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Ganesh\Downloads\"/>
    </mc:Choice>
  </mc:AlternateContent>
  <xr:revisionPtr revIDLastSave="0" documentId="13_ncr:1_{5E213006-4FC9-4436-B62B-BE01ECCF6481}" xr6:coauthVersionLast="47" xr6:coauthVersionMax="47" xr10:uidLastSave="{00000000-0000-0000-0000-000000000000}"/>
  <bookViews>
    <workbookView xWindow="-110" yWindow="-110" windowWidth="19420" windowHeight="11500" activeTab="2" xr2:uid="{898BC839-F2CA-4348-948C-D75AD4BD2CFC}"/>
  </bookViews>
  <sheets>
    <sheet name="pivot table" sheetId="2" r:id="rId1"/>
    <sheet name="Data" sheetId="1" r:id="rId2"/>
    <sheet name="Dashboard" sheetId="3" r:id="rId3"/>
  </sheets>
  <definedNames>
    <definedName name="_xlchart.v5.0" hidden="1">'pivot table'!$Q$10:$Q$27</definedName>
    <definedName name="_xlchart.v5.1" hidden="1">'pivot table'!$Q$9</definedName>
    <definedName name="_xlchart.v5.2" hidden="1">'pivot table'!$R$10:$R$27</definedName>
    <definedName name="_xlchart.v5.3" hidden="1">'pivot table'!$R$9</definedName>
    <definedName name="_xlchart.v5.4" hidden="1">'pivot table'!$Q$10:$Q$27</definedName>
    <definedName name="_xlchart.v5.5" hidden="1">'pivot table'!$Q$9</definedName>
    <definedName name="_xlchart.v5.6" hidden="1">'pivot table'!$R$10:$R$27</definedName>
    <definedName name="_xlchart.v5.7" hidden="1">'pivot table'!$R$9</definedName>
    <definedName name="age">#REF!</definedName>
    <definedName name="count">#REF!</definedName>
    <definedName name="Slicer_Country">#N/A</definedName>
    <definedName name="Slicer_Product_Category">#N/A</definedName>
    <definedName name="Slicer_Quarter2">#N/A</definedName>
    <definedName name="worth">#REF!</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0" i="2" l="1"/>
  <c r="R10" i="2"/>
  <c r="Q11" i="2"/>
  <c r="R11" i="2"/>
  <c r="Q12" i="2"/>
  <c r="R12" i="2"/>
  <c r="Q13" i="2"/>
  <c r="R13" i="2"/>
  <c r="Q14" i="2"/>
  <c r="R14" i="2"/>
  <c r="Q15" i="2"/>
  <c r="R15" i="2"/>
  <c r="R9" i="2"/>
  <c r="Q9" i="2"/>
  <c r="I4" i="2"/>
  <c r="Q2" i="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N1396" i="1"/>
  <c r="M1396" i="1"/>
  <c r="O1396" i="1" s="1"/>
  <c r="P1396" i="1" s="1"/>
  <c r="N1395" i="1"/>
  <c r="M1395" i="1"/>
  <c r="O1395" i="1" s="1"/>
  <c r="P1395" i="1" s="1"/>
  <c r="N1394" i="1"/>
  <c r="M1394" i="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N569" i="1"/>
  <c r="M569" i="1"/>
  <c r="O569" i="1" s="1"/>
  <c r="P569" i="1" s="1"/>
  <c r="N568" i="1"/>
  <c r="M568" i="1"/>
  <c r="O568" i="1" s="1"/>
  <c r="P568" i="1" s="1"/>
  <c r="N567" i="1"/>
  <c r="M567" i="1"/>
  <c r="O567" i="1" s="1"/>
  <c r="P567" i="1" s="1"/>
  <c r="N566" i="1"/>
  <c r="M566" i="1"/>
  <c r="O566" i="1" s="1"/>
  <c r="P566" i="1" s="1"/>
  <c r="N565" i="1"/>
  <c r="M565" i="1"/>
  <c r="O565" i="1" s="1"/>
  <c r="P565" i="1" s="1"/>
  <c r="N564" i="1"/>
  <c r="M564" i="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N433" i="1"/>
  <c r="M433" i="1"/>
  <c r="O433" i="1" s="1"/>
  <c r="P433" i="1" s="1"/>
  <c r="N432" i="1"/>
  <c r="M432" i="1"/>
  <c r="O432" i="1" s="1"/>
  <c r="P432" i="1" s="1"/>
  <c r="N431" i="1"/>
  <c r="M431" i="1"/>
  <c r="O431" i="1" s="1"/>
  <c r="P431" i="1" s="1"/>
  <c r="N430" i="1"/>
  <c r="M430" i="1"/>
  <c r="O430" i="1" s="1"/>
  <c r="P430" i="1" s="1"/>
  <c r="N429" i="1"/>
  <c r="M429" i="1"/>
  <c r="O429" i="1" s="1"/>
  <c r="P429" i="1" s="1"/>
  <c r="N428" i="1"/>
  <c r="M428" i="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N407" i="1"/>
  <c r="M407" i="1"/>
  <c r="O407" i="1" s="1"/>
  <c r="P407" i="1" s="1"/>
  <c r="N406" i="1"/>
  <c r="M406" i="1"/>
  <c r="N405" i="1"/>
  <c r="M405" i="1"/>
  <c r="O405" i="1" s="1"/>
  <c r="P405" i="1" s="1"/>
  <c r="N404" i="1"/>
  <c r="M404" i="1"/>
  <c r="O404" i="1" s="1"/>
  <c r="P404" i="1" s="1"/>
  <c r="N403" i="1"/>
  <c r="M403" i="1"/>
  <c r="O403" i="1" s="1"/>
  <c r="P403" i="1" s="1"/>
  <c r="N402" i="1"/>
  <c r="M402" i="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N159" i="1"/>
  <c r="M159" i="1"/>
  <c r="N158" i="1"/>
  <c r="M158" i="1"/>
  <c r="N157" i="1"/>
  <c r="M157" i="1"/>
  <c r="O157" i="1" s="1"/>
  <c r="P157" i="1" s="1"/>
  <c r="N156" i="1"/>
  <c r="M156" i="1"/>
  <c r="N155" i="1"/>
  <c r="M155" i="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N5" i="1"/>
  <c r="M5" i="1"/>
  <c r="O5" i="1" s="1"/>
  <c r="P5" i="1" s="1"/>
  <c r="N4" i="1"/>
  <c r="M4" i="1"/>
  <c r="O4" i="1" s="1"/>
  <c r="P4" i="1" s="1"/>
  <c r="N3" i="1"/>
  <c r="M3" i="1"/>
  <c r="O3" i="1" s="1"/>
  <c r="P3" i="1" s="1"/>
  <c r="N2" i="1"/>
  <c r="M2" i="1"/>
  <c r="O2" i="1" s="1"/>
  <c r="P2" i="1" s="1"/>
  <c r="O434" i="1" l="1"/>
  <c r="P434" i="1" s="1"/>
  <c r="O21" i="1"/>
  <c r="P21" i="1" s="1"/>
  <c r="O506" i="1"/>
  <c r="P506" i="1" s="1"/>
  <c r="O428" i="1"/>
  <c r="P428" i="1" s="1"/>
  <c r="O367" i="1"/>
  <c r="P367" i="1" s="1"/>
  <c r="O200" i="1"/>
  <c r="P200" i="1" s="1"/>
  <c r="O134" i="1"/>
  <c r="P134" i="1" s="1"/>
  <c r="O985" i="1"/>
  <c r="P985" i="1" s="1"/>
  <c r="O324" i="1"/>
  <c r="P324" i="1" s="1"/>
  <c r="O638" i="1"/>
  <c r="P638" i="1" s="1"/>
  <c r="O584" i="1"/>
  <c r="P584" i="1" s="1"/>
  <c r="O6" i="1"/>
  <c r="P6" i="1" s="1"/>
  <c r="O570" i="1"/>
  <c r="P570" i="1" s="1"/>
  <c r="O32" i="1"/>
  <c r="P32" i="1" s="1"/>
  <c r="O1090" i="1"/>
  <c r="P1090" i="1" s="1"/>
  <c r="O1417" i="1"/>
  <c r="P1417" i="1" s="1"/>
  <c r="O896" i="1"/>
  <c r="P896" i="1" s="1"/>
  <c r="O875" i="1"/>
  <c r="P875" i="1" s="1"/>
  <c r="O770" i="1"/>
  <c r="P770" i="1" s="1"/>
  <c r="O493" i="1"/>
  <c r="P493" i="1" s="1"/>
  <c r="O455" i="1"/>
  <c r="P455" i="1" s="1"/>
  <c r="O155" i="1"/>
  <c r="P155" i="1" s="1"/>
  <c r="O903" i="1"/>
  <c r="P903" i="1" s="1"/>
  <c r="O64" i="1"/>
  <c r="P64" i="1" s="1"/>
  <c r="O1017" i="1"/>
  <c r="P1017" i="1" s="1"/>
  <c r="O378" i="1"/>
  <c r="P378" i="1" s="1"/>
  <c r="O564" i="1"/>
  <c r="P564" i="1" s="1"/>
  <c r="O408" i="1"/>
  <c r="P408" i="1" s="1"/>
  <c r="O1397" i="1"/>
  <c r="P1397" i="1" s="1"/>
  <c r="O402" i="1"/>
  <c r="P402" i="1" s="1"/>
  <c r="O331" i="1"/>
  <c r="P331" i="1" s="1"/>
  <c r="O207" i="1"/>
  <c r="P207" i="1" s="1"/>
  <c r="O159" i="1"/>
  <c r="P159" i="1" s="1"/>
  <c r="O231" i="1"/>
  <c r="P231" i="1" s="1"/>
  <c r="O255" i="1"/>
  <c r="P255" i="1" s="1"/>
  <c r="O160" i="1"/>
  <c r="P160" i="1" s="1"/>
  <c r="O85" i="1"/>
  <c r="P85" i="1" s="1"/>
  <c r="O808" i="1"/>
  <c r="P808" i="1" s="1"/>
  <c r="O687" i="1"/>
  <c r="P687" i="1" s="1"/>
  <c r="O1394" i="1"/>
  <c r="P1394" i="1" s="1"/>
  <c r="O943" i="1"/>
  <c r="P943" i="1" s="1"/>
  <c r="O789" i="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<sst xmlns="http://schemas.openxmlformats.org/spreadsheetml/2006/main" count="16322" uniqueCount="99">
  <si>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</si>
  <si>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</si>
  <si>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</si>
  <si>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</si>
  <si>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</si>
  <si>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</si>
  <si>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</si>
  <si>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</si>
  <si>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</si>
  <si>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</si>
  <si>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</si>
  <si>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</si>
  <si>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</si>
  <si>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</si>
  <si>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</si>
  <si>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</si>
  <si>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</si>
  <si>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</si>
  <si>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</si>
  <si>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</si>
  <si>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</si>
  <si>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</si>
  <si>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</si>
  <si>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</si>
  <si>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</si>
  <si>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</si>
  <si>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</si>
  <si>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</si>
  <si>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</si>
  <si>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</si>
  <si>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</si>
  <si>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</si>
  <si>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</si>
  <si>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</si>
  <si>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</si>
  <si>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</si>
  <si>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</si>
  <si>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</si>
  <si>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</si>
  <si>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</si>
  <si>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</si>
  <si>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</si>
  <si>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</si>
  <si>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</si>
  <si>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</si>
  <si>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</si>
  <si>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</si>
  <si>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</si>
  <si>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</si>
  <si>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</si>
  <si>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</si>
  <si>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</si>
  <si>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</si>
  <si>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</si>
  <si>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</si>
  <si>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</si>
  <si>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</si>
  <si>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</si>
  <si>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</si>
  <si>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</si>
  <si>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</si>
  <si>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</si>
  <si>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</si>
  <si>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</si>
  <si>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</si>
  <si>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</si>
  <si>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</si>
  <si>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</si>
  <si>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</si>
  <si>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MonthNo</t>
  </si>
  <si>
    <t>Year2</t>
  </si>
  <si>
    <t>Month2</t>
  </si>
  <si>
    <t>Quarter2</t>
  </si>
  <si>
    <t>Sum of Revenue</t>
  </si>
  <si>
    <t>Sum of Gross Profit</t>
  </si>
  <si>
    <t>Count of ID</t>
  </si>
  <si>
    <t>Sum of Units Sold</t>
  </si>
  <si>
    <t>gross profit margin</t>
  </si>
  <si>
    <t>Sum of COGS</t>
  </si>
  <si>
    <t>Row Labels</t>
  </si>
  <si>
    <t>Jan</t>
  </si>
  <si>
    <t>Feb</t>
  </si>
  <si>
    <t>Mar</t>
  </si>
  <si>
    <t>Apr</t>
  </si>
  <si>
    <t>May</t>
  </si>
  <si>
    <t>Jun</t>
  </si>
  <si>
    <t>Jul</t>
  </si>
  <si>
    <t>Aug</t>
  </si>
  <si>
    <t>Sep</t>
  </si>
  <si>
    <t>Oct</t>
  </si>
  <si>
    <t>Nov</t>
  </si>
  <si>
    <t>Dec</t>
  </si>
  <si>
    <t>Grand Total</t>
  </si>
  <si>
    <t>Total Revenue</t>
  </si>
  <si>
    <t>Total Gross Profit</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</si>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</sst>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0"/>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0" tint="-0.14999847407452621"/>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65" fontId="0" fillId="0" borderId="0" xfId="0" applyNumberFormat="1"/>
    <xf numFmtId="1" fontId="0" fillId="0" borderId="0" xfId="0" applyNumberFormat="1"/>
    <xf numFmtId="10" fontId="0" fillId="0" borderId="0" xfId="0" applyNumberFormat="1"/>
    <xf numFmtId="0" fontId="0" fillId="3" borderId="0" xfId="0" applyFill="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6" fillId="3" borderId="0" xfId="0" applyFont="1" applyFill="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536">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8" formatCode="\$#,##0,&quot;K&quot;"/>
    </dxf>
    <dxf>
      <numFmt numFmtId="167" formatCode="\$#,##0"/>
    </dxf>
    <dxf>
      <numFmt numFmtId="167" formatCode="\$#,##0"/>
    </dxf>
    <dxf>
      <numFmt numFmtId="167" formatCode="\$#,##0"/>
    </dxf>
    <dxf>
      <numFmt numFmtId="167" formatCode="\$#,##0"/>
    </dxf>
    <dxf>
      <numFmt numFmtId="168" formatCode="\$#,##0,&quot;K&quot;"/>
    </dxf>
    <dxf>
      <numFmt numFmtId="168" formatCode="\$#,##0,&quot;K&quot;"/>
    </dxf>
    <dxf>
      <numFmt numFmtId="167" formatCode="\$#,##0"/>
    </dxf>
    <dxf>
      <numFmt numFmtId="168" formatCode="\$#,##0,&quot;K&quot;"/>
    </dxf>
    <dxf>
      <numFmt numFmtId="167" formatCode="\$#,##0"/>
    </dxf>
    <dxf>
      <numFmt numFmtId="168" formatCode="\$#,##0,&quot;K&quot;"/>
    </dxf>
    <dxf>
      <numFmt numFmtId="167"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8" formatCode="\$#,##0,&quot;K&quot;"/>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35"/>
      <tableStyleElement type="headerRow" dxfId="534"/>
    </tableStyle>
    <tableStyle name="TimeSlicerStyleDark1 2" pivot="0" table="0" count="9" xr9:uid="{C96DA1F2-88E9-40CC-8E55-CFEE23594AD8}">
      <tableStyleElement type="wholeTable" dxfId="533"/>
      <tableStyleElement type="headerRow" dxfId="53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table!monthly_profit</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accent1">
                <a:alpha val="3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accent1">
                <a:alpha val="3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alpha val="3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4A97-42E0-83F8-FBE6123A1398}"/>
            </c:ext>
          </c:extLst>
        </c:ser>
        <c:ser>
          <c:idx val="1"/>
          <c:order val="1"/>
          <c:tx>
            <c:strRef>
              <c:f>'pivot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accent1">
                  <a:alpha val="30000"/>
                </a:schemeClr>
              </a:solid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4A97-42E0-83F8-FBE6123A1398}"/>
            </c:ext>
          </c:extLst>
        </c:ser>
        <c:dLbls>
          <c:showLegendKey val="0"/>
          <c:showVal val="0"/>
          <c:showCatName val="0"/>
          <c:showSerName val="0"/>
          <c:showPercent val="0"/>
          <c:showBubbleSize val="0"/>
        </c:dLbls>
        <c:marker val="1"/>
        <c:smooth val="0"/>
        <c:axId val="1508100735"/>
        <c:axId val="1508105055"/>
      </c:lineChart>
      <c:catAx>
        <c:axId val="150810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8105055"/>
        <c:crosses val="autoZero"/>
        <c:auto val="1"/>
        <c:lblAlgn val="ctr"/>
        <c:lblOffset val="100"/>
        <c:noMultiLvlLbl val="0"/>
      </c:catAx>
      <c:valAx>
        <c:axId val="1508105055"/>
        <c:scaling>
          <c:orientation val="minMax"/>
        </c:scaling>
        <c:delete val="1"/>
        <c:axPos val="l"/>
        <c:numFmt formatCode="\$#,##0,&quot;K&quot;" sourceLinked="1"/>
        <c:majorTickMark val="none"/>
        <c:minorTickMark val="none"/>
        <c:tickLblPos val="nextTo"/>
        <c:crossAx val="1508100735"/>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table!Top_5_country</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alpha val="77000"/>
            </a:schemeClr>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table'!$F$9</c:f>
              <c:strCache>
                <c:ptCount val="1"/>
                <c:pt idx="0">
                  <c:v>Total</c:v>
                </c:pt>
              </c:strCache>
            </c:strRef>
          </c:tx>
          <c:spPr>
            <a:solidFill>
              <a:schemeClr val="accent2">
                <a:lumMod val="75000"/>
                <a:alpha val="77000"/>
              </a:schemeClr>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table'!$E$10:$E$15</c:f>
              <c:strCache>
                <c:ptCount val="5"/>
                <c:pt idx="0">
                  <c:v>France</c:v>
                </c:pt>
                <c:pt idx="1">
                  <c:v>Germany</c:v>
                </c:pt>
                <c:pt idx="2">
                  <c:v>Italy</c:v>
                </c:pt>
                <c:pt idx="3">
                  <c:v>Spain</c:v>
                </c:pt>
                <c:pt idx="4">
                  <c:v>United Kingdom</c:v>
                </c:pt>
              </c:strCache>
            </c:strRef>
          </c:cat>
          <c:val>
            <c:numRef>
              <c:f>'pivot table'!$F$10:$F$15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4489-4937-B2DB-581ACF6D4D33}"/>
            </c:ext>
          </c:extLst>
        </c:ser>
        <c:dLbls>
          <c:showLegendKey val="0"/>
          <c:showVal val="0"/>
          <c:showCatName val="0"/>
          <c:showSerName val="0"/>
          <c:showPercent val="0"/>
          <c:showBubbleSize val="0"/>
        </c:dLbls>
        <c:gapWidth val="182"/>
        <c:axId val="1508126655"/>
        <c:axId val="1508127135"/>
      </c:barChart>
      <c:catAx>
        <c:axId val="150812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08127135"/>
        <c:crosses val="autoZero"/>
        <c:auto val="1"/>
        <c:lblAlgn val="ctr"/>
        <c:lblOffset val="100"/>
        <c:noMultiLvlLbl val="0"/>
      </c:catAx>
      <c:valAx>
        <c:axId val="1508127135"/>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12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table!Sales_channel</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84-4D86-BEA5-C0D8F9C09F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84-4D86-BEA5-C0D8F9C09F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84-4D86-BEA5-C0D8F9C09F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84-4D86-BEA5-C0D8F9C09F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table'!$H$10:$H$14</c:f>
              <c:strCache>
                <c:ptCount val="4"/>
                <c:pt idx="0">
                  <c:v>Corporate</c:v>
                </c:pt>
                <c:pt idx="1">
                  <c:v>Marketplace</c:v>
                </c:pt>
                <c:pt idx="2">
                  <c:v>Online Store</c:v>
                </c:pt>
                <c:pt idx="3">
                  <c:v>Retail Partners</c:v>
                </c:pt>
              </c:strCache>
            </c:strRef>
          </c:cat>
          <c:val>
            <c:numRef>
              <c:f>'pivot table'!$I$10:$I$14</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A484-4D86-BEA5-C0D8F9C09F99}"/>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table!Region_Wise</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33-43D2-B364-D235364DE4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33-43D2-B364-D235364DE4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33-43D2-B364-D235364DE4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33-43D2-B364-D235364DE47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table'!$K$10:$K$14</c:f>
              <c:strCache>
                <c:ptCount val="4"/>
                <c:pt idx="0">
                  <c:v>Central Europe</c:v>
                </c:pt>
                <c:pt idx="1">
                  <c:v>Northern Europe</c:v>
                </c:pt>
                <c:pt idx="2">
                  <c:v>Southern Europe</c:v>
                </c:pt>
                <c:pt idx="3">
                  <c:v>Western Europe</c:v>
                </c:pt>
              </c:strCache>
            </c:strRef>
          </c:cat>
          <c:val>
            <c:numRef>
              <c:f>'pivot table'!$L$10:$L$14</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0E33-43D2-B364-D235364DE476}"/>
            </c:ext>
          </c:extLst>
        </c:ser>
        <c:dLbls>
          <c:showLegendKey val="0"/>
          <c:showVal val="0"/>
          <c:showCatName val="0"/>
          <c:showSerName val="0"/>
          <c:showPercent val="0"/>
          <c:showBubbleSize val="0"/>
          <c:showLeaderLines val="1"/>
        </c:dLbls>
        <c:firstSliceAng val="45"/>
        <c:holeSize val="35"/>
      </c:doughnutChart>
      <c:spPr>
        <a:noFill/>
        <a:ln>
          <a:noFill/>
        </a:ln>
        <a:effectLst/>
      </c:spPr>
    </c:plotArea>
    <c:legend>
      <c:legendPos val="t"/>
      <c:layout>
        <c:manualLayout>
          <c:xMode val="edge"/>
          <c:yMode val="edge"/>
          <c:x val="8.3431170223049342E-2"/>
          <c:y val="4.4619092652611561E-2"/>
          <c:w val="0.71971381262929568"/>
          <c:h val="0.173383488011381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plotSurface>
          <cx:spPr>
            <a:ln>
              <a:noFill/>
            </a:ln>
          </cx:spPr>
        </cx:plotSurface>
        <cx:series layoutId="regionMap" uniqueId="{00000000-7D2A-4389-8D78-5155F46EBDA2}">
          <cx:tx>
            <cx:txData>
              <cx:f>_xlchart.v5.3</cx:f>
              <cx:v>Sum of Revenue</cx:v>
            </cx:txData>
          </cx:tx>
          <cx:dataId val="0"/>
          <cx:layoutPr>
            <cx:geography cultureLanguage="en-US" cultureRegion="IN" attribution="Powered by Bing">
              <cx:geoCache provider="{E9337A44-BEBE-4D9F-B70C-5C5E7DAFC167}">
                <cx:binary>xHppj942su5fCfL50qEobhrMDHCp5d1637u/CO3uNrVRpCRq/fWnHCeZiW8mcy7OAaYN2G6tZJFV
9Sz669vyl7fm47X/YTFNO/zlbfnbj4X37i8//TS8FR/mdfhkyrfeDvaL//RmzU/2y5fy7eOn9/51
Llv9E8EB/emteO39x/Lj3/8KT9Mf9sy+vfrSttfjR7/efAxj44c/OfeHp354s2Prv96u4Ul/+zHr
X9u3jx9/+Gh96de71X387cffXfLjDz99/6D/56U/NDAuP77DvZR/4oRKHBHx4w+NbfUvx8knymQo
uBTRLz+/vvPi1cB9/34cP4/i9f29/xiGH3759x/3/W7M/zhcDjb+NuHYfh1edvPzfH76fUD//tfv
DsAMvzvyTzH/Phz/7tT3Id999Oa1XX+d//885iz4hKMgkoLjb7H9fegD/CmUGP5I8oeh/2+M549j
/9uN3wX/t+PfRz9J//PRv29L//H+wwmy7N2a/8VFCD9FNJQhCX8Jsvzd/kfkE2OYcYoZ/vZDfn33
twT474/rjxfj+/u/W5PvT3+/NDv1n1+ag39t/hfTgoafGGEQdUm/RTz43YoE5FPAvq6VZL9fiX87
jD9egF9u+y7uvxz9PtyHu/98uG/da9n+OvX/eRWiUGYiHGAe/HECwGowGnIKlerbDyTIt67zLQH+
7XD+OOy/3PZd2H85+n3Y09v/fNh30HHff7izsNl/DcC/Cv6f9aB/fe639py8+tf0577+Ty3qz8/+
HGOAGt/d+mfw4NsaHt7/9mNAw5/D+625fn3E7xe4sdNrXb7+Ouvfbvl4HfzffiRQITkTAcZcCBph
Ag+bP76eCfgnGYYEY8qoCIIooD/+0NreFwA3ok88CCUcIyQMKGVw02DHn0+JTyIMAiGJDDncg/lv
QOrKNqu27W+h+OX3H9rRXNmy9QO8MxDwFvftwq8jFTAgHkkYAgsplwzGCOffXm+gkXy9/v8Mw1r3
TeOmOO8NKZ7zwopetRGecIqmYKtjR/pgUDriZRn3IWveZZVrtY1BIqbR7ueyXvt4jfJgiFFD5G7L
w+plncr2kM+ke7azH1VpguhJm3x5MNUQxj3e7phjVhm2jsmwOHO3oZ7t5ila4jUU9UfjXXWaaF08
zWLabqq+Slo56TMjN7THXb2kop/aN0LXMpnbZXpw08CU7Bi6zp1HZ64SkVZSDF3GxGz2BK9FvHa8
P1Lffu7xwwRzqPVLU4isrOjbXLVXUX1V0AeX5+bablOXstBMh00PMR9n+u50aG7pUC6XMx7LMekt
8RfCBeyzXidyMwq7XYuq4E/tius24ZKYHdHRujfVzK+rRvNDNHF/rHDfKMakP7pQxoJFs2oXJGI8
VnKfW1qrzjU86zXmaTTabj/PLH+KJkIvctoF8eSSwSzzbgK4mpm1wgoTuV20W3U/CodKhTrdTCnH
xXIWdm4+GTJvmZ1qn4xUF2cjG/JdzpuYD+wtqNmY+DlYrlrBlvMpNO1ZXpMgzilqlKXllQxdkPgQ
Lxl2eXU919EDKfMiXnosT6MZYArN2Ciuh+Fo835JXDAcuTEuwT19RxKmXfZsUpK3d4ghdh4Vrlej
9ctOMN6eLcS5mIWVfpy3tlEzZ33c8YHfVyV77rBmV8jneYw6EZ5ZXbhdXpaLmuUaOSXbge7WtnvL
K9eqeTXhvmYbOpLC5GnYh/Z1NA98cKuOWdVfczSS8zn0czxF/ouLyIpU48bg0qx5nbTc+vMFxpWi
bhwS3m74tC1s2iAMvrmRuh3jZZrMXtS63U3b2Kt11bAefvEPwSzmh2WCwE31ih/DYbtnuJlOWBh9
mtqhO7p2nDLC0JzoxsbOVaUyHcGxnDuqHOv9GpOFzMd8tiTjYUFfXDh3u6FYo6ToHT7fim5JQ19u
u8l2JKUrzy8rK7tzF8nKK99Vpk1QtTy3ZFn3LGjGS9sK2qhpXYJk8usjhlvibSm1PpjQGzWEmO7z
1Yt9UwY6njomLvto4Tb2dWQfWrqtcd3Pq2qlWVOykSLRCxHHMUI8Rm5zaV+W+b1xGnZ0NawnMpEu
q1HUv3naWuVdsCVdr4N7qsP+kOclDpRgsj32jQsOAe7DTFf18yw8Vq1vq9g0HU4bXd0sEQsmhd0c
vcPueY0qVKthW8ZjMVubhIOcVLW2Q4xnauPBbe2uoAv8D1udLRt/2WRRjSleUZSuMwogRaoiM1PX
nYzQ0WFmNVZMdMarbeN1slEBFahGTM3FNly2s+tvTVlORyysiQtbVykpp+nEAmpOOaFVp+YguuPV
3J1C3SOFw0BAmNBKFM8JOowzQYpYR/btPNLXot2K2IbtpqJF93ETDC5jRdOdJHHkFpWEpLqhZ2Sz
50zy8plweTPY+hmVw5g6W5MLQZE7KwpdHFCtb7d1W1PH+WXRmjKWom9VAymtyLyEapmnMWmG2ijW
SZ/0q6gVQrOG8VhYQTvXZznBMsaais+0Xtf7ZVhKrAwVt+0w1JvqsT7lec7Sapxn1UEjOutNRCEn
vDaQZ1B9rZvwYeX4SgfV55LsKUVDugqSoZG+aLTn3BQJt4SrsBbZ4rrPlBJqM1PMZ2sx1vuiM3Wl
WlSiG+Lr7TKUq1OzCw81mlMmIpdGUz8q7LVP6nJyadEHeTa5uT/0DRlUNMyPqGZVirGJS1bFLc4Z
U80m415XVzykigUCJSGpp5MOSHsYOSvU6Fuyj7bhlsrycg14GVs2kXQIa3Mx1mi6msdSP+Lcu3Qk
6GXoNq8WzeTVaKow63mbllP+1DJx6Mjs9/1KouNMoz2n8ogZ8bdiq7KgqMcdmsVB+C7zGuGTiOB/
+apXl2LNy0Svnc30jI5LGH0Jq+qKkbpO+w7lal30K460S1EwBxdV2bkj5WWXCMNG1fdye/NTVyVy
gDytuPOKFJ3SnNVnqMa+UCTnTJlwgNVf3Zee1M+Fm3RKkSF3qO11hpswrv0yf5RULyoSQbGfaN7s
N4LYc8lLeTa4QqSIi1XRjp4mp2Vq86lr1Ai1aikndrTQyg+VFF2mt7o7k248X9Z+PQoTAUYIriHJ
soAXcx2Tsi6U2C4CWVeXY1OriHc+SC2ZwsO6zW2tch0MmZxks1smOuKMuyJQZWOLL9GUT/csCN2+
ofO8E1uIL+zcvNiBhDuNtTjwYQ4PvOi/TEXTZLKIeqeWyMrb2uU0biXD8dCV+oTkgHaDFwNVWOg6
yVHObrqN0Qsdje5KUi6U9u26W2Vhbpiv8W42ET+Om8/PjZQ867rRHba1saciyNcDKmcdL/Pglekr
dI+ngsTMznO2rhV0O7+Vo1e4pNt9pMvKKind8EHlupUqWjuS9N28xgL6xOc6Z0IJ5Okxam0UNy3y
D9U2jlfVVJYK1K35vXWhrdWGqD5VuNHnpqplypGP9TydCdKEGTV8z0aMs6bB3QH71WWCjAmtilvm
LH2vZwqBhZZ9aHBozqbQT+k40CXNcRuoHoIvVNNwnuIQ5ZdLtbJ9ByArKRCR+6mR+mVAG0A9eSAy
Oi1kPXGxqJqijHc4w6GIQ8e6uMb5sS7HQ1e1+z6qTqMkJO42KN4zCousqJpz5ua41Gt4tJOjCvFl
SMImTMp6bM6sNDTrhnZXj8txi3J3vU5cXI85N9liZptxvb4hjA65W9Q2tAov69XqT6XXKrDlLnRV
Iir9vNRDmLLFnuOyvZB62eIBrSfPUBVb2Mi7kfWPQb2dT6JV1BqmOO4Htc59vPU+zo1/jeqVxKie
0I4MBp7dxQI3e4PooVm3NpECJ10UvRVBJJKigk0MOZKVBnAf6sdoV0idjvX8uUMv3rVFCTkaLOcS
WlkSbr1RfbTerCu7kXmf8QUiuQxBmDUVPavG+n7S/Rbzxt7JQobwLkBd2p7k2rhd2V5Ga9HHdmO7
Qa+VWq3p42rwpfIrNkmrp/c+IHMSzt7FGLVOhU2n1lAmWgAGV2FrDojkb3aKHhg/rmQ8NwC9VRsG
VYqwuelzDnOYTmFXqclDnPPGh5A0UGgKAf2xCbRyYUGUi/ItXmm5ozq4q5HYBxVzyQZ84jIv/Hsx
L6el8FNSr4ansygePA3TGo8vYWtvrW/ep15/yesunXG1L9q6U27qd30JiGWt1zAJWXmd5/MYb86Y
M4S5y8IJwO84jWfr6qMkwOZINcmKkVPVFWOZDjPg6wYWX/GaydsI1hsYwRQ7HtaZnh6L0CHlgqB7
2FadTUV5oZmGhknKWFjJoUM3963tjFpd96AFOVZLMi1QU1dm/PWiqyQP9MGP1B6Drlou0abnR/K1
dKIpjtxn5MO7aWuRUUVQniHIZglgxw2wTMu47/vuzrGSpIGXrTIli5eqqS5a1vZHFLRsvxaaVjHs
vOjJdW2vBoPIl2ar2Euz5GqxKC5WcwTED4tqfdrpwaqQk7hZ3EUNWxH4xVIkrKGlagvNC+gAov+Y
wmjL9Ng1se1gpxNKs7ATW7riagIA16KLuS9d4nnwGWZ3bBA6N5PnieDDdImnWt57yScYzIIvRM9y
AEabTDvE+7iGxya97JmqzTg8BtUwxyKaLk0wBlmxNXY3+Q6dEOtxLLbInHeR5veyxkYBeHE7YoVN
vbtZwwWGHUGxkwkL+nioiCpJXqjKv06+UU0kkxmWcMN8PZOzU8PqY07Jhc3Loys7K5Vuy+Mgy906
Vc9r7+1l5RlRtp6Odfu1Oq1TndWzTv0sL8ogwqeBTl1W9F1wDriEKzbPASTBkkHena9ifKnxxDO6
bOdDlEPTwzQ8TFXj98M2V4exk1fQBohCW37ys7dpY7vlkeYBcItu/mjHagHGo7GiPj9Ocwtgv0ez
mvU0Aezvl50twvOiHG5811QZMEkO6ewo5En51EwC+ocZtDK8zy8n7PnTsA4aCHoE9Q3RIS2Q/9yU
JY9lqGFeTSiyiOtsWOwdbcxDi2so5xH/MgXRLbH1DXTEpC1LqiBPD5JvVvWE4/sG9rkaDYU8btY1
zmcDjZdGudpmGKeL+lDNfrs281wr0TavRNcOStmKkrriACKkL1NcbuSNAe1vgcn7smriuWU73ObH
trZNgoLJpFo6nWrmzGPAo1SENDgOjCWsHh10YgnFtRIPJNBl3ETsWFsZd010VpAZ8FoULgcXOAsY
AgrrVqCbaeVFujF23kiRQgHLkwEVXK0NK1Ofi+ccdh/0G96c95av6VSSN0/GBwBHl6PB+ZXYtmvC
yhNr6TOpOpo0LSAgw0giZZ4DMqmCXRHgR1oLqRraAjaXJE+7fm6BDtkHG22jWooCn4e81ApAb7MD
2Ok+ZGnW4xB2MwRxXIHUNQb4PRvfxyqQsIsXt2g1RI08rC2qnqyU/pyJYdyJrtFaTVsFO96t4rU1
G9n1nE4tMKK6OZLK5E9om8LHbR1WxXiJTmVVzbEu2JxUerTKhnrbrYWJDn2/uXsyQo7lZghH2IZL
raGAA8hcp6CAdrWW8RIZ9mhQM9NsjMqnovIgDGxQpRUIRtzA3+t6wbtwzSxu+J0z49u4DOagK2uO
nSUsrp0kybQCPG7R1MdSEx2TQtgzVFJ6aEcvEuGtuCY4twrXFh+g6pV3LeNVBiwPXUTbCp1XeNEp
ltPhwoekrZTE6HXOa389+qiNPfXsCzLA++ptDc6jKlruukG3e6wbpkAl31rVQZKqiVXdYzkteO/x
Vh8gGadLSChCY7IaqbgLzKwGavLbgOUoVA4szJS7truZe1u9jAPHwL56tmcFqWCXDejGRt12kkAH
YjIAr+9dy9LQ0AV6Sy4zjXO8k9WAEm/LJhOBqHLl3FZcR6QB8NjzOo6WwJ4aNCzxEA78c+9CcQrG
ITpCFMsqLoRoYzpM8NJtgEScwrBJx26DNr601JSpk2seKiTdAmtMlmyOwj7rxlme6nqRODbTPACy
EeWmikWMsWd1cCkL16WTkAipNh+mU1My/sxXg8977X28TqxJRFd3x1pHKOlNMBxIuwjoR3WeSUqq
e071awf63fUi1leGQAG0VKBdFxX9geU6TJoo1PFcQLmqu5Z+XUKasggD+rMJ12PShebcAEJJSgwy
Xb4drG1BJtliYoDi8y2rzQSDLe6ojLySdZG4ZQze2SjkEYB+lCDBtn2JOrlnzrld0Y74EEUsfG67
Ma7avIlxawaFdAjIEvQ0dNUOhY9iupjiiPBQ7ntEozeLrdtHY48+u3EtM2/JuON94YrUR5Tcy9Wz
21ZsHxWKoFqJaVFtq8ObDYOYNIFCE89Lr69QDhIDdHuUBEb2+04s09USzN01JU48QnVpHqOJlXe6
yMUFxkuxs2QIb/JRQw1oAgTiJYnoYSuD5qHt+AWhGsEIlnbeEjPn823dUEB0MqAoAnhFljZmZWUu
gsWFjyErgvNFdqZQpabAwGxe4QNtu+ByCeksUqrX+qy2Yy/iiqJqJ8RqrzRe7A0F1QZkAdaMz7Ol
qI7LkumnGdqWVhRKwm3BK1bHTCIcgMwUapKGXPtTE1b8d67a72TnN+vWvtTFLxb+b7/+/dJ9tLe+
//jw56/uZxv6H+e+fgjwj9/Of/2C4PurvnoDv132Dy/7qyL/m7H9ncL/7XOCfyH//+nJ/6438GfW
wP8dB99/7wyAT/CzMRCITwHHIpARiPmUc/CNvvkC0ScWQrpEnBEBzje43//sC+CAMzATcCQ44wQ8
vl99Af4pFBJTUJpCQbDA4f+PL0D4H/gC4L5zHoDV+NX9Yt/5AhV8AlHIbaliDDT8OIwmjpo1XWbx
lGsQzUPRHaN+2OEQaBfelwv1KV1eRFmN8UQaDiJXW9xFoO+DioCK+n6uLCirXbyC6DAXdyspalUU
bJeHNo4MVJQAKlUc1a5UkARZWd4Na0iTgPrDFABSpYDqbQFED7iO1NNhjKQi9ZMfmD0Lo899PwKb
kYB88xr2d18noNUnFrh+KY51cUnG6LDwCTQyQs7bloDGudwMZIlb+ojA3/DRGjeAjjqzVXGDt0vK
6yYOqxIAPumgFDTxKlCK+vMZ8rTfUAL61RE36zMUA6+qvt51gcs64Bx9axQd8qdpRXtSA31YQIss
WZ70+gXsG1XMx8C9eB8pV8onXqfU1WoMn8f23TlAocvjBEp1stYk3IvIJNNAQP3kw7Ef8X3XmF07
zPdjTd+2YnOqjup7ux3JKpMyqqNM1v6sGbAKq9bGKFxOUY32AqAEDaJspLU+zgT4ZVQVezrfhEt+
nIt2eRBdGA/yTkSXouthnkzGownixS6XfVWEcRuYcVe3hdoqUVx3FTgUBd6jUOw6Ys7w8lJMVXTd
ALR+sE52dwEqx3Po/Q/eA0zu/YuGiQ4YPwXeKRApngl1R18Dculvq2KIzQBYCvhUo0zhNfQR4IF5
b/eNJamIPm8SndfDdvLNMkG7cCng8CODT3aAXwIyB64wya586Mch7mZjtq9tIcXSXvVr/jCDYPt5
g875Id1jPoIwuqyvfV0lOgdhr2quejLHTXcdEKZQ3ivU5AngTp2AjWFj40RfKWE2QAiNGnp6Bz7f
8LCM7f0KZFMtpjX70q5V1lV5qzzGIJTZYLeEQRyFYSLaKWbtPRMynYPzcmuuCXcnngNnNBto7ZLG
RRVd5AEGxKaTYSzBMmLXwK8frIWQrp2q6yNtiBrqBoN+tputOeSmAtPl3PFDzqs4NGADFXS/IJto
BDohMfcSNjcT75U2oHqcamEuB1MAY3SJZCdGxmwFRZtwq6JouCNFdFs2b5s+gapwT9wJLj0H2jym
ZALhd3rZzOdouOa0OobFmCx2N0YuAVVD6foUkUAto4XxB+tpBm4S5AK0mW6JaXENWrPKQ6Oqrs/j
fuhhkVu1oiFuu/K+W/FVv1WPq5YXeKPZRhoVcKBrUQCYpgNp+9jItjmLAON0kbvruL524hAuzUHk
E0kMC/ZmsDzW0CQVoHngJ5MeQaFY9mhAX5ZSANCX1VVQ9+dhN36Zy/LF9CMQiBUQuN7EDoB82k3h
RUTARRkRKK1txda3YOv00+acvJ7he7Bdk7c+wVA3UlBK7go6TcdtkcOl2aIx67/CIBoCe577pYgr
BPZEG/VXZGC34ELd1HI+r6N+B3S//QJIlj004ivfHDUIFyS/Y2EN14NhsMQOOGGty4wNxVHjYT8V
6HysMbBskOXF8LJNsoi94U4x8jlo+n2T+1O/otvcywp41DM1c1zp1qcL2KVZ2wxjjOQapHqUc0IR
LeIOuFj3mi+jAjNZxHYil234Ze5MMld8eRrpyW5bDMbY9ChDr9OJ6+IdgMqiQhYgorZ+BVdzqdcU
53KIQ3AfnDIbfpnHWpwFfZHHRSttWg7ep6LG0W5oYZt2UoyqHhhKhu6yBrsIQC3FWuVelyrsngyR
d0XQ410VgZWAAAe/TWA9xJFtaDxs3ZqCzZ523SMR3VMlAP/n+VNvjqiP5E1XvruhgXxuRFyDcrVC
klX7CZIDFKwWFC1xWWKwfjUQyp0P32wfew2p4aBCdidQdQ9GTy+8AtMil/m+0eGxHnBWwzZ0FrZs
+FoWULh1m4blGsOnOaqemyRfcWwXet7MpVryTSvQ0nd4fRqgnhGBnvEGfL0zQPoMrXdssyJthBVq
lfNNkMu0mvsz8G7PnKluCsZvwwADB8aNbU7OSDCXy5dhWWZVjMuZhOlN4LNN/W1JzgaWjDxXsEkI
3pJNXkuqn8GxSjSQ1LyUyTicUXrbQX39ajIWWL/QakjAC1HI1zttl3iOosuIA+Oyh6E/G/RT7rsX
NEBSd8cpFIqBbjiaXk2BSCPTJIXokxrpi27yO2HROVua51IsB97dm6Z/km5dFVTBkwwisHF1uKYt
hi8JZG4rUHuarIi8uOBOFzEFu6qY+k5tPgBWBho2mutrAu8+0M352Gi97R2otkZctBp0/yICybi4
aKhUdoJVXqN3uvaZBh1dyl6qinkdgwGwG6fytFTdYSSF0g6ARsgEyPLTdIha0FPKploTR+tni+xd
PrefaeNOSw/+2GzyxFQkNrCD0cYz6+10O7agYtXynSw1T4im755Hjz4A43nW/kgh85UeyKY20/Ns
JQE65YjmqmWwVaIWDDaxQSt5XjiCgrdsYWpACaRz8xTodTks3QC5SCQIRWirvprBCZ7uuqU62Cjy
sUdlFogorUT/BB8i3KEgvw66Lcg677KiyyM1ld0au60BBRZKVeG3DD4yyWpQHf0WnhxfsnzZjSFo
3qMDp2h88Hw6CEMh+K4b1VZuC/iigEw2m9YyOAFLuxyrAw1IpfBM8K4TEJ1uVbytv9KjfQOqUk5n
+AZxB+jAjmF5gCZG4nrIs6oRu81ECV/KS9sTNWIEymMPIpJIorW8Dkx360JzvaLxkvDlBhU2XcLc
PIfwwUMz8tu6888YfzEm3I32SwAGwTycAv2q2RgXYXv4L2bOrElWXdvOv4gTkmgkXvxAk21lZnWr
uhditSAQIIlO8Os90nGu7z7b4Tj29Ysj9sOKXQ2VgKQ5x/jGBHSROm85QCvZNyM0QiwbYqH7XSp9
mcVXwU5kfqNY0UUXpLLNF30K1/cu7nJD1kNTw/XDLku7dK3mzIvf/LWB+f59aEUeWrdjzVXiB2dX
pniceHZB5kj4Wqsw7Xp3WGiF46L9qu8F3kg69m5VmLEihGgsErGIJBSw3dki4LNG6PM3lfJZJsSb
XupFRLm01b15+0MEltLUnMtgeZC9gK5l52tdHWnAz06twBBacnXOZHIKftrJQEUgQS7q/kBHD05L
iV1XH7SCOsK0zEwI/0b0T1HDUL65H50GMLJNHTwdL6WCnZiMjqpE40g2twuj/htEi3wU5pkOFwaD
davY0yT/cAIXnEKz6MlpqNjJ38DDUCazrRVVYscG+/z0ZkqK+mPMC1nQxLdF3oXLTsv4LZjtUaJ0
unpK6jYdCpoODTbOIPQI3v2iycu5dVESrSZFc5o4PIta9GI3kilph5MfXiYIzNh0/D9RsX3rF3wE
6gdQuCb+HNd+cYjWBU1FzR4h7ohkbp9CbX9EgoxZ7PBMItdDE/OeVRd/uXXMN+rdAC7dxrU5Lv2v
sDdZEaJ1aCuo94os6AOgy4T1y7R964IyiS1uaD8c/Qa8xcb8BI7AhajhRK2FdQE9Il7fw2p5azi7
gJc445xIF4a6pidn45NMsuoCh/3APOYSuk1nNxiW6mBesGc7OF283XUs2FVVzbARM53rujqbiOQ6
mGSyRWtiLE3bfnqth+0Qe02GVucViEniLS2YH2wq9dY9zB0T2TAqMDfz+E20UL/qiVT5Um/7OtBr
AmYm01DOB4kuYJnIT5Su9jPqsP83jpJr2cIvmeXc7SV0qXSeaADbqmRRFtEG6rvH2QpgwJx5oeWh
ZOveaOofBPHDo6rLTI7Fi4q28lE5D7rOYPU3u1nsuFXfLvzmra65uQ0CeEQ12UHEbLM41AAtSIBa
el8A7IhoJEATxDs+KZT+Bjej6rx3J/ri0WNo9mafwcof3Q4K2HGzcID5FL46z7sKYWK88AJvpO6d
2EFWp2lI4FCwbjv0Ao1fP0+54JX3Xgm0A3XHiy8vih9rAp+LhajYKWtua823HVua4aiaUSS66bEd
BBy0RX9q4uKZW58kfa+vlex12nXdo52LJp27X7IOc2VHlkWB9nMjGy8FevOdRlBYZV0Ovyj0vINQ
QqXIQ6QwTVG7+v6WLrz29qL3hgcoZh34K4XKAFCdkVP8EI04yGzpJcIR7xTOwSvzVJX5kehThU4r
7LqMO/Z9hri067vJHGTAvGwxSwwr9C7ZztY/ov7Za2qx+UG+Wu9C1hCDiJiHne4sTaLtNprmKLl9
Gkh8a1H+VbJIaDP/4huYlgDKdmTLjG/st981D90W3fgEgfa+WNjEoeChehyph+6vh/0A/766oY73
Molmdz9Cw02KrYtSHbbDbrU+S2m4tuiJhi9t2cdi6bMPKGYd+ENvTD763Q2y8nBu5B8TiE9LpsMS
8z+drLOma37bOUzkUHxH/OLA2p8ifisX+ubT4cWq4DW8y33FWv30ePQ9tMNX3w6f3JueJYzg1AvY
ra2syu0WfdewYhYi8xUi5kG58Tgwnfm9SaT81aKJP1dRLzMBAyyZZx920BDCUZgaOEg1bi8KiXra
3i0Jy10PgTsxq8pqoa+e520Ak56YdtXBV1+aTmVSkrlPZDjeem6iPFRKZdE0XO7025UNMAVa0e9i
NApbT54HHB+Bak7M6VMrpx8VhEGYLZvGJhO5DEYINj2oFm489WX5Dq/ipe/UtQiHq2YNbDMUU3r7
NcsJpqBl6R2TSQw0VTPiuHYRirZ1yVdBMqLqPbryZ7Ceu7EJGugZ6/fFmw/TNngPXJR/JMocWtZn
ZebHjsy/4jEyWQ+IINl4ifXYfYiN70hU6TTmPor2Lu+s+LB1ixtEBKwAHdcJ42XKWVbW9EvW46Os
Cgjc4IDuBwmLTK5ErXIe3JvVMlNsg+Yb7+2d3nT01FH/TBZwP2r6FrLWS6qW7wvHd7OgWUOXTEp4
UdJPQ5SSCRC+pInWgx1dwksoRJPP3re6vDswkDfogDZbJ3YZjzCJUUrx74HsD60YTpPESTjq4+RD
0nAFYMd4ggW9xuqhRIm6zgV9tLa6hnJJR997Q+poTntPG5y4tSBJhbL1UA56euD9WqEUdcdZrQO6
1noc31ERTQ+xYT8BpSWjt2V0QeknqgFq2lyG13ldYAX52tFj5a/yuvB7cQJEIlqSTQv3xJdSldkS
RstTPcywhYh9AcxZ4x/++jFqdlp0A1EqpmEyzlWXTvXww0RhHrtftQuyph1fK+mus/R/910Alb1f
zLWE/w3YMrDrt7KIlgaCVAuhyeDkDfJpJeuEAxiEEK9Nf6i9gTybojvjzx7TmgwvHeCYZMMigYvq
gVnw3W2GDw28Me1HGFz45pvCk/fiNl16c6mIhNQf9XsC6ycTMJayAGGy47SpDNhjWko4map6K8I+
FwFkmWkJw4cQYs51xtJIwT9h3a0fGo6Z1Wuw64LBZABIglM09M92auTDtLo157LbLYKyfTuCG/Fx
KDd3qCLs6ubVWG2zdp1JQpeqyTzdCKyqCW9I6362/ZCHVI+P9bTu+F2lADGJTuSwwL4q5nlHWwJg
qiiBKUiH136cy+iKTb55FwzCXn2HUB35nFbglOWC+mWM2r0NJYxLNa5XsLbu29rK9bunSPmngTNa
TFfTegdpyp8+G+W+1H6RTE3Yp6JCs4XN9KQAyDZedJrVW0jRR/dFWuq5ScQUvky8SsnoDg2Poj0Q
qsEFf3wJ7aNZvbwFMuH6bufX2w58MxoyeFiXatLvnk+OrWefFyziZDbV80DmIimL8M9Y2f29RvGj
BTDQQ1WfPUqyPgrSIBz21KpX4f8ELpQqqfJR+c9xN69Za/wLn5ZfbDE4RU1/nG1zlrxVB7YVz3Vg
LobRPXGQptYZ/3ce8erDoEWRoOSzhRvV8hhIcTmDATK+fFfF51C7BzY+x+2zibpDuYS7Vm/0BmEq
CkvonGqvawfHkBv6tcEQByYQdvlM6kwbdQ0Gd5HFD+2/yI0PSbNBk7P+B4A7G34w6HLQ9NzWpmKu
r9J5KdxHtMKVl3ldkQdmmFGLbB8QPU6ckwOlkEDA4Z94j+NPUTQD1LzMhYcGDlwyQJkp6ZqoSSJU
6BDq4WKJZ6lDEAvR1+rCEQd3nEcWZAkdWw5lxZzr8HUoeRZiMxtxxk4QE5AzPKuenkQEtUdCARrA
wpRkTT1Ue6yFvcdYcCzR9qwxS9kyr8B8xLsragvTVMDlDsCa4LTR3mySbvwcvNsAVXoF+q5ZHuHk
WUO3RwGeREOdBXzDfrQVcZmR0i0fVfnUel/9yPKlG6CRlH/uCyyaQQ51Zu9Z8jEq7MXD0kCuX69L
+eJg0Q08BHJHEi+UaT3v5/i9wfvjCvI0tf1Xg6hYOs9FzrQ6xkCHpmV86bFdFOtrHRUZfMEUpHZS
u/Eyz8HegGaxS7zv3E9H1dcQV9lWfEQQJsBLL6v4XaPL8SCANlObtcBoo5XsIw5H2I27qs27KW/Y
S+V+s/a7Eh+rmpOi+jWK9hzbOacTS6Pmc5DfoGqQVu41VGgSbAClluugwt0woG2g9BrE3q6ZFWS1
bji35R/d42Sh7cUWLulLWL1TjE+w2qQCMEAClVYmTikRSaFrsfOqdx41OzS6uHNBCQD9q2L+sVOA
reZHBXwhbSIQQG0AWxOAfxg9ht2L8L+ryU/YWuVzz55bhabeBt5+YvOYBLa5DbI5F+jbkrrzcxqp
zPk26zao1MabnqJt+dEGiANSnIRu0I8Kjjz+vMewJQ8bdj3TyaMScOgha4G5Juxd0yqJzLuZrx2c
kGJ5o77c6fKPg59gmtSy9265LWOYxO1bvzrc3CENoq193LyJgHPtjp57bmbYEW6I9pEbc9WIUyDn
B2J7iMJlNvsfchuPUi+vin0pwOP1zJ9ncPrgtZMIfBItzmX4GUhx6PRcw3fh3yaQk8Dv1EM31Htp
1LkfbwWyD69UVtCcvIOpOSA8h04xznjxIuvijFhLitzE3mfrrg7LfGuWtGHghgKRjt2jqXi6eQUO
wucleO2mLQGK2F4imZfj18ROKwTf8ehNAB6A/DVLnc7kBJ+H2gf0UgE9t/qyEdw6CJTVqRHHQW5H
rzx1qJCrOm9QLMq8697UdlOgE0Py5eEYrx90f3IlP9SoISr3Gsz1ZZG5IisOkQLvzinWfiKbMhPG
ZAqvzL01DLz+ILdfBSiouHZPqm8TwEQiWNMSoPOshgs05n65S8/gaEO0kYu/I135yGKWK+rva/9Q
BfJqzSVs4GL1jYMZjFIJ6poUcxaE7MhNeDMomIp3HAFJwbucGBAw51BdIvI2eId+hFy08yVNev3b
dW/+AOMrlwxnoObPpsW30v5SSEgiTB0U4CiQAVXSem8W5OAoYXbMrQSNwXIBEkX7h37RqVATDJ6r
ZXhvSyAEy6dfP21DBgAGSApE81o/dN1eyAmQ3nG8s7wS2xTbBfGWBY7+oJt4qXhXJrZ9jFFCwKyA
BSLCBOTl2WOeycoWgAcL2sus6jipYv6+rouf99t0aNCCoYTKm347MhohbUSzgdZJhYdIqqt2BXIL
LeF5BUr5da4EQ5MwcfTrKIQqBBYUTQwR7TFYBzRo6kFTiLZqehi2sT90nr6NVfF9ifov30ODO07v
YSDMez2r7hSzGGUhbfRlje1n4z42sg0JGYafvZLA6bfUn+6hkymVk85FlY1E7Frv1hRjchfJ43Xd
W2AXno0SDaSS4COvX15n0AkH6WR6+S0ICCQOoPeTd3DDHlSuTFa4tnfJ97VBf2G2IczbWuYtEjqt
flgNCv4ub+O3lb6Z+uqzIkGJDrLYAPAGeu6rXcEeWn9+pMPPxfeOsrcgfr/Ho3yuocIy+ViQ8R44
yPm2opYxOwsluemPlTquU14VH2w5d+ELVO6rBYR+ju7YR8jKJASykwxmfNlUXaUgJT9jsEsq/hSz
fgCgmcUaLpspZMKNwFbSHmu1Xcjq/+rKHwHE42yCThkzZxKAFnJneHeFXuBDi9IubYL5YSb4Iwci
024JD204NLeusM1ntBXRDlDlI9bWmNfwSfKt2gsoErH3iT4by4nDBRqmz2br0qrZduCRn8q20gmJ
5O9iMMmg2CWey+0kXZePTXkwg28hzKFKEZ7O6hpvsqFQpyGHZt7KDzP3YhjLDRxe0Ce9FyOeBR/X
I8FVNbE4CznOIEWD7xHBCu9i90yhDrnY/plGc1zrwgMDW46wvaD4x5AnUzvCE3HuKY5r8h0kcwQQ
cRIn4CxXvo2pCb+vsNqTOKAOUhEklnKO2iOP18sw+SanvIyyrigdNMHKPHlh8bxN6D6msPoWs9JP
oUTqtCo0wXoaykPdUv+ppbsi9iuU17elMni3vGUBJ+R/j6tNQkYtV7ScLrgZ7EeJAKh+6FkAG70k
snhHYxjjFYq3c03LcS+W2Du1ZqJhHq1gFhFM0lnQ2oPm7r10eBpmAY4e2PdlEQevQubHD3cNgueJ
H7C3kmxowdhuUEvSsO0WzeYIh3hXCryBQ3XUjDyMMQDVak5U7UVJz5w71RtJ9BRXD66xJFObR/Yx
3qRHHq1n2pcz8L4OYaiuCRXSbRwBFCCe6p1NOrgHfrjdD0OA1BPSQxxYU+szD/tJ+QpYXbOEDxXE
ywbgEcnqtd4vkcoH7Y8nzw8B0qveP08BPtMA1wEa7dggxlYIGe6KQvf7gXTPIZC3557CII3Xgt90
ycze7+oxbyLJvvFBX5ql9YE1z3268cUmVKO3mTVxWdtDqtgqMr4YqC45FH36uChSIZSwRuPB3xS8
6sm1G6gJJtcnMxt45AEldAcqrjqAZxVIidCXptA/JzHR5toVGAKQqrL3P5eWmz/zXeQtGZBWjTRT
phpj/2ySIMFRbtNvrEFE4wp/um295bnfWKgrCCacY+2ZS4ufA8mwzmirNgRZ0MCUwZzAoHA5rMxf
s16HRFWKPdqIv80xJLJAF4ca8AZ47s7/hOUOY7rX021im5cHhGL36BaaEU3ULtwk4qRNhTpXjcsX
RkT8rjoTjIcuWsIHg1DId1vC9C7BO/zWXb0A6Tao7AkFc7J4h7gYwUbFm4HSFlXTQ4Clf1hI0D1E
HkSnvjjgWYzYG1146oz9Pc5U38K4QucIOxLnreMpwm3Q+ktvDlDXLeSIqESI/X2ZrlSt4cfcxaZP
6TDEf4h0fp8ExJv3TNkdZI8lzBEKWbMKHc1eVx5036IyAzIo8LPQB6tV/bYBb16msdDPc+cGGChb
n8ll+xqLrt2RdlO/Y2CENhsgFsGKnbWP01h29dMwlRxgMko3pIFjPGQkTP1ZNCgMWpbGZmGftJvY
zZCCfY7oa466CdsLUqJmz2zIri36B1Q4GhVVv/KAZX5NKXgZhH8ggBfwP1VhIqxr2j/UdQx5cKnE
Xhsn80B0Fs/NwlApGh3tO3JpxOrBSXSB+KVDwMBwtInNItAtN9J38Q9lPbqvN4/ns7bhpeAhAiWo
D05QqFFE4Sy9DbPn3sHnISIJbvlxoOsATnvuIFbqMDpb68dX0fg8m/UIEsa/A/KxB03HmcWgnYjm
H2opQ7uXnoeepVAEISXbkZMdRPCwspI+03uyDcUZgPQihp2LBmzNeun1AtQFAsylPw4XICGBhSi8
lo8TBOB8Cuj82EQOn28UHlxpypddjBj3JaRwg0u/kZCnJFq5ho37xkfaALlJ8g7MeAPJ2Up3CFol
vpDNLeeUNO1mMpxiSMQ1wH44936RonWQGdbiV2sDlrQdTKcQ8fBcAqfqIFEU8TUuoZpYFQO/rrnA
Y5HhkQ7hoyuQb8xgYsq80ECAOx5RdIo9p++BKvxHCDwxQgaRVvQaNc3kJTWiz+gPNAXZ702554ma
Ys2y/gHaBvRvJJsyHoSZYD2CdWstnrgu170rlvpMLOIEPQjytOQRPwgE3Z8L5eSTRn9hGG+vNQpJ
QB9L8Udquy5JYUpx0b18dLFe91XTpbSzZDdxH0ZusUEl1kgPIfoHarHhwalewvel78wNCW73yNgI
7Ldmfo6PxXCvi+IAEWk8m6agH/etcBfG6KGY7tZvC5nxEPBOPJcNC/er1fhZJ/EWBRY4ZdCvr9EU
QXVxLc2FD4hGQp94IpZNT1CqtAfrfZUL6OQ5jrJqqS1Pai9A3kWN7bcKTkIhliBpVbuci2YdT2IZ
DFZE6WVOUPE7kDVcGmS+d72G64s1BFPFBHg9KMr8X/VSrRcIcj/6CY75IPQ+3hDJS8YGcoxyW3fl
fYz2qR5Q3o9NGxwr25BD5Bhe4cXfrzHImSEWR857KP6I5aU9MSdEzNon3QXTBaZlsKPGrRcfAHnu
jQprrLZdFos4enZFF10YUOcb6GB3aHvTvIm+huKEjHQwAVNw09WHS2ISRHgL1Dtz8+hGJ3fVXY0d
WfW8tta/rXi2U4LixM9hJyFVXLk3WQv1FEbx9DAHvHjvvZVAcWs+KNSFtPUGmm3O9Qfbt7t4DpYd
nS0yAagav8Xh9BEzInKEgCGO9qua3sTiVzzpTRm5xEQj5KSNj/pgjQvT0DXsUtcBnP+yJzuUP/CR
FFwJEcCoRMqX3XhIgWW1UIHgJJ9ds/jXASMBUttsXxB6oM/0i/tRFD5JA+XAXiwRSP+I0dxpuyHV
BycdHcNasFxjQBa6cFLALW57YBkdlzlfVJehYBhxaKAQ6RrEfNdpPrZQ81QyUrQvW/GFFAUNsGFH
gIZi9CCI5MbNd9rh0RUMYIHfxiFJGnnnL4xD2iUqwZyMpi1+dyUVDytkPwO2Jtt8DyRPrTIS95gf
QBZywgvaHGK28B9tEwPOhCmJ0ANyHKiuOVIKVXRPLjPvShiYY9s3h2KckJm0pYuOZJlhAjm/ROu8
jsUNbxv6cjkYBdapkM8jwEaUmGLu81ozeRhRfyS4rHhXyg4HA7JuTYSc8VhKQfmcDQNDMAOyoLux
ZkLI2wPFdkWSDto6hjYca1bUQD6naUsDPtTvGj0CmC8jWaZp6f4srZG3QG1IZkUzWrKmcgNUi9gh
l03g6FT4fchThttMHxCwNI9NsBY/Bsdx6/poIrdVeebXOvbbn0ap/hRvZG1yXnpwCvz57sC68gsE
RnjzsJPvGASoE5tn2QOOCasnb+26fCvpeF4myORLNdLD5ubhcyy3MivjENW0r/RzPBl5gYbV5+3C
UEVX7lOhf8BK7D0IhiMgj9epcNsf1dTtJS6KedcrxKESxjCuYQg5SRHXKLOtdzZfV0gWMQtBx6pq
3TK7GXCs7SLszZXxwdVNm2ocScdIdPTEOE74ZnHdxQy6y2S9rjfXA+exkj8X8Cd3jvv1ZyUaE6Uh
2tbz5E195rkot161fZnC6ddhjIFn1T0sV+7GNzLgpULMl1gIdCM/Y5IFAMXlCXT4BxR4wAhktVdl
an+PMPV0cwTBIQQ4efzNRpM+9JHCdIqWmtzrp+HJ9+4Hg5sVTiHeYicdtw0sm+iAL22ruG4doCus
Ge+h8mnww5a4mZXPEIgpSwObvYOMJ2ANISe8LU9bXQ94dhHZAPhEdZc6ji0COXD6js3kxwRX8Qhb
OE4CSAv5snjrrpOuvhRrjTVSlPU90xRuy/coXuMnUV5UAeujOsfhY9FW7SkqS/ur7XycTsWDabY9
9OyERyNKAFtsyHncT/PNO5sSOmUwdTBczuEM6tAi7ksDILXtOcCsrmy0cYh2stgcFj1iWhY+UMEP
KFDCn/Akgk+cHMUerKKSMEt4+DNG+PttapFFUhAy4J7DoneJssRDYV8jj6dpgKySwmAFEhibMlHt
W2oPZSPfCOS/KRUbLR+Ff+KBPdgC8rq2C8zj3m5HxSHey9JmmgTnZhtkOoVl4jXbQyGmN6/HV/wK
V2NQ8sMVg/UwPe+fo3r+z/D/177Ff38n+v8K9P+3/y33/y/ftf/d3wcrDX//Vf8fhgNYgGFo/3PM
4P8yOOjvs8v+c+LQ//jBf6YE/sExngcDvSghqLTg5/1HTMAT/8DUKYaEAAqcOELuGoPA/jk/KCL/
EKh6uAh9H31yGGB03n/kBGJ8yceiCO7JAp+H/1cxAYJr/GV6UBhEiC4ENCT4bfjzcMF/nR60AW/f
6ESrFJMTVwN1Gc2ggG6vBpx/2ou9/dqo+Gw9hFWzxlb0DSSY3EE2QZSaoIm8bkspkAPu6R83dP3J
k1F5RBwRQyNaLl9FuejcDb2yL9g2MDOmM/qReCI6RysLPrrF2H0fg+mD9YbJPZjmsJIv6Ub5FdGa
Y2lpL3r3R9UVmUCUj8BId2aGrd5Y8DZQR/19BBflZWnqKb41iODX2bjVY4fKwt3PZn/WoAfBzNAd
gH/xwSbhdRk8k9nm6NO2aRcVbfxb96jfDiMqfDQQwAD9PF4JdXvUaTVP1wHqc4oxSlDfutlojE2A
6RoePR7M4hlK4SBRWlHnjkHRco6id2gbHHKewu2bSpNBBnD7DqdA/K0IQonxNMqUB+zbKy4Ru/az
6jd1W4wIAwjpAqZ+J0DWbAwRskwLjwF80ut8aUNRINe0lQrtYKsc37d+UOQFs1UF3azkD3VvOPrW
iHKVumKO2A4a2QAwTKFQHTcSFonS0Rru9YxBUY/oB+kIxYqMoIs7joZCeqt66Zc4ujFQETJ3Xd9c
MGoHRgpGnjgKuzD2gADJoPucEfLWJxvrJUzXDXAj0uP+DzhmkXhS8QLGc6xq/MHhMCBdshHGABqS
BZB9U+kb34JuesWp2U9pG+vO5DHmTwzHUY/kB6HTuidFhehtuNZQuDpb8+Vsays+q6DkDfpAsKUQ
Zdfy4PvE/7ZRKw1Qnn58mjGIxGZTH8lXUKsAZzjzup+LDpdfM0qoj35dyCXgSh5MWHKcqQ1Ihamc
OZy+eBbw5Ei0HWOlvVeUYTjP3WymbFklz/y2MudgKmEsSJjlL1q1dlcYtm75uPZhDbetbN56as2j
RR49StCOgiaqZ0AHQ1kvmJmyzcX3EM3jz954mL8Ui2EDM9mTIgGL3c5Z7TBjI59qbiABt7RIMZem
+45cS3OIas9/M3SKw0yBzP1twZEEqa45+CngWxsa44V/R6yUQZ+mRf+EkQV6b0XIoCEisHgzcQfm
gjRAm8GQxWgoJ8zhKPOuRYedTn5RfxceRdCuqr1uZxe3XCIa+uiSp27ZLWHl6sRS2V3EcJ98BWRi
gv5MSg1PsYcZ4YErJzA4tPcjWim6VmQFqU7/ss/+8zz669Szv408C+6DXH1MDY0gBUTIUWG62l9H
nrW0GUkwRhSna9YTNFK2PPwXrgA2C9pkGAR+/LfwFKboGOAJuIKxyApx5FXr/8cr/G3jjfW0+K3G
FVqTSnwGPg7/lSsEBCE0xgTjIc6Qv94lKBgDXpcQMQWeeWEAE87+myswgl/xn7PnBEOqDPNbMctJ
4JCCDXD/+l9mz5WaVMavC7wHYx+4O6lAXrahFe8IO3oUmoLRHT5ZOaasEd2lC+TdV+bqQsMyNJnw
B+SQjJvadwf9nacDvPPtw9KZtAfjQLztixAh1AfikbrNqGo0+zevUvT3T4C3B1YTxrShUxcYlvOv
n8DAazOR4cBiN/pAxl8iRlSnJ1BCgn9zpfsD/Zd7hSuxmIQYyoW8IP7xr1dChwK9WWGWFVv1a/Hf
CTuTJbltbYv+0GMEwB7T7LMqq2/UTBglyWJPggTYfv1beUe25JAndthhi5lJEDw4e+914h48XrQ+
NVm97v68dv/9Qp4KQ4RBjxv/zwutFRbkvMncjT+Euzrvt97Uvudq+vzny/z+y0UEtBXoQzLw7m8P
4QxogVwKwCyBsO2Ngkq1ib/MTXgiDfAf17ou1X/+dhE0RTKR/IWcsPfLA59HpfVhwWBGiOdzcw1q
YUHWKFPmlijjn7+X/GdJxKImSxlJ4SmCmPxdXr/43xZ1GUKli+cMaETtbavwXXiwV26VQxQj/ojG
5z69ieuLB77mPy6s/H9ubP+7NFbIIAp9N2SF/LoaJ1/3KUZPDwUwGF4jORa4GHtFKKaNhxSumZqR
epYq+uFWTnUD8Wh99lAX9tbM+Br8HrMrrKUlhyznQxYpicjTg22TjMouGJzPeqqr4xhomFscXhua
jYN+w5vCagmGwr4mSy6/JPSiviZxCOLOxHXH4ShA19thYMBL49RX40uO3WjZ+Sny2LZQwrsUGtdA
G1Pd0diZ6NfqqQkPUepOb6GOabf3nQz3VWDi52DAGPOc/s9Dm3b+Ot9AdRDebaon8c1qnT9WZWKI
XngJcfEpdNYbxB3IT16u8mdvSP/i/YB2NYtmUJuU7mO8SRer111Mq+dlMogvkIu0G95Aa+teuhVG
wHmG0XdYtGN+5EtqsW9kZIbcrDkBlKv2vuW8izFgydqd0aPbH8ch9O6IaJuRd7DSZHCimIQczRPH
31lYoeIw49z4VuRY5qFprrCL8KrTKtGc+Hea0Ckp+n4ZPzihtZw3Ow9zRyeeFPS7R9m77a6N/PAS
r8AYnZFyaouZryjg5oj2wVXtWB84vovhJZ2rKCd+1xngdKVp5zvjmHS6TQG8OMRuEzOHV4QQzDL6
NQPwsJIUOU3/dnrRTYSTweRx+UWt6gZfYHkK2jk5ZHHvPVEYqhcswJ13lGlyqGpMF4I+MsvOi96d
UCYX0lkdiR7S8Bedl810w81ExiNFT2c0GW+GNsUMJOg/kUrXRfM68dSQ/qKrjlue7eMyqBKDkwtb
IrhY8qHHNQ6dd+2unLppHZn9GBYo4u0S9tkjxUO07UzRxYcQOBrNFxTsu8GO697Qi6FZ6fX52dVQ
Tp8HiEn6MCeLGqAC+uGDyuLuPCWKl0fTLNPyWrJ2vCPWTWKHm0zW9LA2VRfE6tX6uOEGN11ve0u8
jOP3tJwC07KWIdeQa0iXViFlV/l0MFZEFc3YMSuOQTcS8d+0uSvch6lMTfF9FF4o98mcWOe0BKqa
XkIRFB/0jlR7Szw3OlfN2pQ7sGakqheag69h2fT5BfM0ACCVg9HY0cUsvsKqK7Td+SAmEnQE1z36
nMnmrS3w7UGxwk5wpsMeDruW+vJTU6reP+SugRaVeBZ35aJeMr8uD8Hi0y9Hm7YfLnCCg+8M08mB
j/U4E1unfPb1T3RB/1SI2gWf6sSnou+Hj7gT0z7A1snDNVc4T6RfqR7L7v/8lkMynswSO28mKTDq
NBPOC/w1Q/ajJcv9TFssd7bO1OCz9jxywJGuVqTmwm23AZiyQzSNwY1xNcrKzK57GE1iP0PKjD+W
pZPNJpoH7+jQqnkch4LPgT9tpS/T1Td52EvnA73Wk2Snc2c/pI7CfOEnc7XT7pw6e4TmbNpmbHLj
sVwr0nPr8qltdPZBf7e5yKZYvxd5mMRw4Wo6fRyFSV/5dSam4+xAl9z2OsnflrwHKFUbpz8GdeL0
tGZ9H0hOJeqfk8XYUGpvUih6bR8ehdJVcCuGZnYfsig3cg/qLl92ZdDb9RL4Of3izkkJGdbBrLqT
k/cI2mHSzE+cMKfuDucNTfF6CKak2XWi8rscBI/GoNZc40YDW/QhKTIxb/PZnV/53Nf2NKEnUcyj
/mKvtD7wP2wd6KZZeLBjsTi3XhE1/ilzKMZw3eDwgzYxHd1kkh14iaL9EbZ+tWyiwu1R9MlfbIfF
WfdRpTDGjwJ0SnbFnh6EavK3NamDt2aYg/1SNBr7k8zSXTuk6Q425fIeay9cL9Lk4s5Z4Hti1xUk
mfKcvIV1ioz8mhd9mwYZ5yQ3dQYatVxJXYgWNNpbBYAIE1iqb3Et9xEeJj+W5w4KU4/nZ1kVzed1
0dMLZ78Cn7nI8/YQ2dX1HyPrm/qzTRAID37uDvlTKMJ6j69T3AycAeXXasgkruU8wFE3UT9eOlmN
T5zAVv8kEVETwl40AdPRTe9J0ITPjR7gzayhBh0XS6S5AqCVw8uuW+Yw/Qh77isczwEhh8YB0RUi
BTI9zVO3uO8k4TUHrXCab6N+TE+t0Sq9A9gDGIFjeH9eXKd9qfWI47iZbF5hohuQ42LRqscqnVy1
x/9T65sFYSKlna6AwyFqgm0Ykt509M0dVeTbdCGKWZiK6Fwo4rW8dYIVKGNB/+J5VDwtp7EM3fDE
u6E/BTRe6vteteaYkyr6hKqf4dyk6TAdiPHY0zrJ+hP21PXzygYQHVIfJ7Yhb1zs2G3Hc1eFkqck
JM2MbSOTQBv74RE44hhdap3NcuuPBJwOpZmJg7aL8p59ixTvcm48ajCUH6nNe/LjS5K/eCRyORIk
3j5EONhjf0FuWKgqjlEN02gji5lyZNODR6LTELCDRatsj9m6Agyu1sg792KU8lKqcLKEgNqkefZB
2+h9OYzipc4CpzmCZ8ITaESvovvAW9Jnh0MK7nK9+m9rlqGVWVnsMjESwKF5PhSfS0A60z0sJeLX
punuUQv9+JKnGDx2bV/1w20LWJO2B+liZ2Mbj0+9CliZBdYyPGm6cLZ0p+ebUQCcaMH/bOfSVvVX
Z65opLvjVVlc8OBW+P9y9CdZzv6eLHtjv5HSkogOcNFoVGlx8qG9lJcaPTY45eiYRMj6Qk5UnsB+
9MZR3ULLRgYG9TX54CT/P2/zVLxPVhL+mFGR4/tQrkV929NEb+DXQajF29uk5yIR/BH9uAafVyXo
Q8SpBfCGqFWy1/alJA7RID1jDimbG1OCV4i7yWZAk0yZkndeBxQhmkEoPCRmd7XTpAcVhCsVlF5e
Y9OY8UUEARyQvLiJ0w7LIL2ZHVHiUyeC7D7z1/KI+oOtziITJRLiWcrTj1tyED53eJ5PBBk8AiZB
v4L+CONLKSthfnYOSDV3xNs8dTngRBh3De/aEutblJh6fBrrqSv3AAVKdRqCyN5nqhFf6m7WJRsJ
/jzgW8ttbfTsY+RR2H/psM7LYQqNX32e6J9gusNdYZB8FomL3aCpuTmmNIH65N6p0nexSA+q+lbw
cqUwcNTVdxSSLmrLKbydxyl8LBKctvNC8PBjKsc0fVei0TvXrKrglRZCNkvhRWaeXsHNTRPFhCO+
OBgrYsQA4AwzdqJyU9cmvHVrGdN0IDa6V2qqHQBGuBsPMewrIILZClNtpFw8EHCbG6LMTvKtdkuK
wdptnC8co66SXK7hCkRNFoM2XvO63fDbLx+2QOH+4UZN0n2TfStzFPvaGYgX5X39gkbHFmI7HM9D
rzJqLdq4u5Z8cb2j16f2rtfiUzMj9sSZKNvrgGno2pwUy81Ck/DsyBz/a+zDhbvwxiB3kKkU/Ibf
dT9x1FFB09mEqFKel7K8HUiNNEvj+ftGhRm+0rV3zuXSYTCDFXMqVAHNNBfVqzYHSylv6AxtcjXy
AIjZs/XDGlg61bJUy7qhjlxXAJ1pwnGjXKOnyS065KLVxPcxSFPyEV5wP+BJhIhVDz9Ba1VvPHLx
MSJVcmuUBn8cQ52QhCZZ5aJdiC2rZLoJcPdcaeL6SvhamvR76Ovh2K2rdt4Gr/RweLdx4m7bQhLn
pUYVB7nmy7xbgGqO7xpbH6cwVcQ4FGxFosEhTsQxq9/1tiwv+BMRwaIIRRCduHWPcNjBbuXruqTn
ysEbjBGpFsd6arpxO1UjCEMnnCL33Bdd2lziKmw9Mm+9/pz3gP62A6y6aW/XoW0uJVy42xY7+3Jm
W8QV2w0AuCrg4fleFtPynbcBOhyBCw8KQibcmxRWLrFHU3PVxmZXq87VEQ13vRU6NCeNO3p6jmcf
s0MfunDpiqr71kVmvANxREQmIoObtGqYNy5ujvYClWP6LEY79puomSe02GYILdtmaudoP+Eo7S4t
XfToBrtUUb/aJqY9abmfACM8XX72OBSXW2qR8Rkh0nty5sR8jY2ET5bN4XqbYqS7hYzmf8y1C6A7
9WvR3K3ThNvNzW2fPYcJ8SVek+THNt4ATdYZU3J1nS/m+zKyzQmeZD9dzyblvElJYm1yPfbfdZMP
D47TN+ZM17H85qd+ZzdjsrNBo/RhXWRS3gVdtn7BmtBHO9f2XsFBFV0Y1F/xqbDSHbcer91qO9Kj
x3MwrkjDlveP3STGBZYW9tipWpJ6qWciffGKaQrPhaKOv7KRXmo1kAKpSv5RqfGQl6M9LJBHn7Wc
CZOLLtoPXuzBz29EfFRjln7FTx+86kWPPFxJPG87W+VPbW8EXm+OrJDxy4eAXtS+mkODDE9C6Yvb
64gGnbwyzfP+PltbLjvrtNN7P5vGTyrU+U/IFhM1+azmo/IzCIPjwrnchgAxsSb21/R7bh+W1neP
ZRBK89b6wXKTGUzhK2H29cAjh4eq8v1wW0/h99C4YIHorcNPSEXzREnafhlG6RtKLxKF9WoogHwv
SYnrLCnh6NEGnDQRhdyzF/jBMRxncynzsoKZ5MkdpLTiwEfvnjy3la+TX70kDWUCFEeyd14uFGsD
fDtsgA5TAeeOm0JN2G8SYNfnhfq9IXrUNJ9MP2hIcH7hg2b1Sr2robdsOMl632MRlfupJzQ1rRHW
yEabSQKQ4iySQBb6Enfkw9pZ06NyZjNkW884vDIqDy2Z3GSmNYVda7AiFvG744B8Isacfg4z67dn
1zjY/FH7m5vc1fFOVVBDN6TWyicnj+cvDpG/57AD9x846QydcKkuU39ldHgykvdtHNancfFKOMA2
IiMQgz+IqvbBmhzIealAGsQc3jeG8169C204fR2GoN7ZyDXhiehhQFtHdsFAzh0K6V4LRx09XijO
Zpr5ANu8a5K3LpyZE4IPZQfhVKL+QYgIO7e4BYm6nlJEgnM/qyHZtMqzu2YazU29+PMVJ1Y8ZVKi
sEzBnEBVyGvCcjWUwt1IH/5lqKbwuI4GiB6wr7ohW72U2JITOhat323xqBjMwYPEaTQ5vHjA5WE5
51+P5a7OqgE4iVgiEkoKBm1rYHBvmkrOTw5yO8fkrr/4w2h3sUY+TLIlPwYT+1ogCTxsaN/yPxlV
1+/VUrjlsWT/WDYyqNKDp5njMPFDMC8jdMdLI1VP9t72wV8ppIQ9b/rmK3HBrc3j4jkx0hvv9DoE
u2vxDKqwjF7qocV+I9toKL+vsdKfFiiHIzGMWFSP/Bw8PrMeF5IyM15uO8QVf12JFMg1JIfHTAPg
GIAMY3H0Ie8uJ6z/YrngKQo+2tyXbMb0RXeMeBkC8GtOPxHdqNw9nhmhdkp2EczKHoMu3iZeR7Yb
v49JOOyVHz76ski7rdGcpDbSmcbLMPLoRI5wtyPP1KNpgvgvklvtw1K7k7e1brZ+Vk3if07MMj3T
BOMsqcjz3cY8XZJ2pRlguXUlR+hscBHjVgSb/ZSv+UuiQOz3Xg6WRjYJ+SV0afwqFYtg36Mn4UWP
si7YOrmMSJMiom5jr0+fwn6pGLWBOk71y8rbcBCbxxesmBv97lwQ8or6KKQWZ9MivB/KkoOauYhK
5wBwnB92wZWIU2oRfyVD6Mi9k+B2bIiVHoKkX2+n/uq+szIW2WlqevMR+bV/ZIKET960zZfTYiWX
noy38GSLsSdoquE4Vtw4VQpybKqedoTUsJ/W0ib3fptjrsUnCMFHNGYN7qBDveKJ/ojifrxbY3d5
9keVX9bFX9llSbb0N8ExeypZfqclsZXd9j71+BFu8/B5zQk63Ahbz+y2bQfeiwMO5WHLoWl2mSwh
YVACDgm68J2z4XQzxc20d3EXkXQmzvpDU1TaTaBiogxQkTiJkJbZxXSn8NhK39I+Kcd3Sx38rcJ+
5fFy5+i4L62XwTyJW2CfEUwceQcdqlGnvi8IrWewP8cNZSd54Slm96Vk871tsS7Nm6plJnc5rf6H
ORsV1OLBY+PA6N2mZG+7MbqHmdoyPMBGZJCZmEEIEpH2mzvA+TpWJhrOblYZdUyo9T/KoQiPDEMo
PxzPj/Uumlx5k0CqAJu/zst0zDv1wGP5VGZ0DjLPV5sgn4PkrPrBDw7K5FWzaaiT4VZQD93p0hJs
SROtdgUzUD7rfPQhnF1dtZWqk08YhgYyM0M8kSHklr2HNGEjlKICPqjXIhYnY+Gfw5rPfxCTA4Oo
L2LKJrxpuI8Jzk9wCSufxqA3hf0did74Bw3Nv1q3fkqyMg82Zo7dhyXIW3lYkeKrfRol1Ytn/eGY
Ez796VUlqYbEJBSesVP7mIBbFGcm16j6shRlAUXLyVIAFSZo0CnCdvlIdVwDc22H+d0nKIbpk9EN
t9JryKEPA3mzs7tqMRwHQoEjCB3T13u/DoElDPhvS+a3MBLhUDgZXrte1uiTFut78jpXpre7KE/X
8YDAnAAyBg58F6cKAJPBbm7gC1YeAGHrYlis00WdMuDU830GNnrZpH1A+MfES/5d0hwft6VT55cC
GGqwS/yU2I23LBA28KmEH1gcSL9pKqdwp9JqOOq2WcunVHbxqwaxM24HVvZliAY+By5mUZ7VRNRw
2wc0WUBvZ7jLCNhFTrSjZw8sjw2ckTmN6aaPmvQ/cw28rvsYadOtxE2LtnocqXvPDXvgfGowDJDj
0q77JNOWCTNJ2chXslxQyeAUSHNSrZdsrcVh6DtO/QB237yQwgjom3dC/rXmzEuYGzk7+BtxyG3N
7GHxgr1QXCp+9wNR0JAOtBQHapP8zh9tsh4rJ+2fTOpC0cBKwDGqVxA/EpE/UtZN940HS2AbQZal
oSAi/qtwTn4A7hZQX4DBelu02tRsegh481GAc/FvvaBxdllokveGcZy7Gj9efME2Qz4WfoK7Pg8u
DzbApXh8r9eGkjEF0k1pINMaHCMofyjBQwVwb3SuPO+U/ulmcNLi/Zpd4KxBN59wNunsNfTNJbUJ
G3NUdi3vXcZuRO38wcXKZI/pp3txVqd/q2odoKzxxvrLr4GuVHUB3py9wh7HMI73zLGwnINjk9W3
Le3CF7usPoDHtvTcSx4M6mdlObluRDIwoChLjJmOnlhBBCsgEtd4oI4JUFlVnWY8vPCP5yg7NzXj
LvhpxvZYwgP4UgcLaYXB0Weh7PQiPFHwdq2uudq/lNbOE+7m/lAwwAjgGxkuoithRedgpgBl+FYj
Wgc5Roq/jJxUtx3nArpC0ySFd1tmdfapSDLd7/OBHBH6COsZTVm90RV8YNbJayKDkkFIYZZg6E2N
5i62OEjsPHDQYHRanS2w6tswwqZiluF2aWiEXETiq5Rs5dL1NxpuPSyGogFs6HOr733bNSOR3xGv
ukpI+W56nI4pM6x8FMK6We3FZ4ZTc+CO44JETS+rB9HgSyFh07UE2onv8CEzrJvzgmqFo6TXJ4Fm
+NxdX7qpjVl5odLllRe+qK8IfbLYmsbt8w0r1QeSJWcKTCLOr6YumgcGdFAJlvQd+ak4vR1meqPl
Efof74WmizmeTXm/FDdSjtFnWbr5LawkJlD0rQUCH8weCKYmkzepKqari5bJWTir8+5bKUlHH/p+
raZPWqNZgJecsvzYa8zfAvdsux+dZEKqo2vzpHFG32aqmMunBnmObxbbtHqUNoif8ty1zQ0ZLzIR
AHWct9Vo8SBg2HUbUdM2CsquFsDwVsGhzg1dCh0VznfADaJPnri2wlPHhtCXmyq8sJaSA3WUIExu
h+ZmtnhiqTj5heD06v6E1vXWmmFFz6k8G22g50S4VOuYUU9Fmhbua0cpJrfMFZQtjcV14HqDM28R
jtIQlSCMIbrFDtt1FY7Oe5vM3amIeKWSHqqWb9w4eZfjxi6/lnztjVvnrvOCKFohroxlBrTaibyX
icDLtemYAJWShoYAA9YmCAODGc+2Vml5WlOt+2NqgvW1CHKwfdU0z2928fKdXlKP2A3pBFT04mtj
ux6AalP356i2mtlQfYMLbA7cPd5BepR1spA49StTvDRy6eAegGtaCYRO6qUWlAN3lXWm6tm2CeyZ
OoYctUkAxiwHLAy6OuBOB3kwNWklqEai8KeD6aU620lbxJqa/XHrqcoAiaGG+KYRcZY3J2xk9myS
upxYsqkH/nfxaekHcT+9jWNR57tkzps3M82ksIWJr6ONZs8Bu57TNj+so3KyJ8sgKSz0eWm+eGla
n7VYs5Oftdc8GPnWdwhcPr7HuXzJAk1fyU+mxOHehSD96XOIblN0+dxvacdoEo5TKvP7MnAy8Zxl
Cyu8YG1Ft+Ax4nNdLzK/IQEET6LI+PXBTLrDBw5Oey/LqcPQZVT4RKIbxWbqbP0Yp5F58Tj2+5vQ
GXV+k9hQP6WpnIfL5LrNoSrb9EtIIUQKHb7DF6cQuccBxywfXRmT5hlSk4/btOflssXLbudbRqKQ
5ZZMljK7dh7yRy+tPPzHQdK1n7q1mO7BGhGbbNKy+tQIHAgbIY19tUHYvy5h5CEDh9qh2Z+3N/Ha
9dislUPqURGXDjbMPcMoUnclwF4K4fpCQ6964rM7cuf70vrfy2XombgX9I8ypDBx/W59192S3bUM
qQD5JPUONt94E9I2EdxOlANwT72zpMclDDpIjV4Vw1RiLkc0PxeFRfmMRO8+FWTmfvhCA6jIcm9k
6gamzi85NSC9zwVfxAbpMToZnpdzHxTDBc0t+ir1EN96zN+krd6LbqeaLimPUy9yZkOEuXdgmJx4
Av9ANjAPAbwDi/HfElOxw44DG1JkuyE7DZyJUS1rI0/u4HPIyhtluz3eWbUPECd+8spiTCPUhxjM
XVF9mKHv77AWZo/tjDt+w7LCOB7S/2t3DJ+IGDqJYXZ47tzOfTT5kDO9aJzvhRLuZ9lbeQlnorqd
5o8ieDIk2yY3Qb1n1koDs2ki12LahVXiw7oeJxGOe290ivgG6Wf+RKeoOVA5Y9KvFw2f1svSuyjQ
0bsYwgKZwR3u9TSoU455fdlVaNCcV0h8zCeEsYaaFOH/B89SQibQqMeiH+hUVQykI/nDzMBaigcv
H7BQ6oqRMTXbyadBUNwLluYeTyNQTZtkbv0zSan9LvmE1/GGKR4GvGvFfnyiSMcBS5BLnKspqV8K
aSYGE+WgiWmMggpNU9V7j8DRtDnh42tuCuuHJ8ZmkAgKqrllRQunfl7wNyBnFl3xl3CT9YtrApQR
gdLWn2hXLm/dKqy4y1AA+S38WifnyRtw3E4KMhMDHu0xEX6C+94WJAgap6ye0zSm64CRRT5P9DCp
pOi6kUJ0x+aQOcieqraVCz3Ji9/qNWlJVI9D1O1NkWNyG+t6AGUKv/EM58XJdvUQaQdSCtUEk4Lc
5dRU6Vq9Llf85+jU08WlrlPkzdnlDi2vtFt8f4MkLFQ3j0FMkbMkkrBw1Ehm0HBrCacz96TMD4mh
qH6gz8l4MJJDLg9KH1zFLVQEYuRjejfkBrO0tzR2fA9byiyVLsDUks4JZiCtKzmcIKaRxiPecYh0
VmbKsk06W2NCd5Mh6a4Vk8rCRR/ZL8pHQGBlzuQKWz6TEkaW51bcBkHEtM06Sc09AyaTgv6hl57Q
P9NX7eQ8V9NQ3Kfg+egGRTLFUUKdXhyixuEIy6Ge52LlB4OTTPUMI8jpZpCVWf+9H8up3oatHb8G
RcCmlXRZ/Whaq+Zdib7FqBsY66CrSrLcA1d99peG+ZBsY/ccYcKHwc79k8yXHCiaaFAsRqh4KnE4
rxAHH7froNW1pq/8Q9Ea4IOZG9SnIWYfhrEggMOVKY3fjj+r3aSBn5wXXjbjjQ3D4WHqRvyNVdd7
6aEP4vrKZPHw0uQJUTecF0P76BW+ezc3Tubd4q1r5zMDa2hxxb1omaralIg7I48KSn/OWaPrH9Le
D3g2puZYUN/cyiRbP2AoTC+9xUi5GdZguvQKXtxe12miwItTYB20wuRJNr0az3Su3feQyvsTlvOF
Dn3gITv4nfwY2uRKT6cf2T7OegZ6H5QE8CGx+zdTmffqUzWL/tIE60xGm9vCtEW/7mrIB1DXNtFQ
oHqJqnwoRn6gA2WChGsIt4hwGF335gkVIltecBIAI6bs6ZkPUnfZKeiz8qcRInaOtfLG7JGjfMwI
OOqZnWdgt0Bk81UEeIfpc/urjAtdJ4xnuvTYcJ7ZBkqcS6Ll/bFo2F6rJZkvBybn0dhibuQivmDt
0+yCAe8/l4BOQsHPm3viELsGtCPQTCu25XosEvQhCAZHIKvx3pstY1Q7SwFQ0ui7FLnrX0gLdMxI
wRj35pGYf/c9Ee0gjmY/YmYJE+vxZ03+aWjjgtOipDPFJ56z2yU28ydiknl4yFXYiz07LjipkZdh
+knFffwjXVa3PDcT/KU73Il9s6eAn5n/oVt5RZRQ2sh4gi3X+Az0nBvvo4tH42AGa+KvGc4muwVA
x7A5P0zjHxnyhWKLR3+hhToROHXwVLN1OT0yUVbUzN9iVvVe4suYNgq0wgqCN1ZPtDCxgbhpnL+M
dS8YXJYIqBJ2KUBALP6kx4faz9abTI7zd8F79S8ojdnCWF2XfadV7nWdF/H82SUO9bJ0jqxQ2RlD
e7qWZxFqIa2lA/1scKqT28jighetgUpZx2DNclfZz6Qek9tizsr+3JoxiZgo14NKK0bEZIIW7nWn
Tke6B7VNQTto6MqMsfS9oNyva0Lvm3C0efdItH9j/Oq4bL0KbAFAKGB4N3li2/CMdj4/2ZKo3fH/
LPndgRAbW3heemTvRn/8CZjUY6AeHejncmjiowyH4sLkz+kDCj0z1TwhvvzZHfq7qzeKY4ypSoZU
UcL/xajcTnI02bCAmzLPS+7e1Ty4KlrPf77Kvxht0SJFjBAaB7Hv/2LoFhp0yWIL1HgXTp3znKsM
isM9Wq72H/98qX/xuirfjRQe+yAQbvzLF8KfpStT09ElhboVInkt2+Tpz5f4l99MRSKky+PxfcSv
4aYAXOI8MJ4HUuOTjl4bhuap/zBb/+6CjpnZIjz8ZQGZLPcXZ3KZtXhhgHYhSk+7jslUeXkU2GTX
zPsPe3D8mwc6FoEveZurKJbBNUj2d1ty00WeSvIWL4lOAIrRNmDm7xKTIv9exze5+k878m/mfuDL
xJoUHhFc5Myq/+cFW72WPT5bH3zOChEuo9C/aWAwqLsiv0uZK4DcG/6H+fr3O3a1PeNhc4NYMl3n
ly/ppoiaCm8cnPhntx1OY2MP3rD/87L4feUpQWglkLiso9D/dVlooFZ5H1JCS/UwD+82vvz5z5fX
m/4Puzo3iBVHsgAncsgj+89fztA/jeY+DJkiM2w7KbZj+6lgOE6/XEeJMsLB0Q4h2A/XvBsOxvQW
z3kR3f35U/y2XkgZEMlgs3DDWLrur/GPtsbWrVaaV17w0GYM3hT2eSlCs50c+egyghgp4f7P1/yf
N/6Xb87NE8TLRBBzBxl99PdFGlYK72UmaZIzEaXvPumJasD405Nx2svC9I1hCu8R5OhRBv0VxGcf
Z2ZEML750nTryaRMREnn5//4VP9yP/hUXsBmwI9BfuCfn6o3C6oVMR5mVXxrtX8rqMECIJebsb2L
IXilc7xxmgGSUvXgBFeNwPvm+vI/Qgz/ekOU4MAO6Mxz419uSOSi1qUzntmuxnJ5RYRdBy10MPdi
eSppweD++f7nb/7bdn5dA3+75PUj/S3K4PYLAj5jHMg+HxhduktEtpkQ24Ye1lP2H8/ub4/VLxf7
5d7PQYrDeeJiI+4YXtgImRHHiT9/o982CC7CkxUFjAbyXG7mP78RhsilgC/EeJoluA5PO+oSky21
4J8v89u2HhGtjUjXskFcGRq/PMFp5FgL4wzEahA/Lo34GTJzx2Go59u6Ru37ny/2+3dS8I9EzM4e
+gw2/+U76drrHBtEycbJxVFSLKXe+M4q/o8X7u/rj8swsEi4nheS2rl+578thtamcClXpoNG8t0W
hxqt/EoRxJ38/6Sd13LcSLBtvwgR8Oa10YbeiBJJ6QWhkYH3Hl9/FnjijLqrcRuhuQ8TIwVnmCiX
lZW5c+/23SoM9/KgzrcegYRCE83cskP3jjCoXuqCxoFAZZN9sGEiKo0Y+A6ClufYmeAcnlbsLawY
l6POllBk/i2erjC0SfUpEOLp+T+dqTxAEv4pG5ONnvm3l0d2Zok+HfYEg0L5zXRm4bfjeZTmKlUW
ITge1NYz/2V+5XcVFbgIkeagkVd24nxqTjwqV7CqWXOAQS84LWqn1uRqqFqQeBzh1q31F8X43dMH
kslU/6xd2r1nXb+7PL6z7Thb1CH5URw6zw3xiLVlmsa+jMU80pEypE3a+OWN8d8eZFslvKQBXeMo
06smjIs006g6mUmReXgYiq9GBddnvHIFLqwUNmzWSieKkXXB71PIKmxahQnKpDubR7xe3VjJ29i+
Xp4wRT1fIwZChQh4j2qbhhA1d4022kqiEmfWknJHL3KzLS0YxZNBi27H1vjtaUjMlT65pqLLruKR
dquK6s1OjbxhZXeenTubUNokV2qT6iPAmb300SnvYXtxBkuByVjVkd4BBnywU137rOldcs3jl0QE
tBcrEc/5RGs6lC22YUETYMNacGpUb8nmUOmg6N5AZ1L9QNQI/rA7z/x8eabPB6fpmsmWoUcPJKHY
Q+mPRjlB3DXTA9KqUMDoExq3KXiLInQL5/dlY0uDYm/qsqlbOnaFQaVa16M0TTIgToonejevaXkE
99ffdRCMXzZ15pp5BOFJVJmBmTTTzuM+WrTY16IOWTVUXBPkL7zXGnZZ3uwuiORd1vygKHjZ3vkR
h8KQ1YLZmjIS++XUXqDEWqFFUDFBU1XdQlKGNlU0QX0rQbp02dS5/8IU4q6yMzeJEoycmgprlADh
8qRTCAq7a4X83ybsRiRyR9QgocMPzRvfGrtbKuOvaD90K25m3u6n7hOJKPujTdlS9bMdM3Tw1FEn
tgi3HaoktKqVN5cHqJy9k4gsj00Ik1kodmspFQj1NFSyq7yTxq0x5u11BejLRYg332lK9jOG4dvt
s+RRa+Xyb++++Qscurx5r3H5qcIXQDztzYp2BFykiV0a7u9yM+d2H98Tq1y5jxZOBQ1yhmby6DV4
VQiRESjhkVQeUV7SwAUt3cjOfYpcJvzjl6d1zc7sc4+ORCV19Ckq2KHqte2Ve4+qdghbQpmsXBJL
OwQlJEODeRi3KQvXeeklsd8qVGLLXHkuC/9HZEkrY1k4bjTbcc0pvAYV/OPpWNAtAOeW8CqqAKNt
ag09SRUmrMAoV3b7ee+yzcIcWRJ2wkBbqx3kzFqr03UTPk1svOBXI+mgGFNXqshTtN9rsKemtGZ6
wYdh2uACIDnFH4RBRi09uMBqeG8qn0P/kfKfLl+V9VOvHmSKa3p4l3c3MnSZ9KlVn4LqjmJ/6+yN
eDPl3y/vnY9ciHDqT75FmAY9akLoWJgGvmXMD37zkMvfPHgKNOOOJkTTOITDS+LdelFHkXQHj/c4
rlyJC9uKiMBUQZmZbC7xSlQ6U8vRD7A2RSUjg9EWXFhgKC4PdOGQmIrOjQFZENkG8Y3fAhKlH5oc
Lv0vv9Xc2IPf/UXj3K40g783NVMOabgZlZh3pkY6Po+l35fI3CKtQ5EI1ezxuaiNW/BeP+AJbVds
nZ8XIkNoyUhAGqSexFyn1KtlCa8Hu1hDt7y0f2ixSqex8/VvZw8zPIRUmTykAqzsdEhjB1BoNDBj
Nd1dMKRUoEEk5+OO1+dKYuTjBj/dkbNrgVFEpkxt/W/n/5E7c3SpLgsYyjdS1Fv2c0HW/9pXNal/
S5qijJD8oIayIztuv+laM0QU/CZuKymMe/ha/TG8plHTfE1ozLbuvarof8G+5Ex3tB6Ah7cozqXb
HP0Q2iYmCgp7qmnJ79GjtWlrTqHxqtIo+SRXiXPDlhka4tC++1wEFW0sg2ZmpKqKLDnoWjQATAnC
6ouFQtjnOmxQJPWL5jrKhpkzOGpQXnKGaMVBnvuOj8QmlC6EdtzSwnk1imTUyhBgSFr+EzqRG9k/
yxD6o/Ihiq7Ra7u87udR5PxStEkvqhZ7+eNCP1oLAlgNzASiYZI9QR3kPVO72yhtd69zk2mT99e3
sw51hUrC0VZ4E9uzpzgyJ5u0Ayuwe/JeRF6o3RlaD6kyffvZiqFzl8Nv1xxq65ZFw5gs7GfVqDoE
8SAtz3JkGW/hnLs8b0u/n1cvaTQOANGcEBAXDjoqfk4T0zjl/zTUuKfeer1s4tyh6bCx/DEhzJUU
SR0NDphA3mZLbXLDaXHh7m5Azl+2tDAYIFTk4bT5QtZU4bqaQKxHVg09cKuhYqTCkqKtmVgYzIkJ
YVc3U9f3tGwhL+lLCXLjSFNGudxfTTTq7+pcHj5fHtLCtUc9kY1mskIqPMtCKJNnQGRbO3M2ANQ2
plbcFDHEq0kPvwTYEQh5QLDAFil/0qMBuSK6QPLsNqcJ2qK/ANnQ58vfc37OTEo7tGyja08OyBBC
RQdh6CS0JPTpMv2Trvv0g1Z0ftdX0RSgRKasPGrOV5Rx005B+cAywDwIK+rDVy2prSxR/g29u6i2
fvdTM6048vOraaaG4elJNmHOcwsvNeoRHsTzlGb17nuYy0DNrb2k5SsreT5zWDFB4pOKsbmahJMW
F3QKDyFk8EWt/GiK7ODRYTtIcIXSpAbPcm0fLi/V0rA0rkJSJbI8hxOnPmpqoXqXoOtyrfxzVtA/
G1pwyK05qPMD4VCP0CGjAsar6WfVHTuI/cp3qH9YXYRuRhYeMrR1djDqfrKMXlkJwc6fnrM5G0dl
Qvxy9qpOPMmC8xh6lcCGWs17B3S5i2vOXztcIRMKIw76IGZgbC/P5fninZoVTiG4K7g1gF64UTvc
AEXb06IHoXR5P6B4hENYSficLx0eX1MVBPpsnvOqYA7SgowmxSB0Qbre1KVMA9vY3xaqtJI+XrDD
VUn8Bz8RdWhN2CI6THOlUlG8imzIGmd6PfkuTt4vz938sadh0nwf/zEiXGE0g41jQvDqDmEfu6gB
X7d14sLC40KWjIj772CoXi6bXHgzORTW8RnsTF05i9Q7tI4AHQ4hj7LwOejRrqFRaqjkH4riPw9x
BypYfgOMSwIPVV90Fy/bP9suDk92GWZQzoNClWrexUfhQUtTedLNLb6QnMND31s/nMwyvpdaq7gK
1ahtUsKAftnm2VrONgER8Eyb71tb8C9DT6NHhGKmW0UQA5oGrED4ZbSVeo7FZVPqWXoEW4R0WLNN
/LI2f8vR+ILINoAuKAiO+Hv4MjZBBph6evUS2GTi1zYZgD3f0eV1GyTzVLsp2LbhYKbRvohlFJ4e
Ku+XZV0b/cp1oZ7dF/OHQX9KzUU2+LMwCRMc9kgimKE7ZfSmkgCLiMjQGQfbC9osvYc9G4lUcKbA
3UPJbJurPFeNpyBRpZ0cVq13lYa2H9xUOCGUVODg2QJNVJ97cJDdtupG1HMVaZBubajLdFeJATm7
9P0Tr5fo7723VghijzJk1K54oDM/68ga/oDnmkwN66zSmHhqNyDSEKEunmp3PKCmbdF7qMJNHdJ4
oW9eXV7jRXsk2jm4ZPkoi5wucVxNnVKbAJ+cAALu5qsfqjA77GV9JXBf2LaU1KlMEOJyYMTnbpjQ
1AA7EeMaywdO5g/4Xw6+ZK/cvkvDmZPo3IYqB8QSTiTrPQXcRggeRt8U4ycykqb2swhWXN2yFUNh
D/KstsWqXxjKStCGaoTcznUz/ZxgQvCHp7D7eXltluZM50VA5Y+YBed9ujZR0nANeg6yGdwSByk0
Ukh/9BDadRRMVoIjdV7oE/fNxpufB9xEPHfOznpEfj63wjhy1aCXX2GOcGARDiLleRhlYJoIiQDl
kiVV/gctGGufARP8ktBQdpeC5LWeaKEuUrebiHwOVPhAz1ty7f2soUP4PAV+8sOyauMKmgSArGNn
W1/1KFe+//18keWQccmyQoZcyFeXLeexlz0ItvVx6wXA2Z0cvZm/xg0xU8dmhCOTqV5MThczAN5o
57/yG9k1YjTcvdfL41naZqZO6tuk2k5Fdr5+jtyvo5cwbunIprSpRfU/G3T9TYFO/hMPXe3HZAY4
wMsWFy407BBykcNhb8uCX61Re2chh8jlNUI/ktxJ9yzeP0NWI8cH1HbXk0taCfUWRvm/j14eP7x9
Pu74o1FKHvItPPmBXvZwEZa9m/IOGO30Cmr7lThozZQQotgTOZIyJkkR568FLV+gbcEYvwf6ihNf
OLgnQxKmEU7YxtAy7ABc3fp1vbOaEKnnv6YlJesN8ylBueOoxB/C/pBDudKRnJ5nzt62SvXg0XwO
/dj+8qbQzz2D7vDsNEEVwplmCWa0rsqjqJ178aK3HqUWQ3u5bGBhuuYak01gSp6NeszpPi+QyEED
vI1diBx+h026zyHiALG7cgUtbO651AuzE96NV61wbmUILAPJBFAKqcIdiTVqEhCOZT8pcdEmNK4c
pfPYFDjcXDZQZHji58j4dFQVxHnxmMWQXdM5Br8FRO0TQh8ZTnJvqZDGtZAoVrsg+/vNh12dhCcR
hA4d6qndqQwyTyposaCp3tViY5vXEiyoyu7yoi1dGIA/FXIw5C0UUhendsx6cIy0ymK3S4i6ioCE
57Njf9Hhf4MMgNpAE+5K70bzD13+ChHAYL+gOxN034viVp+h+7sBAYt0ZfQLm5VknQwSh+gYrIww
63TBl+iGI9Ad5wc6LumTr1cWdmkbsYtYUhoGIY0QnAjKZUOZ5FiwufZH2rXqx4aSNqwg9RoIYulg
2Fz+Cp54vpaFaAY1J/RnHNRhaSm7osl468fGNVSmKyNaNjMnfOanhSHGZpOv15qNY3T9fHJN6rhG
jKqy9nh5wyxZwU9xuYAc5t0iDEb1AgfgBLD3vr4zZo6uKYYnYmUoC8tPVYW4WaGOBfm3sPnLuCxk
LeP9abXtlUFHIOu3EjEvjIMhmLzZySSZOJPTfd9OfqslFeOYvO4VppV9DWRJTqy/zQ0AdJ3REqy/
bVF+F0cyNFkbaRbg9sbZKu3N1FArsMeV47JwI55YETbzCHX21EVY6UY4SMgQtHCWjhLwP3nlMbk0
bRAjg2+hBAWQU1h+aIuV0S7ChNa7+FqijUeHSsRDhf3yLjvLQszTxsHngBI5nUUwWqV6etMEievp
Ff2SkEBQCb8ZHeiGDSayKJFla3//F5sAVAFak8URPW7jVd7oW9iEEHaHIHPaXxfKc5WTuUqfoE27
bG3B/0BuP2daqOXPBcrT/Ufm2zBzDb5CDSUO1ACu087ami0XJ6BYq1u5/JeWjXwfCQ6bFC1aKKfW
SsTVUjqjEtef7JtZgUKxjZ1ar7w+lrbhnMCBXl2ZE1TCmFoD/gdHgpFAzs3DnHuL0mLTw/UA4eZK
FLA4oCNT86cchZuhTietY2JKq5zPCT3nyaYwpnFbmWP17fJKLTkj6qD4OoINVkwYVdjlIYPGFGyB
1/ZoPUJStbIZ1kwIoxmNoPMLDxNVMTifJh8d33j0/U+XB7K8PH8GMm/JozkLRlDqk4MVu5c2E28C
nSrYJ036D1cr5ekZowm8ieK44CNg8ZGnjN4SmKr0lxkU0zne1aQG0LjG95qEjublcS05iyN7lvBg
HG3YcXwv5+AWtEbWVZC7eYeCp6+WXz0PJunQPwR5vP8PVmfdIHLbJHrEEKVPfKP2wzJxpzy5obZY
JL9UZdjQpZOi5N3aK+bOQU64RMoC/9qb99DR6ql9ZsFMhj34ct0R8iwJejZFlyGkfemNx5QMuwEZ
UbS7PMxzaKVgV9j+ugK1CyITCeXS6QClil4+jxq8boeG0QLtyOvRhRhp39bXsHBfNr7oJI/GLJwL
05u57lNsUzVh58AJKA/S05j4yFf09Aamfx/cnMyxcEL0AabPIJ/Hqt75CrSoNdyLtCNfHtXiOTwa
1byfj1YSnnq/RSgHPgQHzmGj+dbXaLx3fgSIck2K4gNIKCSETJvMOp08RNRgRE+NJU3id7VOCr8x
IJ8NWqi6SusHYjP0L3ufo6u83ehQmMGOocnXMtxX0XfPNN3Of+/yFf8z75SzT7EdfQYYgHkUH4id
CsarLRreEGH9K7WhWmjpE0+QkPsP83tkR9g1GvR65PQZsqTCRzipaKXDYTJ9gxNyxfMs+m1w6JR/
CO7ATpxOrl+S8oB9i/0pjc5GyyEbgyJ8xcjStBEBgQUHorqAY9LkIYVaHU5RqIxsv7gzEu+ubezX
v581Ah+H0g8gBlvso7OKTgqAYCRuHJnZZ1Mek+sK1se7QHW0VyON3y6bW3pYmw4vL2A/REDomJzO
XdDNxIPhCBEqJMtdc00eNu++moR8402L8nBp3Sf9tvb2l+3Ov1bchLzF5tiLNaMx8dRsjihG1/oy
l5MU3sG/pB/iekSEMzfqJ7u5CZLXoc1hSV1FxM2/+NQw4FCFJIJKTpO4TzBcOiiChhriED40t1CY
NdadFAzvUq1B0kJJY5O29huU39Nb0xcjSsSj7tZx+MnXtG+94r9qdhU/SOY4HeIO2g2fDpmVt8r5
bub7mBkgDFynsviATCS5luZepk2pfW6Ktz57vzz15/f06e8X/F6W1mgjBAqPbOUQS6+WCqHZc5Ie
DHtb+O1fn5pTY8L20qNMh2ONwXiou/oB5J/QNkEddHlIC7cjGxhvxksIjUFdRCOoddNRWSRxAIx9
o1uvRvxN075IGeq6xl2sfin727rbQ9Kmos68YnthveYiE/A8RA3neszpVs6sLk9KrTE2qvJVibeJ
N3Pbwm/62zJcUE5VDa2m0e+c/osX13vPuV9NBujnp2k+R+AW5h4PCv3CppZgzbWHjk1Nf/oOYpgY
Mq0yvGl0AD00BEiPLVS7XcQxNl0Eptws3w/qbkIZe9r2+hNar3VwVRLyjh709j1CG4eONuHhpYfQ
Q54boGO3NIJ9b+vu6MFmGr0gzTkiSTfY1Sarv9NctI2l+6b4luq/6urFsR915xCN8sEHSkGFI0lf
Wusmy9aynQvx2OnQhd0chpY3ZQlDp7kdejcYtclFIooT6LS0boGbbsfokwHvy+VVXzhEJzMuLHo0
DJKU9Jjtxn3bUyVnHl94qbPZ/Dse4iuxysoCa0JsDYFzbNc+5nK4Phua/OXkJh4gh+lcVUHSaPwp
wwN5eYjnF97JzIo4h7BoOhjtOgNqC9P1ERpXwWGGiJZcNqOq5x55vgR4oZD+mZs+Ts8PEuIQfbTY
GafBhW+SHs2XLPnlGDdK+2xZ0gYS7SmGa+utr2JIZPaq9pP8/aY3TEi9erSYnU2h3ffDoYZGTZKK
lej348oVroyTD5wdwFGg6KU0bsAtykTAqtPYNxFEq5meYo4zD7NL+ysZlc3MMGv5T1P4LS/AA6eb
Bt2EbHDcMYQaynkGXkfPxaMNJ2NlPai1+f3yPJ6D3mAQ4KFhABfWEK8XZe7IVsjjWDOP/qRuJct1
4i9hcI10ogrGKII3TLc+2aTIKeU55Rv58nb4CVfIymwt7pqjrxDOo4qWhBV7fIVMJ4Hu/SzBemZw
V68MdnHTHJkRzp9sw1WUeL2x6StH+5RNCkLjY2/cDsZU0QEFQ2uLkKgbeyrZS2gnd22LpHs06+nU
WmivPFgWwnvmHuFYxwbYTJeU4IA72ZkKOC6NTVI+oyQUVNeansAnnm4sZ9s671b+VWb9eRnzz3dj
gCfZ+dpX4IY+X56YD1d/tlmPvkSYf/pdNE2r+ZK6m+Bcu2qB9GbxTGZ+40DMDw0xUt+E5I9y/UmW
9/70MIxfdAmB2OiqJWsdReNGbW8qyh21vUuNxo2gShv0hpasd4i+eGsWh8vfvBCDzrM3d/yaBpyh
Iv4crqjeQiTVABj87qlo83yVtGBT1fphAC/idZPbgCMBBa80K85ncbeyZDM5BlwS4sUJQZWZd+Fk
IGSDuEjboO2bSt1PmGqTlR17/tqcx/jHkrAuvu3BBlxhCQQE7xR6UIJ9A3mU2ZorY1qzJBwNNWXR
vBhLviZvPW7uCYVyLXnS25UY/gNRd77X/h2TeCtBWGtbY4AXDMtZlRhSSP6Y3BQt3IrhcytFOxVX
6SvuJD0o8kHVbvzwVneIil4T510rXi174i/f+vGecjiNvY+Zk7pRucvRESre0DVf2WiLyz1nEGmE
owT7cYyPPLmpJR7ICT7YlLyHIYDEt7Kg0kUhuBm0fazq+0GeyORYW6gtv8Xejwq9Zxc9rMPkdGgl
r/UELu/8ow8S/MYU6OVAN5uxycxpn4+Fq8iw6Th3daC6CN2Q0bmt5ae+MTdW+PfXOyWqua+E+YAS
X9gmqZpKfYh28wZlC/JV0r2Hsn2TFCuAhKUhYseiTjGXkc4gvFIdg1S2uBAGQ4pcCcWMDeqC6AiM
cNtCuynt+X+9g0fvJQSM3LBpPAKW6exkZcDKfE8L23XmOpmzL+TfbbGPFd2BMQpS3EwEp/nga9vc
UV61xtyqQ+46ufGCjvI1VKx3DqzKkDc9m73yGOr63ujilRT98qwcfcv8rUc7sY0dePcMZr+dkyLG
AWEs2bzPoeaAF1fr3UpOb9AJbNOVI7BwAk7mYP75kV2vpIswA56ErER0nVj9PpyyXd78feHYNmiN
YIC4PErHwr5OgCAo4Ty8OLqBQNl1mpVqwPIEHlkQ/KnSIe4pZwwkdR58623Qruv0Ku7ftOE5zW9A
LerqXZ+vbaE5zj7bQkdWhUMDVskP0EQlFLS+KNObJ3mHRL6RsqcKTZAGVBlYv7Xs1uKSaTMMy6Sn
nLrR6ZIZDY9oc2Skusm58PSrFEbuPHNW3tDzhJ0N7ciMMKEVkjijNZtBiMot+kOAjlQGudunnF43
iJdXXPEc1V8yJ8wkQb8KHx63VJw/Keleiu4BiIf+L1SSSHzA0szN6ObZT0VHGbpfiTguTykEhKdT
mkRpojQJblerAxgs5UeYue+7xP4vh+3fKbVk5dQMenSk3BLGWBif6uYxMt8n79PleVz0aUcm5jj5
6DznoRzI7cCqxZO0kXvot6UVC2tzJTzP4ryR4aTAQhsEB23grTv4N7McwuWBzLtY3A9gbMCB0Bg4
Y9BPB+KXtNzbMktSVxrsrKhC2fdK2YCDuZXMNYzGUpRMDDCXR8nZaJBsCdZQTTDqiJVB96YbfxuB
epU1V2U+uGYEb7rzKE8QVg3EJFZCo+dBtuqDPbw4LapqPx39QdZ+5tZPSUOF8slpsm2d51u9v5Ws
77ZZuXGjrsR0S+7u5IPnoO94ndHTSpAR5e6K1fpRjUYSMnnzQ3PoOeUHMaD8NHyFNju7DcYpdKVe
frSDNln5joVVOvkMYZVIdPHKhHlxE5QkIlSzkXljtN11DNMXXCwo2fpNtNYBP7sCYWucGBU8k5+q
NvqTGE2nXUYiq8/GTRVmO2CibgtFn6x9sa1V1rf5cJ5ZJUT8yKmpcPeczrieD1pmDmxIo6829U2U
wNIpAeze2g+J9ZiN1W/dTD9VpnR9+SAs5TJx8/8atgXn5HdakjDL81vyc9t/VdTfH+yN9ue8um4i
YD4THH63JaJirbFyB3xA/c8HTVg452LksxyC1eaKh/6KsWmGIt0FtlNu0ayR7xQPjooOYqtNkvW9
qzvRS5CkcMr2U+Ci36ESyQHgUqw1/7bgfZiMPx8krH2gtjWJTSbDpG0/7b724Jy6bMXFLaDv7BMr
4lqbZtl5I1Yi7roO/Y5wfKV7nGtvq9nfKzhhg2xD7tTKoTaW3SmGzDtD8XB8KaJmC4Nw3ryrDhnU
ZDNN7yv7YXkjzpX1uW3aEfNwdZYVaTGyJnn7ZRhvE+1aS/YdfUcDClMjoPDbVHdhzrtsdiktx5z8
Maue7v94otHIQbl60zskGWf5yIDHXbhrwIFV9daGtTb3vncRRF0VvZVUiSwXWPsG/vFE+gRxsmq5
cLlFpCcb+7Ze+7554c92Kn1exETyfG+Ingg0VxlIzIqp99tZNTVuOmS0n5CZruOv47SyRZQ1e8JG
lHI/QSyC6YjC4YpkihL2m0DZFwW6hDdh8aWzXwzjHpL1YGhJSd4j/YEm9K9o2IbKs1msElzM039p
/MKWNSczVbpoXh7jPWun6yqZ9mikbtrwiyq5cfs66ipZjc/lyBet3NVLSfe5teH/Jl+EekA+ZgwK
rcRkWxuCm7vEK/amd+9REEt5LhU/nQD2kJV0w//DqiOTZJuxUx935NEdKHE9V1ajGZsp+eok8sbI
3iHT3ljlF9O+LofatawXSZdWBisuPA2F0PXQN0CooBKcCPFPJ/e0LEo2OBb5GpJ9tweTYNxpymvV
fcrzFQcs5m4w8MEcAn5bleE5E+ISrULau0N30O1aIIQt3L+q026c2NhpyRoOSbzL58HMZijDgvE9
I4oz4ATPyAtACZzJXuXmY5xDxI88Uk3kA1PQYbKm8NqvsmQlLF4YpEl7IawWNPtALigMEu3Wctax
id0BjoANu6zdkqx9R4YmukEQXtlc9mSL5iCVgkMDgJj+4fyPtk3V5ghRQ8bN9f1NL0FWo90K+Z+y
lvn+yB4dH0kmlN4SqrbzxemQTjz1mD48tLO0Ie2aFZAgE2EmVAKzYDNREdJgvH/3vS91BkH5m2od
qKmM6gvSk7Z5uDzeszyH+B3zhBwNuIkHR249vsOMvI2tevsEna/0CT+pF/dwS3jZnRW6qbJDJmdj
h3eOtJLdODsywkQIvrmeQMyPKh+gI5Lu9ra/ASuNTgOSo5kc72Bc31WqsXJOF7bzyewLDtpDVcqI
YFkllRfsouKmgsAjCfZSdyUNXy/P8KIp7kaKyfR2nTH81J7TqqXDyYEwnYzWoVB3SRVu1W7reSsO
Yd4zZ3uKJiywbUBhTXHz2nFu6X5FEWNwHqcGdOrbtJZKWTYB3BZmRYAH4is1kvUuK2f8eIDW74dU
7+/Ef788Y2dB7ceeBEn8f0aEaCKoAuQJTV4tck0rG4Uhud5Jmt++p52T7Ew70q/8eJJfsiGJ9klR
9HcNAKmOrgYpvI5RS13LP4gPZ/GDBLdeBmi/hbrMqNWtJbtVAETB3hrerYWSYvDshNclvPCts0V5
KjTcSln7ADEB8r8fYHFNUq0DwC8kB9Qm1icr5QOsCLFMxU2lnYaGnnyPdmaORgEqTE5F7ZyC/Q/d
WInuzu5S0bqwHtKojwair7QhyYegeZggXVXDf0DE9/2bbO+Tal9XKyNe3md/BizMOKp0ZZdVDFjz
viXxp7G4T/Xfl7fZ4sF0/pgQsqp5KU9IS2GCKqxc/QDbltqP3QSYYQ03vjaY+edHPlZPUT5IcuZP
i8aHvP0mOfJeXe0+WnSkR+MRPLkTa1oM4T5WGl6eqKDqhx7dVZ5CsGVbzorbnkPGc1/zZ/YEt507
WWwY8+wN0xNSBrrzYJp3Q3YIAZQ0N5RxLi/W0hTSiku7Ezx6MyPv6RSaWpmg1+vEblE8h/13P6IK
sZY3WbHxcQyOlglpRCXtO2wgv01FGhFstALJeF8eyVKEcTQSMTBVqeP1ZomVNNE+q722a5ut3PXx
RtFWztDShiDbB8JHR4SXjqnTOQMAoSNGT00PjIFf7VPqE+N7i/poa9z23uHysBYn78iYcJqUxDCH
TsFY7/U703+OaASuun8uG1mcuyMj80ccrZCHIyI4w4jF7aN296m5RxUbScM1j7c4GorL8FoYcyOf
sN3sJvNRIucmLcCN5D+Grt+M6D0byq4q1Z0dvCSUSxX0WKfMbavtqD0Gw/dqjXB0cbh/vuKDJOJo
uICoulAq+IosorPl+2DcaChzr/EsLlmBKZmwHsoFHjDCNnEcrlIzBooP7Y8ebx37QRq29loWdWlG
iXLn1zd1e8MRZtSExq1GpDBxax8FJudrDVy0j1agFR+pWNErwf4D+wCPhllN4HSDjPAPyM5sRZGp
H7ZJOctYJLl9FUPlhvYlenWUQ6ak2vmx3d7b9lTs5Kgf8/vBtGrorOzELn/1Et16QOBy31HdKQqQ
+/UT9ZdcJ2iKAbAFDpcbmVzuocjPUXq306a56zptkA9JagwECJVe6Ftdy/w1YuvFaYQgkWbBGfAp
NqaXASLWYw0eWyqdhz5UXYXW7caPd39/0Egg/WtGiI+TGiGlxmQeR0/rNlqPkKKVb2DeeIza5Or/
z5awM/SYlLvUYavLvtrJbRbfJ8VDuwZkXQxiiJzghyI5pp2laH0k5mqNJXRNI/rVQodRyu0GSU0e
zjrCt9UTtIzbHCa9ag30uXTAIEubqcgtdr/IWZFkqiK1IWtWKuo283apAkQGCrW/Jc+cwzTyLAyS
5kUeScKVXBQKlPgWIywrv90XkfU7KQx95YG8FArDCm6TUsESIPrTE+a1eiCBRee9mNe3ISBdPwtW
7q3F+ULtYeYMg31BzGGaXdCW00S/IpLI8XYYvlVKtTEHGvqHcq0Lc2k4CHUB8qCjj3yNMGfIMOXl
OHKjxIiI2flzlzxd3t2LBma2aB26KXgdhMjddjpDShIGY8yg3/Y6an78FwPUz1EpxH+LLZCOHw2+
o9MCCa/gTzJdCJ0Fa/oRZxWleWshSkCin7WH3F5Y9bxS07KK0H4bau+ghDtHJRmQbhFD1YxXP5pF
fO5mTVwo3v7L6P4YFsKKrvBpj01oubTK7Dt9aa7uqyugk6Xtdjw24c5Q6gTl74Cx+epXeHq22rCT
bGM/GisR0uzHxLsJtDllROiMeaMLO4FSiWVHE8CVylI8hLN+DBX5jv6t6qInZ/BNqKeTOxnWgMsz
uDg8AExQ40Eo5YjdzKnp6I3XYXbsYAhTSm0bRxZS9dprJv28bGp5m3C304lq0mEn1mWhRE8zc+7F
6grNNb07K38cTWjxrlXtV15eGcazpH62upULZD6jZxM7M0uQdoWMWsTl6ZDPEsgxQhPhTxV0Tvaz
BN9rxwe9318e4eJpRkoMV0FyELTKqffL9S6wShVTZcMrq1aqK8+P1uqma0aE5zacPhmXPEZgc3vt
PfmzBRP05XEsThl+D+mtOb4UZcSk0XKQfMQrjVL7q/TD6wLCXLDRV3b/razWOpmXHiJQJP5rTRiQ
JvPW7nNOGMrjBNJyuyPzuUH2DVaQN69zHhTj7fL4FtOaNHkBFAcGQ1fJPAFHoTMSjVIaSphEw+m5
n1IX1cAvqAS/ZjISefSXGBnKsVmB5I72rjnjVm31bWsXOwuJ9MvfsjzXfz5FiKW8LhqTpMSFOUbv
lhJR1AMitq3R7JJhxdTCRAMcoVVvBivwUha2Z410Obq17By0mbZFjWT4NjCuTCvd+vY3BJAvD2zN
mrCsYWs3HXKpnDvey+b0pfTfB1+lAMGTybkxs6vL5hYcGR2RJgODrIhLSIgT66IyJrWncQ88yIH0
Wyv9NJpPqCWvOMwFP40oB80FxL80xIvsMfpQSWGVzk11FMuqz2YPm8VNpl8pCfpbKq/nYiVtuzSP
Cilbde5FgoBWGJidtiDCPbxmMj0NpRtkw626Q6N+1zX1Spvlwl6EGJVENNpCEIKI7H2yZFa+PLdz
1gg0D9xRG6T+2COpv/Fi68n8azwagQMGZy0jiLsoxgljm/x88GLkP90IRvtWsjcNlYWec/b3e+PI
jKiXUdVqYTSzGY8QO6rvi9r1CpW+pRX/v3TDIQPjUA2jfxw4mXDCSsdom2KisXMqKlC3UBTDtpOp
5e2Y6M/SUIfPdjhqP7zSbPZjRgN7EJltsNEDRKhXjt/SPmVmKcqxlJwJ4VMQYlYQIVW5JoZvofwN
Cs5kmnHRNwb95U69CddycIv79MigcN6n2ivD3MRgDk1JmyBs/gX94Y2aR26fflOClfO+9GIDa/xn
gELQKQW2mjZIBPEEvyvsGmxNA/PLHOfCG7mXZBw2ZRun/H55L60Nc76ej64OcFDp0AUMk7at5zLH
0QTmax7YB8mZnkp04PpsFSo6D0UIYU6GKsSghjd4Wp1piVuov4ZiN6DfrF/7zp3lXFv6o9N8adN9
aSQIt1/33spza9En2FC3ABmZdUWFq7Ltmyn3c6a5kX0ICq4aS9t3tivTe9SvsY2cYYY+/AHvU9SB
6HCnufZ0cmN/8DopZHI1s5BJUYf1ru9HgCKpntKy4f3Q/aigt7ZXb2AafJEQ4d72FsrQJIAdLvEg
vb682kujp3qOQBK1ZZ5pgoNyenQEjExn5j0bCQMIsqJDVO9tKT6U6XS4bOwMJzMP/8iamNHLI81v
itAgP5U9tgqy62VVgup+xnm5Qa5v+zTaZpV6Xwb7QtmqrnVthp+L6A4nje46ogvR07CVtkq08mEL
ISffNZejZwEJSChPl0VCgouUGrMwUJ6My+KRq2Flopeub7Ca9NXyVrVhGTk14cReUEnNfJrj0Iq3
YxcDBRqt/hqNyTJEVdlpXi7P9qIDOTY5f9LRSdbbJlYJPYk7Z0LA8nv3P6R92ZLcNrDlFzGCJLi+
krX23upF7n5BSLIEcCe4AeTXz6EmZlyF4i2GdB22H+RwJQEkgETmyXP6N2/aSgvl9a8KYsAQDTQ+
rttcnEjsIUwW/MnRiUNBoMiytMEocxlCzbG9k3QNd7c4kdBfRT4Jr/FQBzNZ1MomQDGgw97emfmt
r74Y9j6Uz9cHsrgv8OZ3UUa2INmnLVdQkUZ41bwvWPmUEeNGcPEyBmA77vsHDsn46+YW5w0KHx74
gQheVpo5s2OyK4B/jkkv2tvWq8I7b1qjS5h/RD9l4YH/34jmD3WKxCAfYMR11SbMBGRFso2wV+6P
ZbcDMySq49jtcIRzt8sRd5VpBlaEwSmeG2mhn7I+JpIfDLAJT5lz6OvwVro//XAtJPgfTOPdgwAF
CSe9PdaDkhHkjkPEyD3ZdMmHZUBdrrF3A6ex6ot94X7KSu2ZtVb+WXLKmRkL0EhwVbl6gXoQKBIH
JSB8U9Kkjz1rkd80p+xeDBYEVFnXrrx0lpYSSVzgnwALQi+gdmAhZ+saQFohmQKKRdofJ9wO/Od1
n1wM9k6NzE57en6oqTUlh5HBCMNI1SA4Z8Y2dzG16Sy2rPYTMmBlGj4rP4SwR/Lv//IDtF1Robpn
5AU+gBnFzin3/vTB6IMz7ruWbfvm2TZfA/IL1eTrdpc24+m4tX3SNh0JCoLFdNMKOg37wFOb6xaW
YqyZygNHJCCZePmcz2zDLEbadsR2Bw8ssbbW8JYae8c49KBBztFDet3cknciOQRR2hkLiNzNuTl3
oqC55TgyLevOCmWcduDpSD8rI9leN7Q0c6eGtBC5rd2SAbMC8v26fOmn8pWU08pYljwfFckZg4y7
+oJmL3FoToIBERTv/gmQTxZP5d887E9NzKM88XvX7HJR/H5ZyDfclj560vGmjHsWd+JJrHFHLy7O
yYA0Jw+z0BQJxeKM2Y3VDJC5AAFdkEZqLchZM6S5tTJSux8yzFxKb6zgbcjvm/aLz1finKX1QZoY
NRA0plySN6l0CiaPBtizeVBFg/FR1+IgWblyPy95mgc4JsR0bfyjP0QpN93J8XE0BFkKbW5q9eim
sNK36/68lEf7LVA9c62DQFQvqJpd6pc9BBihO2J89oLsbYOgzcaMR9DMSsXBwfqdgANZjM0u7NmW
YUsFNYvzPljx+8XTGMIDYMsHy7wLPeZzryS1J1HcK3DkTx3a1JNBRZlCPdapgK2voM8exlUi0DKf
ROjWiatprVd6PpT08OH0A7Rt4YUiL/xyznchbCj7XebfllDCA0KAFea2ryq8l+Lr87/ksqcmtb3h
UpmymqE2HzZql3Tf22RfSbKZuu/X7SxB7rDO/02utjfcMhwTfyZMHF2VgO+8jGoJbku/uWEdSM7Q
GrXxu+9kyvZSltvUTkDO88ddNPPr6PQjtMDJgVBBIOcJbgsa5TbS99DIDH5O7g/hfR/5PbRa4szZ
t/1fJOAg0/dbD3Qu0mqzHJCRZyjW40i10gPzoQRV0Ts7femCTep9T4fN9cleCq1PzWlzLSpEZQaK
PTHj09dyFNvB8dAHj+zinIez/lSR9/eszoqAOCagqaa/7ZIuScOgBbUjVK42o9hU9cNkgm5njQJm
cVh42BHUnmeFFG1/8mSqeieBHVG8zJtiEHtlsU0g7oO1NMKiKZDSzWTTwITp93ndFNxrUoGjwLSg
83cgxqaAIAD9lvyp/Ps8eXM5Cw3KHrLPen04GQPVAV2PyKHbdi4IZZ6H7NH0ZOxbd223stuXro5T
Y3PUdHLvWklWM+7DWDm05X5ILRNiew5o1npoY1/3wTVTWgCWZZNwCgumiHzwxx+58YRofcXG0uEF
5jREeDaIoQFW0YbToq5apXCIuhdR1lcx8CYRJJai8K9Gc2JJC7vQZRNOYQVLrEMTKEFvGX0Yho/r
U7Z0/J8OR/PvVAyOWZUw4joJuo6/tCKJLHdvWa/FKKJWPQqxvW5xcQIhfgi1HeSaL5i6cNkwSIwh
W6/4g1PtavOY5K/g3PvfWdG8bgSoulcCVuoSIngWMz6nfLpJLPsx53TtEp9XQrtDZ9J6vNgwHhxI
2lHLgZGw0gD5c5CEbhu0xUkQ63kij3pQoOXG0YFoKa4f94ahUZTaVuwGzco3LLw98AlgmQCfBdJY
+pZWNQAf9fwJYF2z/e3QbGr3OIA/0PR/DKvouoWjai4/AvqPxBrojbWNZreqaqf5RVC4A9idjB3k
614dTx3QDnBbMG+tgWUOQvQJxsSiW2auuAL5eb7pJqtRPSFYTYD6ttILtsjQX/eXhaNjhtjNAuWg
xgeL7rmFsm3zsSGoj3Hjs2YPxaiiNF/JSa/Z0HzSyRPTLwRsTBL0WcFn5ht3VqB210eysL/ORqKt
jUwyl7AantCkFbr741wcE/JigYvqf2MH3PXnMzaB/dcC2Ts4tp0hqsxHACL6tI7XQdJL04acALLr
+NfM9H9uyEaVUZAGz+qpAbAq6puxzkBuZ4UbakEZEdjOilfbohfhliInfuRSyaMCjAFcO6Q8OGhh
ABDK8+f0JYesTiDkfuI83cFa/xPtOGYSNVyUYN0MKWQBmxQJyERNIG4uxgzA3w67zj/0qGQAh1S1
ZJvltR25xqS+UjmZHylr2V2Y1OOnYrlPn7PeJh9ODw6dihvIB0vTZ/sgt7x/aZJNT35uozfUCIZy
X9d1KYECYzKNJwUdsX1DO3+4C5vMEDvSZhbfW4zxr407yK9GIwgBc2HFP+oxsJLIYBQqaUFnDwcU
BsudTJs0XLnvlg4WQKMA9cPLHHgv7b6balyDhYWUKS27TefuG4SvtXNQ4q52tkXw5bpTLa31qTX7
fK1Z2idjasOaLyRq0mhV63gUILlx3czSHjk1o7lUm01wnxFmLBDpFc8Z/TL0P8RqAWyeG/3YArUP
EHKIUUHLOY/2JPRpqMtDAkbGuBU/arKxiz1xHjMOGZX61kj3ABKF4snzVh7RS29KNIz/Z3Ye/YlZ
2UEfC+8BZPjIvwNoh6riSw5NGm/Yuu4Qmc5ja2w7ECSsIbsv+PcQV87EvTaOT5SeANs8NxyIqTMA
zCpi6Nn9cKrPaVA7wKPY8NZn7Y3Hxm2AB8EsOqLQcJO5z7hKjxOvbkbi76+v8MINdfYp2hx0TZCj
LoNPcaTlgRDZ3RhuDfByx+K+yo52tcb3sxBIYeC4oWYIqenrZAnUo2XiFLKI88p7qXII0gR1FrsF
feiN6hfqC4d2bF9qJ/j3+kCX0OGnhnWyBLewMmlYA8TSqulIzRzBTlD4cWc43b3pDaArqcssvU2n
1q9uMm7QW9PPE/TX1i3/RUdiGnGXeRaS68XwZNpjekiLABKXDkjpbPT/0+6DZ656Hxjq8lHqcHHD
5eDejKaZP5kpLuSSVSv40iUXRlSKgg+AXC7EMDVPStnUdnxQQDgZwxBToNrNoHVxKjgfUGnJtk2T
vSIj8+Tm+0lkJLLUmgjHwkkELAnQdzP2CBgP7YgArnEySGIWCAiKr4Twfdj67561hllbOIkgozon
f5BtQEisH68yVZ4rsHqjnCIPNQ30vvV8XwBecd1PLtr3582JYoZlA49jziCy883ZWhIVsWAsYmF/
KDwwHfCqbxprU0w3g/kGajywQ3J+IEJFOboZTPKYJ0fODiaJbfzZ9a+5nN05YY3XO6i4cLd4Wihk
5ulkwH9m3HoBNNuhH8s4V398yoOU2IXYEVDj8Cad4qbng08UAAbQGkGuN9ko99O239Va9+hlcHpu
RjtqELQQ0VYwU4D3QDoPY5itzNblYTZbQLTtgaoHBMdacOrmY2IVLixUpN+O5ls5bYDr3+cT+KmO
1xdmaTBkVg53wCkBSXQtevS8iWJlwFYKWbvuqSsTFHu7olgZ0IIzoiJKgEiDEeDedNEjn7k+9L5g
xhvfXIijcqt4D2WJ9pT8JWyBv0erTm4MkLduwDwya2GyqHOTl85+cfr0nlqvyq9jg6x2hV5e2XN7
lIcyDsR+wD+vHTyo9hGnMUURszKEOCsBN13iT49I3EYggNnWE+h+xu9qKHZ5C0CU+3J9+hdqnef2
NWdKmeEOXtcUKEqEu0EMkRgNKMpa/GGiv5o22Y2GgwYthPdqLaW25GUoJ+H2mrUhsW/OD4iqAixl
KlusCV6wyXBvF5s5VqHqdsrW6j2Xxx6G+Z8tHTKSSHQE8wS2yNQBQAsiFXVLkttgDd21OCa0u6F2
MROT62lCkPAh1ewhDEAzU2SZFXpjdv34kHefpbFfWbpF1zmxNW+tk7BLDU7bZz5s4S2JEPmnaSFE
Pni0ih3/+4R8c+LsKqCQ1Ot1wwtjxMsIiDKcD6Ad0asZdhgkre9UJfBqv1hpRHaJixL9g+mNvyrC
smgLr364BzKI+Ot8jIZsijLta4gj2y3KZ3vb3ps1SN7bPur+vL4JnDMwnbDiAkWqR5N1NwqbjQK2
2r1n3U/Qo26VFU39yvwtlIPODWl7riZj4+UKhvriNuP3U71X5F872CrkLP0+GspblEBM+72qjkG7
7bPn6+t3GTnCvIPSGm5nEBzqqZvSDXOG2LCMqSsBiEIrPLSm5Vye9F/Kto5B9p2ttW0s7L8zm9r9
S3DM24UDm5OT78J0ZxX04JMbt1srcK0NTjtUoI/mprVC9xmBBieoHTGoMeqzH5ZLN50zxIm5S4KP
6xN6+WQ9m1BHy0wg5hghK4LBlT5SYDddu5mcz6l18OaOVdoc/9waLjLopyGMQR/3vGVOtv2ozAHN
Lhbe4VWyJWjhzZo7A4m3TKid6CUQFv3K7bm0CU8taovnun0CyWQofxpWvW/VN6NAg3Lg7RJeRMZq
FLVozcaDEtWPmZJN2/JAvaU8azC+TlWbsfRBVwO4/1htbIZmm7U388XagQaCuAEBwgjBMILD89mk
0pZD31sGqp8x9MBm1jHu2XFq3gfpMx5Q19fuItqZrUEaDHgbhKEX1wNP3LLNKawZ4be2QOOS83nd
wIX7wwBAzOAUgbwjwir7fDhD1frQVwKDfwkYKvKXQ/fQVu/pCFk1aBcU7aGWa7wMaya1GcwLieeZ
jTVi42eOyh9opSswE+bAXn4bAjcO1/rKL2J5bYzavWf3UzeUyGVGSj0E9o7YFYLt/fV5vDivNBta
WEYnNhU+hw2Oc5GyXShBMaY2wlnZzEsOgZcYshdI/sEltM0MlCt4pxPYaerXnBRxU684xPJk/WdA
27te1o1TUc0G1Ate6Zb1vMpNtjaG2UFODqTOHUmadTARcLaD7kc0OWs+tmJC70yorBSZjnmaWu5F
Dns3w5V1WJ4moKnt+Q2C5sLzMVBlewNUkDGGtI3A0dw0X2zvy3WfuoQHzE4VoIgHhDj6CPXFdjqw
GAKPNGtZZRsmQHHTbKbwdujj1PEjz3/kRhOJHsR67cYUKx69OIVo4gJ2C2QM4HM7H6HFMi8D97oR
+fReFI9Bu1JsWNwxJ7+vORobhiGFzjuOthFNmGTYjkFkTvf5Wifm2jg0bxMeYe447/6qyaPCOlBz
rYB8+SbCOs2gSH/uvwQ6WNv86C9Vk1RYJwWSV89FD1jE0oeGxGQ81u4mpQ/ij4sbs0mU7RyAkHAY
EM3/vFZ0YjAxqgx9bWY0Wq8OoEHCPVx3waXJOzWjOUGRgHg/sWHGtD98sKV4w8/rBha8AHhqVEgg
s44Xgq61bquaQw4EnS2ifbOQkxSb0Tmq8P26lYXdCivw4rkkCCYMLUQg6QxybiYjyp1tiSQhbzKU
aXh83crCZOE14IEFHHkQVFs1TwNDn0/6EtJzafgW+s8mXyH/uRgFUh5gxQc23AXjLbJx5zuSzxS7
AIXx2DEeMnmbeVtC/3S9YQLzM7P9oLE9/K1idXI0Dwyo9EaWPEb3g5l/ccjK78/+clZwmH8fqQto
CLmej1Lm+RCMwWRJISsed+SX1bzI7kbyXSk3PFkxdOFXmiFtrlhI4XMQaY/takLn6U3ifzr51mz+
dMkhVAB+JIBvgIlB6KntD1KUJiThJTq87V9dsumHtcLywjjODATnE1Z0qeWNQLHHrv840R0acWoA
idbKTQvLgiwylttFXg1tAJrnZrSwqNvNVsR9TiFCbB+6oYqh76DWjuMFJz415elvHxVWxFIwBQYr
p9r37c0QrNwsS6NB1EzwYJ1bSfXjOK+4I/uOYFGcH04dBeUtbdF1gGRdtuJlFzsey39qaV69k+1S
2t6EsjAsVVAZS0sUH9aIPxamC89uLAoQEyhc6SniTsohc1qXxwWeG9mb423TZqWWseBiMAFQM3gS
Z4ogzYcBd6ZBR8FSkJOfgROxGpTr6ZcKgqPXj8dFO2iAnUtwuLV8be8HgQwrvw55bBiblMQp23jB
47TWorCwJMg/A7cDqUGbAOt+viR9QuzEm/okhiySZbwmxdv1Uaz9vrbkg92XvLDw+3W2a4unrv51
/fcvZ2lWzkaK8/d77OIETrgMSdswgAlSuzuEtHsInKk9dhXwEULxtargorm5ag6YDNq89cXHUa2m
MAUlgRi3XluBtG6XYNczY+WgvNyTyKejLQdDw4a09VC2zSeIe/U0Q9vso8VbFJx3sn7q7XZXy2/X
Z3A+rM7vGJiCdJCH6hhwAXrqPhMuaoAOTEGALHzOSlM9y7y9ncasOVRDm8T2KL+TdlS3WaJ+XLd9
6R3QdAdpCzrlfRCB60AryYgymgDTCfqZmPrltl3D7c8Hvj46B3cXQgGAqVCjOPdvlgovL72ZYsHt
t77hRqHf3WZ18rXzx3hAstqH5ONfDApvTaSncUBgaOcmU9InHN3rQKOLpzSoo26tFr60Yrg9Z21w
9HibuoHBt4v0NwzaFZBQSaEgsFHhE6rxZgpFJxnRNczI5amKHM4MBMAphFY+R4sHhyJtwkAAVEjL
pwm1KvHcr71ALx9vczYfZx3aex1wI+jvp9qu+joYGXgAk68+jU2wlQ4HxaDhykAc+jSguVSAqt6D
Kl67v75gl5v63LQWNNSdsiCgC9O2r47KQu+lh+bmL9MfA0DPh+hrySMr76TqLA4uzyCPvOwrL+td
t1a2uHSOs8Ho10ZDE5m2EoOZLGAUAc8A68CXNlQRVE/emQXRu0ZGrQxXDqxLF4HZOSQC/xIgffo9
Uss2MycHY6M5mu3TfVO90z9Ocs/zh+wB7lxQ21yiFAUbjGG2IUJvOEg3/Ike08fOGOsD4o7ddadY
HNB/xnRC+CEkGWIVGOPkp2tuJxwTzFlxvMuX8PmI9Bq+z108kQmMOMYddTaDd5eCIbgsyK6xb1pr
O9U/bOOf6wNb9PaTgWleyNMpHC0Km2Fil5smT+/dYXTwMK6MLXr51voI1uZRO4ALk5bKryDyYZJn
Tp/EALzOSmfEmon5ljkJK3mY8slnCZYq+I6IDEXPyGcroeslFfq8VDOdNJAWM0Rx/ogTI+hjch3p
YhxueG9A/0/cV07U9ZEiB5of3eTVh64eMyOoQQv30cnRlBHZ3cqT9hJHo33FvLgnXxGWpEY3Or5C
QV2NRDZXkQ3e3OwbV48F9Fwl3XjQvhvWjudFpzkZvRb08gbyLnULu2P6YnsQzziAa3qDtv/rvrm4
IWAGsu2o1aOBSpvldurBc0Bhx3CQp3MwDssDfRVFdYICwstnuItpbaBtfgMyxOvGL2MugPOBxgCK
JQhwDWmvOrT3uaNlw3Ymght0rW1ypL6kIp9e5R9Zv+ZQ86V5HpmcmnN0vK3yA1GNNgR/csR3/s9a
WRtGI6f9UqOtsCmbDa92RSmPkm+uj3NpLf8bJ2b73Ie8xGxHm8FwCV0jQbwjS5qdbwMzCaLE66YW
b3UHIhN4XSK+vLjV875VfZnAVoByTDSQKQr6Cbz5+WaE9Jtbq+38501LHjIrP+BbAeddYRNa3DOn
36Bd76jZdWUu8Q2Gn9JXpGjlbeGVeFRN1RCXJigspMGmPdioxps6sZvHQjX7Du+vFQq//2EygEj/
v0Uq/XFqQV8IiRF8iOkBhtFthv6Q+j+Mbpe5OwbxejQwS0wSkm1q7fi6DLThbAQZV3DrzTgdbc0F
SRMwH1U4Itn4QAwByPOafviiWwE27uI96cwEjOduZY9hWIAzGtOcfILVLiP/hnMb+l/EGeiIgMIH
QPEoYWrXSWooYlR1M8cZ7k3vVQfeoz1j/L7it0vzhbYLHEI+CvgXCgJ+XidWkM4h4YAjVtHgvfSh
Fe524IOhfW6/UZD7pF1BgWWU31Vd/dO2/rNwKOhfCvJGO4esnE6LRyNoENELgrwZsg/aETzkBi6m
BqXhrC22lNAvwDEduklAGA2CTTR5dvpi66piy/KViOF3Wk4/qvBIQ0J4FqkBdE1b2gyM4wQkUnFW
PzWe2ieN8z0fs6jovkxWt7EY/wlZhzmPO6CON9QfXYpbSDb2sXUzBGp25IUf11do3rT6J2FdAuR1
Pfytw9hHvxWiG+HQiYLEyvBckHEPzoOIUvVQoeGVZmu0FUv+fWpRi5tqqDqM4wSLdToJiIM5m9bM
PxLkTdzVqvk8oddGp3m5ZXSTsiVsZYimQ5lEfv1ey5UbaOm+Ox3QvAdOYonGNXhrhTAy4ghOUxEl
DOxRN5Tj8bO9vlpLj5JTU5oDVXnXc3AcZnEL/F1bbqEq5iefNGMbG6JSI+ujul859pdNglMeKFmc
RkS7zVNZJxmksHHYUgFLadxk9nEMzaj3wgfqgaireMyMaYXbe+ncmJXq0YgJsgZQ2J3PqVE07sgt
HILEAeTWDx4SthYjLS3bPB60IMw5KB1RUdVmAlbjDte354/1UzEOEsA+HBjuJslr0EawDtqcLSSC
Vi7zJaeEQAwo2JHBx0tdO4CausBNag7QBBgfM7LroAMk/+YSAbsXrpDQcVAa0lbN7JQsE1dCBbH/
ZkwPjL8l4ZsX7K674+JIwDtjoyoY4FrUbsPJV2OOmwS+ESQvfT+8pw26UuS04vWLFz6QKD74X5CL
voBoo/2IMlONCPHCe5dvvexWlrux2Tf9k+luK2tL8Ebw7qzh9S/Gd2JXO6q4snou+TQfH+UuzNIj
EV+qwliZxaUj+HR0mq+nLJlYMcsTcd+p44b4P2ejhzBxytiuS3+X1L21EWW5ArlYtguQD4p7oJTQ
d7YrS0Fa1PrB4lPESRHcDr63GSfjkRplVFrGzvN+XZ/PpV2Nzfz/LOoANNoVyUDQWBaTisVB+hD2
a9jIxdv91ITmknjcOMJjMBEEFK3I2Flbzp6Y/Fp7McpLNiTMaLeyoZeOyN9gegvlZLSpa5uNurXb
TqkLNxlQSnY/QBkYq0xuCFBNSaNuOqe4M+V4vD6ZK1b1yQRKQ2XoYsJI1eNUg6r/yebvjfHUOodG
xGINsbW0108GqecuQxL2GXDlQNSlaOO55QQdh/wvdsKpDW2/QcSv8pgNG07WQikxch0e2choN+Nm
7CBAt2JubUjaxhuLIBuFCXM+/5YD212q7aqqx+9rRAtBPDj8XP2f8Tp6WYBkrBMt7tC4BzFwsrPs
gX1A6s/7kQC4uwsrq3xRVZA9+KprpnhsmPGI6i7KYjJj8o6LPL/t3ACEzde9Z2HsM+GtDXU/sJsi
W3x+wQYl+jI7vF6RgDlSdtP6KgqG1QbwuaqqD35+nePBips81KHzUJ5sKjIgRyalcO+MQNhPrHBv
cyXxZGvC/TjYcoPw5V6BNzniaTWtDHPhxJkpKtAIhlZzdMFqx4FX4ekDRmQMk6BnC/RTuCyuT+TS
iQMTEDBDm7kLcJx2nbNJ0M5liMkq7zbsDqrdBlWc+x8ON9HFs1cSj+GVSvPS4qHGCN7BmUb4gj8v
90jROdUccRp3ubc3EHeiCfX6uBaOF+/UhnfuII1lArHUlTirxQbUFIptpuKeJm+gpUTTfv8XoQRI
3VGCRGvJHGlqs9i2I/N6gvdoYt04/KZWn0GyElMuzhpQrXj6wfPRVnY+okI4CecTTAQWXP6HLO7H
buVxCUKmBY+f4+SZBBl1YJ0Go0tVM2bgIkeXTiLeZkHI766ZDe+QjalBBUjtz7wtwyNNUuPBL9Pu
Ji2sYpuiKeRAK5MfWdp0H46i5jeRVvRgWmzapYbL8KrwKrKvBkZ34N3ub0xvGpxo8svpIxvBcOYx
lSfRoByzBtFo0GyKMe3vuyQ3N2Pr1XHS9vZ9O/rGYyOo6qCOM057YQn2zU6t/N4r+vqZ1q26c9Kk
e8qNpsdrk9dgusuKEHREfcs2zLS/B1MGsurSaakNXbi6e+37JNk63ZA8uH7jtpvETUDIVKNCimZ+
7oMbcIKIzXvngcwHEye/DPXEjpYrrG1IEehEfR84B16rqkbKWTR3CSHzl9H0OEDHY2OLvoR2sMNB
lhpWcic8t9mZpQyLfc9Ef0CWUR49WiQsNidO3lg+BTfSaxU4HlRJki118rGOnMJ07uzapAcmQzBJ
1a3ZtlGPSdxJiHNtXOC00P/nFcZh6PMErbruEO5Sb0j2xRR6/xQdL26QfTRe06wYPica0Me2ls7W
sDjpgdd3SB4lqIY6GwiyOsAVmpn1lUx2iLK28m7zore+9Xlj/3SqxHySfp5uq8ZKEDCj5SDfGGWV
fy0yTwrwOVf5vyV11U0KYvv31BqGY1VaU9zIsbjH/97f8yAA8Dz3yT01RguFFcKPgbLTeztxxaap
pqSOBNK9X0Nhe8+yZGEKCeSG1GjACXK5owVj+R6N5PaxstvuOUuJ2KErLezilJDxBoAv+ekP3ESt
t0GyOIDK8V6iOa6JHDDaPgVozXjIqUhrsL/PZzg0LV5YVpRfqnLyqk1a8/rYV0J8MMfjYSSsRn5z
hhTA0dwaJ/fG5nn3Twp85C6d8vqG9iZ5Lfua0CPkXxMwA9rTM9SOyl2RjW5sUMN/dn1Bj53VuuZ+
cChhW9ELakVeibxr7KTZOOzztlXPeT2MQ6TykN5J1yjQaWT0B5rUhhX5SlTf0ajDXwnmhUcCLLUv
zHLbclP6Q/5apY56sUGt9hnWYJFleWh2UVqn5WtJBvHNzZFRQB+Rh3YQnnHxtZJ5+ExD1npRWRMC
znOnuA2kYtupR493XrXy1Raj3UTMaKpfapBqa6Gg+Gp7CRpa8gDFoqiwK7BAF0nIX0hGIf6VuFxG
DMH5qz3axq6iPeGRWZk5MP9UyXfSMHmkedGEUSk971bWNn1gpMMGrkxXYRcBzMiLeriVMjM/RiCf
IjsTDj7dDWgBNt7KfygaPLBBneOqo6CJgaPDa7IRin5Tc+M0RvY0plNfRRCbEUcReNmudDvky9yJ
N8g+uAq9HGn2L3Bd8q32w/5YBHmIwjaSgI8l3mglOpT4pm6q5hsLKH/AadhvjKYYv/uFLXaTAxYn
MpSKR61fg5BjGkd2mwwJQtdw9OheOGnxonBc78y0tYcIhtixCmuxA9Aju3fqKv1i0JEfPE5cbIcM
nAiBx7stI2DUz8dp2IETLvsowtaInJH3W3BW+AdQToBJzmPusGma0UfSz7KBCQGBKts5ow9JSEfI
bZKWzrYaMlfua89rwjgoHHeK0EbchpEE71y3sXmbczzKGlSH3RoUrdEAUrEtGvw7EvvMz7aeleWv
AWTjgWtrlQHJeMdtxhj9NlMdh2ab/QJNPHopVSW6d1GFdDuSpv7wHdodBp5nO/AwtB+EGd1BQCs5
boy+2zZ+U2/IPOm8NKavjtWbv6STBZHvZ9UzgAH+HevC9hYyGdPRgiOCS9zgayIXS6UAcAT+d8tp
0SNPjBFCXjQFk8KXKdmZqEVY/ocdfjVRT5682KijbNw5a9Iii9HcDBecqQSQTNbMNsBAVdZcSzba
vQAbfN6sASsXo54TC/MXnOTyWF/bDNQUKOr242dt/TuT7IcmBC8IEkLJjzDPn5xurel7MYR0TDRi
h8iVA0A2v9RPrIrWT3tlIGjIZuhjcnSHXV8kEXSJEn5QyVfq/JuKlbf4UqCCrJ4PpCJyKgi5zm0m
LQd18Vy+ruhDkkTS23X1Xrb3dO1RtxR2nRrSphSKTmM4zFVlo3ntm38IO/ZrcoNLfnFqYv6Ek/lL
BW14Mq/a5B9V4YLxmPx5adxDggsvOWC8ZtrjcwsVgGyOPdffQnkrx70fbkN3pSY9B9T6Wwkc+Wgi
BemBdwHjttqiNa1hLtlOwZ0M8psuyaA6mUBH1t5cj+2XluTElI7JaHy/rYsco6HBS+A8QTHRWoP2
Xnayg0H01Ib28iKI8sqQwwYYCWMw0CFEBGXmZG582oBlxbizgSzkgwflCrQGElARFeBgKa0oS9Vh
hDqfwoutMz99gASuj35lonX4UOBngrYzkqJh25C8yx6ZhRu2BoZa8klIDKBdD1Bg60IJ3BvyFkQP
eHnaza+seeXN21+MYs68giQAFPS6DhaioJaOLV4zRbgVIurQZQK6x6BcQ1Au+gqOCKD/AzQc6wI5
0k6RvMjwvCX0xjZ+igGMTSslhjUT2glhQm4a8uww0Qcv4ZCgRWJjrsklrtmY//vJEVFlzRA4AZ7M
QfVLZNuselT1l79Zkf9m6uLFDBKfWmIYNcI14X4Nqk9axLJZqx8setbJimhP5cSyOfNc2Cmh/kLe
0mElL7w2VdptZAg8kKiDqRLFVkBqsHXfrT8m559Ph5MxaOdpmtnglKsxhq69SfuvTfiS0efry7Ey
Tb8v3ZMVD2kJNHgDE7bzD88hvNH8xZ0wiz4AmYp8HUKwc5cazT4bzQI1qsK6SSAjiBvb/GO5lnme
ELahDQ98rqFepjcDwxZhh10+FgCzyKfAeO7dewYAu7dyKi7FA6eWtE0oEDfzEg1K8WjuHX5gTRA5
3jMogKs/R8HOY/Kg3TdzuiLlcz5vtlVTUaawNFibwHmYnN0g/2bt0RMFHD5yr8CZn5toFISLLIpC
e1ffu2EVdcXf7PX/DLjaGPKyq7yAz6f78FbKncdvK7r31tqWFnciEFRokAb2GtN1PgzfTErR9nMO
zt9LtjNEFqVrF/XSbQjGUfRhoAwEll0tDqzqCe2wErU1jpbygu0yb4zA0mWl2+vbcamI550a0hwM
Es2NU3Szobar75BUym5KJDW2fte2T+j4pHEzgDp28LxPZVrtxpvcXe4lJAbP8FrEveTsuJd/+yGq
x7YWnOQdmarp/5B2ZT1y8kz3FyEBBgy3NL3NvmeSGzRJ3gHMvi+//juO9GRoj9VW5pPmbqQuyi6X
y7WcY+Lo0nSnmxPG6R8i/bIDpdhkKLKOMje0FiXUNIrKrJFXgSje0JuQ+xHkHOdXVi4B4FV8GgwT
boIfIhmAyhlPnXbtvipvyKA4TFILQQb/v98X7gOvAEpXM+H36+I361kQFciWeHRLEhWo9B94GzEG
xtMOQ0cIHdHzLxgjDBE1LWCYbdzBAVGdjcePtrMjICsiZ9UtFK1e1Dcj8NKk5RUalm9m5P6Wtkdm
bPAZoIAJcIiS0Tv0xk0fekh8KdZC9j5cf6BgxJhO65eer0WvfXOdu9i5yONtXIIh9KKuDkTVfCFd
+tV6CA4AOUfbAxwQKosoiLVJ5zvVjNHCQ4QE0XkjkrmatWJC8FJ4DKMjMxRjaJgkz512o+sKDyC1
Uw67jr4E1C1EOx21wgYiBBoumHkVpwbCb1X1V3qsPySI4/dJkXklejrQJwDOgqx9aumuyF6z9krL
Ve3YCmU84ViHntOMtQll4qQ6lCy5Ap/W4Stb8ne9xBd6S8x5YiG08Zx+X5IRebXCz2im2BbVogkm
XQ9pYxkhdn7GCDFAMWgBcK00sIbHkWXB/08lwZ7nCjiKgPHCtdlZgVM+5w5mu13FusnP6Me6Cf4w
1I2Eei3WLWIHHU2gTXs9j9e1gwAK/D3G3iO781rJrzYPw+SAPwf6gthtXbE5HS2rx3WSXCX5RTjd
Zug9No1voBPtAeRj+ZaxQSXYx0vxK+eWd2Yh904wviesaDEtKfLTEB23F0Ufb3Qk+mMVlwr/kU9u
eSVEWNHBKmbN4SfXc/eM7pu8RUu+onQmPVArGcItUxfJYi82ZEzAmyk4qEGvMD6VBCEojMaqSjQN
ErCWfqiVm0HVVCu1PBT+MN5F/9AvnMZrJRhinDJH11XhsicGl+rnOXjbgOTqbCggkIB0Mz+gcvKG
7q/jF2yQs0pimhb07ZinPZVdp2PL3G5CAdWO7nOXYLjnaWxr5LKrq6Glm2LS75vp59K9oC9+a2n/
DNiJlwqgdRGo8qlh+ilPoIFDqDGge86MFBjSdNYP1qDZYKmv0ivXLY3n8xrLjBJLDRJdDDjo6Mc+
VXhKRoNDocIoY99IgStf3C7RrDheMue4FiJci5A9JZUFITH5lVAUdA6ZXeEp+dT2L+fV4b8knrG1
JOGMTVM9R0OP8LiagPwHyEcMGG1MFIlI9/28JNXCCScNN4mToRCDeNF7i6IDTR8p3Z4XITsIfAIe
WJHACMEL5nRvTLOu22REa1kRvtEE3DmoP1eoSOr+6L0RbVdHP88LlOv0V6DYDOVmPbqJWwg0S7J1
JvQrgJI3RxH0vBj5Jn2IMU/1qkrbaMyCb1K6c4qtZQVF9kisLziq1eqJj34bhPBAbYcU0rzmbD9U
ikyzzBGuf5//f5UZoRhUn0BihCfJBHI0EL8y1a0k3X9+GwKbAiOv4vN4YG0GSDgDfcr0senmDZte
Gt1CMRF10GMyo0ykGhaWHlT0u2KkASP4mLA91SnqSoqcFSR6xlUSYh6F7Ypo9MfeQNy8O28F0vVb
yRKswASEtm03WL8YI6Cag555hS/4jLzInelKgvAOKty5sJoJEmp0ZLKLqnkso4fG2hT1vkeBGLEz
uzCiHfCtMde1KQrFi1Ia0FD7D1Q6elg+BTThmDtGH8ICtdgYmZ/TYX62Eg0F54a5JYajwwKlv6l+
yKiT3zoYgio3vAfh2sB8H5BprahRrLn0gGNcA5MKALr5BHxNzWis25Dgi4ZHZm7b8aLzFE5LJYIf
/tWxILk310lmoZuZ0Zu0B55awW6KRoXxKz0bK00ERw/vO7jJAjHtkHWXNh1LBCPGBZsSJ2htduF6
GSjEWXRp1aXqlSc9JSvZgl8euz6xh4rLJiWwlXZN+ljGe+DiYPzlC2fkQ5IIZMtYO7hRA0lxZ/uN
pfudip1dsV3iiaekpLQpISGzEI5WOxMNP1auKE1Ij/pKDeGoe5NRoX0FZjcYL9SFjMfzyyTdEJcA
tQnzUege5EqubK5gDPQ3NWpRCbJDug2o7IBl11p4hyLYeUl/iuNigIHIFu8EOBaMHQiqpJnBMsIH
OQAP4IfkchjesxAQiDcaiKG6cjuSA82/z+F1Zd+hJHdeukxPxIaYfLJAi4Nxi1M9Q0crGAhxsY6s
fWti9JZPP9BcdjvZTyRtFQdZdsIwfYqZJswmWJ8Y3soSzySXN/qZlg68n8uc/ZyI69vlJi4uhzRo
u/+d104qENAvGOgAPqctIv9oIAI1q7BDmsYtL+f2ewu0Cne6id0RFPbR05LPAYiiFUsqs39coi5o
1TkDtViSpnj20cLAGElqAcEO1A3D5azEgZIKAfQX2i3QwwzY4dN989ypR2oRb+nGandtuBzrWN+3
kaPYMWlDCcCTQYeEoTzkMYXruxlNDvvHXw9Jdj03twvwYuOmvQGq2ha9rru4ju9AYvows3bjZW/n
t092yDGuDPwpDAO5SAqfKul4S+HUHoL8GkyI2nQ1lL/PC5CuIhBwUYxAJRh51FMBqWnVk05wndJw
2fPKXaXpuyhyFRbBL6hPJ3wlRrjAdAIOUsrjErDw+r2JLt1817NH6wuDz5yL/K86wmE2SgNYtOgD
3YSI6RL04aT5W21gfk9Vk5Keq5Ug4aWSuKHTVwDQ2ZQm4OW9NwttnNljZ932NCjK5NC6XyjpuWjj
cuA8UFYXofSqsff0pkayPkov5uVVdw5G84XqKliJUbJHgGWb4rWlESDpMA0JG4+xDZ0AUoErUpUI
lVn0Wojg6510ARZRASG5497pTn/vFQ/nTVolQXAMhBR5CTI5nBlQ5xjTrZ0ptkIag6J2Z/MJNhDT
izW8VJ+TaGxwKlv3m15iVuhyNh+1/pnF9wBdjq+1ayTTlq+88FZSxZdLjNgzs/mDf0wXtMe8dA31
KzdQouJz0xXP6lqO4PCiRh8nQESlG6N2in1izvfD9K1ZvDtn+ZVjns+n6c/zOyZzQmuJok0UKSnT
EocptTGYwCkG+of0n0kM8XBZCxHMIjdbM2pCqDV4e6DI+qDlBQYpUUFSyjzdWgy3zlXYVNJ2JBOF
mAovsGya/dz52Y2HSlcMWkg789aCBM9tzUZGTT6bB7LWTTS/LSE27DqsHkC8B8ImgNDbJgKqL5T0
MOYLAD4klTEpLmYAPBax1uTXYTboF11BbwYluD/fbsEAIcLjgJuAovrEnRLa5Tih/x4iaH1T82dy
tfhJ3Ps5I5iUqZGsuaCkCEb7dYpezUqFpCDZQlQUHdfBBAtGVEUQB2fojTwxcYnoQAQayz1Dl4b+
w1YBZEus/kSMcCdi+DeyUgoxXYcm8G667az6vSv04PzhkhznEzHCldj1Sz0kfJYya9k1mFgwlu2n
9xP1rpsy9NGLorjqJTcjxTsYVTRM3n6upTFD02vW4qpnTv1imeU27t/jEHPn4yNMCj3FP71k3H9B
x5VM4TbWLG20687kLitolscmvfd9Av5t1ilK5tI9wzsBca0DVEIRHLBqmzxKuKBxBlKnG++GJb+o
l0iBI6ISI+hDpiaiow4xU7evnTvW7rL4cH7J+LZ/OmTgt8PTB6SPiJhO/VQX1uAYQ/P8ZhjRq59s
vQZZHAzp5H73hRoN6KvQIwJYZo5EKVwoHsCBEZRB1BSPQe8cCOizM1X+QLpkaBTBr4HoFxBOp/q0
OcGYhO0iC4NROqB3zOjRtCPFzS87S4aOVluE4lg2cTQxiiZTi3oNU6DM2IcxUuHMAmidNQfe4GHo
ZUIiMSkVOyXTzMCIIMATEfp9GqljoxNjZgb4l3EHiiWvyeuAesO4S8iiUE/m+NaSBI+0LNTBYALU
iz0LE8rWVTF4xwjYg7hpjufNT6aUiXo7GjeBNvLpIQyokzDzUiRFqwn0sDrQ5JiznRtPkU+WWbnp
4B3KeavwihOsvKa9l5UJMjFeWoABYw/+yNi9dKg/s915hWRrt5Yk3PugnFsw4Q2FCm0HZA/foT8H
bzuQx/NiJMEtMEM/FOLrugovDM3UI/wXYuzllo7eviwrhQOXa8LBOjmt+SeM/SzPQP9FkFjKi/cZ
I+LeN9pvRxVtl9QAABf1nxTBxSWpQeqYZ0376q7sjzMgSSbFrSATASQbJHYw3cxhzk/XKslzrx/5
8Hs330z2iwaIWr1VLJZKhuB2mmlscNdBhmvtrOh1NIBgpuKSk3kd1E49AOqDYwtz/Kd6TJmZAkoM
twGmF39WeXw1ELAeEbbLgEBq167vAj/WP29nsluczxPwvBiawcUYyC4bNnYR9EqGCkO2NwwOu85L
H0C8G6faYgIT/LfnRcrO6lqksF1DZWZRpeOs1jm9Qd/HxhzzX0NlbHPP3Q00V7hVlYbCzlkNOtNC
B6s6l1W56azpLay09pgN7Ws56N91Lyq3YeLd5OgHUyyufEM/FlewfZD1pVNWYXEXakxg40LiCpAs
QwDuh7epDL/rpXENEgBFG4PsXCPnCFhj5AFxUwrXMOhYzLnSuC8cL/FsIFPqL8mmCd/Pb6MsYYY+
KlDoYCwFg+Bi34eFQcYJ0+3wH6ZzrafOZs6cAIya+1pjl3n6vXPzo405RDuaD5Hd/zovXmpFPJGF
DCogDUQ0YGcYhgZQyAjey19dmsNwkp0ZDbjS3nKNKTZSuqQrYYLTJ7aehEAFQ1IG2HqV85Iu6dFr
QeGifSWqxs/9VUvwATYm8ZjTQK05xkC17l7SgiIuBMf1VN6yTg+auPPdRdkaq9KQ/3913xT4JMDk
QW7MqoOZNRtm976NqQ5gZV1P87xBu9xdNAAOhumHsO8e88q5pcnYgQY629dp7xtKpErpFjs6wIP4
FDugmE6/CdO0WTP2/Pggc53FOw+46VYAqANfBRInPagrSYL2I22AghFDe2v6YRE/zw4ZiiEGC8Ko
APOHwnSld8lKmuCRyhkIBITrlQDBRJ9fQ+RJDZAQnj8gKimC84nH1NbsjFuSjX7ULSY/fURjCiFS
57pShf9/ZTaks/vYmPkW9d0r8bqruHeCIXzBNNzWcpJtEr8V6NU9r5msNs3ZRv4zDJFJgQ0xqysu
dbKzHUmSIxArN8ZQbAfaHRA9o7zCAoBiPAwD2cVatXWjN12L7rL4eP5LFGssUgR3teaEmPbjaWgz
sGIT2JjJvtJUNDuyYBCsDngYADAQiMmCR6dZW9leijdPRG0wyTsHDKzvv6LJhwjzdCPR8ZwA+h4e
rh2iC0ZjNJPGL+GyKMRI3cxKE3IqpiRd6XYzNLHm6Ni01bUxPBiFizYQR2GZsmIjeuBAv2lhBANd
QMKiWV7XaiT2EBUCkw6MbosNqnXfJi/Uep2WXR/e2qNfWAPAH7atauJUKV1Yzxihams1UNREbqm0
7p34InY3Y3UJjN+s/4mJbJxHwLAPJtqsxu35zZS6s5Xqwiq3dKz7hr+RywQIZWyzOPso6YMofy48
kIdvzkuTZShPVlq4HaMoruIcr7xNvNzYw7ZCm6s97JekQVz1QLSHzAwmpqiKSw2JdzjyA0E+zTZq
XjbqXgmZVRgfi2YACHu7LVxt30PF8/pJryEO6IUBfwvZSsGQhtnO59DEa9mOQYqJOFXrrX2GF8Zi
veLaUrgUmWK8P90DvQ7wfMQy5FxGlq1ZJQJ+Qlu/SbPfXe0NGzNyEn8x7efzuslKHKh56hitAJe7
CVqF0wMZlZ7b6jbEoVPN2rdpddW1dRnYXTQdAYjk7HuH/OqSuvUnty8DMgHDvwqXx9ypVJjwMmcK
p472AAtf8wkP1sw7MiHKyjYs8y6svt5YNb3OlK8sibmi8sWfo6Am4Hzawp3VsWgwXTIgiZg8uMVb
NdyXQOudQZLjoDq/bTVQclGFDX3eVchEagztsQQULWL5VXPNOClDyGT5xmgfE7cBRvCxHFVwVyo5
/P+r+5iaPQOrJFLqM910/eNc7MCQ3VjfzluNSgo/MSspFRsBp+9CGzsb/NjF0JbxaOmojD+dl/PZ
IviqwTzR5Kp7VDTOOonBdNBxbbLHcbgv9Ntahdv/+XCfihB8V2xXi+dxERP9GdGj0QRRiXaG90VV
Bfh8h2PmRDfB9faHyUxsP+kAWKLNvFd4qu6jxnvQ3V6Rs5ZKAMOMhTwb50cR7JoYLA6TEAn5vtl0
7JtF/tnlcjRP0CECH4+ToQi73sfV3E5/ku/0uSU7EpZ+Gt4WGAk6v+sy61rLEQJXcyrQgzci9eXk
QZRlfkQBqIRikKXQR7ZeKD2h+IPEEVDTBL/edwjcKgeZqca7Ncv/ZaOpuhglxmXDryKcp8isUJH+
u8EkRDEXCA97uwJB9pMOxs+Y5hz8xW/Ka897txx235F+l7J7fWgPKHA89SYJdKMBmlYJH1GrngXS
b3IAlErg8zlJ2OnZbXqwnGGUHyGrk12GS3/ZJMae1PZuhu3Pi6p6KRMHLhGYPnKAMBt+xFeuoiyB
8TBSbGbTLtX3mYYAiskXkItuyiwDGTubDQu4Jj34GwuQJUe+ZQ3UXyY6XkQgCdl6/ZK5PiZCywIU
DS5H1GJD+xwiiXRnl4OlImmTfS/qJA5IZi20RojdcOEyhMgjY3lmvCf8MNUDbZku3KS8mrTud5H0
KhvhY7qn9RkC6jkwEJsWTBEF19MFmkGdO0UuDxS1BjQJrR6MpL/CbFdAlzloag9pnBxzt+MerYyq
3eE//kk4bMEC5gdHKBSEY3Kn1foFoc00eEEz6gdN93ZURyetbe+0njwvyYiQB+205tNQRYpEleQA
cvZ4kJVxRk+0JZ2qXsDXLHmIGM6Ofo6x65vAsPpnV4JGrj+FB8BgYEj0VEI2RFNNhhBZ23Brxcfa
uJwAkFS8npciuaZOpAhHaipiA/CLWMWBHpsJI7b1reduz8uQPCgIhHCoHJwjpLuExWqbJVmaFtWh
wp52KYYN/CjyjA3tjHnfeWkKJoYxDbISQNwT66YbdJoheWOM9kWb9/dDt8yKL5KdFJiuDVxAnrAW
a2QkCUcLDYCARjXfUUnwc/cm1LW73htRq5gChfoyS4WJAscTLzoTJnO6k2RoUdbmT5rKCEGWkrdX
HoC+tnFd1t+HxGE7RAq3XbTQGwBeXzNXoyCFSBUG+2eRxfOCDQDNqYHzih6t068IbTeehhCAFFPl
jB1GhHOibyInt540DxA5Xdo3AHmf0iK+RA8XjC5hKcqUBobMj5Sy5mkiKYCqOo1ab+4QkQB4tkuP
qy1PL/R6LuJtuuCX/LZz2qfSS4ygCiuOdlZ08zZanPzZdDqb49gYT3pnae910dZ7j2nmix2G9SHr
5jxgsbVcxYmVoxIShrEfARftro+aSdWo9PmZib1HYIZwHXGNI9IYpBMe3uZQZBvXxLyXSe8K+1eH
MkJqNEDnJLtJ1cQoSTlDIgAC+GXC6/LC+rPBscae4rXSz1vPvSdRUPTfCvoUD28gvEuQg3GuLSV9
o+x84zJAZRYQ7YDLFI7emJmzDRqJbDPGAFc1OLNLeus0lqIZQBL34M4BHRby2TjoYjftmAEvL5nQ
CZ31HqDcjkn1g7mvDt2dP0qyc4tmF/BaO9yjiDmrsWxIj9mebGO549acsqPjpUHcWn5GvkeTpbjf
pGu3kmaenphlMAfGGkjrFgCIm+Y2o3f1pFg5uRDA4qMZmfejCBtkxukUUQ/cg1M+/honZ7pz6fBc
sq5UlJnlBgjqDJTnUJ3FaNGpOgwtPM3IX+dlOKLn9Gc7o7PmcvH8aEJlcGvSiwGTqZUKJpqH7qLf
sTyCwwYuI0xwCqG9a3U0dHKsotM9L/3jVF1EDOADfqo9683BUL1VJFkBTAKgTZ9TH2D4RpyT70Hg
l6OLDjbSPWNufSIbPQ3CZNulPmWvJNtEkOrcuNX+vG3KIoK1XCH0ZyYgBUcXerptt0/odBhn1VyY
zPz5GwmLibrVp1xq042dmQHolI9mV+2xHg9znfO+4dJZFNGHzCzXogTbT8sIXW+IgDduBPapyDm4
dubrefaFA70WI1yNEZvrpYkhJsRQcTXdTemrl5ebcP4dAz3z/AbJXD56iUDa48HnW2KfOs/2t8XY
4aRhVMN78Jjne/Z9Ez72IJh2VIl+U2YPDpw92I4IYMxEf2/U2lA3hAc96OPsDN+rHs0FO7fV6vs2
fMEsuGZd99HbXG5y90DS97a6iWmFys3eHS5163ej1X5ePWbLoXCCpFBh8MiMaf19gr06dUtSO0I8
AMhopvvDvGvoPWl/doki8vjTky16ANx4QK/BaxW3kOB4SOO2RmxjJRozRhvXPptRzeDgsX6X3tfO
HMQG8dOu2GYlLt/sR0UAB7TJ6l82uUinl8IF5Oi00Z37KVJ4eGlkuv40wcx7syIo82IR6vwSaFRY
/C1SQw0LiPfE8p3DgiE9lOBgi/Kg+PcRLIJ5S4hHvxSwlsQ3RF0j6YFMFEiDgXWO3KkfWptRRZkn
c79rIfzmXj1i07byCgwYIgAwvnedb3d7mu9I/DTahzy8NVUNErJAYC2OW91KXF3PdpTMEOfYbOM6
vkVuJgzLearXkcx68dTXwQyAzC8qvKdy+lmzHaOEtyXpgInDY7M8xACms4y3TIW6IfEbuC7/9BGj
uw05vVNRGIxleWJBVMIenajBOCfwiMvbCFiLZIOBsPNeSrJfJ9KE/RqZGWXaBGngS1lqYD5iPj+J
Ld8x/dz6AZxdtLwoHKPE15+IFPaMYRC5sAeINBuy1bs+GMtrXWUYkg07ESK4m2VkLGx4MBWNuV9n
Fyg4Yll9IK0PtSKkMqU7hvOEmVmk+lBkOd2xvGBWZs18DbPHZDqOyU1XEAzpBXa0tYqnhFmbePjd
Fr8T5ypcDpQ0wWg5PtF3LqDIk2MX7ZowC4x+i8mqzZT1QNrcIaJIwY4X347ev1+CqJZ8fK6wNPCP
fWEm+P0GPQoempeMZk/rn6Pmbunv89YlwRXlTAsfsoRorHExo7PwKCWsf5Z20GrfEqRDvc5P46M+
b5tkV5Erz9ia5V0HdKa52NTmg2e/Znm8r1RXkMz9rr4GJNKnGwXmsnDUdXyNh2VGYTUCCezGTnW/
HY4AJvfD8bVvpr1t3xV5ME5fqDhAPMbmHIKXGebeT8UDvJq0Ew9Nw/pu8p7MBS0i5cUUKy5A6fn6
ECMO82pLqHltAjFF+5o0YxBVh6IuvnKIV0IEh2hbWjyhrQlLqf1ogYvdJ1tHBRQs8028L4vPVVAg
UAnnyuinMUt5WTp2fmbhcclAFHlsKMBm08uy/Da9nDdW2bphrhd0f0gaoZVZ2B6909HfG804d/NW
cw+2+7h84Qrmo8P/iRC3pjJH0LVXENHU11n0vXa2WqE43XItwFqO+VYkm8RcE+Djl45oI66P5TBb
33R21aimyaQiUDlxdKQJMWkq7Es8mEazUGgxTI/ogp7TK1Rdz++FrPIIHL4PGYKTmm1wXYBmBPbV
vC4/LOTc241m/89MfvTDfYZr0e5zhUy5WnjnYCYKL0gxbVhXXW+VaKTa2M0xit4TJI/I23m1ZDcF
yk1/RQi3bWjobo5UPFBaw+2oHRCE2wErbhZva7aK97dKG2GTvDnKYquHKA+065FxGJMfaI8+rw7/
DSHSxiZ9qCNsUtrPY2vokFEns59kvkVfZjf3PeOSqApEfGXOiRIOp0HrJjQqiBrLX4Z2kbXv1YSH
4v68QrLXPPJlhsn7oxEki4+2hY1gQgH302ZGdIeeSVC2GH7YD5e0djah2eAlV91Ql+xnO7yOaXQf
14qJU5nTW3+BYCIVumABxoAvIO5xmP/nDE8mQYn6AiA8pbtLdJXG3FELC4vJMtsEKBnGuYFeenop
Dd4ST6NhI0/YgEYl9rPkmZbbLLyYrMWfvG8EKeQOb8d/vz8wf4Cueczgg+FHHKxNm64OASP6x025
bpB3+2Hant9MyUpisIbzSIHRygOIwqlmVU6rqU5ASObUyaZzd46+j4mP6ptvJwECLaZKeUlsdC3w
j09bPUYcE/wS1RRi6yzmZ6xCL/Fx6a8YUdSiJEf7RI5w9w46htGt3EOyBOTrLkUCe/LbL1zwJ0KE
pyqtersoEJZuYgxDeeGGeN9GFSazxH8APgBpSN5eAkvg/18tWOpoS05SJ9ugLHrVlj3Yq9hlNybb
ks9vDkyxbhLveyJOcFdAxAE/hw6by8zfaZ34iWn4mbYF77mLtVRNhaqkCebX2D0igQLSTCdo2Bs6
MX2rOUxpYJv3af9+3tY/m4SF4h0cD0JLPEIcQTVdD52ip+CkoG2N7AVIDAe/KHfnhXy2bwhBHRwk
1KiJA/vhdLvsJUcFdIpQf0U12uqDWkvwOn2g2vG8nM8HF3II2shQ7EW4JL6n2BKVepVAjmG8p0Cu
BZlZ/c0E5d8A9CY6bmJbETF/tsNTgcJWZfpYGqADhmLhtikOg3fRdt9BZqWkaZOENWtJQAo/XUL0
i1Rj0UHSYjkEUXMYJjvahdG1QRjbJR7oMKq8KX9bsRM9xIYb753eS5/Or69UXfDocuoKZDTEIk3Y
eA3J9QTtnvV1i5bjzLx36ffJDupGceKkO7mSxC1qdcBzm+lNQSEpHavAQwRXO6D5mtDleYjHb4N1
b3WKsEdqoyuJgktxrRBT4AQSAcJdjtvFpGhovQ2rL1RZsZOor6G2idccLs5T1awpLsCnC0E63STO
xjZafxiAzqb7Tf8eWg968jR5N+iL/8re/RVrCQYEZl0WOQXXzwD2EBC+tDvH2xbeVh8VaQ2pS/lQ
UGx4MKIGsAMlJGnW1s6ux+XOmF/PKyM/DisZwiVjaFpF+zhGKzXHpSi3OSpC3dKCai5BX+zzwHxt
Pg4qnACVZkLIoydUH2YDmg3mEmhoLJymH+GiwrhTSeEJ+5Xth16R2xU3kIRcxuyxB595quIFlVo7
3CRAmlzkJS3B2qsmL8PFg4za9ouF+S5aTgEOECPbdX6npC5jJUi4X1Kv6EKDH+QJOXVL+xXV1x7Z
Lo1fq1ijJC7DMQC1QqhpoLFVbLrSwj7zFhohMBy3dnE7JEFHH4fyBn0LaRnQ/N+tHOw9aKG1UTFA
wUBYQRaTaHDTBMkSdkWNu8x+zf89ykE5ZiVCWLsEmJtsnJH0T4u7zrxrhue63Czzrdn/+zWGug8c
Em5olK3F4c66R92DDmgzccO7TH9k9cZ1NxauGTYfzpuD7OCeiBKWDY1nLq0cLJubvXfaqwMS7E1Z
zX7bXxv1i8Guo7BXvBgktn4iUljGTLMsAPVCO2SoR+N10feNd1Woysf8V06fQ7x29rGGglsf5rRd
ZheKecbveXgD713oPdTxQ5YcQlNhe1KNAH3GUzW8LCP6oX5sY3D+oXSM3OOAXoykBYnhFekVuyXx
RCAa+JAjeKJ0HEySdpATLbemHYTV06DqueI/IS4bFg1nCHUQNB8J9lB0blyaIRrSQxOtmPo7UWXO
5AIAbAbcNuTnxMcccfEupguGe8EWBkp583GxS8Wov1QEEma82I2WRrG9MI0Ne4TS/Jz+LqsHB7Mw
50+NbL95Ru4/AcJtF3eGOS1FjgRTfq/DU5vpLc0eYhUXsGy712IEs2pYPeDehh5xe1yKF1r7LFRY
lOQ64AxTfzURLCqO2iieUmjili9a8t0DkTqoNtM59TMVFqF0V0DH7bqEU3+IjNxuao1Gq6NkbydX
Vldt2rxWbItKgqBMitCtLHmjCtiNCDIglYorTrohKxX4/1eRQNNVKAt4aP7S4ufEeiIzgHxHxY5I
ZaCnh49woY4gJq6icCnqdELjVTndalrgllckfz9vvrKbGaXjvyK4ea/UyJqoTa0KIqr5BpSqvRdY
aJusrmsNVMk1KFlV00QyX2y66LVFORR5cTEhi542cAUR1BjieVc7bWCCczibA825gn+ugXR7Xj+p
Ua/ECfp1IO8AwgzEuc3VaBwS+kJJMDeHStVLLN+rD70EZzkOLuCHFgjqpx8O29fIzFqKZ5BUF9T6
+SAWbz4RrjG39nKMiqDGR6qnsXpO4qMVoeP1kbEvxBzmhyCRnLDuxz7Pazh+fT4M+RNi+KzaDOjA
dBQjCNJFWwkSkg+R6aJ/F62tGyf+pmWljylM8AEqTEDqoT2k/4HBgtkT0eJ0tMozoDvAxIlvoarV
uIHeY0JXEU1LPc5KjGBpRseYEUcQY+r3mvZaa8F5S5aGZ2h8xhZz9HOEtqdHtWQOK0Lee1QvYIXT
4kuXpQFJzIMRj5f6eDMVBdrTzKL2C69VFAVka0gQBHAEUv4nyO6AzEyWAqY3ubdlmvk2O4wa+l6P
53WU2QManfgdhOygKwIOxt1AltaFPZTG3gz/N8y3M1XlQCU9jEjDfAgR8QWBu98DeQNC+mqDHrXA
dK9D+t2ie8/eGGiYKB6Yt29VDIsy81hLFU19JuiK4FLb4jIBD2f170NpUIvCLGDpAJQTcxeNOSzV
UsE8uklz+o1FWbsnGNysNzVNHUCD9rqXK2xSul8fMsXEBRok2tTlMuvyLacgqf7e97vzJiE3+5UM
YeHqcQCE1wIZhnOMW8MfGxvNVXdZd7cgY9mGQaltdXN7XqrsWiR4fQP4D1MY6BQ+PWsTWQzUHyA0
7MC84qNVmA2A59Nq8Mt07t4eTTOo2iq51roQicU5N/bnP0Dm6zl7A4f0wVNC7C3PMs0lfYYPsBBY
ZGRb49CFXuZr2YtZKMIM6eHmlSKkmZFq1vkur2IAPSf94Hk9XudNEiys2ILwuvZBToyoyVZNgkpN
ZiVMcJNLWWThVKPmp1d3sxV043PqKkxGunYe5x1EwzDHEzvVR4timhXZCIupC0BzaD513/DMRJMr
JvZiW3G9SE3lQ5rIeFU7dYcmMyg0J9Zj7H5fmtfIW+7zQr/UCxc3J0ZTLFUXr9SbrISapypmUa2Z
kQEVc3SG8hBq+EJOElNyGIrGaAtiNTFTmOcVeNNjqGWxd7Jo/jL6xPa94tlWjVHIt+tDkqALyjdT
3HKL6HXM6rS+421Icj8MqO99/8KhwgA7Ch02LlHxvQkqt4h0zoQ8ANqDaHcDpvvBfUIH+RCqGGJl
Zv6nfxyldIMjsp1ukJO6c0JybNACRIC0Grd1j7eh+XJeIdnJBfwP5x/GWAbSa6dSSt0uAK854x1F
3xh5n9AHXIe3raN4RMt2CGNqGDDAoBNAAQUX3Lf9GDUx1i3SrvroqJs32Xhplve9o6iTS+/mtSTB
FnQ0UvRxx3fIqPZL412yDn1lpCAAVqr6wBgwplHWexMjG1Pb/q7s1y8sKDRElw2yEp8onfvGXZbO
4wsKVFtPs4Ko3nbwHNH7eTlS81jJ4a+klct1NS1DPVnHirqXzL602E5rFXezzC9ZHyKIUFRIJwck
yAlUmYZvs4ek7nRggOmNyPuM+pQ53+gqrlSpNaLFxkb/kIMyn2Am1J3N0QihVI5alzVvHOM9Buy+
mSgibak5IrHrojETXQ62ICefk95kNowkXQ4owlbJkzZu2+rWVuUNpQrxRyr0QVAl+sCsj9oyYias
MdOOTvPuesMvLwO6XlMrTphKkmD3TRYmc9hA0mjeAwXOyr8RThgWpdvzdven303M6YHz969KQmCD
lzA6XkMDKtXu9TKUPnGazVCw56q1Hpq0v0r0CvilT2b1UiTxHebffC1ZtqP73cL7bK6a7f+R9qU9
dupKtL8IidHAV2BPPU/pdPIFZTiNzTwZML/+LffTu9nbjUDJu/ecqytFSu0ydrlctWqtmbDQbdKT
PWyxCW0tgrz0zg4Fz52G2A1+G9htO39X27c6jVrtaX0JlgoQKAdDqg+ZHW4CZfckjT+axgBsjDd9
z/n7MIRzetKbK1GH4+91U0u3NAjiQAOP1Mrx1LaHLVJj9ECBF2bTfWXcgwIhWDewuGJnBpQVyyyt
FlkDAw3Jo9S6EX2UN9Z++Jfq47kjym3mmtVQEA47DvvOijlwjEcj+7nuy+KpPvNF+nr29TH6D5im
tCF4EaTZ21QnYWZQzMY/eVst7MV1wzCjDVUNDyLYyr05JgNegAK22ho0lm9TF+iQKdlqSS7utDMr
SpCHeMaIojciMMXRIemujwOgsLj+4MV723tZX77FcH9mTP752fLpST5ahgS5Mf02Bui7A+587xsv
NAm79tiwjVRqYwXVR3TpagBFi4+L8o1Xh6kGDOsl2eL0Xrwmka9J0N4HLc6lU0ZdQQSqmvFo1rzD
bICCmPS3ce+e1tdu8ZyemVFCgsPQh4jBKRZSqF8ziHCbX9cNLD5iQSP/P0eU+N5YVpHZoHIIZ/Pd
5nrQtMfRf7XtJ7P5SoFYgvqUV23F+sUTdWZUifUTHaBpn8GoUyO2oy6E/DDKGA2QHEeW+xtKVHta
PnGCDNX/NjEaavxrpZcvA0alm7QC6fP4ZX0hFrfN2U9SApbG9cSpE/ykIR3xLHuua8xEPLXaYd3M
0gfFxBzwZ5L9AMwSl/umqPtiqHqCWogZMTAbFfO8kYMsOXJmwVE+qJ9kpC2YBwvD10mPJvfRcN9A
qLbux5YV5QvGKRbLalzExPy/CQQRSRb00/fef183s3TM0Btz5FAHhnvVwjIZqy6dGjhToL6BVoxj
72dIEKwbkWuuZh5nRtSismfWOjVbGGkwslMkz34T+ekjiKC69Lqr0qgetjiLl+LvuUXlWOtm4mN2
HRZJA87ikJs4AWYgypvxd1ZutbQ21tBVNoTn88EUI4xp1UvGo2n4Ym2EXGNxN/gS3oWGBnCcym7o
e81uBUdNyGm7FxfDl8dJmHu3md/A3pkF2eiNh6lrRcTA8HXlkfxtrBqU/9Kdz36BW+LGKca9Nc39
BiBsKc5IDQloSUitDFdZZ9/kNtUlAN4bNNQ6GBghYhSqfqQk6LdkTZeW+dyWsswtUIRaAdm+sG7G
AD3/cG5/2VsoqaWFPjeiLDSu7cQTEmZfCsASEiOq8uGu0MAj/E8tcFSjTTTC8LgG+cFlpEJq4tEu
mXAxGJEDpmJa/lg/dosf58yA9PU8L0i9xHcLGEgMDAICdm5xFsTDa2XvjHJLWHEp7oKgxIX6ATje
LJXmjXu20Nlky4bl93r81Yz7dWeWvv75368401Buu0ls4fUy0zCxuoi6L/20NTOytGTnVuSfny1Z
iSZMXGD8L6zS0+AcYh0joUOYe3gNPf+DP6DzwNAB7iqU7S8t5WNRQZYZ95Sw07Dp9haP96a7ETcW
P8ofIx+5ybk7TjyYnQ4jMQbGPPdAh625zKXz4gJzapnYysD/K26UUFKqphTXlNUcZ6jDlUE5PaX/
ghY5s+IpBY3SdVDxNOGHmewL430Ctcv611jg1cUjR0rQeXgfAlWu+MG5g/giYIGgs1DaJ7xDCb9n
0wE0WF58qtuvOKFZf6gT6OXgvOIltP4Llhfyfz/gE7GvpqUtINSy/EXD1gti8qXq3qbhtG5m8Rj9
8VOlQEl0BgG5Dn4aBg083A35s7+VuiweIl/SsEsuTwiwXG7tWFgdqE/wmC/BzdM+O+ykl6eq26Vb
KKWlWx7s6/8zpMYEsxJJSlE6QcXJHG/H8YvQjnb/1hZHe6tTsniUzmwpL7qxSstcuLCVohUzg2Si
Zht36YY36qepzMnuhIdlMwsadBnaFzcev2n6yM6+52Sjz79kDKKLkFtBrRNVIeWemxPfzrmMDFNW
7Zlphtx1Tnxuj53hg9JhCvq23mgkL54xqbYKAIgcyVJHGa0+ZizOkSdVLIwtPUB7xLIYKKHu4+bk
eAGL/0PiFqTNXWbeuFnUb6llLL7Fzn+B/Mhn8VDz2sFgA35BUt2ZUzQnkTPu6/yWJrdtc0jSpxhv
k/UDt2wThQZZPYdWgFoJAgql7xk0WsICwwijjbbNA6sftPaakg5MhJhmr7IAU9sbZuUHVHPuD/ZQ
gB8kTYRyk+WeVxYlgVm/tLTfdTZ3qAFDFoFPWnEqOwkmBf7u0GCoKnTT1EJ2bI7zu+7NOn4ZGp0D
H/8FKAPGPZTDQEKDsRYlyDaoUZT+LCe49Coo+7fGe683WR6XDuqZEfXOm1D3tkcfg05exyGcqqOL
tbG2S/FNNkTAzY85J199YjoZCHaSnhV4mtGgSn5xMK1k/u+yftgcuFgK12em1FqLYQtvZCwpwinJ
I2ij3LCJRuY0btSgt8woaTxP5yprTZiJ26fO+pq3Fg7jFoHO0g137ouSv5vlLPoipkVoazuPXhHv
HklVOm58nMXP/+fjqHCVXMzuoOlwBa+RwG2swN0CS275oQSRWDcKvTRgwckexwL1L9iw/YD+SxvW
B+UfyKllxFRTkszTq6ZuwZqsJe1r6voPraFBkne6xkTroTP743rEWFy4P+bUBCQrWOrMMXb14PDD
ZEyPM26EdROL20wyJUg1NrAoKduMGLEzJAVMdPUvCyOoGd2Nybe/tuFKWUPoHgA3iffIZYjnpEuc
RqsL6CCJ2A5ErOsPGLRI3cguy5zt1q0tDBgDW+ZIXW0U+CSj56U5qP7G1mCDRssu0iDVEEudmxiN
ee6i9RvWcxZ4nB6N/MFq+z1ETDZul4Vr/MK8cqb0wUwh3dxiRe29htIyqNiGyAdo19LvdW0jQVm6
yi6syTvn7PrsMD+UZQzWLOupx1Ns7nfg5Qxc+sot3DMoTtzE/T8c6AujynFzBCh2exMrTOv7OhmR
e22l3qZcJeWuvDAh9+2ZX4nlVYWWwy9Ne4ydfeftLJpEtn7rxG+ZtmOlFrS/rULbp3RH2VeacgmJ
xIs3dIGHY9cj+aUn30Tz4g3x1gaTT5tPv404UIH50ApVyRkw+lY0oEYsAFl7LUAwMPxw5v1Ye4ei
fbHnCJsP4OCtabiFg4q3BvCGYGxHYVAt6+jCjhtDqtTGU5Bar6S6Tfv9+slZuEQ/hvIBBUb5w1Xn
1HNNtybLBelDZ1oHd/pl5nuRdOFUHqYtccaFgH1hStlBDeBMHqlgihpRrgEBevTLg9gil1yInxdW
lE2E2fTebzpY8bLDZN534IZfX7HFj4Jc/f+tmHTzbJdC5q0yawYDqQmG7C9s2FO2ATNeAmEAQ4iO
N8Cm5ue5D0pbUDEPmDVwmb7D8Ax013ZF9jOLI2bcWJgJyvY5gzCavlUiXootF5aVuK1ZObjULDnl
0DxCwbUqIj39iUICmKBZHYFbdvMpvGgSs2lgekQ3GIUYJUU2/DTOrQFF1Z4HOUhnMbXLQSzZB73g
QVpwDCsii4j++isC9fzHqOqn7qUik7jJcn6oyINuvJPp17qJjzl7JWac21Dr7d3QO6Ohw4ZVjy8O
b67SWAQpAPYdRrqy3op6673N34jxjDy8ITfFRHeGh/auF+gZpg4demID2YsCkgDkixnr0Dn7xTB6
C9xKMDjlwzQ69ymmxdd/98I5vfjZ6l3KBmo4HX72gFegWe1H49VnkVZuhNSFOxN3NeCLOnIQVNSV
g5rYNK47ATiuILP9yny/+J5gd4CZzbboNU4Fkoe+JG2FxaBgJF538nOYAC8+6GeRoIAZ/hNp1Jg3
BQbGGYAB+XOlX5f5hnefo8T/5d2XJhyMoineFUPN2jjF39+h1+I3SZjq2d7X39a9WACTwAywUiiV
odQOW5fBSHY0HQjggXuBPbWg+Mz2unWYoFKWJADm3jtz1AyB69/0YfPi2EEfhtCqrffzVsRachc6
tcCMQxMLzBPKnulpbaTChLtN9V+VkZteaAfBzQ1w2sfo3uWJAjUxNKbBxAD0EVowl+7Ous61Wkd0
GgmZaaABXfJu0IJci8ocskDPe0AK+2aGSk5ldVBVyTECOBdGa0UGY9WDgWf1PRr1HcNYpd+RyBpj
czd27TBBPZ0XZaBBGrIK+iajL7HLu5dxrrCClp55RzNOty4r+Xk++QOQG/gYUItx1dDX8CIndtqi
ZWUneL7UkD/N/Ryc6prnBY1Z3Ig2Rz6XY9Is1f4Bu4LVRK4MNlVATIEZu1xNzZh8CETgBFb5e0Ku
Y3YY4q9OcVjfo4tb48yKsjWgcDGkjpww8bqnLIuMFiQXxpd1G5+zGACqMMVmE6iISsj2pSe8A9S+
tgYJxq0fTO7cUt86kHjG9VEFnhZvXB5LwUOOl0LRGsrMntoG7BpLSwwOl1pgmv3WDEz6Y92hRQso
VSEDkEIQn8JHXIFplMrrySV7347BIbEx+LO4ZGcWlDRGNOiU1hksTNXjAALp8VlPr/2sC/wtIeHP
gR4fx5fEJuDFNvA/yseJB6hJmgDipvMdIJB6c4zprhwDx4Ok42593Ra4CC+MfcKCt3HSlhKW3TZR
Yd6O4lA0Oy/bGcmR2PvJiqruvmBRFR89a0s9d2mnnznqy/fNWWYI7RFABaSjenPTohTuH5MtVbel
gHFuQnn61dSPY2OGCZ5HfDqBNQAhHjoAqb/XvLDbEgRfqBXL5cTNgsc8vp76rp7KLLNLgHPCpN53
/YM+v5np0evuBYXuw3+edcrt77U2oqUPqTf9R+dsVMSWzgGiE65QwPeQHcolP1vSuCFJyi34W4Dm
BLM7wWBuhKdFC66EN5kgxQGY9dKCPtd1ZhKJPLK6wChudbbFybVQnECowCqCkEvyp6sHoG00vYGO
C24tB/2k60I8Gf5Ry26TfleRKPGzoOmAkMA/G6X+pZN3Zlg9DJk7JP0wwDBQ6b52MKyfaX9niC9d
fWX8PUDxwklVoy4VOPu1dLJOqn0nftSzeaVRFq2f7y2P1CPWlDkRErVNQaBG5vu8vEb+G5Ofen8E
fmzD2tKBPl8/5bRx4D26TJc+oWnvfu/6q3T8tu7QUhjGqJgu57BdQOyU4FjXDuh0e0z+eLGNXmfL
/mODqQVjBbUUOiXzDnQxW6wjS4uIOplkbAemz/OULT9p1GK+RHAU2XPfg7c81PQvlREI/2rcIkVa
WEJD8rR/jH5i4FjxD1SJRqUR2Op9VMVMm7zUPZn3uQtqw/WVXAiNBvgFUNqWYoIYYb48yIkOWd4R
fAYhg96lIdhdUj0AMX2nGfVVbd1R3dp7DtLBdasLVLxInP6Y/dQamDhSBAfxg03+EaNVEF9xo4S9
WsI8ahq56uqXNqHXA+0i3OMgcrD9UEDrIp0hJ+V+sVN6tLkd2sbG69Na+Mr4YdhWmPFHBqEiQdok
HSq3xOb1Kkw2aDzJrqhT6WaY+yx9xWty/ub5uX9iFh+PqS2yqOX9OAa12UPmtZ/joJkz+rVsa/2h
jM00jvSxd/Jj3GUcDMrj1F+VkzVBW1QQK3JNWv/m6ZCMkakV0+8c7M3/0RhMxJ09iSkYGTF/ukPr
nMpRZNci8fgU4q6en7jfGtgUevYt7hp2wphLtwdArStutJL7t5k+VBtN188PXHwyDKUBJ4EnE4TR
LndKnvaGTWv0+I3uCk8Fzfotqts83pqq+tAGULJ7TIqjvyaHnTBIrWS+ePgOfUNt9P6GttRDSulw
izUd3xnXuqNuc5BVkKyefnqlze/KaUQLQx+yepdNWXc1ulP7lGcVKrs9CP2+tMzOHppc4z9rX5s3
lmRps4AXyAFSXnICq5sl4boN2RD0oV2hsYNGZnNHGv9U1217sixUgYTnxYGo7OHvL3iIYwGPKu9H
yPIq3wKPV1TzP/qj3SNoCgOX7NYP6NLHPjegxPDeTnpPw0YPQXCCskml1UHM9DD9+4ISBn+RrEvS
RfwfNZBrzdBwJttRHml2nGd3pcUDPrQbV/pCugKCBkQ5vBYlgYPy0imLoUnHbEQd2hsjpuHQTuH6
gi3cSHgQgiIQE202pKaU22GkkMMbWjhiirAFhTg0rbkJIswhaA1rw9bCx0EX2iGA+khFG7VLOOh2
nQ8xOtG0Cobyezvd99Uu3RLNWlgzWEFlAosmFXqUPZY5PjM9Ia2U34h3m241Lrb+fuUpRcUwD7ns
DntTGejaLpnKjXXasqB89VRPSV+Y8KA0sxMZ0mNVH9e/+vKX+LNGMkCcJdpNTfNmFvChKZO9b4EQ
ZvpKUIL9+4EuiLd4KLtJMWPJdXNpxxmMmg4F7BTG4+xMQeL96K07P6UbK7aQd1zYkSt65g8UpToB
CFeBgckHMdx241eNf1tfsoUq/aUvyknJSGx20wAbc/KUxgCGF7vSTYNkPPbzrdk+svKk+z/EP0S0
C9eU7UZAI6oxT25nG7KeXcgbPayra2vrU20tobrpaCV6n8O92Ht26vs2mQIri9bXcMuGsu1ENceF
2cNGmzzN3rEaQyCZt1K0xdODYiGmFfGIBdfO5V7gnskSu8OCNT4w6E7kg3RMBLKy5upfBLgF2Gub
P3cx1DaB0OX5C6ZO191c6HFgq8icGyrwKOionGRV1wAyXWHb82ZvuY9DsQd0YT81YVz4gQ7onz7d
5H9PLOtAUlNm3zhwKLUrGbFLslm0hovUtDhilA98K14XtcNu3beF1OHcigpYaP3CAwUXrDjtW1lH
9nzrDXWQdYgg+7h4Wze2tF8k8l6OjUkKW2VPzrWRVZ4OVFHeRm0L6SEXtdKnf7ABEgYDN5MtX+2X
22VEluM3PrYLK9/L5KYH0crWLb7ohoULD8KVyM5VuG41tunIJmwHCVegEv2Hcv0W2f/Stvf/GFHR
upNH3XSeYaSvX2L0ztm/FLyccwvqSiFFEWmB06s1dYDOJOFX8Rbf81I6AmgBgM1gkJetmsuvUQgX
Z3oE/KY3bvQp4sO3wd1b2UmMr//w2W08wlEKAqTsQwns7MYApW0BTlp8dqIf5zhK2lNsflk3sXRj
SC4RoC4/NL/VE8mrftD7GcgbI/9Wa1d4/0TVsBPkKXb3nn/IzHdX31fuRql34W6HVahUYRUNaMAr
S+hQHhO0dBHIIShhQi2bxccGD7FqC5giv7fy4IEhTISDdw3NNfXkGDnPO7PIACYgfFdZTRB7mGbD
DMwE+JexAywDiFoNqKkRutpz9nN9dRf2+4V1Jc0bskzXPOA0gGudgtK7M5oN/xbXEQM2mOVA24So
Ta7cHboeVXO4h4Cdae/T9KTRW7p1WSwEBxj4Y0bxo6dWz1ofZqzkBiKLAz068f4flurMhJKFzabm
NUlWAM8Iqt6xAwY4eVm3sOWE/Fhnp0lrwXNsybVCCSKo/Hc6QLWs3ugHLlX7MbiDBxeeXCgTq89W
MFVlGsjFgMWA7lrN8LSjGBuwgrK8w4Mb9sC+Dd7juvoy8S/xFuproeJ0YV3ulzMfoZw7pJqODVcM
6aHz3Wd9aK4lXVZiESCyMA8+FdiI3WF9aRci4oVZ5Q5keZrgMQWnZ+upi29y53Yyvlntd2trwvLz
N8Q70AWHig1hcPTWlPyh6EbQA+puimaqToOMN3cF0YJcpxvx6fM6yuYCKPUgVoA34Kc3Qc+bvhQk
Q/euC2x+W0/PYyPC0Trp0K+AqO/f42wl0gS2oByMU6AW5Ke6IHldu1mITrJmfMnok9Z9W/9IS2t3
ZkItvTuclH5cwUQNGGdrv1mcRJ2I1o18jngfiBlcVh6uYUh+XG5AAZrvcZwgSd24446kXTRu5RCf
Qx4seBgpxNsZfU61VFbYGil1Bvlydwhq7eSYu8ECDdfwuu7IghnIr8uyCcYC5Oa+dAS7rBh8DvhA
wb84/rU1QQL+hRsbb8IlK8C8g9sOjSzUN+Q3OzuvjiaIkcUJrOQxhkea+CnX+d04a93J0GPtuO7T
52Pq4cXxx5r8NWfWMtdJZ82CJnvJmiyw6x9Tmb+YyTdvNo+if183trDdwOIKIgWcI7BuW0pAT9Oa
xk2D7exXCWgUfkyATpH6ed3Iwnbz5CfCkClQvaCLuvQIYOS+ciVL2QTchRMglXEfcVN6v9fNLISD
D55tT4psA5aohB1B/cJoJB7MjffZ/EbBA5QyjH5FlbEH+BeFoq2hSTTh8NMvMxcPuxwVLwBLTNCV
K5ksnbXCpwm4ZK3a6+ZAt2OBQRE9fgA4El/PpXhyBxRT/KHrDTzyRzoGjeEhq8YbGXMHGqozXWiP
2gi66bkbT+Oo2a9F3CEVYfpQH9PayuZosBBN9YL09MDHHFoDAyLrTdeO/AYV5PauMUTCr2uX2Q9k
Jjhvs5j3Zi/oNTEL/bspKu96Yl534theDMNjBQKzPdsGmodZpoFiKPHJe6FX0362PfGTacJ5rLq4
eKboZH2tM49f23427R3YeKw9oD7qsjRpVEz+cGXnhLwNDQW7UyaoEUx87EVkJFp5VzEAmmc975JQ
tPrwQzJ6dnsQoFUnTmaE7XZ0i4exbPv5Gl3WMX7wgSy9x6iLN4QjqBL7YCppdXIdKl5r3tK9ywYw
gVYG+AFQ0CQHyixoBcQe6M6jhAsMAM0m1e5zs9TfsmaOH6u+Y+ifuE5zKgYtjSD4BuWcwS67EHUr
Wl6XdVZd4TNayc7yM/Gf2ZhVAda0rHgBXVGNdzYIw/dl17H3rm9yc6+5bYk3sevyDO/yhL+Z9th/
q+YEmjID9dKfEGuwdm3CbUhrlLl1Y9MO5beexFqwvuU/v6FRE9MlU54LmAQAH5cni+GioloDrmSz
mEMb3A+m1h/mVD8wUDPHQ/Ffqm01rpYOM0oSUuvaByGbWhRx4sS1ywKnzMr2BOAjPv09xA5OnVlQ
gnpd5m7VS7bUBNKxWi6CsTytL9uWD3JZz0JsLwxui49Igf3VsbvJfFw3sJBggqLIwm0BvSu0KNRY
1AOvWpW9QHGjMrXv7uC630qajG3YeCXKoz4IMPdF7Cc4hQUZ5qCnMTOjPjOL321ipfh+rLuu2Tg0
0fovW3IdZKPIz0Bvh1K9EvDzJJ7GxAYwYuRfNGMICN1oNCxclvD8jwH5A87W1mv7rDI/iI1G8zUz
QeMIBIYj6qvS3LC05Yqy+R3mFakrpRVbtDOAvqg3NaOWbkcXb1I8vEHhjS7ApS/MZ4jPEpuASBWZ
7qsPjkPqbHyRRSNoLCKfhC30uy+N2G7O6hH66qHmPQ7dPueRY22YWPom4GH9nwnlZegDskriFF26
bvqeOSRKOSDZ5YgO5ha75ZYzyvbSK17VowZnOnE02qsOGfkWCmEhP/JQ0UGGBNwDED7KerFBmAPi
nkQhlHuwDu6LA3mmIFa247+ncgUdwpkpZd2mSi8yoaFEGdfsCLHTMk/2Th/1+i2lf5/1XZhSFm4y
3GTIYoy2VlMc9YRFYFjNq1dbB5O7RsL1ILB0bYBFE6TGEKoBml0x1iTVwDsfSzjWIetYUFNo5B0h
QxU40EtOtzbF4vY7M6eEhM7IbFFqMCeKOGBDJPT3eAiG/HXdq6W9hzwTBRbTNj93UsFyxp3cAWSE
QvwAgAQPoA1j3uJm2rCiasaKMtEJE0hmU7BNefSB2E9kizl5acHOPFEH7Yq5nZvsQ/q0dshhtLIW
ZX/jdgYlHppFcfq8vnBb5pRtzgTkzbscC2dZv3L3F+bswhqTQzT9um5noZsB5j7kDOjZoz8MCP9l
qGtxnNqYY0R+wL1bOKHvPHHz2RCofLCIVvtebDcOl/a6hGwA5w4FOzChXtr0KTjWkwpgCqsq5USf
dV1x/szHutgZ7d2AHo7mb4AiliKUDxZ+uKj7LprUlyaRP46WO4JrQBttvtOsByfjMdgaSv1Ue80b
eDi2WlWLFj+4AMALJgWtLy0S3ttdkyHsViJ30W4zoDacjcz4bmaxRsPGbuL8UEy82CikLVzBAE1Z
xPVQDAHnsPLkwicuMzKirVJS51TxWzduDut7ZuG4/V8SRgJkFjpSimdaDh10m6PyrWdZsXNm8EqS
tpuAxXD/+wdLeAdjFsGXo6CKL3PtExSCEaXSCgUR85G7h9psdutGlhYMk+eSMwYzKZ9K6sbs0TZr
JbEbEcGEMSxrS3lkYSv45xaUzefOkILRLYGsCD359CHV94Z1LIqbSvxDni6RveiPAhoBUiv56c4y
vaycSuEJiak0METK/bCmv9ZXayEwof+IVhRA64AXqSjibEzd2qotEIQYV+Z4Vdo74b1XztYzfmHg
SrZXgb0Ba7yL/yqf3skLLphMKfqUVXufJ8OxHPx2DtzSIUnk+tS7ZXpB7xKf8ipqq6K5G8c8f2az
xa7ywiyqQ4zx7jRoGm7vTBLnz7JUfmOmE4h7TSizA0XugIKzG8cuDtIK01c7wpgwUThgznPugz4m
RBOEnNKua1o8ewyt3MgCpReXtQr4Bzw0OJJR9PbUXnIssiRu0SDAy83Rd2Is49DuOu009tJg04ud
aY72wRF8PLRD44XrH/PzSYZ5zKyA2RhN0k8yolAKHVlWo60IupJm37tZ8uYJAEbKuP170XWYkmhO
gHcAQFfD4eSnRlqm6C/mfBCBa5TsRGviBRjX2eIHWfIKX06yffmWiRfx5SFAeUarxhyjtlTU3XXl
kfrRTHvvp1dbKOGsr+Dn4yCnpBBUHQ/wWxDkX9pCbuOTbsAEaV3fNxZaSdA1HsTBrrWNT7VoyAWa
C3p/xDJVoo/EJI1bZgPazAA3CmbgvcruoMaz6+zmad2nzwERPv0xpc4SxbVd6XMPU4KA468r7wWv
v62bWPxE4G5BI9Oz/E+BvbELnLkaJsYhiYrYesigwUczsXFTLbz54Qog2ejzATcLry4/D2c+qni5
QH9l3PP5ieXXWvqamCcHI94M0pnN9QyN9PSuzgHHfFn3cWkZwWIglbVxtaDIemlb1zR3YJmDBjGk
mgtehgXbr1tYWkVPAr+RQgGs+Knuw50qJoi9IatfofU2m4//cpZklPdAbCTJCNV+jkiyqp1bjG+O
2VEvIFwwHxmyqHU/FlYKaSAaOPhKNq4U63KlPKdqWO0ZoP8QRsizHeZHNiwsnB5g5FEtkAgDHf9c
WigajA3SmJZhWd7G9I41t67/PpobD8YFP+SEF0QCMAGIGU4lGEAks+yzMivDEQKP9hvZUr1Z+N4I
nBCYxu2OpocaQ8uO9wIzPGVYg1l3zCKzvLf4huLiwo1EAC7Ap5DVKOzdy5Uy89gmKHGVYWMcjOJl
9A6V+9UmJ915ih0opmCod/3jLzoFlIYUCADI3ZSPhbOUxciAVE9GGBzSG8d5pe63DANl/382FKdE
pie88mBjLu9jfo+Sdcqe100sfvs/bqgCAe00d4B2w4Q9i71h5EeBKYG/N4GRCJwQ/ItZLiWguKNd
NmCRKEMNw6uMuKjRZ//gxbkJJV52zKUo78BEPreBj3HnYeN18vnphxQbpQDsMR9pnRqyiDOAuqtp
y5BULLDLl/QNjVWUOCKCTs30c33BlvYyklWQhEkIGNTELrcWtpyf87YvIYB1LwbIJ2OaWkdPjYB/
8CBictC3ZMuWNjMchNQQZgRAUa9EMp7Syq+rAXGGMPhzVaQ/+BYR71IsO7chd+LZgWmtVsOrDDa0
MmDvQ/dVT6KUbmyEhaVzUf2U+ueoRqGff2mEjmY8tdqIS8u51kgaFPSZYA6S+oFBrqEZ1cwbcUfu
LCUTBqQTmQC4mdCiNpUjOnYmBCaFwLfyn2ft2oZ+AAmtHqALsUU2tvCRMK+BJ7Jv4zr4JMbj2UOJ
XFwvw5YLUIjjdWm/NNNWU+aTFUkaQDArK7kUcXUqR0nXMZWDHA3Qwz7DDFNUG2XgssP6Dt8yogTP
pjb8Pp5gxIkB8Aa/mFX+g9ia5CWQDLTY0ICPqDmubowTmSYQE6Qmau1WNCZ1uO7Gpy39YQE20LOV
o9/KxdnzusaoHFreU+NHZRN5/pOR+6G+EQ8WVgsJBka9IdMt6/ryz89OTly1NdLoGpXwpocMKyaZ
xNfkr5MyDOJD5hcVEnx1pH+KL1pXUaeVClYltR4tPkROCfm9ZCOOLrlybsW8dEXkY8zTWFoBfpLo
+sFg/N5yt/BJi2YsrBee/DZeicqpHCa8GcmMQbwhd276ybp1AR4xC/732xiqyMjQJHJITuAp3sya
SVpHtihQ73YBNGusAA2k9U326erBhwEvDXIalKwM5E+XRsyqKfHgJACFOs5+9NkOc5mHMQGWJ0+f
Jm2MKN2i4PkURRWTSgxIvbpxpx7NioLZmKnesfpHEvdRhkk7O9/b7QFMV+tOyr/xIowiL8D7Wpb+
gOoAE8Slk+5ckdrp0aj1vA45uwuOmnoH3oYDmb2nIS6O6+Y+o2ClPdlHMMBWjMKTsttpDJJlLpW5
RpQZeb6rCdr2hyoNK/dLlr0axiOlb35ytW52yUuMQtpQEUIKAcTgpZfIkUdWtChaW+1VQtGfkS3j
627yg2rY4G9aCE0oPqHRiAYGJql8ddeUWT43FUwRUz8VVnzD8ww0Rs079/vHda+WTMkmiQ50Fq4M
9bFql1U3OgN2i0MGPeiMmt96VPQ3dddoQZ+If4hUGJr0UXtCx0lWZi5XcTS9zoglBXRrkh36raCz
RrXsr0Hf2CHASUtsPFLWTy9IH/AN7B6UuMCq70aZm7jBnJePzMgxeVpWe1GWb+vruLQ7gJGWvsnb
XX0mNW475K0UYPAG579cTAcTKsxz0nZB6mX7jmyxiG3ZU3KlbuqApaKwVxfsXac9REmnqwkV+E5r
Hkn71+nLx4L+cU854qKs3CbPsKBeCaZd7QUyvftqi4VxIfC7AC4j2UfXBHmyksiWlfDBgQcfpsw8
NdZjPzg7IO7+/t6/sKKsXFLwNktlfX+i5l5v4zfeN7fW/Cth7Ub/Z8kf1AIlXBDJDEqDl3vdmkWa
zqlAJB6e8tHHKJkW0K3gu3DDoDiHsjv+g4KuevXbmLxuY7AOgSDKiKj+VWdf4y4Nyrh7bBgkXTfi
xaI5F5scUDcg9VW9QjFRoAvk7HM311dudpNbv9ux2ZH/avTFhy3qF/kt1JsFvAZIApDYYBWVmAtW
eq53AzKOzPd/aTkIHUu2AR5eCoBIzyw8npCmgQfr8iPhEEG7vUOsRZXopPMy4qP4jpcIpqqcjXty
aT8gf3LxSJMVafVpyAzA80oXjZLUPQJLCCT0sTPzjbLDZ8oVHNVzK8rlQWxWlL7UYOtzu/itzQ65
iierfQDDlfhiaLOLyXFSH9BUyVGbdLvrtEY1JCjb1L83/XF4JsXOHLcI6z/3fJWfpRwGnwknpgTO
a+DvyccDJjzIHCYOha5WVDVWaNNDt3UPLO1WNI1w1YDtyzY/Momz5NsA5a47g44wrNv+xIh1mhm/
ifPpKHAU45ZfZXb79xmf7FP9z6SSJA8VEXGZwCR4OYLeJsHk/erjCICrHTqJ5f8h7ct669Z5rn+R
AU/ycGvvOXPaJG1ujCY9x/Ns2bJ//bfU93tab0XYQnOAA5yLAuGmTFIUubiYKvxR5iEctYsivQ2m
AHE2hxbNUhWcI8Dwo3sLjOSsfbp8s0kdBGPP2E/K364iSMSMSeXPHZcAHHJ6GvXSyPbMMtokyBoS
/RiSsfnMGaLcBNoPvPxQaT73yXGeRzvm6KGhSvfU1b9VenOqG5QcXPNmmEEmWKq20ki15HVO8HGB
OVOMNEm7MJJhKiJ00RSwFx2sidWVXfuYvyCKqoM0f8XH4kENAj9g70w3y7EkFXd3NBQYiZ0CG3ee
G++y/J25gWbdttEX19zZriI0SOMP3ACOYHPMpnCsCfraS27zNmrvBlgdcw+M3i7CMpnLBiNLTVAv
/J8YERnTe3NsUu50ehdv4+FZQ7OgrXfJvGDHsSKkyj4byrf4XigbgblFUCkmmoHtnjzRY4AS9ZH3
028nN9QGloCOJt9f1kwaxDAIZ+ORg7YB3h7nhhn7o4cmH76WQ63btHusPRcLqetpX5B4Zy7Fd7YQ
rK24yxzVjItU0ZVkIaxEAzba9AQ2kxblt0l/WXLroUFxNkRDa3dZS5mZoJaIhgcSZ9THhDTMbccq
ijOIyluSBw2x//WH8oTGmmrhlix2oWWKkOKiBm+I7IXpYGEzIMPEJNru3+vWTwJLSecrPTcQROAR
hSsX3+78i2WUlVM1QEblAkCMheh1BgS9bYKuUfE+lBoH3voo8SBi8SnQc1GgyZmXaUG32RkGzzgN
vhUXN0g2GxbYWGUAiPqY9V7gTGZ+aw8keTQTk155ALP/fZ0GlUZQ5eFVjiFn0SlI2lDP1/BD8m54
Qj6NsTYz21RgkVXEaanKgFPxChpvOordgYwYSeG1iJpIg0+Wl8VBjnXLUZ+8RuP0c/HN56S0QrOu
7g08hy6b6ccvi0crQjXOG4WiD5QzxJrI1CDXCdF9204OKOLrTQyOy6p6vCzoYzyDIODV0PXkr0kx
Q7TGiVDLR38i6q8r55WVcVBUBzzI0RlR6PTR9c5FcZ1X+QrovRqL2RBlzNiq52/9Gsmi6kJXCREy
sZGQvjV4SwebTOL+zdfGIP/rFQFAGaP3gWsGVSHMygkxBNMenc5ilPJzzN04xXgo3WJnaapSkEQV
4I2QImAmCwFLbBzOBpLKxkBVverdH+jK790IATluYsU1o5AjMjFjSW+N5awLbK2cg6TRdr3GthFR
4YylYsD2xG9n5CEiBFzzx1nrWwenNkdjqHu1F/hODZ4vGv19sDLQZcGUNUpIIBEQ33Fx2yFSFSD7
T50mKL2t54Z5duPV6cbrXp0m2XmYCVr+ek6FByUgMFB7MYB68wTTc9I+yaIUUr2i+ApuqGezQdqj
a9jQhhkggmG3Mva3l91XEif4yJnDWShBryTayGjFWUGXtMboj74brbdinvYLMvIZO4MuS/pYeYUh
/pEkWkmU1nHPGCQN3hMGW5CTbLWIbBf2SkzkettW1ZtXCRTSkWKoI0C5IDDp28CdkDHeZhNm3F5S
19v22jdXBRiXniU4zzCfxzEg4s1CXZsS1ud1aAC2OCcPzJw3ehSMriJF/vhuw0n+loNWwnkc7OpG
byIHimWGhcr1i+0vYZSFGvlW+i+eplpp8zERMaASSIVglNDLEs7RXZIpiTuEkda5MucmsMB+fdk0
JJ4NCilOYYsuAE+rzhVibYFCA2Z6w8Yz9WDWp2ybD6Buwd4mFS+6TBnUjh1AjrmfiS9CdNQKrTBd
tNPjJiDkXplS/Urgz6syWKzH554RQYAgFBMd2gGD20XwYkb6KmgicuWWZNhpc3aX6Npd2dvkFJnT
taFpJ8/rjppZP7XtctOYcQweeHhhn9yjh2QjbR5PNVbgRBoysli3RoVHfqROxXUN0Dfv/yNPwZmc
n/vUjYAw5UmN2SBn1xjlQU84Yby+aUbsR2OARGdRqLP3eCGbzIg5056i3Cj58iAXwIQ1amUomIlt
g76J0IGcNY4HOMWjG8TdI4it9n9tXhCCoVmsygGARvTLsijbspljBALkYVGv7x1Q7yt350nSPbQ9
8DjG084FbEZMpmnWVoaVQ0zN8m1Fn9yZY2MHdlhaTqdDNzMWTxkN1h6SXpVrSs8Rz0ouHTmFOOKI
NLC1UgLZdgZOLDaErDGuikQFCZB4D0eY/xbDI+A6A6s6sDBRiElr9HcK53ZIVIvXJVGbtwRtICqR
u4Lv5FyE12KdUKkhuDndox3djtU3EOsM7NHrv9n2gUaK3EVSbsASpZU8HmxXKg3z4EVzmtXh0m7q
7jafgxTFb2MzLSdbe/WtYJietPHw9xaJIr6FZwggVkhnzoViFrcuGwD50J/Q72arPrGY3KXat7+X
gt4Vhr902L4pVm1AMQmwZYEtjqSYt90wH9uu3wDmq7iOZEZhYacooFbA2H0oQ0+Zl7TIh2AUGFGx
+n+Q+/+9HjYChGkCH4ROnJAumxkGAkanh3HrXw1ysrBToFDoIPMfQOz4qBcgQjC+8w8SYSK7RuMU
Vod1IFXncJKRQHk3yGwbPXsgBQE+xW0n3KSx49U+6iE4KeeKYtQEJCbG9JAnmyr6p5s2Za3IY7kZ
CVcR8CF8dg3sD6iZc61Xtl2MXYd5dAw5W+DkdCkLzOlhqO9TLw2KLA1a1e4sySli4JA3ZXVA1pBA
n8vT5pG0eNnUYV7xaV3vfYxxuVimCjwosTjetwRqhF/kqNWdy6kso4mSVOepZKedlskEzfJIVFSd
MilowqIGifPDFSmcnpe3OL1irrFk5IphobRqRFNiDRgAxhMDdLmAj4vlMpO6YFtL8Pe1btvoKKXm
6IZ+Nfpr8Pab8X5WodSk8niTEvkpmBzEhhvwKWQadJyaW7MT9dkelfjA8f+13DfkLGDnc/foG//t
+DEinIPFfmBi83Xc78IhTmPVTjlSHFxMw8GNJ6wZVzE6/foboplDLYMzR6F4KyYRNrWSGlS3dRij
+ABiiCI9pvrNgIwYuzHHJ3MOvOUei33i9EdB9+Nyl6jiucxU1r/APDfInLCRtZVdh2a0aCds/DLv
7Ja8/3UY5JTKv9UUYlRn5QYOEmpmub7V8H+sQDq6IBy7LEbyivnVggM4H6AVDGCd6zL7+gyybe5c
SCOGxgsNhr0i6V1bqxgUZeGCN/v+v6RfCdUqPJFuSdOkNOqwsJZDaYOPxM+2y+Q8/r1CmFVD2wkd
E9Q5hXMrcqPNKOpfYYzas+vHb6xLb3RkvGBLUmUTksNDoxS0KpxvHnYvHB6wjWVhxZBlZs0VpfH9
Mjt7tyuxjsPb5flw0K17A/DaojVBZX5rGl8cp7uOexK01luX5wrVZdnN+veIRzy0eHb3FL9nIdFL
PRpbuzNOpKlOWZ7c96hsFMBBushX0W1KQCKiMFnJBQROQawuAr8KEF5iyJlGc86nAeDEqveD0jgy
I8RawcJMw1JDVvf98oeW2JOHeM0BcAAIYYT23HIXJ+7mEjxl2DqG1c5kPxc/llERz1QyBE8nUZ0X
fpQ0YZdWwRLtqznetMqhQakZrTQRTDZuG6YbPTSx8703fNcwV1Rskmx7+bxUUnhUW/lf0viYiKXQ
xcEKuBhghSOefab39bIU+Yk5nEgDS5FBwH8uxTOWzIUZNmGBZewGBuiLFM2n3WUhclV+CxH3BCQg
09GXjn967aay70r3kM0howo0hNScUTfA4BKm8z7s4WorN8qYiwPTegtpx3BsrPaagmUbY/pmOBnR
3pxUxR7Z8fHCC0ZMkOsAiH1+fEXm5iCBxVC252WofPrXelnt/cF4unyAkhsMLCyoACLkQ5CIGmzz
NjPmpoUtOOYN1gvv6+jtsgT+cBNuaRDn8cViYKbmLFDniiRTT83OQnLoemkJLjUQA+TJhPnyvnqd
5owiLsalIv59lAmCXsz5ggQfS/AssdC+lBoZfBsp1pBuRv+7bW0jeprsV6qHf6scBIEams/oIOCJ
cT+NDIv2NdKchn5jzveoO8b0uTNPi2po8+N3OhMkBvS+BjVVMeHONLpvbo6QrVofz93x/DNh5beD
djHecmCEFQtkvT0u9TA4yDLY1TLcO9VeS166+NBOV415FfcKMKfsC63FccdexaA6rjLaUYgrmjmc
9SM4lfdR+qqxw5CpwD9SWZj8AwoRUCb0qs5ljQt2yMPTcBnqz4OXHWyyPNRWt9U6GqCzpMgFPjou
n2DnQD2wxuH/gr0Tbcjimt8U01QGrrubvKeo2V42u49hj8sA8SzYDLCcTWQWqLPRm+sJO5hp/Q+Z
H9vsOpkBA1E8jmU2B4Q25lyRGKIpIpybYWCbo+VyKcaDE6WoiDxcVuNjXMUCcARVPA9+RQbhqKje
NlXTZk1YVxunwS7O99i+s7Jjid2suQqsKbOCtTD+Y1YWV7Z1QinYhEJvsYM0PxL3gZAmcPVjr3px
yUwAaEpg2oDPA8JLuPpAZztVJMHBtdi9UXR7vgCOJCqGAakUvk4CdxLnDxROL+lqgrJx0WAJ1cPs
g93Mf9RcFRurzNJwhf8WIpya104aIi2ELHDO+tin74tx0g3Vkjfpx0GPAfkiajHYznv+caqm6d08
hRgvJ1clBnYPeJqCtjRmry51bsw4KhUuJJWI5c9ok6KTAuz1ucSEJBXRI9yvUfmTX7G9G7baUZua
zVDvL5u59Ax/iwIk4FwUyPSGPqtrmMN8ANVdOzWBT5DWKcRI7WElRnBXJyItpRPERMXWGb/T5LFJ
ny9rIj00B+tLUF7EdlQRgoaFEnYHqE0TmubDmO0GctL9COCR0FEh+KTKIPjogDwjOohFmASz9ZNV
QpmpT3fNbIUZED4MS8kvKyT9NCsx/N9XQaEoJ8/BNssmzGmJ2ljI0u1sOMFQfyKU8mmX/6nDD3Yl
ByOihQmSfTwfsH7Yot5ztcSf+fwrEYKnojYWYzkORIzxI0nvUv9uYYq6ovzz/9FC8Jne9mlLuCGD
tGqXxFc037egrEhs7JlRPqm5uYoJyerIxNQeVBxT39oQRqsEc6kTnxlY9hp5dai3GdxyOy72pnVo
Bkqa8ZAv/n87TzFrcFwMdYEL7Fd4pebX0d5HvaqgqbBycYeOWYCWwGsgo+j8jZvc6YMfuCr4jMLG
Rahq69QTlslBiBFv/GE7ejtinlxVUUdqGxhAAu4JVRCs3j23cEufk8RgkDI179j50c7bsXgoojh0
c1U+Jz01wIlB8oExNaR156IS2+1B3Nwg0OlfrXZblP+4qlgqzUxWInhqtPLXLC4Gy4ugjVM9e9Ub
M37kfjh6X7zJDACouRyE5Ef3Rx8hCLmjVtSTjTdYp4HyKKWbhDFMxAYTeavJ82VZKsWEKNHH8ai3
Nc4u6cgBvZuRvRBAPwzru9ncjOYncmEMKvz+UkLAQKc872Ib0szKfivcOQ3QsdxhfcrxslaSehcy
yT+CxJl/wJMb9N5xhEO87aKvpNq4aB8u2YHRTe0c6hTRPTlEugo8zBX4EKRWcoU7dzEY6IsxyBpG
Xf48+tnRZ19JxGViMs3PQgPV6Lb7TNq8EirUoupo6ZM4h1A6dbvSfGjaCZtc92b/fcJi5nJ6v3y4
CncT23BAR7e5zt2tooAPYya0G5rHQnMVWqmOUnA5cPOSZSwhRq/fSRY2w8kFL9zsH5IpnP2gV2W2
KrX4v69cPC6aRGMW5EXzjTvc1vVXs/1y+eRkD6i1VQqOPbZF0/pcxDJ9YfObNSvuYwn04NzshaDL
vCh2shECPDY8L7P2aPhZ0BjJA5h2sACFXKXVXVNgQqB0VB7Hk9ZLli8Eks4zWz1LIdqx62erpNdZ
EV+57nwq7PTU+Xq4NBWIqJ0tYboiXspjGPJP7ETBwNWvYLD6chXGXKk1IDhnmh0W+rueJfukXHYG
FsyUXXaDyVtFtUJqK7jagHfFc+4Dwt3CgAArMu5xBCsB2mlbGTZoX1TgXelFsBIjODZWV3Z+NuNM
h3TclZ4XdlN6N4L6uLT+SXzVRLn0GDELitIsEBdoRZ47gNMN1ogZSeQFAyfOzEOf7gfwt+lLYNYv
+Rhcdga5cn/ECbe2DeL+HnTu8Lf6WQMWxnvp683S7yzVu1illxBIUPuLYtZDEM2/6BUGqU4Duxrs
O00/2fY//00pIYhgXEyrS95pn+kP195XYK9j10Z642eby4JUSgmhhONSqV1D0ACWLu82i578CHRZ
j3V1zczPhBX0bzgGFokUsfmPWTmYr0d2mWNGP0xS71gnL7pFwqycQ8dNwHSEBgt71+PiS+SrWrpc
CzGo8Do0Rg7BDwrulHPBxOkJXSYITlP9yDT/CuHzIeucmzFJVM4mu2/WsgQlwSBY1XqFKMLMfJ/E
m6l+oMsBFZutrwVxYoNvzfuEC6xF8p+0Ole7jJu2SKFeX/xbelca/ZcN2JMSgZNXRWotsxf+cAYB
JTBA6Iudi+roOLACZB7hku/cCAO2r6Z3Hc31zjQ3Xqxi6ZZeRGtxQiwpa9dqaA9xLXJK1z4WiRmA
sduL0Szzr71625T/UMdROIXUXFZKiiElKQa3sfgn1G48th9rlA2BaHBUbGKy8L/WTogoVo3ZtAE1
qrCeXnM91JP7fFZkyvxPfLB81N6xRxHNMrCKnX8vtEZo7LS4YWqvvh2b6BEZl+LKVokQQkiFJb1e
PXRIsJroGt6/bXvVI1B6UHwgBEsf+MC6YOAoGLUpVjMBeIQZKSP53ussyFQMclLH/S3kAwwaRS7s
6mAIhe48vy7D19RPjimKueyt175kqfHggfftcvSVHh1QYmhlcnZmEdtbAUjgYY82ykTza+ff26rR
Tqkhr/6+8GmYXs2jxlPs1HEOnp/eJTn65HGtbaP5M3UNMAh66MwDRmVZwjdykjEF9zF0Qb+zCGJX
K4OUDqc2UfXG5MbwW5AtlD2pywozJxCkN3iUNS//N7ajCKnyk/sjRIhzOjJPNy0ghBSYdCwCD0P+
9ClNFO4pDacEdXAsA3IxpSrEt0rrh9mzIGbmON64SMKkxGI0wtJw8VnQ5MVhwpPvstVJMiawF2FO
CIymAFh+ALBUJEuAZ68xF7IFMbw9gqoj6OqN5j9fFiR7PnNmMUyOgW0Lo7dC9MnB/OGUjg+0FqFb
ey73WrHsIqzPLLrlMNj/oBt9S1CfymbnOiOq9rpMT+B0gFTkE6v4/3nscxZ9qqYMYBWbtnRjYTnN
1phyP6B5PWCRjFlt9AQUUZd1lrg0AOiAl6L1jekDEaBmVrSaIwO9pyKiBShc36YZo5aXZUhYB0zA
VnnR9xfXrljFHhfSOyVFI8iZ7ftyBB4I0oYrDzuOTtqMbVIa0+5RbHKvDKQAoblkPzC4C+SQM+ZB
GoPLOft7wh7+k4B5xdQ6xgTFPm8zm3rJLOg9knfSfsnjfAPeYZz6HESOr4ibkhBwJkyIaxRdVr1x
IIzFDJgZjcyhCXqpQEvmt8tHLbkUIAmNSjzP8IISfaVqUXHxe6RW3TxiA10Sj0GRptrGmLVjO6dk
1xW+EYAg5p+B1V8vy5bEoDPZ3NRWaR227FHwHqF5pS1OiHkZ19w0g7W1VcsVZH6y1lHw0jlDfbBv
0H2J5/7WRbLTVnur6bAaBaSw9eGyUrIDxQ4CzLKARA1ACkFYMiydWTAoRXvs0G0tE0RZusOesbiH
oARa/UwLkATX3Zg96R0tFQ9u2ZECeuaBMhKDR2AiFI6UgcCVMg3YvaXpgmzphnsy9O0mJVhMtSyM
KuTJjhZjQYTTOVicJ/hcHibfxtjOoW2LUcaRPvv9iUYHI75JB4VLyFJlzIv8FiXOwy11aZPURkyw
GYkCg4zhXCffyOCEuRm95LQ7AqP4PjfmcdY/8TQ+ky3cllVPUP5F5Quvuex+xFrumBh3Wt2F+VgE
zeK6wUi0+8uGJPuUnPkTDBIGKijiS8TLWq+ZeJua4j9HD7XoyUjzzRwrIoDkiga8+Y8c8/wTovvZ
j5kFOV40bW6qTV1hcKm91/KdZ24vqyQVZVkcVwrqM0Bzz0W5Gs2pRRBsajAYxmm5B5NWi803nXEg
9pWnGlKQiuPUGDhDhDgRZBSRpiS/WitUj9NDuzgG6GKAkpnLer71S9/YFGl00xTYkndZT+5lwqME
lFWoDIE1G3wSIsLAak3MUc7IepryjlPzgEtXV62wkCq3ksH/fRU8s7yyIn2CDJa5b8OYX0VpGiLb
/oLM6OgmXWBp7uayWjKRLqho+eIq7G8X0WFjObXewvGPk/FV00I//u4ux376WqK5o3yIy+LoWphw
OdTUjLAxHLATF4iWZPxpZ6BwBSJSt34UWhJE01VK/hqriqWVeIGhS49yGwYZzo+0SdJRz7hIzVh2
zBhOy5Du6OTsLh+jZIwQckw+76HjIMEZei5noe3ct/x2NyfsxbS+xClaZGA0AcB6Y8bvaMDg1a95
G1KqRjRkhwo2Vw64gzsQkS8v0zOAyxv4uo5OGdZTb8v0SXefqXOK3cfKSgFJ+MQd/4tKBQMhnIZd
uCAw/BZnvYYzNRLzC8XUIi3NbYLZkw7bKhXnKimtw9Xxev4/WWLn22MJICM5ztXOfybg4S2jqAqB
onrq4nSbVvXRHFgb6I1/5+nx82XhsouQMx4CWgZezg+9VbR4xp7quJ38YkQkffRx7wNkFPhaHFaN
AhWhEib4xrJgeCczIGy03v14bw7Fpshe2nbLsOX8sl78T4mhbK2XkFB0S4/pXI5lG41ns/gBPo5P
/H00OoGgRDUd0wbnvhDrQ+w1Pv5+75dfjGR8M0tt8xkRPuAX2GUANkVBRKN3ll+jpQQy0U0B6kQd
i8kuS5DFe46F5FtrXMwxiw4dDeOUodAVuvoQkiqYe3AAq2ZmZNF3LUS4p8EIaXkdr/Fa/lPrHsti
Yy4ehsWssGR35ftljaSffaWRdf5ZwH80t6SCMJNpgQHeENtQfHjpmbmYLga1DTDOIk4bVeTUNTuU
buYYwCEMTqdhXDwZWf8pOZiFhFeCmE/8NtjSAW/h8B7PS6a9jjx4mwNLvTGMXlV3kH4hH9S1iHTI
2sRkWNOzvOgJ4o+vd9vBOWXphgz/kCYP9OqrFT3+/SfixAnAaQMP8GFK219A9lu5eNU088uACo6m
Ki/IvtAfAZhsOreBuV28svAgwJl+uFCidU+JKmarZAiek6AJ2lcZZMzOzs8eLHKLTPfyOcny6LUa
gt80OtVRYoeIabxOMrCVHRu6sXtFnFQpIjgMAR+7SS1I6ax+V7b5DpuYg3LoFNYsi/wgYUAODbwn
npn8Z6yyPlcz/WHiQYAvO/KCxH/KgYrMnffK//fysUkVWknix7qSlPl0Rm4LSQ142R1w6pbOvugV
GZe00LPWh+u7ktJi3mluJhzbmC4PxNOCqcW9mRgbx86fRmPYJP6ADzejseVs7GUYg6pOd0WR3XYt
U/0YWf6w/jHCRTHbpDfnDCozz3+eMPyWLvWuALWRWycnZtsBQsge07ObpPwEboqTa/zvu3qCryV4
6lGbY83i9IaxtxYcWNMWhBIz9lwbX/7TlxWnqqsk8gbMGaP06ybHKgaFZQXoFFXRoCgMyBP8zjGq
ealdnCYGWTuzDGwaB1hVfFkXWchdn5uQCVWj0zopBzuS+d4wQ3N8GPpHM78u50OpurFUsgTfK8bW
WFjPvxGbrivqBF2GJetjvx2z5D4bfSz2GxXqSYsenNkIlGh4wyLKn/tH1w713HI8HWZ1omMxW+UO
5/jNLeNjhnXIAbaDkDAn2Zfa9096Oze7vz5fPPfw3kNSg662+IQevSixauCWwrhOEM7ep9qDO4Zk
2tvjKVPdBjJ1Ic520MRGdRll9XN1i3bKfAd7hEMv0W5tA5k8GVBKSsMBm0JykMDNibOd9T7Q5+Jw
WVOJuZ6JFuJdYXdD3xXQtDRusmZbtM9VpBAhCd4QAfSl9WvXmljVrpwmShlHcmTtQ0Y3mr3N/F00
Xg2WAogg1QXrujBFgSIgdr6eH+M45wZJXRzj6BzM+ZTUz9n09fJxSXVZiRAcr9CcOI9SiKjSbUZv
WhDygcRsYQdfxfXLD154gWCE648ygk0s3eSzvMGHAb1omZ7m5pXFANG/XdZHkvCivo9mEd/gAgiF
4GhuXnXJ4sLifIL1d+jgDKoVmrKP8kfCh/ZrbqY+Mygk6Nr9yK69/lhGm79XArwlYJSAE3EOhvPv
Du4Uc1x4ty0udQbwGphMkf+WilRH9kFWUsRCrNtQS28mZO7U/jbYYWleVdnLsOwv6yKJttjP+VsX
sfxpRyXVkhS6ZD4IEkG0z66KbKdlL751Wy0Pl4XJvg2feEd9mRO/ivMZHsXIOegrANyZOxPVJqcP
pqVJti5G4BSnJzM0xHJ0+iEJQDwh49UonjoI67y1M236ZbiadVWnWnZ0aOjgRe2C+w82fW4GxEvG
0gRRZ5iACBs7l7G/t96bKCZltf9gJ2+eVR4vn58sGoCOjEPYMXIL+sxziQNS3wn7ydAGYOAXHNvA
1B5JEQdk1oKUKKaKVcKExKK1gGQoDJ4DV1tsXQ5nduqXbDcboMRWXH/8pMTYs9ZLCKQc+eHlfNhp
ZLc6qNyw4imIsm1ZbvpoABT8XkMSfvkoZaa4FikE1m7Kx3kckBEDZnXKK//bgAFjy05UPVaZkcBG
UBcHEz6woIKRjAseJ7EGL2ZAMZr5c+s++8BmukcjPUSJIrWWn+NvYSKJcz2Uc+2aENbEyWEqKoxd
0gP2Ph1Tuwo0d/nHdBgNPE1XDYrIYtVKS3FMO9Gzyck45LsmXkDbJxabwZLegJJY8dkMxXmaglXS
CPO3I1dxMpsfiWF3gd6TsM7na7dh21K3Npme3DHvu+5Em9p70vRmn/VmMDjTndl8jZmNLg82rmHd
0icMilNJgjwLlYkPGBxLK6zGhW8yJz70PQJ2OvzbLp0iXku9EqXPXyS6fHnUeQgwekBiLQ0h1NG/
9tGXwbrrqv3yM55fPqGOCVI7g1NGfhiunfx21NoF8TPP7HDGg9B3MYSoaotLtUEWgLXNnJhQbAVg
c32ZtDak6E7+gN8S5tiwFIHYpSzq02CoLgUZkAQItj/yBOtZ6mVBKEM6hWetGXT6zyV5rRn2k1N7
h0bMzWLMXyP9ye270ClUzNlSJ1kJF6JczrSxyOMRAVUvrjzypdSjL3my7Fyc7Cc+3kqSENway1iw
OAjHWucHwDXm7JWqxiGkyvh8yBK0DBbm08/tsGHTaPcVlEmTn5218apd2mMkX8X6Iw3Tf8SI6UmT
pyXpcojRe8zLNHXI+CzJZ1x3JUSwCn/wRzPteJI9fWmnQ9E/ZvHxE19kJUL49lpdxFgjDD0MAgWw
y8hMAFdWBEfZYYEvGW86xGKsCRe+SVzmNLJqCKnba+xa6NrrRLVxQfp0ROMHAYhT+IFf7/y7p41e
5C7TkfR473T+GidugB0MmLG8pYgTLAvM7ItXfqI9Anb2P1J5HFnVr/BwmX3sfMHFhqUBgx46wEBf
/kASe4ZCePoDBIp1jCKepEUjHb6JuGoz8ym38DpJrfiNMgJ0x6Cq2UjCHjBdtoGqvIHcW8zjptlZ
nKGHf2rGT0wyb5w5P2rVvPFIH1jZ+2XNJFZxJkywbpfFhplMEFYWJ8o65B7BNCk6ZdLTWykkmDf2
mSyWMeLJvQATs5hPZvGYYxo10X5e1kWS4JzpIgS2qdf0vsF/WEPPnjDsu3MHVKD8dtN5/s1MrSew
l2+dTGV+qiPk/74yP2cx/XEq+fdCu9EBtKGsQY+pCBH8twtJ8Jlugmd5Ho3BwgrdYhAZlB72Ng8q
GJFKD8GNKEp4rIihR8asKyDwMUPgQxHVlm5JjnamCf/31XElWD1TY5shrMHdO8O1N+xYZ3J/CshQ
hrXCJuTnBspC8FfiWSTeRENplMTvEb2bud5Y/VWbqhYSydIGKPRbhHgLkb7zOMYaVYskoFPgG9eM
hCBscUGkzPKAGiHag45KrDxK/JEqOG7ij9pg1JBatCTorYey/N6w6zFhQcwU/qs4Q1fwX4uled/y
SpYDYvlp3nua6iKXe+4fZfgvWNlErY110/tcAt523hSweDtl+zLnxP8gcd5P1eFyqFCdnuCzKVpp
bCkhEAS6GLxblvt0ykOabibr9bIkuVf9UU1w3Knyy67UIQkUzjNFxckIKkMB8Jbdu2cmKLhua1f9
QFOeCM3AcW6c9KWrXgeM+Y36a5VtZjMYVZRLKqMQ3BhzUMAn29DLMp5p9Koso6nOTUhXjHYESznD
3x/85Ic2TwdQiL0MDdld/jyqoxObPgMWI4wLN+4mtjH1swPFUh+D3BHcpsmNU20q80RUfFjSCxEM
qmC4JYCHfqxz4vKPTIRAb4o3aakfLZRoXO3dBTT/snrSr/Rb0od6Z2ekekkpJM0dRou6Omj6z9j3
SoLw5Kxdl1Kdh/MOVLDu+I6tSbGKkkh6ZaxkiLHOa/uss/CNSPHdwV7v+BZtalYMmJMH5lRxZNLQ
wAnJXeCiwTQvhAZDm9wWU7LwJfPBMorA8Dasv6bpXaPtL38cqYmvJAmhQfczSnObe23/qJMN0bd+
o4oMcgP4o40QGazYTOtlgjaThpxh3GrWsK3MrdEMQWuEdTdhUwh4o4F9e87L7/UYTlThYapfIAQK
8PMhvRygZV//dKx3tDkvn6L07lidohAolsJfopJxDavneHr0DazJuI/oV0Y2ZY+dDI0KBK0wEF9o
E5OliuwKG/LCGGxsrh5GSzjFIP9KwlHVrlCJEpzLmTpzoQa3RZTMNP69vqXztzE/ERUNqUqS4GIW
plUmt+eSJg2o1atUS0KjDxz2zjyFg0mjHxiBAV4FQSRKn+eXfbvMYHjFeGeoey/agCURzttA7nsV
NlfqXSsxoneZadHHvEa1uD8wGzJO106kqKhKTXslQnCuwRsN6vLH0+R9SYZ/Z/t42bRVKgiuQ7LW
AS8vTsqsskDP441O91b0738TIvjPbLfeNPJzMkcHG8VKzO/vrfjbfxIi3rJl12UDnsp4muEeyszt
opHATVVEbIrzEl/O3Whlds8LeIb7lNivabwvPsEihQ/+23g9IRduPSAxPZ72YMA7JONzOrZhV1/n
6bWBUbrLhyaNbCtZ3PxWWbGWmknutpAVNz8irOVZ2uJZzyyss9W3g+9v2rbcEaf8flmq9LJdSRX8
ZhgMp1j4iymeXu3mSQPN9dg5u8Iw0FVyvKDKc9V6SUVEEFkn62SMJo/f70MDfv8k8KMtuKUCTYXk
UNmH4E+uU3UG46qZ89Fjm3J6UfK6q0QI3jR0i63juoN9+DuXPVbFmxJirRAhFvnbytNmGv86ra8F
vff7RztVBDa5CEDFeTMReaoY2ApranXuSPNCgyQ75NETwEOX7Ux641h/ZAgfgzpmxAwPMtJifkrL
IUiZvctZFDRN/b2yVQBkqVmjHw/WLTAGoxxw7kxtR4B/snDBuZhfAK1Y4NPd2KWbtjkl2VFXVY2l
Jo3usg1UKIY9bOE+7aIl92cX4lL9uz2fvPaY1GHpHS+fofQ7raQIEYLkBQrw1QzHsa6Bl9HZS6Ip
RHCD/VB4whwNtrFCDyBqz89t6grTKWMUVwtMlekHI9/2YBs02aaP97bLgiV/+YROK4FC/OmoqeWW
Bp0KbzavHeQlYUQJ+hT6rGJ1kR7fSpRg5ovX5BlbFoAo/PxhqZIwjd2rginG86SmsJIiGLoJm+5j
CilOsfes/8fZlS3JiQPbLyICIQnQK9Ta3dV7222/EF5BgNjE/vX34Bv3ThVNFGGHY+ZhJsJZEqlU
KvPkOWByflTmPV9Dpi8ISkwAsf8+1Dzy2GB57wXMdGO4waBhalaeHd2XxbbPP7WYw5a3GDSRwW2r
n4cYJAc78U8PGmeaSgIDysSyOfMVBorNzp4K8aiQ0/6OD1/ttbCx6I9nNma7SdEpZxy10OnRFNGN
Ut+d+ls9bknws2Tbcm2SdPHjnZmb7ao2wtqsAiyJsXc+/CDWqy1uV6sQi4mkAwZzUGCi9D/nH3SH
lOfZ9O300Ptt+T0KVnxw0dPPDMx2rWMRk4UDA1W9T9QNKJlAbnL93C4FWLzRwZ44xXQ0hi8/PoZG
jcgNEfHokGfPRVTfCA44yNjE/KbGYMl9aEIYwGJ6TTF06RMBNuYCOwTs7gcxV6vPei6yHgHDfnac
J6CTeus2WXvGLu0gBcs4xeS5hfmimSNArscoyohOx8vaBGD4CfkI5Tu6v76LC54wKfyBMwFzvC5a
TZe7qMExbEgXOukm5kFB1hKYHnjY1qiKpoM4C+oXVmb3RitKp29sWMFQ+2NRgAW1THeguH/RqFvb
KFxfX9TC3kHjhoJ9YuKIAbH05aKiOk2Z209K7E20zSv9g9a9bxvmSp160QxF1RE61xDjnKf/DuiS
QQ8Ales2Lt6zFjh2Uj2KNTaNJbg8apsTrTicDT43/YyztNyRtuIsgv504GZ865ZJ/Gza0fuYhPFW
0uZOBcV9Etufc4AAvXa0T0GoqGfWY+n1QSmOieZrrDJL39OCcPIE/IKEyJxAoG0tzA+XkIeegJOd
yEcvq23iOch3fQgoRV5srxGwLZqc+H4wYo/9nvPYRb0TQjpQKb/vd6K5CXiFf74OkEUt1nD5SzVa
yN39Z2uWTDFpt7HNYGsAJauKDlkbe1r65nhfjxtKnwbQCVTG9rrTWgtx5cLqzGttKKbnuk9BT6CS
iZ+ld+KTRXL9NQjc4eTWkj6QwOa/gq53i11YN1DOTG0zOIYmaZ+6Ic3QV7BIiUZnbx4FaavW15VG
766gDYGYpyHIj0iH9raTIQJLDdx176UWLQ5BIsO3KGNDuimNOtrJoOUrdduFcI1ZLJxIQAUxZjsH
kFKSd4YxESCPHKJq9KURRxASRmzfOaesXUELLp3Mc2Oz5LsL4blGA2OYiLUsrzMq8xfBIPNzY8j0
y/XvtmZr9tkGaSR5mcAWDZ9rdizIPkj8fzEx4VSBVGbO3PetgmIcosFxS/nvPnuE5PuqoNXiKpDO
TTrsmMCeT683Io9lVyHImHzYJ53poZWAWuYa6mhpDBrAKmh6Q80U8LR5PcNKm8Rq/uyWzL1hYN/D
7Idq0jsLg3nNkP6siOMTFvtcJYcRmjFhIh+vbyaZPsj8MqKTxiluBm7zeTxNUrMmFZ0+GLQHtlCO
+WwKo9txgRmHMo2hJM3Zi1m5qWea8rbn0vjixOmzIo29BUOKsfJxlwLb+c+ZwsJZeFe8IHKcYmlL
I6+D8EEy3vPaJ8mNEq/Xl74UYbBugjkyXE6QIrg0lWHMPdJJrHwMHmHgoQkDP8jw3iFDEuDVo416
rdG6aBEkRVBDBUwQ1/GlRdPNuoROFmP6qybbDl33cjzYaz2UNTOzgB1AVrYjBcwk+X0Qb4rg1MRw
rzWugGXvheQbWoE2biExfcuzb9V0aSJ1mSg/TJx41xa5F4v4Lh6GV9F8jrL0VKWNX5ryc2Mbuywd
j9x6v/4JF70FyN2JTcOZwG6Xv6ANtWoZx9VUMygxfIIve32+r+RPtYaiWQzYZ5ZmORsEKaGtNV2C
Vc03InmPosZLetOL8OaRTXcsgm6lCrSUi8I7oacD6n/cELO1GeHQVnS6AJEQ955K+mFTNWwNyLAU
6diUtgAuBu6jDy45SAaBxww7WG7i5K3HFK05bq5/pcUMgjFzmvyBsqg5x98Cq+qw0kCia4ZgG7rp
h0+Nu6vGOxccf1CAIM7GWRsNXgIjQ97mP5uzQBLKABonAjYtSB7lkCNEJCu+tfSeBrvS2oz2Q1T6
AwKd8V5afgoaitzc1Opo50eRr6XgCwrfGFZFOwpD0RMN0/yoiExPj3b8mi6/DYXH2a+gfypizwi8
znqxA28MtwRKNtUDT25pvgkw2FreNM226L6kcpvHu+ufZMm5gOr9X9kUiOzN3lMkUEZFiVZ+0/at
Z04Jal3kemUIaykQMSAeIQUP3wK31uXxFH2OJD1tlM/NX6N+L2wHJHguBun/AV2Jyxqks4Khtoii
36WhJtG656xTQF4fBb73KB/dtSHqpZOCYAdYIERDQd0zC95aunmDYRzlZwM/OLw8OTk5GESvJGvT
zs/vY7Cu4rUEYpSJguVyKV2S5mEqgMXqdCakN3bEfGjBcXdTmaXa0Ko2n9rGam7UUJu2P6go+3zd
NRbXSaevhfYgxZ/LHwDdJjnaDX6AUR7D9osZ7NXa51oKppjM+38T0/8/uzjKgg542cFEqSIcgbvR
3spxE7YmwG8uaAq3/7Ai0JLgWY9dxZ9Lc7RMqHaryVxr+UyJU9Tz7SDH5+tmFld1ZmZ27TYlgAt1
CW8HFR/4qZ2q8jLjs61fhXEsVsG+09/2wU/OrM38xAqlNbIO1vCwr9P3ETxSkXrD3RsVn2t3m+em
5/4yyyP4F73r6/yT/V4zPbsLzVEHVT5gP4tob5k3bbWNxCkzfFXuw3Tjlum+Mm/sovI0+xG424h9
iapj0DzKNR7+pfiCd/fE5u5wzObOPiwvgWzlLvbAiCf09qHINzL8JMaVx9rSiUDCBrpIiMvj3TE7
EaJLy4FABwJK32Rf9WTn6mg7BHTFTRevSci/YcrYgrIUuiSXfhpyu9VdNV0SAyh0tqqL+G+jrZrE
GwIrDnZCNsEWXLL1c4qU1fHbDL1SvAlUVK/c2EsrhnobOPInggXU9i5/CYnrxgmSFq7c7QT9minP
NNaA1kvH5dzGzIEToPLKaJwuh3AzOl5iHawUpJX5DmwD9j8AeDFQjeoXNNWmjzjb2gYUobgMsaBq
xPXQWLEXN/E/BM5zG/OMQxk9klHYCFyMFkH7kRwtHX13lP6X6s+5pZlDotXgGGGG6y591fm9XT/0
48mMH+TL9YO++IXONm0WppXblUB04wsFyUuomZdCP5ptILA2sj2y7pWwsuhzeNHjQYZ8/oMeZsVr
u07JNPDDb914n1pP9hpVwlK8AJvq/5n4cwDP7h1roFXZldO+dZ/H7qelN6Ty1doY2FJudW5lFpUs
aSW06bCQGorYVqM9MFhc/zBLWwWEJ4acob5qgkzw8njypEDJkROkIvSOY9xUAXS6VgpfykP+VMJN
RFcUqWbHU/SYPtNoPqIpgrrifsQ4psKbxypCry/2dZZs4m57fVmLAfDc5uxisbOE2IiCiOfh6LHs
rg4rjNLemmrXDb4O78GdAcjcdaPTXs0uM3cSyTU5NSHnN79DjDqMK6Di8U4A+Lmd6MrUr3hAZ7X6
TtfYD/6UFC6NcXDnTvU+dHMxJzgLQzxMm8xpMYvZcPSmMQVpu603JNvWsaGI99MFwV/H3wsyeCKM
kCfvkkF5ifhN4/GkUCJq9IH1d8J5qc2j7T6HTQYl0nTjgG9nDfX5cV+mnyqgjo3vzyGEfuljphRD
MSr81FRvZfdM1Bc83loTb5T+1/Uv8OG8gHh3UiRFXDZBezF/gmoB7lsd2SkUSaEXX46s9pJ0XNM9
/XBmJiuCTyVXRJgP3xkD74WdSbQnMOc+3uhcv/XCgihcZr/9/XIgRWmByZ6igzSv6bW0DhIxIlsw
o/CbQrlstEL/uokPgRlrmXi8UPdHl4rMASJZbdAUVQ8UdIsvA32pR1Bd9x4JQy+Tn7i9vW5taedQ
UcUzDlMcljNnBqBZMSQjr9CmktUnTsI7N6o+iXCN0W/BDZCgT9O5JmavxLwLS6AsJlWYI/sx6Wdn
0E8ame31lSyZsDjBHN4UND88E82+a3qBI+VHRWP74CitEWnWaLA+HBwM+DEcbbxHQZL/oTxdSQwa
gyNA+SRFCt690qz2Q/5sMOqPdKWx/OFCgy0OVwA3CJvkT2eHVAaqFUPKsGcuigi/DbJR42PTf7q+
bUtWbLDfgDyDo3QpJgc5uzYH3qH4lfOpfNM/xfQ7JpVOReZCQXFcCcYfq9FYEJjFUY+ajijKE5em
ShbaKnNgqgJjc9/ctBTdmIPIDwa7Jdzvx62NYkncfYmdW4CW/n6deNijhcfRlAFpzKVx0YCntGhV
BiLu3I+cveMe8Z700NJYMbTkh1BPggMCOY3Z5VmG4FLI1YoBhgDw8qFjft+H7On6WpZNIN1FP9IC
y+lsLVZuVhEDfSGEY8NjoTvMTLbFj+s2lvxiQhHj7YV3AiZoL/crjKCmAbHVDE2s7y7KWc6XCqLF
5l+LyMEn8ElMeB48HY+9mZkmTjphV9gtdpuX4qSYs8Gs/co3WYhyF1ZmyS7aHR0lElaqAkP7soJY
AfupMrXSb1ncM7xDJl5/1ELnwye15LHIW5gJ7XcJdcg08Eq9WR3e/zgWN23a/9vBZXS5aYVd5zzu
YCfN9MYo92P/leY3Y2R5kQ1JVHGfozpR+ukaVdHC1XRhd+baVinSsA0mu6zeYlTNz1rhxam7bXvm
Mfpsok7w114IEmHCgXEAuQ+qZpcrzfpA1n0N3RbELvCS5Z6sOy+gn4K1QbyFT3dhaDpyZ2HQBiif
0AGGNE3ViyOpdUR7N78dquJrArrplXUt7KRAWwpQCu5gcHyOKmgMjIwTiiChi+QTeM02ddg0Huaw
vNjMThRFuYBZKzaXlghRJLyPkVu4HwoqiUPAiBw3mU97GyRnrddGG5FB3qFcqQwvnDZE+D/cz9O1
Mq9yyrarStdB6ECN/sZVWeTZBL0A6qxxvCytCMmrA9F7qNWhdnv50cRgFm2XYEUD3v0SWrziiUIS
paIrO7e4oDM7M+eITIPZrWwRCwNnL0noW47aJHrcXXf2pQtSnK9ndhf3QYRKlcJ6gjHbJMkIksSd
drb24Bf2DbTVezD7lsZGY3izGW8l/VuQz/RWwrAjPASJNJ/3DTKwCE/T5JkvMEZAjGRrDWxLrPz5
+jIXcqhzM/OBhYA1JDVSmAkjPIOCrx0tX5iZb2qLHPJizRkXrU0X8VRCRBNx1gyRfdkbnTtiUXAL
s8hvTfZdyl9hqzcRXj/Xl7ZwMYPlGV0g9IM4Y3OHJIY2gRbC0qjMHg1F75zy23ULi654ZmHmiqU5
VKESsODErZ+FrTeS+hkKFSuuuLgQzsGRAPUdJO6zXatlNqgW8ju+dsMn0+lfqFwbn5sO58Vz+c/L
HApNNl6gAjIBl4c3l/jPKudw9j54DiZcVf7qoNjBCs99ybItuC4ddnJ+mSDkz1S9v76PS6EDCjyg
FZ5SHGvOUZ8xXQZ8AIl67D7EqEVl3Q/ZbANzXAkdS4GeTsptWKYLWvzZka646oglAUmKqXMCKnrT
57YXDIknRLpvXeJJtXaVkcW1oQAh8AGFA5mhy51NoZSYdYxlYJekn1nYH22oyH11Unpb1PyUNdr2
Rxa92pXzLLu+83gSkWPFOvMmUOWRs4ruirpUXkjo2/Vd/9hdwEcHGgVp8dSBAl355U9D/wt1R0hk
+GWpPR5Rr7OZZ7fopnR9fLTyYMc7UEsZZePxOPEJEDM8OyWY+GgBW2/Lziv5b16uDbR9qIfhZ+E6
x/OX49Ba89IN/D/o4ggJdVY7G/RKsfTfSaH3OXnLRt/IT4XaXN+JpXPscOA2cfkLaKPPvL9wjBqd
8zTzSaniQ2mmzE9o1J9ymtr/YgoLRPYkwJs4P8vMlTrIBBaXV+NJDGhK9+ar7XQv11f0EbwJGw6s
AMmLDscHsBEanrYyp6x0hBSok0RvbS1Puv01BD9p1x3dqI483pg+erkvRPZbDnr0jWGZ0JZpyErC
v/RBwVCOfUUfnPM5YroqOOnkEOCp2RGPah+Eh2G5g+xEAEjeIF6baCVgLp05MLBDFRVXJ8jY5+8Y
8NRKuwrhQVboBc13x9llxejLNXzc4sLO7MxeMm7pRIabGyjbt291/9hmR5Nj3ArtMXEixa7o/iGX
A5EjmLumMI3+yuWBlYiSRtBFOLAuuMVRXTeMztMVWQmTS8fh3My0vWfpN6vrWBOogoJg6LFzcq/G
oIW7hglbisUIPfhMU2C05s1vnAOlRCNx5vr7IDqpCozXzkGYuzrbRmsa3IsrOjM2+1CRWeVapTGu
N2Z6ZXlryb0GZeX1M7eU3JyvaBbpEx1qINmwoqHaGU7jZxgkjPK7Wr5Z7b84+H/rmas2thi+69IQ
pkLypXAPffJUWa/lmhbp4jE6szK7H2zRJb3msCLcoyg+D8UDsOZtt3L5Lx4ilDTgB3iDYfRq5m1h
2sZS4bEX0nAjml+mJVFt/exokDgYckeo6bvDWiK65BATlZaAMA2eRfOIL+PcUpUDh0AWvxVp6cVV
uHXX6OH+jMjP06pzM7MEsSbgyzEEzBgol781CW+Bedayjrctd4YXhsnAYAdy6ox7gIg0alMQ0X7D
ldxtBkFCDPG5bWr4SAlI/uxaRv2pb4icwExaOIBMV3C1IQLSSVS5810No3hu7SotUHAg7kscxOKp
t8HK06pAfynxt6AbC+TGe1pCibeO8jDZhQZrazSbwJ/hRTX6XU9Vh4LaBneTBolrXIKE26Jmsuui
nmbbruuY3jk6tUFaO9KNrpzisQjKEQKlcVqlXlPUju/0vNiVwC2osMacq2Z5lnp91BTCG9AXvBdV
TUbPtvvspwFp0PfBTGrpSQcQRg/8JHhV9WxESq3LsPFZXFj2TdI6dGM5ofnSlW0fnxo22I8kUqLf
gnShC7dOb6UPID5uNsAth7YXMcyhsRQYJszamsGnqBC9c4oUnot+3FHngVSqOkZh5ez6uEXQHlgR
m3uWCai8iSF23rq4DGuvadp0T6o63ynmFtkuFrVGt1Gy7haoyP5bYEZx43e9UUBqyCrSlYRh6RCe
u9As5ldjN0K+D8dDoWumg/smeHZQW3KT1+vR62NLEBkDmlATKTHKBJCmujyHOjZZRKY65tA/ZPkB
pHmxuRvKN5DSekV8GzhHahyu21w8hWcmZxdN77bayQwUXirAkAurjFAFKZ7CYvxy3c7iHqLviH40
YGs485dLE7oc2yyFnbqvDh2w/3kZv8XUfi6abuVzLW/jf7bmne9+yCDcO1WcR/tA3O/m8FQz6Q/u
N1Zsx3GrE0ilr2nBLDwyJlg1+kY26umYH5lFaiA8wgoAYdQCxSksH/PuVPU/wujbkPsx3w04sPIV
59zDVKtV1F5ubWTyXqffr2/zx0h++Susy23GFJIb1BF+RZsA6Ri8VEOyyczeD6JNV3yOpC/1yrv1
owPBIuUTKnkiFp6vO+OYa5VRnUGVgPtFaeyYdI9dsGZmocYLO3iQoJtso6s5b8wFXWsX6ZjjJuzs
Fyag8dtG1aGOxI1N0SxWVtL5EcUjr5bVUeYQxwInt/v3rjX9CntiUMZjDSOIl/sbEGCUSYKcXpWf
pPiVRINHK+yq8cVQ39rhHmPEw7jWqlnc4jOj7NKoqYI0rBg+as/HQ0zs9zpqdnnFVrKAhXODxU1d
B5TTMXM2r0CY6BEGOchUQcEOZkF1X4lXhZtfPbjQvai2Sp9UsAYW/hgXJpvoHE5bintwdmygnNOI
poL7aPWr0gkoy++DYACW8Nf1g7G4h2d2ZgcjECIfUgdrq/RNnn6v1ZZ0T9dNTJ/hMtO4XMrMNypI
6ACmgqXU1dNo5l4PAvHrFtY2a+YIrqUdHmVYRAI0NaL2MZHukwMOX8zVrJhaDCRn+zXt59kDRBVu
jK4KFpO5D4bz09C2N/YgDwu8gNx1JPA06HT+fnU4URM6H1Ig0GW4NClo2fSdi2qvVTNI7jwM8j5r
5Y6u8aosucKZnfk4WhdpOpgR7EQku4Vszba2082YhiuxYs3M3LP7tGWNCTMNyEUExo0iVW0KtQY7
/ziYAoERRCLHhmbsRLg7swOIVyFNFxXQQnYj+iZdwHYWKPoGr09qqk4YukL9yi2Ne2nKdkurIfvq
dqq9tfSkANlVwP9c/5CLKz/7Rdblh3RoxZBI4xe5QfuSB+SndtjGyV+uW1ny0PN1z44byfRYDAH2
1+k+i7qAah0GUMsnwA4ic0Ry9o7++XWLi+ty8VJGSWxKL2YWw0ImRWShCCylG+zi0uQ3OW0TNBnT
NYLwpViCqakJUwPsJNLByy2Evlsd5pOppqF3VZA/ysz2r69mMdyjLTV5D0ReIXV+aSMKkrgeTXQC
SnDxhxWG6Q+WeajbHXjbiHi07Mirm5U5n6UIhu0DGB51TyRJM5uGISCr0KP8y/vQc0jtp+NwVIxt
7axe+VofqxsgYEEhe4K6wdoc0+UkoqxGaWVo7SlvNDZjG3rE/lJZp6y7yaq367u5uLAza7PyhqO6
elQK1iLUu1zojZs1Kg/ay9f4chbPO+5J5Joo0eLUz8KkMVapzqZ1DdwEUXO9o0JtJJCXtTb82CGb
bvgMFLc/lP0pSJ1dEA8rnrO0VvwA1L8Ay5q859JxlMoLSGLhGorwDg3Uj8aNNgroe1PIlW/4sZ6D
QI36KdqZEND9gMsb3UQUcmqwS61PKJFH+0C5zaYeQAsrxgFNdh5Zr9e/5NIpBwiQ4B6CRWS1l6sr
WlEIaQL+G9oQ3KpUqv2w7IJtU5Bf1y0tRbAJngemgkkQc85OZ2RQIhCGytFfpO27OYxdBZ1j4kDu
SjP3W24P+oHLsANwC+1JPAeRl65s8GJa7djYYBNMKpN29uVquWztsE8cFMOzwKO0Qzv3pRRen33l
w4NMHgr2YNv7sax319e+uMs2qj4QgkX9aI5RJ67TsLCzkSwZ3wwGSSG84rNw5W2yUIInyCQAHUbt
28HQ5izc2FWgLA4sqe9YkVcN+zx/7OMnW6H2s4/sg6nvLGs3SuZ3yDPIF2Wu5ABLX9gFuoDBnwCR
m4c7zBa5GVCREzDpoXW73YS4rR+5e0fjY9dLz3Gqlbt3KeqhuwY2KIajg3Vffk8XX5PoFCvu3W8j
wcPkUQHMrkFE5fSbUK+Rvi4cUAQCPPumgITu6CwUWGVeYDarnKDfbnlbDsyFSlwVgVaZxXJLUWTa
17Wrg5VVLiADcPWjdwPkGlhtgce6XGYeW02qFOxmw65nDx33WtFgvrjFwxeaKifB/cb97aKPhgbF
hvC/JmKfxquAEcW8KiYLcXwv7QdgYzG6GlRHyrrp5A9WPkXhz+snZCnQn9mgc1TT4PCA2xVsaMGe
LKvxFJQNevNHzJM7IBIO6Kl/rcPhC+qbntWQY5Gs0Y8uONPFL5gFB5RxkBq7+AU5FIEF+NK0vgfb
zq1d9xsOlN0g47V4NJ3I2SMKzbI/4hEYCPwAcCpTmjQjYblvFOFo7w3eVe/NGAaTBGBXP0co3z6V
psHVzuKQefUC7oThHQlZcnCKvKW7JmXmTSzcbm1MaCElA0svRVOUA7+N5/HlJ7f7Nu/zqcDAY743
RndXyDUU1KIJnCUMIIAu44N0T2urZHAGBGPwah1LC1VfoDKue9XC3U0waD0JTE4vhg9v/GYoxdhw
vBaUOlhlCBW/u0panoiClU+5ZAmVvomTDrHhA8DUzuM0sUJEeBl3qPaGm1zc8PwptP7FDnI8UFdQ
MrVcL7+Lm7pM4w7Ad1HmLTF/mGV50D0ibczXeFoWjyRDTxwNR9AJokpyacsyaMEiJ5no9e6D7g31
GM+MDiRNIKXyYORvdnPb8BvVvkX2Cvh56SieW57ll21mVTKqkJWYw8kpTyQ7WsTwOb13ojcyHq47
yVJWAKD9hBJy8NT5ILoUsyhUg5nnfiHYHcut56F9FW2xDcN8V8S1V9PuZJrJnWu4N5oEX66bX1or
ULyQUHCmcvGfr3BWe5BNzRsIy023tvg08Mizcgq1aBcCbOY7nPW2DtdYqpZXjEzEnurumDaanW6j
H2gUhFhxn/DXHoOexkA2PakTP7HDO5t0mFyB4mpBfR78VGxt7GApU4HsFJ6V6JUDgTO/UGgQEaet
cVpyfecWyOWPbqfRZB6A/z64YuuKvQh2KVjoYpQBd8ka+dzSa5DYUGKd2DqQ+M5HgyohA91ALt3v
4iNBI6oGMIAZvyPEBts4pMORBSdoHv39lwZwF3QMf4AJc0g/kMdhGU0XDGbQ47ukrhREfOriJBSo
1xt578TBtzYR9UoTfyk0YToGHAUYXUDVfn6v0SpLpVXnPispdIozz7GR7AL5Y2Lg4/oKFxIkMEGg
tQoeX+Cg52OuQcEq08kxG9fyHxAH2YPTblPjXSjq6uiAJP+6taWviPcEgC0whRLuny7F2dFp0gA8
7wJPCqQ+L38krC0InZjJlrjlvtOPrTD9tgl2IdqQ100v7OmF5VloNHKo3XTTY0YHj10Q+3UG2FIa
7qizxne6FIVhCpfXpHYJd53luMYwYuxFIT7UI71h6MXi5r+LjHBDi2qbKOapItrl7vNoR7djZ++1
uVYdXVysYyE8oViJQzuLFtkoSyvKsNjR+AoImTa0V9TPGl3m65u6EAkxGoJeA1gAKdrPs5U2LprG
OJNIc0lzU7ntFqHat0vyw8jqg6H6YxqsiW0sQNImKShcqOhl4fE0f7OwwnFA+wubiTxy8L3wGxLu
q/SAt2fmHqJxo5zP3LjLxM6K3yAW5UE5lzsPzV+z6CKvxoMCJCq4vRmUTS/v2oaKPjIG/I4Y1YVk
z+irw09uFaAVfyvSNXGOxS/6nzU+GyFo+6GUaLRjpyFMUJufUWvY9D3zirWQtxQQUMzA/qLiNnFI
Xi4rSK2ha5oRj36z9oGuQLOlec5IcRvR5LkX1dN1D1o8LAg+FkbBMEeHRsulPW32psRbMfeJGADj
KyDLsUsa02PFCUQ4YPIN5HOQfZIuSO7k63XjC/ksKlX/2bYubUPAm5gVmubALYbAisd3JFrDrU4n
YPZeAGwSmEHUPsBmOq9fQOqriNwAVJKp4W5doAC4OSALlMfrK1m6n4H2mrB8GGWdMCuXS+ENht1Z
jWaurkS+l2HEvJGp8Em5odi0vE/3UZOfYseGcYBo9MBiLwoHJIYhfwO9en1sczWsJPN/Lqr56oEb
/SPugjm/OWBADUga4gYft0Ilv02J10HJuuQ/MZd5y8xplh0BmH0T0vYKXu1ZU/ngVj9I9Vi59iHh
tRegdxrb8jZw7X1kGYDUr3X4lreOUwf8HahQsfnMSqubOBwEvCBrISYf3zTJexx4gJKAq/gtZsWR
yXeiqWfZ3aul0l0cV15lrk17LDkK3AMs2XiOILmdhVJ8ECITtOV8STGoIxnpDwAjA5muq5VUfdkS
3j3un3HFP6nm2R2M+l2ZNtMTNmbWwSXRQbfp1k6d/XWXXIpY6NSi885RCcbY+qVH9iY1YgyqQtkH
WJRCH2TyU2KkmK1RFSxGkAk8jecAuJM+lCmzAWNcdYzh6LwMAmsbQednx82qRiJhtG+tOzifSUPI
QUVOcacdTe5cuyK3LCtAqkdEuBbRplA8d3oxlV8AZMUk6LxAC5Fmi/JJqkJXXivvgvxnY/y26q0D
2mRrX2b7dO2cLW31ucVZbjNERaXFJJoZZ19K008t1IWHh46uNfqX7oZzO7NHXqACM9cN7BhWujNK
oM5E7xu9PkJqG0op0Ur4WMouzs3NPKijkexlh41M6/exAgtA8dLJZ9PY5EHu5WJ33V8Jn8L9hw+H
pgH6/BNz1TyzGGMVOxnFHYsSCMCZqur7aq9L7eotjox9U9VWSbchQNW7AWrVn8yish4NLgZ6Uzuq
Ra+yIP3OTiiEPRoUSsIdG4fhyRpy0/HpSGn6iOhT7osuY85BBkn/LSGYL/D5ENJtNIYIg6EbJre6
FHW3sTA0WoGfv82jbc+N6iY1c2MrJ7elmRWA4qcxyU9Rm/pg6S4ZNqYShty0UZw5vu4D954bZQzY
IHGLRxoy87W0SPrOTQU6LoO4I7J8bYamzyQJMIqY1/GxUR1F3joIcLRhig6/wW3uWyeg3EtNI/xG
KllsUPWsXmhJu2IzNGW3beLa/IrZBZx1Zkobk0EqjOwdj0rrJuwgG+zVRVenvtIdj/ZaARgAEOPE
KkFSNs1lmQdRWiD2rNPGGj1R9MB3xH1WIjSB6f6mSyIB7sIwdn/mUOTwh8YRv5OwIEdFhdyjSjBs
RIphrBuA6sH1VIOszytzbLIX6niIN1Dsa3zgB6E82JhM/SqLoTnZo8g1uCzjoAGpbAM6DSiz8N9K
BPU3IuvB9ZNQVz8aTbKXHMpRgcfLwd3UriF+pxzb++zkTngPGQ0z9sMhzTEcwcY7BnLjbVslEFIg
uPazTrj7NgusHnPu9VHVTXwzdl12RKHLOpo1yuBlX3TSs7IIcreVhocZFWCUN5wP6I5nPHe3ltHK
cAMCxwx0dG1wMq3CqA5DRpxwk1imcVINfNcbcit/t6oBIJgAeEHmV8NYlpsOsmv5U9HH0a1dDZT5
ZTGWGN/py3KSKcs13/ZJFO7iqNP3Bh/JC6t6OQIEDVF2z6K5RR4L3mbFtulIE56MuqJ3fWfpLUUS
/B1D7+UeBBsAqBbwDLXyxFgM79OkB/psiKh0PnFcVTW8R0HROAbFWmDto/JkdV8SeU8TL4sPNP9d
jZuB3tnu6gD8QkDAqwY1Hox9Tjzus7iat7UodYLMAJPCd5gTu+fhzwTqH+B82VswN3TtDl3w21JJ
T6dAwbN8JSgthECwZgHLD0QZ2LznfYTMMEcV2U0OkAbxLH/P75qO4VSa4H9Yk+JbiO5IhdHPxL+Q
is/DX1popgYHeUGeaDAyoGQdgF0iwWijsFJUYp2KJreYLoiLlTi/ZBhTT5hixAAb/0DSQYyUa1Ib
qG01APzeF8pGP/UwBK8BlSvetLSfqKqAndCCfgei/P+Qdh5LbiNNu74iRMCbLQg22d5IapkNQmYE
7z2u/jzQ+b8RWY0gQpqFVh2hZBXKZGW+5jwpKaeB87oCNe03OnW0Si9uFHnsUhedW0SUOL46bw6U
JHfnzhy25G1WMi86mTZAGGo7qLML0VttaqJ5ILqOE3Qjd1xk/nUabXlgrqQDSAXC0td5EgBmEMNQ
irTLsCQdUNp9bRyxouDGfm9tPRXX0nugEuSrzCQVAHF1TuZYamUQwfdjrj5V9Gkpxk3QiXYtmHQM
Us2AXxHGyQSSe9B905245L74fddXbhoEyV0eKNZt2PTOMQzMcO/7ZXAbRoO0V/S0p2jRmInvJe1A
XzQ1kQtX6z7couisFaWYLWD+6gL9Bf97viicPsoNucPSujSpFoSzG6b5Pp2/hFruKuEXSDRq6mW6
srHs11bDaVjhMyVNnql1TNjOGPZl9l6bpkO6ZQm4/HYhp0FfRTcBXi1QGjEZbVOtmXqZ5LinTh1o
4WMSdBsqClshluV4+p4oajZ2QIgsS/jCfvisttGfv1mWHjVNIfRLlwr0eYy6kq0+bfCSsuXyJW+k
r4GfXuEusJG7Lxnlm9k6CSMUBLoorc3WJgz26WX6WEBPCKP72HFTZ6/1HzPzcDnnXDn5GBZDgtVq
ovcrLIGsonqYGQ2C91PoFUX7GM/Wvh31G7X1PSubNm6T1XAIXSzk1qW7JoSLZ7MyO4X83afaqszp
3qhMqBDoemnhfblll7Ry1ur0oP+NJqwLKBijFE9Eq6XHeWhcVf3RJPetcRXSocm3DqO1TwdRAwoh
OxilJ2GF6AkSnOGw2LqY/+jW3rEO4/Azjd87g+9V3Y9R32qxr00mYhAAnByQcJSozpekro3UzYOk
Am0HN7LwS3dO9dHtkng3hda068zu2+XVsnJgUB0gh4Ucv+RDwufLwrFwikWnoSiAio3mYxAYB5Xs
2L0cZ21kpIca73Z0kN9IDNnTZEXsNbC1zb6fbxEYdaHQhDXJ4Rbvcz0UvTROX0QhREyt5qNuMKcA
qKz6UyHLwNE+TOD6Sv84bdVr1xaICYns/0KJsFozSsijFFDq0LjU+mEwK0+dzZ3F7kvtr1njtVvy
K2upKx/sd0hhiURdjpLNSEgLi72q/OCQt8ljttel5AkUqlssFFu6XYvVhXxIHWc3+OoGxmglGVhg
U+jqOyQdtJTOlymtyr6OZ2Y4xS41Qr7aker7VpKvbSDTl9fNVqjlQDi5CFKpVzVp0QaqxupoV4Yn
kbi2YwJtb+PKWTtagORDtsCJjS8q7ARtnJzanoCfxn2+9/Ep8FSpeCeNwz62sr2dSvtxLDauoLVr
7jSmcJxZQWyGfUzMFGf7vNaoEL67PH9r+9tCc0CnDgm6QtwMPrg+vZnALZaGj+JiiqY9gDt7Q0B3
de5+RxH3QQ4VrZ8HcMlz51CskF6jxHlY4LuShfFRoB/6YMsMbW3rnQxMrPEXbamYcwLg2gw/mumT
7f9Ux+uo2c/pU5i9M/t/Ls/j6jo8GaFwi8dtpMrREi707+0RwbL9XL9uivWvroeTKNr5ao8Muona
Mo+1RediiCmoJ6G2sXvXzsfTmVt+xMmWKuj7KINDEBjXrjoele5HrT8b0XfT2P/FpC3adYDlbM59
YThd3LWWUjBpPU2BWG49LTrim+T4r5fjrC6/kzjCiOLG6WhGMyJtWW5d8t0u5d2gxFdJ6nw2fP2m
TJK/OS1OQgqnhZUPRjzPhMxaCqO+F4YvzYR+Ji1E43vYbzW5V5cfVGWodgA16Gqdf7MpaOxUtZbD
KZDctH8oQaL10bORbLUMVhcHUIiF0od4mbitZr+fVDkjUJN+NLJ7Kb2Cr7zLnX1FPekvvtpJKGFL
5ZTkrFEj1CTdyYnqqlm3T9ObgNpIktwZW33l1b11Ek5YjFqkhbJTL1MoV1dJ6N8Gw5af+FtPCpQm
KDj8O3vCQswiJ4v0bpm96UtuvkxYioeja083LfL+8xV0PcQN0/LYxkes4XZm9GFwXsz2aUKyrZHe
X57f1VTh9NcIaxS8KCLxOr8GZ6yuvqWb51ogRvsmcEvz1iEFU+WrqrkN8/2mFsavjo/47AECgm8g
ehjwF4U8RTIxibKbCe0DW/2cIGOuVsOD1JGbKMlhcgp3zmtvrL/kTgr52t9yLVyPT1EG3Q/yFIDt
5zumpyc6RBJMj04xrzWtx8EsdfPug2z2rp5p6E1C+838r7pZf9LljdNhrf8HRhaKP338RbROGH2h
dT0oUkbfDx+H3PR8tfYme5FCr159R72mzLsvx4SlMe4DI/lE9Xbvm+1dnW1ak6wdHac/RdhmAGox
mWmZiNyB5B7uZecfXmZyFRw3ltsyJvGLnwYSZry1M3mhY5GqWaS/yatmYx5Quk3x3uw7vBwPFdWX
mLZBuNVDWqu2LGYnC0EVdgZKlecfG1hB0lcO0x1ohauVQEZ+aPJzpuxjjCCS+DGcHrK/wGCexVwu
pZNrdNbZWV1FzIpCfrVXo0lLPTPOBoAj0fgZSsXwcnmG166501EuKdFJxHCOyqxXiIhwZSzdJiWC
DIUbjjtNvo/TrUr1cjq8/Zz/m1PIEufRfKWaYrXkc1p5cRMVzbEE0m45/1we09p983tMb7EMcw14
eRnTNHa7wq/IRjDIi95lDsOct5qaq0ciNmwQ2Shg2Y4IsElVxSw67JB2RogBz7yT5WdDT93Sem+b
38DspsXkRvqnwn/s8o39sb4P/w0tom2aUTISeyJ0W41Xg3qVdZ2XYRAW/YWkwmIq9QvLxOnzprth
1SOEKZVIWfEa+lf1tFODe1UeXEW7SWPPmnfzpj3y6uY/iSnsBmue01wpiGlSOkisq1SmPkytP76S
jFsTeVJ/b0pepHy9vHzWSBFnYxX2RNTbUpcqxM2zflc713X7YJgc7tg93oHolKXWo6oXFled6vrm
1h5Z/aYAysE0LaZPmnDDKnQCQR6Cj0+L+kM3xM/RMOyG8DWVtrSlVnfjSaTll5zs/XbsU9StiVT4
qVeGoadBEy6lfH95PtcGRP2Y1aMBP0XF9jxMofQjwB24iqkE/cGKY4h9AedorutfEqXbeP6uRgO5
iRcE/3SxDWdXdaZIMlQhSYXo72sgRMNdJlXP6EPuLg9sbf7gDv4bSlifWqmmCP0QKpSgJCdaS/MZ
urdXmsbhcqRfBVbx4DwNJcyhZeRh32eEKvLbRv2iOk9m+dBVd2H5PcFPdf4iK6+Kf1T7j0XyggyV
s2XounamnvyAX15lJ2uFJqzZ0FIm9Sl+ZNmNbN8tFpO2+pRFW92ntSvpNJSQ5/SVrzcOCPldM1s/
k/A1ySO3MHuvlFg4IFJ7Pd2Y3tUPSaESeCTYrzfq61JsSknT+3zI3LgGXfyhK0Ov6v+CyQHS9ncY
IWvS7JAemk4YssjbttCvZkJEo3EE27dhCLYyh/Cq0UI0AULDixTmEIvW//tcljM0+9TXHW+QM5ww
AusppqrmGfUIla1v6o18YuVFhJgbNEGbDi1FxWWqT9cJGvlhloXFzigi6UXrMmuXofy08cGW5S5s
B5qGdGIXXzxEpYTtMFeaX2QaD2PkQ8zOkyPUQlAU+mJT4UgxBFLqDb61ujYulPmp3GNbie2pMK6q
6KkYVgvsDVaBBgU67XrEcvGm6wxUCYwjvhD7SNXdxJCuNXQHLSvYG210aOfYrYOBytXg+eawn03r
vVworm2nVFITNJgSr8ydXaIm3uVDY+UkNDBM4xBcBGWomJx/imnEgmosATXmTYOfJ9lI7Kbxj6x9
vhxnba0ZUF/5B9fljU2h1ecSVSz68WN7MHCd9MPrAAQiwjl6e7TYx/8tnHDqFko9y9a8hAs+FE7o
Ks5D3D+G/od86N1Nef+1ZwDS1sACsbsFOy4SbLOyisZGNqExD16Kz5zTunGieI0K1NdtjOu5uC+2
aJlrX26R7wbUwZH0posYqJ0xhukA2aH2Wi3d5ek/+fR+kLd4ciuH+i+Z8P/FEQ4kBH/pLihsI8M+
9ggAma4h6a4y79JyE/24vNTELcvJuphoaCovAHE1BmNd6xGxLOVp1J+kESm23kUgr2t7pOWvINwX
5RWySyjaHuytUuvqZ7RArS1E16WNuUzFybmUmVZsZtP4a5G28vek+mIZV2qPvCXWUegadId03NgX
a0fGaUhhoYatP+aNyVc0m3o3z867TJM2TtvVD3gyKuEcDE1tGoyeEFIV3lUGYo2okfZ1dG8k6cd+
U3tyrQDCFv93Fn+JBJ7MomqmTWm3zKJVDT/q8NHCrSQNg0dqYDel1r2TAvvKoVDZ6p+av4I5nUUX
LjWncNqpdBht2Fwn1b6KR5CML1L3ww9e7fCuKN8p9r7W3pf6Rk659iI4iyxslEhS1XyyiYxXhSfV
aPi04Z1hxo+1WXxoyvRqGl4gvh2koPeS+N2kvSr9lnre5uQLtZBEM6diKJn8pPqR+s8gGr3W2WXx
Y//LkiGfeYt9bLa8flfPIjSMsTgBGK+IV+00BfKY60QNFS9v31nNkz9cxfnGQl67QxC4/V8UUQV0
ATcWkkEUQ+dO77hdr2blqBpf1Math/eXb5CV7IGigAw9GEomBjjCromsKYf0z1Hk2BBvkoNZvk6O
9K6Wcxf6FR4eqpsa4UaHZCOo+FTXYRz9f6Z7X3hF/8Hwb2MelKFBvfTOCiLXzDeu/+VAFQ7cBY4H
rQHJDzJBYbegMOcEAPDIkZTnEpEptb6e+q0W/MrqOAsibAwjMzO/1Qgyj08tr/TUQaKBHMzYuPS3
BiOs/UiyFRAFSxz7W1gP1MJ91/5zEyYAjAD8ljfqLzbl+R2RVzho4mbBIkx3evpKP86e95OB0Gi5
9XFW5w3iEtc7xZQ3ghaOCqq6kAlV+o9z/081vLOCd0b7568ABvQ7ynJDnRzXc0JHKZWIIlkUSlO3
svemv6+6z4FW0cLfWHBrdyxizgq0fpM7Qhb3FZ3uoFGXcFb2WAffBq3Cp/rVNJ6t+agM+6FDhmBj
XaxcgBRoLQtyPHgaKibnIwR0bOvpkgymRouNK2o21r4A7GzfVXq0Mb61HWxxCgKwJSUDSngeC//W
QvXtBXeKAXGRXDvKh7D4ZI+ja7TfZ21fcwJfPqjWVgnLA9kqEibgO8JBNVVmGsQDEQ0Ai1Lr7yQd
jYbZ91QoSv8plPi+p+eQGFWyhJKGXTImR0n9qEHLnwt7q4+xPiqeUA4e9fQEhVSsCVS/HAOj2E1t
nf7IYYt/s0tF+gRSu3zXWKqPz3KRBreA8NO7dJ6tO3NSMWpQFCe8TjqrKFx7xIEekfJM6TCBDqve
k7Ws38jfVu4k4A2q4ixQX9pNwuyXxjg20CPANNOOpbhqNk9G0bsp1DCtCBF8+3z5E6yt5cV7CyYs
Ob/uCGdpYHZlXzbEC9vKTQpUXz6PpOOm/GRHf0FZATEFfwSPG1RHxeaGpNdFpy1jm6ta+Tiq4bRX
rfK+RrDWA5z2gKFCdGTwG5iOtWe0hW7GoszBU/HNfg1TDXpoDLLYqE3/1c7l6QUoh/JujkZV2Wl9
2n4eTC05qnpm/KyMzvkKe7XfN32nxe5Iz+dazxvjEzs+mFyzzewXO06M5CAV+jB4ZtWH4b7uzeSj
EUrI15ta46Gjo/wMZo16h6IEytbDZuVmwv+FejH9SGoSop9ZH4TY1U9YSaMW+1AExV2aa4BhrD8/
6FAbAXxJ3w+NIBH0DmnRRmc6KamFuykcD1l9R+3bSb5pw8ayXznmOE05v61FsEJ9QzPM87DQo4UP
V7kQWssJd7bmph4poo6HrAiv+R6XF/5aZktIKHHQ7eGxi4AiW6rrssLLEdLpTzk5cNK6She5abbr
x+QqcT4XxWugvcb5hqjAGkf7NLCIMRrLLpFbjcA62pIVkPpG8mLnyfC/qmnvVgOEmxunOiAXGznY
GD/V1qco+DwXD80Wt2Ctu3v2U4TbZWwxxulMfook1TsDma1Bob+deYb8NbaanVYf1ewumD2I4gGC
JWBj87/Qm0QuGzNNIP+gukRKtaX5sK80ANI+Qhmx8RiGpisXG6fcWpbALcqWgca6SG0Kx6pqtWrm
mwvSmyLZcJWqX/3sYC8Lub6Kp5sa/yHT2pSVXjqLQja8SEDiRQmNDFzqso1PUiG/5KcMyYKYLj6r
+r3qpJ5hPpfqs6qOXjjeNPoe4MDldb1ygZzFXC7Ck5i6hdy5boPblODczCmM/+nr0ikw0hQKGRB+
QDeXI66uotNhCnfrOA3BaOlLyHovF1eFfsjmw4KUUKxjqbRuVF47wT3V4LbCR+S5dF4v/4D1IS8i
C6wgnszCx+WBUaZ9ChVSlu/LwmvaF7ulez7vQYzkHNmXo629y5nhf8OJj6okqpLSV/iqsRzuNPVY
OA9Tf91VOynDGRhCn2++lvKRhnNm/hhrfSv++qr6HV/YtAW6CxDXGW4wX2MrpEcfSzh28m6KPoTa
ccSVOYg3Yq7dN6dDFrKEIeJuUJcZVtXnsP9Hnh/07uflaV27AU5DCEl12ffpPMrMagg7vwBFJStX
BiAIJzvio1UvX3bjBlhJfbAkhhwNCQglRxEhJg2KM8waoPjZuYG7KPe269TfIv9gbX6ztVDUVlEo
AmSsvXEgc+pM96dgKHej9KXIPWMGS5XsNdhy47wFfFvJdKGvL2rW8HZQ4BCWh94aNlrTI7SJjL58
fsd7fB/H3/vqePmDrZ2pKI1TP+Fs43EiJiFKL5s+sgXcY52BAXJu6VDF9FRHrb5psUCbGpkbZXTk
/M6UbDi7WdwNqVcFY7bRKFmd3pNfshwQJ2ceeru63GsyRuXh+NzM34voUwsyYErojc5bl+bq/Doo
iKHDpiNqL8yvbWhBjWwDyKAZixXfknQPHepPhWN9klIAQ5dneSUaaRHKH1DykAUSpa3kCCEbu4gr
JCGzj3bZ9kc1smv40GXy3PtTfX053MpGBwlvQQHkMDXeOD+FQR/ZlQNvQ45n2+2qBDSXomLW2Opb
6pNrI6NZh8e8gQwC1qHnHy3CfdXBWKjaKVp5COt8n/f99RhZx7ZrNlKupeQg3MNAGiAb8GrHJ09s
p3TDQNOxIZQdt8fMGg+htSXNtzZxUEJofLLxlDdKLX4oyZWp4VMbtzyTMTb5gbcVViqz9c/lL7S2
7VCMwPeUAwXqgpjKVBTdyrIeKrAvIJ/l7hZAxd7p/etStg5yWz8kaoW/Znml+PaPjdjL2hYn0kJq
lsQfk2PqLuffjK5NF4fWXO1Uf9q3/rwv2hTBsf7KrOr7wQy55xs3kxA6y4xDPoXxRjVkZaMvH5Hi
FXBQVPyEm77u8hZqvVztysGEFzJOSAcM/QNtnnCvx1Lmylan7C8Peu3LnsQUr3tkMliUvVJxMWGv
ZH2ReQzlKULRl8OsbYdF5VZd1DpgFwlnWAaFT7J8dWFMOQd5GL9XinE05vpoasrV5VBrTx+cariM
bM4vMhlx69VOqs8G5bhiUHc5cEq9170AdCfUfi+RgbZ2lZf1rwlZRd8Hh/8YXhiqPYIWCyrCN91o
7VGkhtARDVdDqYMtiaRpx2H+OAbS5FZx8M0y4jvfrr9t/IiVLApeoYatJOgIKvPCMQ6ZcQamYFQ7
OB9PJg7U1FbGK8evviqTehP72qEDvN2FTuByfGwk6WsfGyLBIoAChg927fk+yu16smvHqna8i+6H
ZnxBL/VFCuRP1ex8vjzQteV7EurXcXJyN05TaYNlsQnVlnCqpzx7jHsz3Jm1vlWLXTtmbdqcAACY
V7TPzkelTq2tge/n8qAgypPu86Ab3y+P5lchQDyBHPAQFpDVxdZX+GwZyobzlKjl4qlW6Z5c3c7T
jy45pqnm5s2nsDVvzeDDVF7747tK+RE75a5K76XyKpuPVn7QJ8CY+zI44K81aBuX59uvirE3TzpK
Jjbq46IMZDMagV70ML4V2HP4c3VZsJvU77HzcnkSVuPgSYkL/CI6KdqujE6v9fQE0fTBk92gKREP
NK9Q09u0GViNxJDgkv1yABbO+1Aqa3+IcPqDt46N4QsqPZP/OGZfLw/o7cKBKvSrwr0ADxAAOl84
zoiLpu1TZ2qH1MQUGgMx3/e3qOxrg2EnUEz/JWor5qtNJxlNHfLC6MsxvSUtle6LWoXjC84xmIZm
ow/yduMtVVxabJBEl+qqsFIVH/2S2afkUFs++VN3MDprZxZbSlJrc4eK9qL7qcFLFWnL6KZoSZrz
+B6tY+b/UNNPl7/NchifbziGAbGcscDWIbs9/zZYn/aTmUFUzgwkGl0/QwgivEXWzI31a73753K0
9dH8jrb8/eS0UhQ/0tKEaNFg7GcZ8dbU8i6HWM7WNwNC3sJRdIO+irhLK0ebgrngfSR32oOU2nul
+OyML5b6qs4d8iUdT8BqS0ftctA3GHQttSvTaHkADtKx6a5C4zAhMzRmh8gEjELZsdxiCa0sv8Ui
l7sNxWjq7csvOplJewxjpx81ak9Nhd3ClTTLXrLpOrUSBbAX9BBTX1gLjrDI/XEopqAj7U2NzDOL
ETKvRF0i3qlT/HGKzfd98WpIqZf4zzBcvuNxfwtZpHY0r0KH6/KHVdS3X/bsxyx/PxlyM1AV95cc
3HGeJbziyhbN48hLuALd1v6Yd8VtD4TDmaV9OtyP47RxjK1MBg9C6slcfjAFRaaOOiK9HBdjhWyg
/Z53W4Cwft/skibdyuDe5sGqTq+TNi7C2chzC9NelEoU0Zard8WEOV6Pa6pbzvJTZQXfDbN7TKrE
2kASrGxMIJYoBwBxpn8jtgKMFlNNtW5rFvB8B3Ltts2r/eXvtzJ96BMA1oZnxb4UHzZDZER2rKqo
HBbvy+klzQ/Tn+NKFrlFdgWSRSizint/Nuyk8hOj3iFG4I0ImCCwizRy8Of+ssShC75g3NCcFGcr
6tI+GFLiVKiJo2bua8cquralq8sztnKjLc9Ak+tlkRIUuyZ1zoMUmmO9C6Q7M39Rq+OMVeIW32Pt
u7Cz8UWUSbpQzD3fVg4KemNl6TV7u4PgZx+71rmKBv2PKx3MGUt5ActBD7WEiyYJ9IyOIHOWzdhr
PFt+5cLjtamR/cWkncQRrpgpQ5e7CInjZ9pVuLgQWOYHJMJyt5g26g4rp/7ZkJaZPTmQosTQYrsj
1ISsgIlV7WA4XlGhmK30r7X5Pa0xud4SOFqpT59P5LJqTqJKba7NfU3UGdQPanuO+s+kIFjGQVS4
ln6NYh6P5LZVQdJfI1R2eXpXDgqAA5jAAfJc2mvC0VQ7TZ3HuV/TT4l34HRASP/5B4SIadGP5M5R
3hgeZ9Q1zHFpWOUYo0zA4qzPcfoumjfyhLWBkPLAh9FsHsuiNkSvJl1Z5FGzi6oWItBuII27PFUr
G4vE7XcE4R2MP8SMGCARSufaaFJXagC7/c0oOFI5ihaHU1lYDJVWagNKqc0u7TEbps2lbNlqrtxF
nNe/IwjHgzR28liVRBicpyjdSzmqeKCVfTfXNhpNa5FgvlCgRP4dBN3yxU4WtjaOLGtENndTdlu3
1J9IIn4Ukdf6x8sfZiuQ8GHaLgujuiCQwwobFOw0ec7SVwKlsNX+XCHZwLJWLUoQ+nL3GUIsGviI
Eg9Vg9/egJHbp6p4MCXUCr8bk4fGczt81/Xvc/PAa10zahcIeGdvrMO1lX7yE8ylVHIyr1VWd/I0
8RNmcOa9+awXG/X5lXsKzQR6+yapw4KGPg8gyUWeYBbd7FpFdQfSltp3VaV2YeNf/nArB+5pILG1
bktT0yU2I5EnIN+o2d/q0c3yOuZlbOhXWrhRjtiKp54PrCgkpQ9M4nXxMS+9WicFu8qMnSK5ZfbT
2losawfGyTyKV6RtgJcyWuZxxuJBhnT+LWifLs/gVojl7ydroWm1Rsd2nU+FGvf4mikP6RbyYn01
LIBuqlsKb7DzEEMVJ1EeMYoFa1DddcE+1A7jlhnR6qLW6YNB1AFKJZop0IGypLljIGMsg5zOXGer
EbsSAa0wNCzIikGuiOi1JKn9tFKnameSgLuAdDykxJuNrGjZ/sJrldYaZFv0fLj0xDeFbiVzGzt6
hY1d7UnmoU4+0VaYcUUsu8dwCyG6NiSqSjwqbLoLb3BFVaqbcx1SwTNTeX5nttWHKXTqPy+MUIb5
HUQ48aBe5FhSUfwcotrFPeGmNXUuDPN4eSWvzNwCuVCWjszSKhEOnSr2lTjHZnoH0S28qnoLsA2O
hG6eF49V7dgvvl5V76O0MjYCrxwKFOXwv+FxxgvNELZQ24d+ZwO52EXydWDvO+epNg9KfF8lX5oW
RZDny+NcuazOwgk3vB4wfEtfaHaTue/kfSKV+7iqyfY8fEM2luPKAsG1AzKaCfyVwoIwtkB3yi5z
enLL6rrPkl0KquTycFZOh7MIwnCsNDVwKRsZTgmAJE92TfyiZ/dFM3qXA63N2+lQlr+fnHThgAAq
9uckqvJzMxRuHmAwX90qBYrMsPkuB9salbDmSxOj3kIe6l03S9VjFibjvpOq4LmcnWc5b9WNsa2c
4mywpYuE4dlyAp6PbcJsrpwMwvXOc55d19EPp99YCWvTtwju6bSLESEQwZx9lYzZpM71rsHf1nCH
7jgkYI3e9X/O0oChcRJIGIuv+oA6EwLZ8RF7mFh+snpP77wpfAn7jURlbXn/jkXGfD5vdtfHABGJ
1Y7vouHG/osSBw0nZKS49RZ2n5AvTEE4jmancTQENb3KjzEceFnaKNWstPfgmOCwwxalVvNGKm1o
w2omZWcLBZ4/emmTeYHpNvKr2n5q07093oHCmp2fl5f42po7iSrmXhkaZmqzjM0ufpSp8VGt1b3d
5J/+WxTheTkUqVNmA2MjjTwkUCSytLjR7C09xLXLAzrx0miizUS3/Xwh+E6OuJDOYCz5Z5Eeh+xl
LhK3r915YCK/XR7Tr1xEuOSBvf6OJpx5aqjjVRYRjfaw+cWOx+TadGZdoebuz+DwNQ0R8rl+apXA
2Bl5U9xZQDevAQA0e1lKox125c11GGemN9StvW+T8sfln7j6cYFN/ionL0405/OhRaneDo7JL8ye
huQhhU4sv/xFCOSN8PcwKDKJIXo7DewkYxKMGWPiPoF/35Ru5vsb6cevvEyc7UXGDfNP8gOqc+dj
iQotnzJz4g5L1H3ffux4H3Sh6sWxczVU31XLcau+240l0BS5v2+1SXeHar5qus+z/ZSG9bWk6DcU
Hx4N2fdKZ8sFdu0QOv192vnvG0JLrfwY3m2RfGz1+2wLuLW2tk///yX+ycVX6LGe6DqHnMohpGXX
c9t7VngTx09+D9xuowa2tnJOowk7CUMGKVbBMUDR+jLVS3Hg1dgCgK7drqcxhP1jdvY8VCUzhspb
nLzXeOklnjptLNAV5I1KIxR4+iI/SQNa+DABSvtjljKUWX0dAgte5nUNvLWwrtHeMJsbnZpotfUg
WxvbaVDhazWOVtm+wWod+g9p8t5IeS3d/wVvj6GRsi460qT9Iqgtsro+Q7SfKGWyj6oMnlv/Oud/
boR5Hka4/+zM9uWk4kNhJTUXnjNhAjPP6GxNLo6Urq5t3Ofrn+xkXMIngzXbDPKvlTG1uEOCdAFN
wqvgLtNib1isR1Jkvwug0k61pRextvJP51T4cmoIsl2TmVNffo66z0l3qMeby2fmWhJ2GkLYXJJq
FbOcKOQTY/rS26o74V7fWPX7Gr4EnYGNAtzayQT0een2IfDxBkdXzZIRNT7hzFT6Z4qHbzkWJZdH
tDppGu81BDZg/4rYhiHwe1xWuN+jyv4YoaanFOa9HRobYdaK5FD3fscRVqICia+qU+KEWfShqT5E
nXNtTikSC9NOmz6Os3RQ++5dEw37YFgMAqOdPaUfLg927aV4+iOE1albmRIN8nLlTdpj54c4WzX7
ONXvJDO4oUmyN/CzKAh/OezWHAsLs09UA8Vvwia15lLxcUsFGJZ5fTnK1uCEtalFRQvCkyh1urMZ
xvhBw6ddA0DyNU1ufdrAl+OtHpQnX1S4BOTCTKrQWuLp+9D3gDjlzkeoXn8RBcoVS3ORmhEtmPM0
lPFM59WYa3fyeDACb+juNWUjy11N4eGXgrOkrUfVVMi3osCCk7gMJipea111o5v6p2V6lvqI0IGV
emP/ddpykV09TE5iLnnDSV4QtI1mTSUx8WlK4p+j0bnD9NGJH9pNncO1FAS3Z1DGcA7BYgjDQ9rb
ohzM7jPs+zq/78L7Wn9sy1dtfgaJ+Odf7DSWMKxOleapK4ilp6EbmvvS93QcuaRhY71vjWnZDyfT
h8hSVJiYUu3CLt0Xo43J0o/IVJEtaOHZazuylP1/GpmITMUspavqYJnF8rEI/rH6DxG6P468MYFr
62Lp+4MDQ1afy/R8YNjtyoNk0U80LHQ+0wdzuJlRYPXbW7U8XB7R2sl0Gkr4VqOejkVnEgqHKL/4
KlvXRvDPfwshfKa8AGXK65lMR0ENJnqSyu/V+Odg3gWU8e+UiW9hp9GTzFeWNRd1+j6WUYhVGvwB
IlqXj4rjy7vLg1pdewANqJxB5qWCcf6JzLa0QbItz7NRfZ3huu5mc/TqYbqV0xwihvYRjudGzLXz
FnUO0kVacUuF/Tymo4dKUA80erMCHbrlRG/xdvBS/d3lsa3HAb6v0fsDiyaMLUB7SYcgUe+cfLjG
rD3Gx9ORgl05bSy+5T8S34WAN8mAIeos6LDzAYFoiJtmZhKr/mtTAhDUoFwfxmSPIJKW75Uts97V
fXUST7iwsjIPBnUknjofi8HVVC9oP1vKfV7+MdqY7oSC4MNiXWvhN3M+MDWTlLSN4mZXKCSH+6G9
9zEFU6//9DsRBd0AldSQ6rCIScr0xFCnOcX3PIaEdgcKtx49aeup93bSwD1R0l/M7SnrizYfqu7E
8O91+tm1h50xxl9ZiSrmU7nFo3x7FJ0HEr7OYAchiBiN/pH2HanyjDdy8+3yjK2FACatU6GlvvmG
t6jYQO2l3m5Y0neN8tPsvxdb+j0bIUR27eh0SavOhFCn69i41uQDTruXR7Fki+fbZvkQC4qeYgqI
7OWLndx7pVRNcqvYlMoibDpaWvNBsVGyWRvFaQjhWgi0WB5nEPOAzxDPKoMj0iz7qsv/+DXFSDRZ
pjCEAIbyBuqqpW1btJxoxWB8TcKM5Biy0D1goZdhaO2r3FA3VsDbI4eIugbomUaiDpXufO70CU1x
lCfJGQAapMHD7JiHvofddR2GmtvWbrbVLXp7mp5F1IQKt18hJ971yw0Lu72o9mMVfcGB8W42+y2C
19tLiVCoACK3QeGQIv354NTOTiJ/uZQQb7lNgvbFzCjqSZX5fhz8l07uvcKcPlxejCvk+vOgwlJp
5AotVpnbwgrmp75EniGzv9vxvHOsL5NlYVsZXU21nQL2kp7NonnAQOUgWx/k1Pccvb/JDeuqTIKN
V8PqAj6ZCuE7V8CIfD/jVyntfOV39cMIFLgIq43Rr844ZyOlZI1bWaTU6XbUdfbIPsnGL2aruzpG
DvhvIuYxj8fGktzLk712FvNIWcrjMNzfSF63MqKIsc2o0uxzq+VXtlI9Z/PPvNduYb5vpBurYzsJ
pp6vpsoxA4smLtWUBhObPDkmzbXsYJpy27TXir2lVbL6xU7Caefh6qCOjLpmKmffd4ce7xxD3o3R
Vq9ma1TCU7yTTFnqffbI2DqupH0NI0+Svyrxx96+/X+kfUeT3DgT5S9iBL25sliuu9TeSLowpmVo
AIKgA0D++n3U7o6qIEYxRt8c5tKKSgJIZCbSvBcY36+f1+LdP1vTvOYzSy1AUB8VyA5hbsSOVWEn
Tf89U+xIke/73yRpzrMzWFuYcyjls581QanTjkn3wsL/3hCD2w7LguZUTMKAletyRRiOdIPSihCy
OW6M3O1dr2icd+RwfTmLLu5MjHZKGOxEVMXhGHhPzCStC+sAzANne13Ksi78Xox2PKxwzS4csBi/
O2Fwb+cEn4U88n7vG5sm/HJd2LIuALAeTUNgbDa16N1TbIpSA/oNfOWNMSC68bvYaYI4Z/8dFhiH
BOyqcC64zLHh5SE1vrKc1Mfu2QVQaf0np3kPlAGQpyfCrI3FV3RvySrhvY/JRszcoK1O30ZnQlUv
R7TLWi8m7V0Lqo6aP47ic7sG0bi0ieiIdjDCh7GiP1jcmTuMYckQ8tYZhjVFm9n3tl0We8a9B4Bo
9S/Xz2xJDeeCJECsgPuP/vXLjZzbZtyqz2ZclnJb2dndmKnddRELm4d+JiwGLcSg2tLPqvayNpxK
tKRGxmMhPpUOMDx44iN7ERYr6r6Q45pnzPFowOwIatX6e6ut4clqjoPKS+CvTt8ibiTgX4x5Me4K
ZDECB4jFphyRA5uemLfWIIbHI/ZLi1wxeonxLExtAElYL3qUdViNHiFovbRR7PfKMv8SZCPZWr00
J7DOEfLCUkNuTSerj0bhVN/6OvQ3AjjQz4KH+UvaI4jIRlRhCTP6XVgWHp4+oXGSTivuht6SGDHw
amgEd0jzDSP83WdClbPxOot/Rk9/mG+UxQ1g39TqwzQM76lrwuCupVEKRMoqP6C9UP0oBr9y7lTq
AuM4mOM0Opn+T1/1dZc4NLePfFLGVmYTPU5mHlRA6CSAenRJXp48jpxUjLqVZ8ae6O0xGdXoB+g6
cJmMiV9H9h646C4mu6bKzbelxUHs2plBhzZbmcstBc/MNkhT8VMMKuriPCjzYhOVQ+RsUpCkHEfL
UbelZVSnjlbyJSQTf+uM5hXz2w8QJQ6qZgEatc1pEnEfRMCGzO1q5pqynV0hJP06BH24mSxOnwYk
uw9ZF1kYY7CBG8kU0v9oKChavnV9IgVaf01/73rU2fqlWR4tyuwttfCq9UE5eYNLYwBHoO2ORiua
G0+I8DiiDUMgb6XybS+Mof9G0sHKboDgR9GnWfEQ1PV+UW8btw2cG5krGxMI2PIYNwHgdwMzMdBD
W5CUoBLMn922KBG8EjhqkKq/VbwFpo4RRTslUrQINIE/xKHbmV/VWAJRaAARh5+4UYbOQKtMyx1m
wDG52XCRPQ9T14fPlKph3AiM17wz2VcH7gI/e+NPFdkBjWn8bgYZGmtaDP1vK4OIV1AORXZisdSv
91PjQqbdevk7aBOb8MbNmugFkXd1GAGjYKdx1aTOpwkoYlEMNDEMbzBr6E/K5gG7QSnHdcHmY5tb
1ph5HdcRSo2xw8ARH9csCjDCWnCOiyhrsRsYc9+KKiMpKLUYuzEq0zzwlLQHhVH1TdhOHOadchfP
JmIHLCZZ+uIJx0oEcF0+DU6vdiht2zddzppDavTRyZG0sCE7IyDzMPvs0FNZPgGOeTqiax1p70kV
1rZOgWjuqimLWx4JIFF5nswSTgNxBJU82AFUoaykmRzrp1MIYN90okAkJWyVxn6m0pNjGPTZDGr5
I5qGYjtGE3kcZd0f0I1t/QBmG5exKsPplrAyTarMcx6bzjI2RQVUidjBmndeIwjaSI2s/QoA68KO
g4pnX+yyRD6UFzyUDylj1Q06Qg3kSM2ePrqyi557u8keKvQbfJFjNwY7kzjRfpJ2yg5TYHSn3KIB
fL1XZNuqJ/6j4BTE1zI0qHXqTcqfPExz3NqGX/6sPcSJsZwipJJdt5PbMGNDFPskFPK5l4xuyrLp
b/wpGBOvqsotwcTQuGazFzweyKCAwDADpoE0WQu4ZBRUXthVsA24F4kxAdpaVZsxiBI0dIA6qHz1
mh8uOEvjHNZziMnNx5jVCas/eab6uO6rFub98Eo/+xgtLOtMk3cZmd0vzQBh8FKxKimDr0o5yTRk
P+vmW5N5pzxF5NkDhapbe+AuerDzD9BCDQpy9pCpOeUly5uSDcnQsIR1NlpOXVAaWQfX7bc+zZMK
JQHA9byvbMDs8HUHhvUjWzFjGANR8TIgMIymRLcKHJjffpDcTfIu3zms+zrQ9xokK3Er6m3v11lC
eR5HXK3EI4vKgKRFgOgXT0A9F4fWMxByBWixRqPwvZcOH7gqN4LdMFQ9VlY6pyX+WOmZqPlTzp4u
tQHWg35Az7jBm6SItmbZbGsM5IAzdhRvfrFX+c1gr4T9CwE5JmfnhzQQeMD8oG0vMambIiWMSBJ+
0JvkGwjzDtNkAieKBRvekidjbYR0Kf7CeAsAVjDKDUg8LcTLM8OY6ACRRVdsJGiZMzsHON8xpZt+
jV1lIZy0wB2FDKSFB4yjo9MLlncud0bEX863PpNxsDZ7tKQf5wLm/T07NJhBu6lDCBj6psCMolvd
MZl+pqC8x8OQNsl1JZlvm64jDubtACD5K8utHRc6O+DC0Ty2YeK5lW95+Z75KxnCxS37LUKflMlH
Y+SGhAjlqMRXXdK1+/9pEXqMz9LJlb4NCUP7EYrDELz+RZ0DnBIzSQdqAih16OgvDro4RkIsPCOK
HI0+oBSpmy42LOszs/lJ5P3jlINlupFrVbGl++TM6GPgEsQElz7gSxyK+W/T7jaiswAk8GFWW8Rs
Rj5tO/qizJU22CXtw7xbBNowAJRBwy+1D5R2Q+fMropYL029pdOHEdyqNcu0JAWkNxbQuXBfkW64
lDLkeGuaDs6rZPcdBj1TFTcOXPp/725w0Db8W452lzwe9bIgJlYDHGizDg7dRE81AkfKzJVy0ZKS
gyk+RPQz3yS9mKiMFpSwOY4J7v9Ew+kEvJXDf9dyIDXCb8wvdbxlL3dtFKYL140qjjEEGUbOWJA0
qkg3zEbx6C9EzaqOVDTQdnQjLqOWUBpEc5DQxYW6YewHyKuuy1jcMQyszzx8GGH35r+fGbrRokMT
lQaWox6I6cWpvdLHtmTa/DMB2n5leVaIfky7TYZKMmaqYreRMV2jKFgA8sRlwago2ozxP5SvL9fh
F0WT18Sfx9nM5tAxgqSN149jYuSlccxr2Z/KqUFClDteZW2y0C2fp8bsXmsJJpW0stShdib2ibdA
zV8JPZf2+PzbtAvQT2ELhEGoTMsEOlfVsTbk7voxLnQLzusH09IMXoQKvuZBGrMsHBkC+JZMLh6I
zrPVfJF2fiCg5OMMpafqB+fmo/DylVB2eXH/CtYpTtAOHXbFiI1PS2sng3zHrDW6sfnbde94tjYd
6Luf6tzivofZQWa+9dw+ZGm3n4J8wwM3i0mTAXrZf+i4++X6pi6p7rlc7cVAnRbMaiaWVhkPDf1o
jJuAv14XsWSD0bk6s9OCthXsXJdqCwoFFQYpjg1DUAEemd69j8YR8/N1KYtndCZFU8ABgBukHiFF
Ft9DfhzWel8Wfx9eGaZ37q/89dg4MyKTz2Apa9xxYb8Z8kTMFe1ePAgfqKCommO0Sc+Vt2jhCZSN
UvDQguXOUPHYPIrJXMm+LksJAoDQwu3i9XF5FlLmsA8Sqxi7p1pum/GhJSuOfVEE0oVwHQj2gN19
KSKzwl70Eta2GX+FL3dolgcEVvc3WnUmRjvvcKrwuwFW0pRHzyWYRDi4/ptZrdS2F5X3TIy2YRE1
kc2oMvTOjIeKn0hwHAzQ+WyuK+/8sX/c/t9SXK3sK6OCTTSDFDvYTOXJbL8CVymyjqHaWmsAyYsr
Qlsf/gOjDVppLs8HkJS+crqi35TWqZgwsFKSY9l+x1ziSjvyYgIATHz/X5K+Kg+JohBGG6saNwPf
hf6tx9+t8T1nR8JqhEnHvnyswNycrZUHF/fzTPKcWj67rAKphqxnBOOcOboFnqr+5AxvarirypNq
/nsDHtwS4Ldm2E804Ok3l2LA02fomURD630LumTzoZWxAS7uNR+7eLPmOHbGI0A6Yf772aoQVJRV
meLkCiCVd64Vy+hD5Mfrqrho586EzOpzJoT4bT9EJQ7N8NLYUk/IGV0XMN9/XdfnchOQZMy5GU57
QxMuKuBj42wmvJ37Md9MGf1Uq2iT8W7PgnblTbik7ufiNFXIegfNdxzihjKNqZvthvYX3uBa5/Ha
srTDMcO2B7Ml5EThP1V+gxGskSIpexjK3fX9W9KC8wVpBxQN0pN9D0EeKsRAQqvzvS3XEMUXcC8c
gArNg+Bz3vnPDueuGoAJPZtXts0MsKvQ24y+t+4RmIZDeWvmT4YbA6WtcE+l/ULYJs1XguqlDT3/
As3AmykmrWSPL+irezo+I7MZI8eOZFAclcVfuEXUGXCxMJKJnIsWBQUmqaZQwf4W471tfG+qnbOW
zlk6tnMR8707u1dG2wnbmEWMtfXIShD0+umuB5Tede1YTHqey9H0kIAAhw8McvpoH9F/BmOLQc+s
/ul4GJVjST5uquherfFyLxhcqIljg1wMIJt/0ERM4BVFQACpVtvElvUhBgANA4rQelYpKoTDyh1Y
uNQX4rRLLeqCUtS0kCPJ2oeGscTty51AIygiqJUNXbCHF6I01ZgQkoXSn8MZUW3bntxknb+9fmZr
q9FUoxVG4Iw9RIjqfrLeR+s5nJ7ZX8RlWAjwvEPQeOCoNL/fSDfy6wluSslnFAe84sj6lWNZeqGd
y9Db1yzwUbGew0ONIU3QBZxEWRUDof5LH9SxnTXbHjhQ4PUB3Nr4eH0Tl17HF7I1vzKCtCPyJGSb
7ueSbyW5ofxQF29Ts+3y18w79M7z2BwlT1zz0fFXLMiCtbqQrmkkcXLXbRR2t8rcTW5+b8FCS/Is
TmvzreZrGC1r0nSljGhOyRzDAb3Ccn64ArTbTMRmdYtK88q+zl+u+Ws8txHEzGOVLlqHLw2XU3Jb
hClW5o3NndcYJxMpLtlnD02ZI92VfqkZCuG99SRJeh+6BagTPl//hAXTefEFmieoq9CILILVlgoV
kzCUFgpvrQUIoWZt8GxxY88Wq10SoPtUg8mw2KHwbnMj23HXu3EiERObYhbt+98sDElxeFgA3+uR
o5lNOWUA9d54zRGIh1ONYur+uojlBf0WodkWWoA63VAQYaFerYKYkwkphhMR+5K8XRe16APmdg3M
bM+I7JpSmiiHF60HUSM9gI7RdG7BTufa24I9cb9ZuW/L1x3Ab2iFmWn+dGhTKEEjbZPCnIGiuEMH
YO3PdfspLkfxiXpd7KF71PazrV9kG2rZcQ0y7cH7hsaalYh5cYvPvkS7+nluqW4Sc4SJtk4JIh2G
gToMFbWJzFcM7Joo7TRNW0a9n2PRRgBaQx/tWT1J2naIS/EDiClre7xQ1rNBJfDvHmuxBC+BTO5x
iBuNdwVa0gET1TOMcQZcoJfIf8DQQlysgXAsesMQoE1gVUeeRe87MibbH+oWQtOBxCPyFKHPHzFC
YNVrqL+LduVM0vwlZyGZ5zWYcXMhKUP+q8CcgjBiM1h5fywLAc4LqLtDdDFpFqUIu554ZtVvZI/w
JOS7sgt3ublGcLG8a/+K0T0v6ZQxkQBiFGbsjYSlDwAYktFKbmdNiuZjQwym5ooy7Bg5eOPPPnoo
WZJF/53jEpHkjI3zf/fsV2fY2cGE6H4ZLQzFbOB6+qPZFd8MwZp3RsoflnDy7XW7tbYozW5VtA8j
kmLrUvLTH7dR8QKwAJrtrkuZr+YfbjRCwWse4UdPgHaXvKALo3zEu5pmubN1uZ8l7lj8VSh5JmVe
69nOFSrK0aQCW1SAMglPuL0NmqsU3HBoV7q+nkVrH7l4xc+VcAyWXEqqaVU41mz1/AAUQzZKRUBs
/aeHakT3Bvqk/zdpWggwuUOOTBM0QrX9rZOKLm54B1RlYaGvzzHB+yj9Iq6iqF6xgYvKcbZM7foO
xEV3x5ytaMdnXmFEEE09bNpT29lcX+H8Q7p+ANEI/AzwnJjH0PbTDcTQswJXi4Xoi+pBWVsX8Wgb
W4IMoDl1SRVGG+nQw3WxS8cIED5M86PLEmDImvI3hZsBoADK36u7qNrk7XNmHbPqI+dj3JZrjJWL
D4RzcZoDq4GlJUwBcUEOKDTvLmBlXJuH1Hnw5GtR7Kphw8hf6M65TO3mCQ7cS0ohM+tBQ+weWUtj
5d0hNDCDx3CtQ2DpAW7PUPzBDDzow4hdXgylMJYeejUSQcUrhhKcft8ZyHdmcemcZkBrAB2qMAmy
tfL9L+7ZPzXot2D97ssm9Q0OwSJlcwq5DP+p+WuDd6UBnsGwwf1wjOPYk3jwObpK26T2hr2onD1Y
jOMoGnYpLxOTOTvfWEOPnhd97ds07e6bLmOOAe2ekBu10yfmfy7Vyg1aCo7QMgECKbRPoM6ryWhb
0Me2I2QYOUazxogZcZdLgfo1HbZoiLsDAa1cgc+xFu/PmVDNMIkqmEyVcYRIQf1aKrkP8iHh6N0t
inqHCcWNcNE93XzhZnFbej8dMn1yrVdqGrEDnDQGFFnXmU5tyvbX7/WyGp59mGa4TD8blAB23cZR
gKU13u3hIMSejt9cr4gZYDP4pwDtYMPxutzFgwaP14wfChY2veGClXgEo0kZ+6HYwQv6gx1mKFWv
VeOWDQnqibBZaLv4I2OHTtEKnXe41KIdN+C522DmfdtjgszDpA5QK1/cvE5EgE7SKV/Z2iVPPpcy
/79ozYa5EvmvaLZhgy9uiqY5gvpjRZWXd/G3CM2GMDmjWxMcXoSuXHBUwoSQmCPj/zeH9VuMdmM4
Q18ZRcZmUxCVdFG5pX63lYBvvi5m0bWdbZh2R1CkG4Judm1hcfSmXVg/RTD+5FQOII48DGszlGub
p2t+D1STesT5UCvp5CffP/nq+/UVraiA3mhWlqmM+BygGvWLcu5Xw7jF3wc0pIcJajRj6RilAPlF
uDjNS2D3ffvcRIfr379otcB9A5QgjMcAiPDSR4Ewpg5oh1vam+QkiR87Vvns8Rff5YfWp7dCrQ1T
z7/4hwM4k6jpQFP5ZhPZkOiPRx807+g2MA5e/R0wFdeXtnj6Z4K005eRmaEPAILy8H7oPLBfoq1o
DaJncTXoqMVo0Vyr110NkZNRghUZJkDCwVRUHc0RIFW5+dkE4HA/mSvntRSFWiF6fkBHhh4BfWjK
Heo0rat2XtShc99DK/EjFA9WbPeiVgDmEMEnWFLQlXepFUadghnFx9ZlPk3aXsYlbeA9MRmRHVje
xka98oZY3MbfAvW+mryveVFJCGzqfWjfte22r3+Y4Yu1Bna0Jkh7t2ZGCFrTZl6ZAdqKPgGwGSEf
trWJppWq1dLNdQJAZ4O/bwaPmP9+9gDLOho1QSjQKmRjwFds7Witfr8kAYV79DzPeNO4v5cSOAAl
o4hhXgUlkM3EMVjwF02TaEHB92PECWy4vhZIup3lTFYKCRERm0yiqy3JEckacsX9LDpxtLUAcR4Q
IeEf42xlL8q0kQBxiKy3gCJx/MMPToK8EPut9JKc3Ii1lNaswpoZ8hAsALcJj1Y4cE0R0rarctWA
yF75rzWASqp77u7xyArDHNmt+3DNUCxYIzz1UT8FPDio5/QspW0D8c23APdsNpXYqwjIxWhaF/BL
dK0uvKAXgClwkOrFywP9w/MdONM8WvBCYEQVc5yRuQv5+M/kmivKvbiaMxGaEWeFgOXzIMLqmhgc
wkkv78UazsuCrQuBZAQGERg7jAhrR+Q3Q+kUHEImB2/DDOPJWA7ZodBw3VEsaR8E4aUAnGzkMXQn
m1mV02HgbIYaulHgxUDFRrh7J42BJ8LQe0M/8fz5usylM0LCEeqOsXw0PWtrA1IGL4kYgMocVjuW
8iMN2hWbuhT4Y1m/ZdiXejB5OZr3CWQQDqQBcM86mChn83jcru2TCQNaU5L3uzz774lOdBQBwSZC
VxH8h26XIsaLKJQt8Pnu0vRHoZ7rNRLyRdVAZxlarXGp/khWmAr8mCPKvJuevzSRFWfOt4CWMLNv
149pSc/BPfevHM2I56zAiFYPOTXfEAdk6ndWvxLhLzVHoYXb9pEnQDcvupIvj8kICqrAQQjtq+rH
qUz5IQXmRzs5IHYw3ewAFrxp35qcnWorP4KS7UskAYDIpqx6ur7aXxl1zSjiUwCcihkaFG70HJDl
Mie1iAIcOVUZjbso6N5knWcPAVX82+gyzFyWkgcgafA9koiOhXc5yf2NM2CqEQxdJTvgx+s9IwEG
/Bs4p5MKOxmASc7P6riYpodsph4uDK72AB5sTjzP+lcPGJYt+qS5NGMz84oHplzvO2CGo/d+tJH4
BYHwWxFJiyc5kLoei5RYUOA2VuByA0apXd7Xw/yCSPkYgqtCFLuajPVPmRtjFmPQwdxmwMZ6sFiD
QKaxBvvGBgLHXzSPYPsASjbzcEZg2rk8SSAI1ZkZQltQfT9Rq92bBjulWfYXxhele8A3gSQTn63Z
d09llc/LaQawC+454FlGVIFjD2yP19VhyS6CFwqJK9RBQ8DfaOuZGkuKoJpvWQTKgmigSBKNfpM0
gWie26wb4ymr7Y1NLRn7gBDf2ug3ebn+EQsBW4Q0+cyfDe+JcuLlnuap4hSoQkCLrBFfO88lJzHw
n4V8Vdm4YjEXrMqFLM1gumku3HGELCO6idq9l/efwGxJA2MlvF6Ug5QIQh3E138wjpYCd3DKsK9F
boePo40aoWcAWCryAYEw+R57vb6HC84GMGnIh0HTcZV0MgimSIEpZawrAtGtdNAGKdde9guG8kLE
vOSzmEP0AOsbARO8kWBNK8GEHVlj0os1gvhlMUgqIY6C79RDgqwIrXqcVd9tP9oKE8Xpc2n8uL5b
C5CzM6rcbyGaGlRZ7nXlrAZN8CtRgRkhRT4z82hZrw7de0BH4QJVvLsBjVVrurHw9IJwRKXAS0EX
mj5YOOUGZeQXdrXfgQTuILsKEPp3xL/x86TDqP31xS6EwRFw3E1MRIJgHLt6eW6VAInv2M4qz+Ux
Ld29pdRXlAFu60ycXJdtzMk9eo58uy72F2SD5mkgd27MRciPOQ5NrjT6GScM+sIAmhLWr3BGwOKs
dlM0HbrQip0RI/5l8ZF5P82mfw5HO87t8h2mN6k8QMeg84S1XwnY3d1OHjgA86gtVlK6S8qGBD5C
zxkwD6OKl3tD0edrNh72xu6LW4miel2rGxW8X9+KpRM4l6LdnGIK2YCZa1zOjss7F8CkQD8NidPF
pl9MR5N15ImY0T4L0mrDlXy4Ln7JNoAl1MXcLIBKYOQvF8nTzMAgEW5Uqbp9b9d3jvcXjwXMdf0W
oQVRVJSV48+X1jOLR2FWT2UuN3P/1/WVLB0X7s08V4rYxdORctyxI1MwMLxJ2ggdNNPO5tMxqsYV
McHSDZ1JnPGOw9iio+9YE6Sitd0aFDG51dQxjXB1AJLhycSsSOvtRO75u1A06jkcuLjjlJKEAj0O
/8jAR8aFWfRjHJh5Z8el6gHlA5jiOjG91hg3bV6SBxDxOp8AIdFhGBLQrbyTGWA/TFOdUhFMN26Z
VgC+tsssbqK0ee/TCEhbuVX1ce/3xUl27fQYuZK/dGU03QgUyhPR8ymMi8oHwkcNpqosdjgvyw1C
a7TTAgJHfHM8moltbdf1wWBWlGQqTx9CaTfw8HYgd6BiZUCwdcXeaVRUxnYXtsgG5Q+tAGC0aTXp
0WDpkdSGfQwMb2vxydkxHoy7SfIINe5ovAfS8LR3PcM9eQ1eJnFOhxqcfYygEU+hdx6AaK5zGKdu
ehtb36piGZT8wZmQXI8BDNKn8Qgcny1mOcWLosraD01FvhhZYQHooPBRsDRALbxiIxfjoBA81BZc
Dvhu9ceaHRkdowEeUWiNC05gneZ3A/g7ji7SP2+oi6fA02CDSrihwjsrHEoGmIrxv3PeOCgJ//4K
zS1R5B+59PAVMppOigRAZRr216/Qki0KfQCDYrYQlPU6R7lEON25ooVVDi1w1+V4dvMM1ojvDFp/
1GaNubfwyP21rOZSkBcCpxWcvzY6h/VaURQBL9LpkBxh1skuNrWRoUeUIet44OZarmkp+DqXpaUu
qqFUVSCwjTxoAPsy0GoHcLeXnjbtUxcZf8FsgGM7W5vm6Qrcc2OoIS+fqIoL2qNncjROYVH8IDn9
NAY5T4DgwbYmA1pKE8j25/VDXbKL+AEgx6Cv0ENa6NLC1yNAZGiPD7AagceQE9XbdJQfqdGtNaMu
WUbgeSGrhqTxPMl7KclVTV0iEIQrc9N3RoXYRA0acHsHhW4PrBEmWsJbD7gn1xe4pD3nYrUTLWte
p86cWmvaYM60FkHiEsQIDAmcNcLo2Vfpccu5LO00Wdt2XmlgM4HPF1OGA+WH66tZPq5/N1FnK8RI
rtGVkLMpwjsfgO5S3rbk47qMpTtwtgodUCsczGhKe+xYxn4WrRHjHYLmi+y+b8TK6NeaJM1oAdUA
oNrzfvWY/atHsXHlsxNux24ljFnRAZ1hG1bfGVWFFYVttg2mXR2RZJqSRj4DWmrFH6ytadaRs7cO
Q1+V6AlOyKyKeIhUnHMga26bbuX9vSgHwGfotsasqas/BYYs6h17topOnyc1S1rvE3fDOLBWNG5Z
DnLgSLHiGaBrQyNGABLxOQGFRLgYfraAqnK9rUp//oXWzcXy/ydH04W2xkCKE2DfLJvuIr85mV76
VtLwBg5tDfJnbU1aWJtVzdjRALljL0o/fCR/4gytIF1Lw1jWwdP/tjBNIUYMUDWdxMIMaF2Vxa1P
ttx+SfM137Xkn8EX+O8O6qbcHgkdXAgiisXBoLbAWY3N6G1yxk1XkIeq5QCRb1byuWtS570+03c8
Q3IPs+Gwr+WNpGbC/ROoYePRArpKhThyl/fV7vqOLl7ns4VqnsTMZWCCKg3vfGEneN3FhTU8E9Yg
SjY2fb02c7+mLZoHKYZWYAAO4qg3xk569AWAxcAvs0aRuCgH8O7gpEIH8B90GnKsmTWOyMj7UX2b
p+hRwSiRgYyWz9YIQBd38EyUtqTKJ5EAjuBcoUE094+vDmjtAO0A27T+XzSjR8hEosoJwHfA1WhO
cbBDySsGQ+U54Lwe63+CnN40tg08LbjH1lUrBmupsnEuUO9x9gKg/QkTXgUP66PJ3Ru/6G67zDyy
4TNIFe99z4+tHGpambgm9HhdORc9NJ7BFvh+rQgljsv70Chag1AYp0gNnpSNA0TGj9RLV6KaRV05
k6IdYF3Z9dCXkGLOWMODOJp5uRsIHpxevXLBFx84aP8AnhUetcg5aXYlROahzSrIMvqtLWhC7ALB
d2IDva914zBLVObE7l9MMUdIluMJDdzKOZN9uY/24DcVlagTNWO6U77ksQWyL9/oV/I4i/brtxyd
fmXMDZlWxlzEIRFoxL4iUS3ZEItwX6Zi47XfvMjdXleR+XD+CBPPRGpZaxXazDMciKQ4sChPEP2K
atM1X0uLIa+zcn5r0jTHOoV8hr3FRrpzS+VzZjz50afcfc4xseuuwCCsbabmWKXPfJeZkOWLZjsZ
ych2/YTQ/g1oLw3gHcnqBPKaRM27Em7MHWWQaI3lrvdEUkbZVk5WkuFmp6p6pYW694c1Js35Z68d
oXYnLIxjibCG2Ay8WFVDUXnyVgLJpZ7RCLEdQAEx/o76iraZNgtgXQpkQQvjlIu3tvncd7dOllj2
oayRUwCP7m6aaJyWj6GZxz6Qzb3bYDg6HJSxxea6zi6atbOP0fa5LapOjBQLFv5TNYxbTm6Ro14R
srirZ0K0XaWOLD3ZYMWE3DitAu7IX4DZoXhpY17IRbf+H9x3AY6K9gLZRgNbaInvnZvGJosBmrNy
eov7dSZoNuBnYRFxHXRJNxCEvqW4xuBl5rxZ/ort+lOIC/ROEwloG8lysMNcCmkxrwZQrNmQuHJj
iGJfDy4eN9Z/PpZLMZoFQQ06c4iDsw9tW2xZaKbbsehpcl3D/nRpl1I0dTfQAAREGCwmnOykKt9a
WsRN+iG9r38jB/jbc+8x6jianFBxr6Q+Yh+3B6F76B7aKOCxI/s9IPvW+LX/NE9YFLA+0DkCfEbw
K1yekD3jKCsX+fsBapCPzw4mcIMkBygCkLDxksetXVG8P+/QpUTtsKrc8UlGTfgzf7rDGyfuo+zx
+g4uqt0vMD4ftDdepOm2CFQdgAkdl8ihH4xJ9x3jL+k+JdEa4M2fcSqoqVz0M8692ygFacEU5cak
rNFF/YHUN4DwEj3aLJAZb76gtnN9UX+6SYgCaVToAXvKt23NwE1m0w2D8mBtrZu2fbf8F6s8gid5
dGCNVjZwIaS6FKYZusK0s9qYIMymieV+cjyAZxSxGe5Ei+mK5zbdTmv0UYtbebY+7dBGCVL0ovAR
hlMRO0MRT0DbRvwh0sMqZOjSXjo+plsiFEJ8X+crQptDKmojwLHVsTKcWEVIzYsGEC4iGdrb6v36
0S1E/HMf5W95ms6zInB5GUAeI6+9G1PzruJf8cLYRPUnY4yV2oXDpotWDNbS3Ub2Fo17iE5RqdSU
U3Fl5IQCXA8RRloCWj4C+c/WyqOY8INtvobu8fo6l+4doMsAlwwMEvS9zR905lPA+jGRsYHAHkPa
7degflPp9+siFsrbrnkmQ08wNp7N7b415hp6+zyxKRmGf8Di/dWdMxej9WBx95Z74LsP5b7BbBSZ
3tFnuOJwFrqeLr9CM5slLXJ8BlYqJd9w76NJ2WOl6p2Vsk0BbjyZIVw+GUaxb8UAfHG60kSzdFnO
d0FTKFJbXoXBoDmOjbYN5/Hkvk/WySsfArWSm1zSonNRmjuqkTBsgg5LNZGfbnkbZ0HiDN+dboeA
jnSHQPyN8TmXqFm62nPKoJsgkYwvZbMH8ndWV7EBhohevHZBts3NTWv+99z45ZFqJk+1cHrTLFUF
rzUybu6aX1/bSM3AhZXldd1M79KxKY8BSwpyUBF3rDgJp946TvrG0L05Me/p+pVZMnbn26mZAaNL
OUdLL8yAI2JPPbukj4MeyNL5j7I8Fv/95T/vI97hgYVmYbQJXRqBqW/KDnNheHlUP2Uv8OCPWZRU
1uv1VS3bmv/D2XctuY1k234RIuDNayYMQVtkWdULQuXgvcfX35XsmNMkyFO4Z6QqSprWaKfdue1a
/4qZHRJkpDtBYzegmaKVV487uZEtXiwXLNh7Rt/lbGanAjAQPl9LEMPXp6xnjxLLClMtUle/z+d/
USn/Tmh2PKTSGyPgcqNUDAH5IWksJXxVJ1PUHKlHV5jN3ESFToGJJO+CaXH3fQIWOFozUKLGeGau
90wfaiGfZB+gk4nSf6exPDhqPEUu8t86soyp1524Qq5fp04uza5q87WMbK5VRSln/74MdxUbks4A
7QIEFph7r0fCBUUc6zFGwvHf4IzqK7vgNjkCYfySPbUkaXaAWIFWFKSQpBs+zTUrK55y/s0vAysv
4oX34u7Vv5jV7BT5CALIbREglpnY6INCj3kpjygeKkiqhGg5fxXCl9/X8a4Fh7rD/1nI2XHC68xp
k4rjpGgOKBm51uJBFhCp1KvMrj0aI3z0dukcsd25jjrg7l8Inakao/TCttGwplJx1FANyCubpH5N
JsGqBd/OqgbNCQi7HFHmWhnreKkCcmlLmSa8sD+kRG1DrcIyp6B3DqInBhIDN0aWLS1cyAye259/
m+rM1vEGpQvjGlPVqtYM+wkyIWyKnstYpZXxJ5VAkFH0m0aJnVJU/2jgRuABrN0N/ZbvfjgUzkN3
ugn/aQgBRQ7GkQbOiULvVFbRpqlzmhhL3KnnSOjtoBleIYwz8P7MzmEpjcCvbcC7pAhbPHi0B4uM
HKymaI9rDm5THcXN3XACZbHaP/XGWuVftXYJiuDuewQev/8MYnZIhHLqKmwU0O05Fawy/Tuc0xB0
MKPZ8iUwUGtzaBVt4WjefS4uhM62KxTTOE8CCI0rIpWYOXKSxRJPHGDL716A/5nb3J1uQXOvdwrE
+IOAIqMKUMi2FwcCqLuq4RksrMJJCPqsp1ofNOu6DYOaRGnYfstCJMsk9kbjgwf57AbY9caOb1K9
IX5myONxGrzmT97F5Vboag/9bJpSn4Ap1NojWMgCW+xjw8wNOE1NOHAtaYrCaEkAnFyQvuhJufYj
pVmhdkTa5FqJoFLJCccBIKqPedWGiDWBOmvlBYX+mta9t44rH7Xnee+15tgWCNhJ/bTPNCNxIm4w
nDqrQWXEgXCv19tsm0a1ZiI2VpkjuvueQUbUrz3VAO0UqBkQADT0bJegOugAgnTtL2D/9F3aTkVL
ak0X0aufd5pqe4qcraVgiG3F03gzQ7kn6APRwt8XtfQnbOL2Ia+FMDUNNKojjTZl5tSkwRMXdSpJ
glR/aJJu1IgkV0DtU6dJWIGwWslQADmqnzwWcBOUPmvf1VoelcRGAerl0giGlW4ga4ayNQ14p4zd
pjWM6kWfuvEJNAPlgz4MwaFGP+Za72LBLdGIYyV9x/+Epdgd87zi/4DyynBBdYF/0dOr1C5GrRzp
NAqNWyGWvvZjgLUBCtKXTATX9WeARzS7oBzVAtiXfPblgafHBtFT61EfxRUrQU+LFG9eUsnrNhoF
lYhBY2R2rI9oBK08TwEenRe3A0E0WxyJHonCaRxq/yh7YsAaPhJvX4Nx6wE+IDhe1VJP37XK92qS
R34RYuErTgcet2aseDmTH3gvbtbgouV2htowxBpejywAEYw/aq3KNJ/AL+/8/kTdfRRB6CmrQIlG
t8bsqR8TnGugdoA0uMll0ozlTpUn3fLa/m8a6Z9x1W61DKNW8tH9XfJ9e8dAJOVckQYYi+uHIiwl
ECsNKXoPhdr2pDqmuW6Ai7eU7UrqfDSOctDJyIcTPgHeBCfASc/zbMGJY0/wjTa+GMX8iW6qXOcR
t6aIKe+BbubInDulThn15u/zvauVLgTNNG4HwF8OwXFgcpdtS7I27kgReVuF5/60oU66aYkc8a71
gbJsiRVt6TpCi9cLzCWxAYylCKCn/UYSzig+lfYoQDk1PsxGsxt2kWb932fJ+CQY0R++570WMnpt
2mSETL76YFRwvfKqgptRb1+VpUz4/fkhygGueB3AQXMnxw/AI4ZyDHAS8U/+AGyKjZLsoHZNHaVb
mmyHoA8ShIUJ3nvDAM+MWmTQJgg3FNidEfpF12TgmJgyogC9NmhCq4Dr8/s63hWDylmgS/AQNC9G
8tsxLTsPlk0+raoY3F/cTmx+fpfBjOv50VcuZMyMb/gVkiGJkOFrRWkLFXrASxC5LSzYvQt2KYXN
9MIe9MZRaksBUrq+AmJgCYbdmPaiWQ3+goF//0BIcHiR8kLoft4GF6pZEXEcRCl9ZU29QnooUb2c
aFnnrlI2KskQwwgq3QQZ0tJ1O2/Jv8uJ7JuORAEQcxB2Q1u9yDMAvIuJAkM+BytzmlI7ekx3BdnT
1ea4MX8Mc7VUxHNWy//K0kUB0F8Qgop7GKXg255ZUoPG5X0Z4qkszJ7WFpjEzcHkCEdQ5mLlNDDB
cE1VfMNTpI010N4UqEciwpOCcmZPPEszFbNd2IEbms3zuEQFKR50/As3mQwu8fme042elBYbV2d2
Jkq/aY1xTeTfcWk0pLAw6Wj35j+jis2M+qZHNVOnxYLmvQEzgj/No1cKHc2AUbqtmRF6PMSI/AxE
H90wIYJvVgaBjlIfa1vYeysu3aikxQo9B+Txa2lRxPkNmIufeUQdH3U5yD4GwgUEnEHiUddo5r4f
cgq7UgLYKgldzy5Wnx1NSEZwckbyA8AEupQoATTc7MoDgJsVZ4swXxBwhXd9fUbLdKo7qYxUYprm
xjR35maH39nsy7aJ7bqE4Jedbdv4HXGJ0xDXccjJwcd/fsBhzj7IiTj4zy5+PeHv4e9a7L/jg7Iv
ih8m+6CUmPR4NFf42qwgy2Qf+Kb4Yn+F/VX2B/Nr83J82XxtCrPAnzYbfH1t2P8F49wsnIgbF4ER
3vI8io1wGiRRMOZbogQZPySpThSSk/d/Dqd0aEyNjFZIQqezUbNupvS7t0uqS5b3OK0Tp9/0pCUv
hcmTny+d+rZmjmtuYWzCzXHBzWEUJ6D54wEIp84UZiIOVZpzSUA3bymJic+W+vOVWvS4UBx6A3uK
OwqcBBnHQUWXN2Rdn4YAgA2eksFDEJ3KxKY7zrY2E4L9+P2hOcPwX6mrmaDZS9NL4hCPoQeIX5Ke
VRbgTHG6VUvCnyRMkn2n+Ll5ezN3hrU72MQd2MSdh0+ZbGVSmopVWIr1SR5gphKkb8irYz3S1fHr
a7NEwHXzkDC/HBDjEqqZQPmMJbpemHZAQ7hYIwJVfEYyRQsbfLNuPb71H8OfZOGlv9kFHD+cRQNV
HNh0bMRsvwE/I3QTlwf0zf6w3e+HT2v/6C+q5ttCEVbAA5YvpKDAxazdpNu4QmqDKQ3pi0Kw14Rs
sbqEWquFU3VO7F5uNpsP7CNwfoFmmUH4Xi+e6IlJLsK9oVAvO/tt988PG1plB+XCvv5RFExZMI3h
MP3h4n9n3+cflkWsjGy3FGrjuPo5rszNEcrh62X1+7m8eRgwVNChq4yziDXS8rNnNC0bRfbyFvSL
tKZQeuFZY9HVUovkOSE2WxNAi6EnFCBJCEzM32u+z9M4HbH4TJtB12LSFlm4Zfd2GHh1AqJ/YBaC
TTDzMCrJSNMyBP1iTDabl425e7edV1yfV2thiwXmOdxM50LSTH3ymS94RgBJm90O2wbd9F9sDJqN
BVj2IEkGEfr1GQpzI4/qcGICTPNtZ38TB8eBrhZ07S1aAQ7ApZzZRIQuzYM4h5zd+/vH09OTDzPl
CYqHGSsTfo8/QbS1tejq8aegjz+PPWE/f0YykoD9spB3Oxe6zpcWtQUomNChkMU54mOF3kSQdQo4
Key6uAc8yXgj8VCuVngof1/m2/jpefr/CmNP0YXJ2mt4BZWSCcPzj4f/hFceU12xB/p3UTdPALtq
wPHWgfl+fmxmziiPsMjYGGA6ZVYHszZcdu3Z/WcmwNkcWJJ5fy0vZIrX0/ONeGjrsoFM1JgTfAD3
Dp8vmG0MC/TbeXUetg/brbWwibch3tlkZw9rW3ZiwMcQDA2YE9t+cv7Q/ZJSuXvfL5d0pmg1XxCL
KmTTM3caMaA9Hxyc1OelY3KbFZtNZ/ZCqWFSCeg4haA303YdeDYLp+PGnzmfDhUmOgo0UMQz796T
ojzj4vGfndpo5A0U5JZp4/EvrM+zqqQrdgcWil7vX/8LsbPrH0temk4CxLLzEZO3lr69ALQQz8FI
G5P5L7AI7RPBS8msjgZWB3Fegfh69qkSAocSP7H+Cw/TGazsRgtcDGz2MOlgIZ6A6fDPbcEhMnfn
D1wcdnnYi4qnkl1W9oFP/Nji1/NlOhvfWC1c44U7zO7LL6OaV0FzpVe2/NWo2MgwoH9ebzYKNhbm
BFjnl3RpBBI70vMRAGQAJViAvIAdM1uXPDcSRa7Q38kEn/0U5qowL+QVs9/TNVOT5tFeMmrOcasr
wegpVYCzYcC3RS2lNNOUTZRxUaBLeJBycvCJT1Ka0o5843cTGfDpM2vKwhgIhuJsH+jJPTmuZWFI
Pz/HL1hcrg3dAydnA1/o+PKyOa5a8uPDF/9atF9vYo0i7ADA7wCEFuY9yo+uFV/JqUrUcnwMFjEy
vXk/NZFW00fy4bu5G50KUjnx02j2H0uMF7cPCrolDBCEo+wAffQIAF4L5hI0yw/oUmWv1wHv6dMT
e1KwBo8jgVW1WtqXW8MKNhVMTYgDOAmgSWYCvUBu0DEqckR1ps9wlbj2tPqWHG5dvIT0A1QbVCVI
Y1BgVC3Z7UyJXx0JZs7hkYa1BSBFGCnXc+3VQOXUToPoZ9F568z4JXH73hGc2M2celUu6IQbv1Cc
yZsdwTJTWl4sIK+zhUfhrXsT6SmmXm2KD9t+K241k3e0hSv/vwhFcTzaLFgEZRbUquSWi3ofQpOE
ar75Hh6nbbf6rEFg8pNtoAFt5FmeyyUDc+4D/zPXf8XOrIXQM0LQQEGsIdLxdEx/eArEaRrym/7P
62im7jOqWRZr6Zn2uNlRbCoCVwDsQPfx9Y62PO7MxCY7GaRcK5+iMzr6rvxpzKeHKCHjIcAaI3hE
omd+o1q/a9cbp/M85wvpM2ulNOqplIG6TUaFTCiAeMGDA3gqz+Ic8XUJd/jcYXQ7V6QH4OuKiGPP
Tm+ehqg2AS4RibblT/kiQp0lG9UVnOGUvw1rQGnREvSDZElF3BUMwxYXBw4Eos8zwXXsdW3BQXCa
WqiHsNBGUzrZRjklpN+Otm4bx341OJG1GP1iZ3U+5UvJM63IaZ4nejLbXsyNiOvClh8aQvxt7Zsq
0clzvcqco+QqD0t7e+6zvRINmA9QbCvgdETQCYBb1yerA7kQcNFTxHQGBDj9lXGQCHqHTM8G9qEd
bmKr2aRHmfoI1QLX/OWhdwAqD+2VkfShPuAMbDxL3u8nJ6O5KxLffE4WfC6RTX8+xvMth5+Ksveb
MuqprhMpb8GjaKovA9EsMJRa0v69gA2E6j+n2YbrjqZuQKK9ckxOhpuaUAMO95RbirtwGW5MDTAI
QLGjopuV38MLvF4wA/0DfF7ISF7bmkjCmoiWZxZW7TujSDis4fS1IPFGnc8kzk6Hb6D+KgElCa04
O3zhUHtIS5pt/G2J6yB/Kv8fcWn2OM1W/GqSM2umAT0NarEhsl1n3K5IIfDboAPl38IUDFlESE10
Rzm/T/TWK5JBDIzH2ZCwtAp2/HppJU6dumxQA9qZ5d4nGtHX2iE9AYeA9nb0o5ooOUBkOt5m+x/J
6sk+oTzR9yn52xP/4/fB3EZgZoOZPWpI09dKk4OaekQ8UGF9bvJIgCy5BfHZR2N5NnBQSpojMyAS
NSfe/7mCaCZ/tuvoGBDLesJijIhFpqTeV7ZoJU9AkTk1K2E1Oc/AG7ATApYVs9kDrGvdrjJqLBQ4
3ipFDEMH5BCy4Yh53PQVVD6MzrBBIKr5rBXSoUbcDTe+pbvBx7TnD4rj0zSwLMMVli4a2+3ZGbyS
fHMaUD9RdpBcWygS6d7kn9aZDjVBuYyy497LbR3ili8pxFu7DeaaIACKBkFuUNrODyE/dmrEgbGM
RlvJjNzU6i3DwtZzMKQlJ/rxn7Rdp1OAHJnDZ0vbhvx+8O7cgusBzA5eaKip5KHJmLl+NreaQiJs
9Z9m+/al2+N6MP3NsJF/REsmqL3KNvGTDKglyq/3DdKJHgFa99KIbp4nLAkzYtHJh3up8bMRJclU
xG0HOyuQaG+hLZ5LoIr7vxPRzQZ0kWS0I/ISP8ES8ekXD8LUhRHcmD9sAAwrF8B1OIJnb/kiGiTr
AxdrCgbQhbiCTAfIB/+hJ4u2x63euxY0m2kpR0kignWTKo/JVgPdAikTUmxCN6Wv4qdo6wbxFl63
25DMbHKzByVOM4ANq5CJBMQTv+ap/KfFen7rh5BWiOilH9mSyHvrCSAbtLbAymFG1rWi1ZqSKzoe
prL6PhzQ5FIirYT3vlv5jmYg/zlZVm+OOFWpuXSY7uhVQVLgnaApim2mOntadLUahFBvEhqvopYM
j5ltUBTcWTWgTimHtLDxPal02vn2MJF6s5TzvLvcF/LnfgMfhYUkD5APJqej5qoVnlPdnGju9JY7
sco/gT7+fqXvKNGrOc9rT8Khi9pAZq5JTlBTT+K19ga24Y+Ylp8DJm8G1mB5r8VuybK87YfBnQVi
EYwVtJ8pUGfXO92EInpOJh/5oq30VdnTW7qWXWlX4UmzUIeSkXb1+1zv6M8rifP1jZoalwjVcJQf
qfyerwYzOow7/9StEpLuBgrtTbMjb4fPYHzS1ouUKTcRhusZz9c6iwSPD1XID1zuYDz68H3Ll8iM
t/rT6FvTSotJRssncT9xC1rq1iWdiWba5UJNDUIQx57Epu50Wz5awVej4fdokBat64feHNbiBl6E
KT39vuZnSIjrpxIwtnAMNaTPQXcxv8+J16qcmFQxlZ3wVcbbhDlu850EV2nDWWCOcY3tYMpQ2ij/
MCfiPb0B0Ngd1uGT91Z+yQtn4M4dw3gYTDAjm4bNPlNpwMKZFCVB3Zx3lE+Cna99qzNQVSHasBfs
2Cx6Qpe8hNtspSzCKkdSFPEwJCnOQemL1a+ATCh0RhZT6RGg2aOjoLRD/pM7xh5o4NFLvQVM34KR
dhvoZjJFgBghIIBSjvP1u5AZeYEm1EMZQ5l0Jv88hKQjMgpbdIIDvtUPPLQot2lsZOiXDtutVwDR
QLJj1ByM3mRmH+ZZLAOQGGuM2AoJV74l/vG2rW04aKU/ocv+4fczdlMrgqw/GL2A3IosLXZVF68P
tyQnQ9XHHLOFoUvs6q1xD+BX0qnqRA+qqdEAbvJbs1aJ4RQ/GS2o8QwqH1QYhUuVbrcBCYwFbTeI
ezLA3xsstjqqpVqIzmMRKfpBFZ9kK9Sog/niEH78PvHbHMNM2EyF5hWw7PMUwgKUoa+qr3QdU43K
n7wZWYOzBGd890jB5obhidAHMoyzuyPzZel7HJSIeKxggSbuR0j9HXqyUrhB4oNn1y6gJPW9f1hq
rrm1Ctiq/it5dqKMagp8Tw1iWiU2MPt//C3/Wb1EjrbgU5z7+mfq6krQbEUzIw69KoAggE4Yj/mL
PTmIocG+lon6le6UE3wLWu0Bkqjuq+clqvM7rzHmiVIw1n4G6s054mWtcZUoF9jQXX5qDvqDXCDi
UVLJowb1afSeP4yb3lURx3tdOEpsBW8mfiF5docUI8iNgB2l5k1XyIGbiOCopqSR/BPMHKNdkdCs
N+FH5HQZXXSo2L/+m3SmUS6UVciBmi5AtoCWLyh49FcHASh/L71ZrDkntBcNrXsKCvUE8BdgYiLw
PjtOnZQA56qBblSP6V/48/tpxaHyr7XR1tjS4u8SzubdB+BS4OxYxYmi+2IKgT0VQF/5MK0eug26
Jh4kB0FZfruogm/9IswLwO0yvCJkXviZwChJFbVL8ex6x+iAqn+ooW4NmjHRkr6808LZYa7HfPdU
QPOyqgNQGMz1/ajm8iBG0PctBRtBkNJ2n9mAA7RKUz20Lshwf8Kn9lFfeuJuXSIRz9u/cmeT7CYt
4IoQcjOUn+2bB2Q0hnVEvvitiBiQAD2/mCS6d00uRM7bZLzea+LAwLom7rSVNpJZUmNv0MIK3fqT
/xSJth1XCm7taVp45e5ZLpeznWNDRHUv16BriGn8Ymzl42Aatgd7uf/TbDw7WXenkSzJZAt4u7Fg
ITBYQZU4V/hCq4aDkrQxnd76fUnjbfwwrSUaLikf9nDcyGGGAupwGKPXzLftIi1WgghyakS3p0eE
8u1wXbxmheWjJW0zuuVj9Az2I1hs7u9nd1aAjOOKJ/Rc3aVJKLK4geBKPUOcsmaArUJ7JzwlpmID
TWGlvtggJ6LdTn0L7QCHSrfr7fNI6hX9fQD3LPOrAczmPiihnqs+BjCYOxQgf4abyv2Ot6ob7SUE
bdWMrJcAwBZlzvSfJIZDo5Y99N8u6AhSVMYhslUnPGavyg5xRc5BG7lghajVXJgtywbNd1pjeMMg
RWBEu7MrK6u+UnNstqXG4pWWaqZb7ltZ90/tZjFkcu9VQRgcihd44fDrZ6mpeICLOZYT7JV11VGg
cpviV6XTDhav3xAhMit7YXr3NKGmgd8J1ii4u+aGfl8VwihqUkxPiUGUA+Lvf2rSZCt+Ix1Ts7LE
E4Svlq7pXbMB9e0o/QIeDiioZquayXEwhTl7Xo6GLTv5aVoxLFG3sbajqcEqJlvg5KA1eclcujNf
TUJpHsvoqrAJZ9GaYujSmI+UGAGiliZfxTY8jesnDlmxYaXYFaJT2hru7UEk2d63uc2ReR1LtstZ
yvWhQqgICWWQ88FmQs8bDt2F9aACYIEfOpVFEnCM3XcRAXqztLz32hktNKORl524lmzFgr6cyGuK
Y9CtfbNB+oqLCIDT/nqWT4Pd6CwBXN5xBwD9zE47uM5UYJnMzCowi3BAFOCgXl4K0fKfpQ/+z2iK
6k724QcunL5bdY0CdR2JChCyIhQ5T65rKTdWXq6ycF390v4FwPuHZAZfOfoQUS1foSz6Cyj0r81O
3yxx4t1JhIFSiyGHAlYQo1CZir/YA4RAjRItUjHdYBMQs0M6wBnXlVsjHm9Q7jmkiItugS2+594r
kluFE20RI0cjpeUvKJmbhgrMHQWKgFVEQwU49OaVHELNIi0exiId3kMqvdXWI0JbTms9fbLSjvD0
mdYWgvcsZgvwKNkMtwVJ1vmjb0+WZGkPmaNbC3tze1Mux4Qqzev14UfB73sW++nBqEN6Cwg6VvOR
8ORhNAtUaodYiQ23WlK44q2NhHAmwzwF+BLKiueUkkOJHrfcCBNavcV/ZVplKMfqXtBEavtbaU/K
nsok+LtusVb1GnxvPz/8+2L8g6mB6wuKQWhgE8LxBOjkXE2MQKDShzZKqACGETRuO/qa/4vwdfyS
O8kmC+i0Hn6G2hbJwqrfGvpoz2TZYyhlxLLnJbFRJoWa3iB1ne+FTeqARcvkOZSkKehZRzvPFJFh
oTXyTpDxWuT8bRW0FjgiECk6mRuenjIXrenCK+sqKn6w106wF47Cu4SOogrNR1+/z/i+eIN1ODFc
tBu+wyrTSzmZeuQHDnxA/RODh8RC7w1r2oc0dP0nwwEYVm+yyK63z93/IoqOBbgYwUwbaxyfckME
QujBFmzlMXgKQINhyuvSKTZlhCoNqq2p/4d/q4ix/ALfvvlAdIRTh1dWQqWRxu7hhR4KA8APihXm
z628Xf6Xq8lwkisLJLumgn5oki7GsW+NV0hELRUPJh8ctHPS7EJiKoxTXwvYcP6oHgUXBpV4rL9T
1Cis1MdGM7lnD/VuFGCy5qJWuXexcLVgNDNCH5SuXc82SNkKyEoCwzl7w4E7BJ0NXBDTb0xstMlH
II6g+ceiA313zgaIeOBlMhS5mcEhF6M0BRKbc7rR7O4NPG+EB2tFRMaHjNQPiqM+tuZftHcvmcv3
9hedkSp74zDfeTllpoS+ngfIf4GbyRqI5BMP8frJae34C5GJeHF7lwTOFLcKajmfzyAw2rY/meut
u03jE1C6Tz882DLIUqhLvCdQQ5cZguYwXG/K+OXcaCujFJHHBP6WrT0aJAT7ClED8rAlr68TJSit
t1SyWu7GvPdYXIqebWuU9sB4HSBaOrSpWZ84yu2R93L8HfPlS7egFhks/7E3s2d566Oi5HftdceQ
hRn579zntN6ZDpDsiRMSqr8Lj/4+fxFMPNDR4zf3Xj8IxzX4ykm1W0qs3wls4ggzslMJ9SwsmXt9
jXK/9/zMQ+oYcdQSLVU/3CFEKruws40Id3erWT2kT5a6D9aLVTvsH58/jkBhBs8e4ELgAs8WXejz
Wi9rP6XoZuoMgjlv4x0IFGI3NiOn9cnva3zvhYAtim4jFTDloDqbWWqpmlQdIrmgN6OTjUgC9df+
d7UKXv1j8YGjLZ30gohfInQH9BZKpzI3fv19DHdiGXAZZHRTotcJNJ9zBAUpVIBpomMM45r/lv+U
LMGLbjUaPym03QCpwgIj5VJT9b3TBaMQ4QVQvLFexpm3EkRck3EiSoYGe7TEv967aE2wCNPc9r+z
PaoyDwZirW50XFIit1Ej2UDqC68StDSIJWZbXHn+JJUssYucBD+SSiOq628B2a4vbO6dKSrInasq
DC1knBC0uT7JTZIJZdKUMHhGojwh2WfyL+na22o7QGIiUr9LvzKabpL1oqF5e4whGUYHq9iDzz2P
OAoeCLnkConkyBXfvb9oUtyiTvLRQDLPM/O3Dhd31feo/F+nB3kffC/qzdtFBiktgkjAhzcQYLgJ
zXEpPDAZL3+5r488GoefDRQo9c5XslPMHeh/AlNzXoUV8V0gnqMZskA2MqM6Evzob1+MFN4+zbA7
NQQ5YHrC8JwjCBcgZTXkHE9z1EICVMkq3wKjtth4K19EIgpBwsyBklu6WrcmLyx9pNUNluVEWmx2
AsK0QKUM4G6oeGxfcLgtCRR+Ju9O69wGlSf/VK8WLvOtMcCYtUFwiQJ2FEHOy8m7vi9Bu+UldHSQ
1E6ISPOTtkkO3gNKs34yn8QhEVE2wplLJc933kommmF1oLEBqFCzycpS3HhxDMUtPCqP8lq2OCv6
kI8fyr5DwJvGLvrE29WYEli+EgVymNMv6dNzgfO1/r4ew8zejfgQuEkGxqB8SqgB8vBcs0xrKBI+
sNoPdSnqfeecX82ZPeIX9mYQJkEXBXgvArfd5eimMb0tyN1gLKwzIhw5Z3xtUR/zIj01fxZ2+tY+
uJ7qTIFy4MdLZBFTrd4AseeGutm9os0YGExso2lziu2lw3XnGqGwnGfUHUipInd/PdsGZNrVGOI4
VwBr8NziY0JHWklAKED8g0KLHX8aOHSoLcz0zi26Ess24WKRI06K0AOrowzJgX27GmyfkGoz0Pat
fCw3i2nHW5sPZQH/znKutgWuHKZShJFZE99BHR3mh7TNHvcmIqnj4T1+AyeEGZwepXVFk8hkcPHR
0uNx72RdjoKN8mLS+dAWjRdgrSfETUi8AyUoDR4N61t0ATaEBpiiJO1mMywdq/uLjRI6lTlRxjwd
B04BPa5ApoyGk85UVu0+pdzfFB6bR1i4dNEEuntlGf/vfwTO3uMWDaNiLTAd6QiJ7TnDk39EAf9E
BTS+/DdldNhdwJwwb4lHi8TsDLdAhfVHDwqypcNng31MiWbjEBPxMURdV3Ec6BKH1Z2M47XM2QHW
M0C+qz6u6mDLP/Gmt1BI5uTbZF+6KEWwFXfpwWNrNleDl5OcrWmiNJWqdRDIO/4pfQ63sTtYBeVP
v9/Mu2f037U8W7cXZ1QpwkDtK4jpbM1uI1LbCqbTLRzJJSmzdyXKglGQSrZ6n5PpH72tmOP5ktzf
57KwZOfX7WIuSAl7TdJDSrT1HAC9vNYmWPTsJe1yJwh9dRbOObALOa0gN340QI58FKDMmk1lATX8
DZU/x98ndOfUnQ1cFGMjCo8SytkD4QlGUwSdjoShAC9KL2j6Y6BItZZYV472zu3Ux9jMV79LvWMF
QCoDRIMZoCMoMNstFncOwtJDUsnKnhB6pqkdIfhmbBO3VlGXn62k7EVzCnrsiYHotLFddOJutxI9
95iyoYBtXkM77rXq5GvRAKlOCiOApKf4ReiIb0UChSFAwnXoeEAIkVDAsess304fAbD4+xLccaiu
5bPxXWxxCcLa2pBQqduuJ1swE1v+I+xHWyTJs7770py/XwsCb3X2lcD5PWz5qQLWHQR674pAegBq
v3QbgRiWsmsR+PtBXmVpjrd2JqNth6vMI9HAqmOu5xjxI1cpA7a5MrnH6KHcd4+RZqpbYOt0ZHKM
d4HGZulRSVnUOnfC6MAYwfaCAR2hTcTTr2V3aVkGftMirPjYwXDfvuVUm1A0KgP+YN9tQsAiKQhI
lWb7kH4Elo4jiNiQtLQEt1kEDIO5N8A8BtenPotuSr035HoDR9LwbKUl4m6kHymFPyk+GJkpHUs3
3CKs6i5p3TsREkQY8XzBBDMAezhP73SGUgV9gaBuiwy9tjIev9F484klqGCOofjM4Vf9xlgVb71h
Lr0s9w43oHaAtAiwMBCCz/VXVKa6wBlY/PCv8QQGApVMW9WEq+kjMgMrqUOnjW4vVdfd9uWymAya
ghFrZD77XKzaDj5wJRHk1DtztORdYIquZGab0U5MVpatmwEKR0megcDRzBzz75rq1kK3/Z2a9OtB
zKz9UCuUSuZH5lzBkcTN+jA2nlnvQnQlGzudlF/x91Yk8aEw9YWn9jzB6yf9Wvb8tJWVDtxXyMaB
Azqg/P6O9OqfT2WtH2AaEvWI7rb39Jg/NfvpQw2BDE8Fy/u7oGlunY7rUcxUKxhXMrCKYBQoCftT
grNvIMVH+rztXrgffSWfmhgZu99lindUDVp30S+P6wY78VxAcaFOpTAEe+rEI4wCFpFDCQJvpwFU
nHZ4ijTyyZPgR316rQhn0MoC7qWJBCuq5FqcQXXfbqKl8u07ZYmIBOPko15NQOWlNlPvaqNoceDJ
KZz6HoCeZNjqrhU7sYOeI6CqoP2Tw3noydSSZ85Z7AO53QKIR4gUFwLMTlA/19pPDrtRTQUVV17Z
xL2JCja7I8Mx3E3HJiElZ/8VF1u371T1sug3UhsIit6phZwKJW+UUgFmAKlJu0YWt4kImIvg6LYo
yTwAJQ8F1MVKAhhdNSLNnFJUv4JUHfbgYh/5rUF4PRjxegXiCRSfSY3BQOuigi/q4CX40HTNQ2Rj
//k37YRaWMDyhXS/8NTeMW+uZc/evVbPQiHOILt7i3/GtSn4Vknkh/bPp/41OQOctOb/kfZeu5Hk
SrToFyWQ3rymLW/kStJLoiV1p/c+v/4s6mLfrmIlxDN9MMDsjWmgo8gMBoMRK9ZaDTtVM+Oz5hXk
Mc58Dt+/wm9/AhWFOkwflTX5FoVjPEqvPaYHpL3iYbjcGh1ufxbPJYsp4B7BiBoWEBPQaUOZGpW9
2x3vACAagrpAaaf1JjJq2OwReo9N4ySnkWVsYX2AaUD5BR6Oe56+3n0f9EF5oUEq8NB44UUG1+NO
7Ez+8ZS8hk4Qr5A7N6zLfMGnboxS4VXkwizXMxgFkZYXrARTh0joqnkrL9peXIlHBTTcYGDItgIp
2f4c4RbuFfQbEE90Mu8kAox1u72aMY+ln+kZBi98r9rHa30TQC78QzwF1njOXyJbWUdvySV6jD1W
HWnJozHgBXU1tEsFgOWpB/GIqc2hKStcnFb+BG5tTOIogt2lKJ01MYZoyQxrsgs8HQR2qYMwf8k9
Zi51n8HiUkfLBdhGQIExT3m7A31bp3nL4UdUTho68Sl71nf8WoTO0IZMKgiQpvmHFPbWJn2XoTdR
cAps1jvtERSCZMJLeZAxSZ+B1RPPP0s/apvc4v970fDWMPW5wRAeGWNYo9x9Tk+9TTpsb8pWRIVW
X2sOxp9c40V46fe+pdgMT1s4yBqPGK6jXgYQKT2IglFlQkECAVz/md+UjyoxJ7qVjgmgieXVi7Zw
T4HOFg0uIOlvv2mU9RPoRSaUIqE5h54098vobYCOUOdnrmshZqDA/tcW5T/cnMQgLIctoI+zQ7bX
v0KXYMhFVzxa6Dbs+Q+eIbC38L4mRf2/NqmDIxTVJA4CbBZOiO5OgZsxtAktl7QPD6250ZnVbdYq
KY/leIFMCKINqOHe/eRfkgBtpGkNJKxtgOFTsNJNt2Y1kxZmA2/WSQsNF1mvqO2IdUJXqHHQMoNa
hSU/5tvYPmnnBlSPPzvp/ZiaAgYTMnmBEX/EJPp906TyHItGVCDDVlzu8DHa2a/GrNHhrhrTmz7r
ywM5m/l2lxxB8/HyyD2Fm/IdXKbez7/k/hPjlwBACjY7IKZIQ+XWhZO+NKqyToE+XnGtp595UBOL
b61iqrYMDpfeSz4ZCcb9GBFMomqC1RPeTuA5b022xpCM+ggR+vkY7ka3X0NswhLei538CfJjVigi
qdLNq4KyRp0bEMz68GBYa13k1CvAjj1hW2/nA8aZR2R3jP28c2BizlBJJgmaNECDbhen4QHV8VlV
WJIAgoAWBECz+Y0BUyGau+s3s/ULD0tWx/f+wQyzKEfhesNLHbcL9Rl9pRb9ehxQfFrHR33/pH6J
a4z7bXgUwDCD19gWzhQXMfz4Htn9bRaAJHTjyItZvl3tlAdaWJc9vOeIDnBvB4SXQn9CLpN42r7Y
1S/qqtoaaxYTyD01AGWY8iGl5Ia8zDr4qvc+wvB8zHcD3NeVHgsz+V3uKkQqNOVaJDaxWV24jdMB
MvxrAiBYWTPzdXKf0U5GtBn+tw+Uk6nQCwp4FT+nbRxlpT0C67lVwYUiPpaF3bijg4nLVbWLjsnF
gqoYw+cWrIM2Gw14tODBHStTGXscaoGaQXXeUp/1d21HKJIbyz8ZkYkbAk0ke96IgsntdReDZAzb
C/5+Y5vygCqup6qrYBsM4n+yl3qXnqQt0Gg6lm2U1mxJlVk+8xeGWfLXUhsObiIVmBI4Hmqg1DGD
+BVKvyXMclsVrDfCTtvOW8Phfjf2BEUBk98y+873KwVUhyBKQcgEyIFKXU2hMESj1hcl6eK43SY6
FIfiGd92hbIUUtkE41XdSntiLJS8dW8XSqyCZ1rgRdSE6BTDD9tUSCFcaJV4aaFB95ZvUdreY07N
hhLS18/W7h/+KEBdW6PCSNKODUiQKvRRplXmgNDrhfAdaYd+U6+StfEMsi+nd1qMyUle/RDZJbOy
TE7K3XrJOAORiseIF/X2V+OiiOSsLVHoBRU7qfeo62pfrwLgHNcwu4lHU3iL18zPe3+I8CxBlRcf
GN1fKHLjh13VYPoUTYYewcyazgo44M/gNCk2agy8X7bOL2iTbnJvspO1D+g2K37cg6QIdhxpJIZO
UW4GVujWeF7yGZ8mGfTyjkWEuYJxnXjTqXqVXfVRNX+Vf1DocgoH6HYPc0msxtB3R5DadLQgsXiw
UEAHmO6Ipnza5LIE1+42hClgOiNlNxMZWkdAjvBrfzXZuRM/65f/jsDDwq8s61TomhNjDgJiWTlm
h/TYuoAfOqfcHVtzxlgFOVTNR7+vK1NhvcgWPjgepCLQwxhbB4iF+uBpxvWNCFVnaPlBQBwt8PyX
5HQobjLrWSQYUduLdEfH4ArQfmACIL/kyrWSSFXTIhRKS95Pm+BhOkRI8bh1sM5grWM9Su5DI5Qd
/lqjk1mtgF5TyPGlle5CTD2Uu9CN9nhruoE3e4pXM9/XCwkdLII5GHNPaMliEP12fTo3awNUJsnR
me3pkGJa+at2Jte/hO+cyyTfJ38dvZ06qBSwSIhFAHt2ay5o41Qc0q6EWo4jYPATb/jomT8pPnm8
70oWR8x9XVoBvh3IQVyuAIWItD1oVzc5JGvgo660Au2sI1uQk9pyz2B9Gt4w12CJTxBL25ee7yS1
mXxkfxKmDy181esfcYezqtUx61TExTFA7TFyeIDKVjkmnsCoIYtWdeSeRtCJtDbjRljwXZJXQCuT
10mBmrpoMYJTpckMuxq6bashw5jZu3hCjnkSDpUdX/g15AjIUAvmFTHllldmtWVi7Vg/gsr2Qr/I
hbjDF2hdYSdAKA5IZdEZ/mQWJKDUNUEa+Ogy5y+8ew4+ms0LYxPItUd53PUmfFMBXx3gSdJKKMbB
fryD2o8nPEQYqRlPemLW6NejMpmjCHoRXf8hvqgX3hxW4qGzDPtZ8jI7Y/rCwgFApocyNeD2AMXT
g4aZmjfZmE1odz80Lw30SCActatOHJrBJ/nQMB/lC3fyjT0qSOPWzPWhgD1upZ8nh99HG6mw00uJ
0SphHXvxJjkpFgs/Ky0kXOiFQfgCNHhg3KBhrPMU94rUAXkG8i8ZzC0C+K6QaDmfgo2qmdudA0fa
aKAVQYFHN+NNvEam72QrSOmux+3k5B4kWZ1HcVc95pj8+tknFh7O+E1/f51GHYwymzU1q/Dr1HMd
OsJWBOSltyDHXriTmx98h7f//GxyKUu4MUlixJUbykqhls0Ak9rja+TMa/DZvotWeNwJFhnx980s
NOVd5Ero+v9smrla6gQqs1E3lQjT3R/taX7tjx9Iwzxos2xOmTdaCYvnbOFBi+2FShlh5sKM391Q
nUAwh3KCtQZ2+ASIeBya6Z/JqZwj5u4vgx08CqjTrKEmCBkeRoH+ewKcOvAYn0TbH5ca2u90tNUM
PwhrtUOB3kkBIAGZkPONc9j1IqDjivs6mIKrHSPTOHBm43U9gMaF9RY6EjhadXPcCg4Yhg+6PRTm
qn2d8FH6l9nzzXNp+/vQYQSo+/I6wN5EJUcXyFQuSiu3npHEQQTIDX5v8oIy0mzXH5ifwOPrd+cl
4OJchzvlBJiA063Uw3+vgsI4MO6giyXToMgfb41LSczVmQKcO2ag3qGoOX6Mqq3ULq7+3JROP3vi
fTEf1jD9C4JvQguDFv2tNU1V8zAOevSCapx2jaAzNbN/ey08wpuifhWepmEGDaxK3G62NsrXtGJN
8S9kjqoG6RmSOQJpR1MjyP2Yi0EPufX6NUO5I8SrLN74DxOGgxzGasneUY6oAw0A0kEQWoGjhUod
ozQJuqj2MblgyVb/OMig5DUnCLS9RNt2LbkZCkr5gwG6ezRGT8ba8Locc26qCTXfBgCgn3/OUhi4
/jn0wIxa+Elec0Zm5TvdU9FNCZxk769QWwi30iZ6ZAJBFtKeG4NUahkMU1UWMdYfgf0XfHGYNTu3
Kw2mxhcfrBil98VY4l2fRkHu/HfHVSquz0PmS30Ci4PVQtHSBFPCJnZPmNRFo0T0Evtne0tB/cYe
dbmG3TDoWQV7rd3upN3cW4aZoOeeH2WL/1WA/RXqjPYBnzhEWQe+9g+h/eYHUAcqD+tCbYrvH9Ds
G9GFj6nuZ7C54FL1NZOHFjWYu/7rqpFMGghWJFzgWURTcERxBynbBBnVZAl2fUHr5OEDJxnD+3gQ
hYimpw1mNk4dxOZYvcj7CEJEAHGWNMwEGYhZVLwSDEytDlpbw4nFd8LcGTmfbzHm8yMHXHkuaBPM
HJHyeYDy2Pm/K4LAOihVMbqCsj/+RZVYZJ0LFXHoaqvB9QXyoQPoeWAWrcdg31vSi4SzjKHd7GmV
MIf97l9q6H2hjoQpKAxikZGd2+AZDOrISUVTW+Ie1GVgFdbXiXUpXot14rJi17IxgiIBDR1GsWlA
0yj5nRy12GcO9dB5ZVgkU8jWs4N+0ooZmu7eCGRpV9YoNw5TLZhVA0urHHUTbDgzPKZ2FJnq8U3e
5jHj2N6DXClzlBNh4qUSBDR18eat7RIIBShMaClGflAxsn4+LPftKcqWevvVVCEGULGDrWHTOR/j
NvEwF/BKsOOcOx6Z1aC7O4cyR3moIHfgsCJLa187Z/qlbXuQOQF2JoPYI3hsvfr5zDyTd51UyiZV
XEX1SR+EAjb1c7YKbdILm6xwB8EcKQNdQQuKztFDfsW7ucdKnu4iPrEtg+KY9L8gxkFF4AGTZM1U
w7bwaXwlv1x/L6Lp2LkjytebYs38nHevScoe5alK1PFJST6nvOcALBqQqhAetAr87ah5EXrM1kr3
upV7P/vRXdpC2aVcth0mI+Mq2AXnmKvH5seD4vH/F/MHy+sjyTumpKDQQPlPCsmjUDB6RLiN6HW/
sz1YQYBmy0BwVDv9r2j9K9x0W0xJ/by8++Tke31/7VI+ZOSSFMsxRlUI94RKVBn9Xf1ROwJAQ3lq
Pp9Zc+nSYsxBL0BQQVkF96G+ZD8Dw5pHiOUkOzN2jXMU1pN1fHj1oRpA5mq0g7jeR8+/VXN6AwOC
GbheuI3Avmk8PTNrqSQM3OSKWD+klgmeCMgihRal5IpYKJJcrkFDjkHXaDUjL5VN5YxR7mJAC7Da
8SCqmU8dzwpQS6cX0y2YEwMzAAqBlGeFMlpAzcTXaGf3+qo8ISu0HPWIJgXPyFYW13hlifz51RM4
4qGJkY2wVDk91Nbx1soNxmruMzKyj0iJAKwnhG/fSMErG4meyY2vqYh/nyM0MPHE8DSAO9S1vgOz
54z2R2geBrMA44O2Fhkp9rJ1JAgKYhKms+nyLbSusqob8RWnjZjZvWSVeMBZggcPfhg88GooZsg5
MO+EhO3cwGixzZzNum8EkT0A9BoATBGDYjTHUZdHoZAUGOJV980v/SHIAHyPUOGYPjUXw9u/pNmU
3msneOKBVSs/I9foGZ9h6daDAia00YlTEZ3P209digHqkl3UWBnq8255xGCvq+z5rxYdqBL0SaLx
D3f6jUXKuTRx6owmh8XvVz8oRoeTASxoCxq2mtV9uB8KIwq/V8ujXnZZOaogXgihwu6p59DunNjm
UpCNP06e9sWIjAvnE2xZArC8qGRjR6kbbs6alK+h1ogbDuuBuEpmwpdHjNip+/mNYWwhKOKpCvgw
TKGNR8M7xkitygCcx3gsGUfemUEXCMZCCPL8is3Yw9Fl2CNhnQp7N/ao6ybx5XyWxAyQHQCjz7JH
mMVdzCigPGV3htk60plcPKVZ7KI/yhPDOgnxP1mnLp0xGCp1zmG9swrygDh89C6P5rtu84/FV22F
vxkGF25xVETBeAO+KQAOaFUGkROrmRMLKGPvAfweNqqnOMfTEf2AcgWRMy81NxgF7lCK+IdBRiJD
fGWbOiBzXWtia8B2ce5N9AMs/5h4vfOn00xWS3Tpq16bor4qRO7FdAjLBszp+S48tituz51ZTd+l
MIcFQViWR4URI7+UlVZrRYCdK2JlBpNNC1oZ9PLB9LKuV2+hW7wae/EpfJi2MZKZ5COZGM57z2P2
vaN/fwAVBeps7kaDJz8AmNjprAKbpHsjRJ74L4CvzNoJXUDfgU8VNqDEdTVoC4XeeDTMFxD2OwzX
IqulfRkFZg0tBZAIoMx2G3GTOqrmiK8BXkHygriLilp3CBF4A8JlIK8iuwOZIO+xvvXSSxE0gn8N
U4co5yB+1YwwjOmXec3jcucBmyIcVjjAUfkP6hZk2/8apBlY+qCJIfgOg+/BpqnM37kp4rvPwFFO
No96B5ibGHu7FIKvLZI4cpVUKGOVdYoAi/GOt7rf/lO65d5Bs3OQWP3Ke1AWtTjqlKYq5i+Vluym
G66B+t3kduYZwEJhcQlGqyGlsRIv8sPPK/x+zt97DyamwIeHXindylfQJ2xVDa5sPKobbStdwAaB
AfMTZhCxt7xbWhe4spUiH+dXvC28sdqEixkDXBflDdRLgdKhrrnQGFO+07Fw1UMRwIq/QuCqD9GJ
s1MH06drFoxz8Q6/Nkh91C7WwXuPzggZw0RZdjAvb6LZPE6rAmTv/7K9V4uj0qGmQspa+7BVOLzv
qJiLS0wejWjQbl4IXxNp/pz802f5EDgtXuoJ+tL8f28FArCKrBCAK4hoAGtIndTRDwVo4MzITj3f
y/7Mbrv9mJGfag5w5Y/BqfTkAGnFz2u/n8iDVUUhnxTMn0BQ0GWrXJt9IZFqIEYLUNo42X7wRji0
YuYQYMPkPo+aN84si/DjHhhDDINVBU0g8PXeYb6kKhmbPsdTQBOtcVtthAfOihx1DRLP+dyt+00G
QYPxTfhiiV4tHWKgSHUDvJo8jxYYybKu4sVYF4T+ZCIJ+OjG0JoLVimOsdxa/kp+BCRpE8pIpzrm
K5r4EXWMAYY2wK8CQCn2m/IzGe+raJoFvKJtDfSV9rHxIs0xRckp976jIywTYmRmOryQRwEJjYoo
aGxRm6QfXbo6trqfwqz0CPK+1NVeJcP2Hxt3tqY1Mje3mWyGVy1cd1BwAGshhEGJ5jsVJ4tZ4BOD
Q0LKe80D4eXBRDFu3tyUV/4OrVybt/ktXniMQLnozchYgScDqxzgR1TUmGZ09bN2JPWf+RU4d+kj
RiXvEG3ai7puz+WDGpjCbyZsZiFxxHgTMJOaqJBJFOp2hyLvoE2lhiri3jgMYNW/JKtyFe3rTfos
WA1UvdbByXf830a3Sj6YwfkOtICjdG2eihxSEza8Qcz3bnHA7A24GfMPXIIAMjarsGAlViTW37qx
BD0QpHV4QRP2MSqxmgZhHrNeavCM5pCXi/h3g+RKOogbw0WeV3iNhEspBk54o61RkmksFGZYAeS7
8Xr3MwBTMgBT5VEDpzZd7Xm95RL85TymVysLNQRX8nr8FHAVrTpAskKQuSdejoDNQUVDWfPggpX3
/+BzwNkDJ0voyPBbaPFueZr9gR/1xgpe6k/VETBdcVQ9tF1+a06+isHDLWwmBl3zwn18a5T65JFi
gBKbGG0/JwwJaua8qncRbqzGBSvvYVoxDvR96LqxR5M1dqVIhAJh76Vc65Bbz86cKaDAubsYaBi2
e2F//tni/ZG6NUgF6SkroFeawqD2KF1ajEyA+PgpZ8uE3CePt3aoxGbk5zbuJtiJ1zVgwLse8xIu
SBee4EVOsZ5cdKt0J/9+/fmRy6osLrxSbu1TEStQA19uyIccHB9VefnQuvFb5iBibUfIWZF0Q4MX
8+toffgznsSjCOG06MPHJ2bVXBfqY7e/hbqfCj6PJb/FbwleOgeVZXBwYyIK2mkgXY0/mtfyhfPi
w2O4H6zYY3F/LCQEt9apO8NQJkVJyJeYNqrje3pqGkAaCZimJGPx+mfyxp31FbMyRRyJCiMYF0Uy
gHc/CpIGFc24bJw4sUUYUd9zuwXNxrG+CIfSydbFV4W8ntWevQ/WYLNFniXgnkKTkk7zJkOsOCUz
SLI5vmrQUcqcbYukWrZm0FQS+gnfBRfCM8KpORVmvckZZdCljb76Begh3uY/xlBJYzLjF3ArgMwr
Z5857QemGrwUlOvFp//UnIZL/c4cpFm4N2AXTWkJyGQUYamArWhyV+ccPjB6s+/QSIPW0Dt0NoP1
YwX+1VWWWMyb8T4PIZv91yQVJqVgnofEx1J5q18Lq6Cz1VPfAmkvWNybCsqBeCMeuBO/YvL5Em+l
3QpUNviHjKRiQvd2k0WlnEKp9VF98Mad+AwcYWyDPWaF68hDcRlEBI+1N2xf/nPUxHr/WqVO8Kz3
4xQHXIOp1Dw0+238B/O/GBYxha+fDS3UFcjO/rVEndY8V5skkrG+DLDcQ/uao4bNOQWG7iAS23pM
nlESB3/aT+pL1rpfakIPe5CXOyh4nlXOaw9FgLX/yLu/mhVTyWThYrhZIBUXZHWM+l6DQekTTAHZ
fuYtcTC71+YpmJniegs9b/Ae4vmFOQWkkXcNfeAP0Ymu8OGm1G5fG098Q/qw148KUFaML7fkmRpm
JJGoEqwC3cuCrlllzFnQgnUweJAeexug8nYXv0Jt90GWnQ7qge0vUCuxUgiWXcpjolyVkiCBXeEz
ccKX3I6guSyC1FsDpM0SD/I7iq68R8bk/2XFQLODAYSw0hnUGzdUxU6fUg137KbcCV8NpDERgvhn
wMuC3ztuP/9KwQAtsbg+lpI04BzxWTE9iD4LjbLN42rgQXINFzqObmhVgNMd+BOklD4r11h3K6aE
7UKfFm4E/BwGtKFvDfLW26jDpUovDxU0TrtfeudUvTNuwJspeekmAmU5elkgwAG3tvTG2OGl0H5t
l/q2Ql7HgloTu5vB047cA663fdFZ7b51Wqt9YwmALrzhsVDCJwKoNnCZNE5bqoVB47uotYzPSTaN
S/goPGT7hEj0jdYAvlAObSx+W9i8ZjLWupAKEzZ+DGOAUwbTqNQe83HYDHUF040G9h5+4+eAsc3O
dAIv2Up/TPdSaWZH5jNjKW8AKRlA6SirY2yCikdSkVeJMmOLW1B1oo5s+o/B+i3cG2wRGhJL6Vh7
ZUqmEoR40I3An7HCEigVFPwOykfyu9hPR3ClT67sKqfE5d+Dt5CNolp0pL+rvPuu0yAVHVklGZNC
lROiEtohX709+1axZX/LxZh0ZY56ZQj93KZQJMSmYjpKgJSbFe0ho2RJD0RlWtul++wfKPeJ/jyq
uGiBY9wRVYrbQyrWIzDFYtyipQ+KaggjrxRztMftIICYFK945b2DfggIls/jieG7S/nQtWnqtVGO
RppD1KJFVqJ8ik5eoAqVEOnxI6bzjDOk3r0AKDLfyZnBcOECR/QlEh4ofqGAQB0bQQwHcRRgetog
ZfD3gtuAaAE33Qntd2Ujr9Jz7P283G/AMuXIsInJKcjVArdBY/IMYUyEPoLN9ok0gQvMLJfI/AKI
XCL/dMgIyehkLrogG/WAP9iF5rCVTuwxD3I4f/ohlJ9VCSBYQ4ofohxT6yXZpqGZqZbY2jr0aoDU
XP2CXm1lck/5s7QOWcxjCxHrZhuor16MdWIMBdkGF8K8IDp4bUarX8W28SA8tE5oaig5Wz/v/T1u
Xgc8EeACoB1AlA4671svj/QygYRWClfb5Ls97tv+FJ8gpPEEHwf1lwk2frf74uxzjOfeP9gWcMYg
YgRiel2hrqNBzXkxnrLWqmpIuScrjBH8iSAMme3qVb7KdeskPuqk2goWvNX08LP175Y//bFJl+Q7
kcOcLRWpM20Kgils8b7KzdDiN+pGxVFXJwjoEkLpZK3sB/cQb95OUIkDD/EjBMjtdKt4lZuDaxHM
4kySoAVgLvAJf38THdJLfqhrSW3QuDq+ck6wkcAdWpzTC0brwNcQX8Be65wT3lRO1TawAbfHxNvP
27KUm3zzLRL5NgzS04cxqctcygxol4EDSt5IIEcOCdtajzoLmIJOkiki9/vZ5lJF48Ymde6m1O9r
VYfNjwCUwLvxwp+mE/9a2W+gQQEMEhHXDjfyFru+YjKJLlwuN8apEzAYUmwYeU8KGmTOpXD8yUo8
DoJNA2RVBDMCh6/OrCgtHjzCa/m/faZOewAWC79MYJZbzdBOU8xikyTo+Dafu+pJPkIpzVb3Girw
IrPbvBhwr21TQb6dkPFOEvZbOgrujE46Et+PBxWIT9UWNvyJPxqW5MlgikgujxBpNf+BrgNx5/on
UGe/z9t6UH38BHEvCXCx1nmYzdHlrO+jl7vZa+lpGwm0ET/72vK+Q5wKwpcqZLrpF//Yy1MT9Nh3
0LfBtRrE1c7sXyVwo2io65TbGCIFePmDUNS3/u2KgTAWWhAwTRCDt/FWyNMhjvjxu7oi2NVqQuj7
wK5vP/OX0vyNDsTTZIJo3kpfdGbvcul+gyYYhg4g2GQAoHRrXO3rOqlmGJcIt5Bhom17zH5BL8BS
zrjda/Aa9VbxVkO9m4imrxlbv3TBXZunXH6ooihTR7J2UJB8jq/JPsbUcGkFUEmAcFHyi4jUZ8ev
n80uBlUNghCEF4SAGamahBZJAwj80QipwbF+7lGp1I45aEXLdbIaQPMjoUWuJIhwmKLGUE3sgCMk
fJaZJCX3gQbMBmCShWqCBAJNuofbNYUIZCVaqSIi2qvLP44QrirgcaptJIB4D6+B1X2ABu3n9X9f
ZLcX3a1dKroKTZTok4qvq5lP+ibdzafGmY+9ewaXFP5bB1mMDv9ZAwm++aQ4yDkujccB6qg4tdOu
4hfBAtIed2CxK3BOhwuTdIP8gp9+IeWXelHUXSmRX3gMvfAJfHyQ69PBd4VfsC0BCQQXwkY3xQeI
mYQgputZt953F4r+BSjpINGHkAkh6bs9GXIydeUgAvioHY/qG4D3Xm2DYsOsgYay2m2pmGixrwvr
E0mo+Qc6cryb2JybIj6x4IML/iqjcff3t1D+mgYBQJECfgv6zyjrA8Lx+92ANIH/hTCJ2ITsF/+r
mjUh3lTWHLtAsQDrvvkJ9Lh3ofZVnCr4CWgMZ5gEEiHKrq4/ajv7UEzpawIlSnnxOTI5hD48+FAA
axnepIdPzGG7xTq1BjuxWQPH3wfkh49kUI4szzhYCY9fJe6jB0w2v4OcLNn49mduRp54LNDEvAzo
V08unrysY7SQpNzuCeWkWdgURk8+i+59dPDBVfiIHvJ8BnLqbcZkaXxGyUbbaUf/oJGPxGJlvg/e
QAZIINpDv15DaYNy0Vkwkq4aQlCFcTu5nWxpSl4xD/Qcc+m74GPjU4yntMx2wH2BFWbxMiOUGiR0
UWmyknR8VapAzpb1ypfMRPB6SN6C1Eu01BmAE0RTIH9+Dln3FwVskhY9j2YtQiXVgpC7ictFggw2
pAdFtOtsQpRm3EaLNgh7Bsq4+IenPueYVbNRlFhXqgbbSvTEvlyV5e+fF7KAj8JKrqxQV17c6nXa
DrASEWLVCXMIRfJQ+eOxkXVL8Osehfnalok8ZK08YS6PBXq4LyXc/gCyDVcoGr9EibnI4LVtMr2q
GOgZ5+iTk8oV31Vm3RaML7d0x12vl3JSJRP6ofex3jz02v4lGi9t9NIz64r3pS+yKiI9ZWB+EX1B
alVZmAlFl+Cd1CVfM69/ZeLkgLLZlJpg18ufPV6UUQeMUidFG1kE2DsDaXpeNdAjUMMYvHdfpS7s
I0zHyW3OUCRl/DidqsvlmtpGgY8tH2aziraz7oEWzVDQu+ahgM0COy77MdCqiAgaxCcpPxaNtvED
shW5PplljllSrljLec6AMixGH2St/zNDOfIoCwOgUjAT95e2PHYzkmfZ1VPdmjDKOFta3Dg/nx3W
wijPnVrBr8IeFvlstlodOlf6JFhFO1YMn2UZonw2CNVSFhqyg9pzohwAaDfLmAXvWtw/dI3wrBNI
NZHyWFlLykhogJL3wajdJJchPgRTbDf+rznyFHSwG5VFIr14FjHFo0O2ALxWNClRWnad6hOcfKS4
eqV7QwOV+f3UCe4/fCgdbRuMgYHXWKM+VNJO4lwksKM0kzXL63AWnI5LnJ+tLAayKyvUV8p0udZi
zHGAEr3c5c2UukHLvWkt8Hii2J2LIGbVp1gWqVuokHyxH8sckIPOd4vurVKAgeeR8HTBRoyT9c/r
W4waV+ujsj7MTMdqV8FaX6054TmuN8oQnud6sAuovEp65P1sj7U6yiHzbO7jqIa9tBndTJNOpdqY
sp46URsfxkJMGads2Rv/fy+ho6LeiqmmRfCSXgCCc3yqmz+V9jVyDz8va/nG/buPNHEJMJRRXOaw
0xrie5OANKWOc24LNfCdmGUY2hhH1cnBvmrxZQZIhdj/4dqSRWrAWq14e0E1EWKVQFZbc66o2yXQ
s10KGQGNVc9Y/IwYlsO5AzIYHE23hgxRzURjwmcMy31WuWNyFkrUbetL6K9+3tlFB72yRN0AA6cZ
+TzCkiG+tDz20c1RRchrs0t0EzQV/+IvZKaUcJxgnJOKKjI3pG3Uk+9YwVIk2BmEDdtZ3KvpwOg8
L36sK1NUaInrpORLkAJYwC486uLwFiuTlQ/qulYMxqoW75orU1RMaWIuh1AYNlEO0McxVAzNdx+y
zlQju29DIkG6skNFk1iGvO738FAOiqjZzvFSEcPSzuEbVfrUQi6nPc26pbT2z07C2koqqiRaOHZF
ja2sJNlsRaMw0xpUuNBrGXKFFVIWcMRklRg+JmPW5P/eOn+VFSWEOWFNicffKXpGvBgc9TFYt1n0
6ucZZsmb7k8MvaTEwAyVDh2RuLHjyrchynuRUYr5efXEHv1Avfo9NDlMz2l5OXQY2cpRQhKAq9Zl
UHGFqqMULqfaqeGAveofdhyEgwroAAHzlSXKo7giVaQxr2GTx4wzhLMduZjsuQSVtigzCvUL+BeZ
vzZGuVXacwWwS5hwyaqt1G951ZKj3ZDZhfYMepoUDf6IlcUsFGxvbVIfGe+0FhL3ZEBM2OTRMWux
kaXdxo+JZKqdLRf7gF8lsYPeld/uJ30lDJuwfdAip1a3UcCqAyyd4KstoFs0HDdJoZTi5zRK8D4k
zZcqJl45+oxuIImmtCuhBAQ+D2g0gqGFCn9CGRRSVMBMrHXeqOZvgj6ff/bWpavj2gQV9oxAQgEe
eGFLjhuzkbcNLv+ZOwnJi8//+n8zRTmparS61go4GHUjmGF2brjKLbWtwuVWUzB2bvkD/d05ykfb
JvSzFALfFgKRxYODgANCU2Y8h5aNEIkeiC9jpIBaUDIaetRwOHVJg2nJOLSywN+WUs74REt3rgqK
oP+ZodZSR2nhVzPpB+b7sX5Suea1yQ9F2roqBJdDkPsw7qfF9OnaInXaZknO+biFxS4frbBYGb+x
OOkwleYm4qx5sro+d//BOTCRAQTm/zecfRvFW+ShbUdmH/kAADfM7HLa4KTtwRCeWolFhr94rq6M
kT+/qoeUaZAHKGziUVRKzjhE8EbOAv+/5ZduHwim0Duy8FIY56pGieSlA4c96720vMdXv4E620E+
p6NRY8Gqahr++yg/hAkuZEfmcIOVjj/Upi4fG+3t531m2qUOfKlpoTY0sFvPiQklQb4/F6CQE90S
Kl9cmpmlikavbAvIDH42vXhcrlZMHZc867k4n2C57JyUhwaAOno960Wz/GmJbhISJ+iSk5zo6tNy
w8wXXEBaijNvNy3UfKS2e/15IQtgQdxGkIv4nxEqsR+MutWMEagBwThCJrgVL4bh1dwukw99BGmb
iyF6TXvQi8+WRcuxGAyuTFOpPlclMtej3GNJgGt0Cm/O0RMXAsZW85YKKUBOUxjRYCmfQekAOHDA
I7U7iIRS5jEfzAQiUT5N/b41TC1y/RKADAnCxO1KLxzG9i5Vm68s0rdrr4tpM+Ww2GteKzpqcZqS
2fR76P2FrSnhtdGUJp+ycOCL/gmGX4Dbyegu/diQBAP9eAVmDf4lj2on4oF8CfoVY3WLHnplhjqA
/4e0K+utVGe2vwgJDMbwyrCHzEMn6fQL6qS7mcw88+u/RXTPCdvhbkt9nhIpUha2y+VyuWqtsbXT
wSzw9mwp723nVOwKLtyxgspVwL8Nfu+aPYLqTk18Ev0Iq9GhBZOcjgvEl7hi9QnCThz1iPMkWp6/
q8xTI7pLjYfJGO/qTnJ0bU+pDY1WA8TuXxJeSW1BQm3Em16hXDXjfRpc5+Hx/HxuT+e/ECItddjl
VdF1gKhyvJmz0hv43+QGoWbyzyjENvlMCyAXvIyCokOxTgsvnC4jKaPFptVD4QAsMyBHtwxhZ6uh
xmPFAgpPo1f8vtdq61Cz0k+C+Tqn+n4w73OI6OAuUUgOxE2nsoIWzkOIymZz3OMmxLXncowcm/fO
EHfHLnjVhx9NNUv2wKZLWeEtZrNy0lWk0WTolwm1570+j3syqH5ZECez+9uwMvfLu0TMNe+8qciG
Key8bOxHXV1gia08K8Fbz6vIafVpV+g/tD7zB1JKkgqbl1PIoYCWFm9MeFUWFrWLjMxuZ8xsTKAL
TMYnbS6vY63cWxZKubSnWJsOY4jPYBMIHgJoKju28oKGXMdqoE5tDrvzU7C5W6CwoKL6AAo5YgeV
McZTl1ALLeTVuOekexgj2Zva4jy+OJd/IcBQe7q4fYk7/hwBAvUlA73BfTBJ95ax08e/8WIrIPGo
7yjL7BFFuIEZuHEAFaM2csp0PuSRLO+86cdWUMKBTyxexOqyjH176M17a3hpNdk5u32vXoEItpKb
7axOLcbDshAJUt0ZUHmUoh0gaN0k91vmkyWj0Mie66TAwvbPA7D6R9rSk6xCAzAInRld7sahR/1T
PTqTedCrm4r9zdGwGq3gA6y+SK1EAWhOPKYYThDuWdNLYpfNdfuQe0RSFGXyAoie82y0lnXLU+sw
xqBlmEyfabp7fldtmvwKRnAsFTEnKzEBA2kIpyvf6gK0ewtFQ7ILglECtnl4r8CEwxti76yoJ4BV
U+5M/KYEA9wU/myKWeIuZUCLO115aTPUalw7ARTnd8mwB6uew/DSF0teSmVrtBwWKxha4gBIExiC
iq6fLMweI3XaZVXzeH6NtmFA2Ql6cDyQiiWt4E+OMnRFg95Sh2yBPuFp4HEk2l8Z3CeK4CjytKxD
vEuAArClB82Ovk1VvE9yW5J52DzJQG34z2AEV9HFjIedZcPHIpUyR3sjyH0aH1rc0KvQm2UJAdnc
CQ7CqoPB6ArAhcVNREDF10NyV1baIhuTsFeR/4psc8TUZUj2ejVKP1CKN2c/Y26BbFBNkZ+qskH3
dT53387bxvalGEcVuvogSAhKkVMbNDolaochANtH61Oo4nV+G6HGqbgpiwu79SA/3aGYIBxlY14m
7stZ+Yn7UW60sv08nKupTzHmWUM3M0oVglEWgWyGlSsI4ZSceqXlXAMEBI09BaMo2cGEoyWJm46p
O6HcF9LqoUzBSjYyYSOwHGJOvIfJUIUdx7J7nmu+P79qm1a5GpmwCagZd43aYNHs4rrOclTXfGOw
zvMgm6HqCkQwfdBZWMo0YRzI6juGcmzgBWuiOw0WzBwhg34xK4fzkLKpEzYCH9Qs7wgg8yBAUp1f
QPflx3mITde+GpVwYJl6gGdYCz63QplvXl/nQbHvzOsYuh1/A6SDZpzoVEd35enGSsxoCAxdAckL
G+60LAldkqO5cYROhGW8nMfaPIXBI/MPlrBUddXw1rRhDxm9RNpg1GpPbz0dbR3g0zkPtW0Vn1DC
EjUcZTB5CShN7670cHIT42HMQMCgduFbX/Mjutn9oQyIZDq3Tf4TV1g3Q02hC5tiOgl8fAeCPjN8
CsdB8sKz6YlXEylEGDo6kAJ9GZ1leC1/KI0YVWsQdaS7srb9MNqdn8xtY/wc1PI5Kyc4d31naxkG
xUO/xwtZX+715odhykpHZTiCk9f40FuVimERVNqMy92vivEqlz52RSLzuotX/erY/xkTGEBPx5Rb
ShbEFrDs6CkejiDj1FNwFnbuPEA5L32c7T+j+q0wWonv2CCMQGry37VDu+0p8KiY3JwzAMcNuDeT
P01ghztrVJ0WAUmVKvusfOz7ybF7qLLgyln2wY70UFTUoanQs4fRqO6mTJU9eZ83KbDpnn5W3jKj
6TnWuE2e2v6SWvdtEV0k/Nk0f6S1Kdkm29sTvGEahOagPit4HV2bSoj54syruQriRLcv0L6uN1CI
Oo75zwnFV3Yk8QibxsXQwcY0ZHBw1Tgd4JgGhMQ1nDYylw6L/KZ9bfTflSm5826nnlc4y3esNovS
TUnSBBgaq45lfsxiUFa98/qQ9feTttcIztpfdfdU8fvJCLzzG3VzEVfYgl8wrIq05nKm69WBm6hF
h8wOHvU7a9eFntoN/3FKBb8AkSct0VrAhdnvKr4xSreCFjSVDGrztF0NSvAKjZ2YvNSB0qfzkdLu
l9YRSbR+3jbwknu6ZlxN7DKPARFXaGGDX1OQ5FXueLU7vz6bpwO4C8BZrULTgwg2aNk9aZMsxNvH
WFwrhn5tZuqzWbOH8zDb0fIKR7DBNirTLtDhY/ThBa+Dmu4nUNvSQEQY+mrtKZBXCpyoUyW7etv2
V7iC/ZFJaZpuBm6NKrW6ry6CWXdwefSCHEqEKVhi7Z9NHr2XCaiYKrRNdM0VY6i3Pj/+zeVcfYZg
l3ow5/rQLr6MdxelUV42qJPLRjTyKLMEajOkWUEJxpnZtBxw+4JWQfaLwnDqBJe7ctcML6BrPPyn
YYmM62mTBrm+3CnDehdGsQsse3JVQxJ6bjoRaGSZkCxG+58lLKJhjGbCBhhpNe2N5jeKn8oi82LV
o+1TrTaS3b15EqzQhLWyO5a2bMRaqcMPUj+Z/SWxn4cgQpnvZV7upraT7EEZoLBiaRMoRlEsw8sT
J4Q2lHKt1cSpi5tM96np67J00Kb/+hyh2KVDowjFxgRtEnhScCZkGuak/XbeMrarb1YYQlARNKig
ykcMSuXqvR0PaBrkRe8UGQH1Ax9vqiG5VdvmvdYHFIEb81MTzEdledKq49u41iK3rnniF1wP3LzH
axdUujMnsQNFcmRse8B/jUtsDgrA2EqjCh+aqPOFglcMXho3YQVJpfMzIsMRAgywuiRlwmBWyCke
9KDwK9Y4EISQwGzvFbZkSfH8CvpE4eAwjQJ1axgOM596c3aazOtacF6Aam28V02pivlm1AoGAHA+
gAkAnJGneOHAxiA1YEs8dTmbnKK7yvDIO0bfRhDJ5QcbRcgK2kVyWevdphGvgJe/r6KaMLYVXiyt
ZhOr9so47AdZC8ym014hCGcjjzKKgx1TOYKsLp93pRl4KTsUhoxzZtNlfzSZYgItXHpPh8KSxB6L
AaaRRw+08mNUVKiIkQw/7mUH0aYVrqCEWQtG0qt5vkBV92jNcMxGdbIwkXg0GYowc1kYgSNguXMq
8ZWNl/8Y5Zy5rNlr022iehlMpWCB/1LoGw0oBkPbDioqNKTO46spcQvQNuvNrc39JAVPqi45hzZo
iQxQkaKfbZE4AduusLlK3qdZygDZ5k56TR+mO/Nbc0Pugh0Ib7+DPQchxjH8gxDjvO/Y2tQrXPGc
JXWaJ9pHSmQ+WiCMRmVsckfCy07zpuT+PNZmt+QaTPDcIPJKe4RlSw+n7UDCPoQcENgLHfMuu8j2
5aU9OxDq5U/VLvRS6BcHIFY5/wlb+2H9BeR0P+BJU49NA+Yzj7suuZwm5Ei+WbVnaj/PA20+Y62R
hJ0HosacDCGQSHIJl9xNnaerl5SidEQ/1OauAo1LJUtefFVoxbm4RhU2oWX1IekVzHDjFNczgs5H
NXHG0EEqPnppn4KHy3bpaI+9n4Efyt5adZkxCZuTzGms9mC5glpitAu+mXfJS+MxPwZF5bQPsaD3
iWd5hlsf6UPlKT/QMnzcgx0U1l26zQGHOBjDwad60F/rnXqvXMayqH3LtTN0cILaB+rohki5y81p
TpMMzYBsvAni0Z2kx9aWg2JQ2Vr6H6gG5aVTC6vzrOXqhMMjDxw6oYgt2wfSToTNy8caRVjnGp3Q
6D0GChpdVZCsM34NrVcj+qV3eNnnys7W/Ep9mtX9YO/opPoS6172iZhRWuMLK80DpVUzBnyuowa0
CfcqCsAoL8oDSVSUYqcXUd/ujTJ1S9wylWQ4otLob5631h+xnLKrc9rASyfqI/ERWnE/KCByRpVi
lsseHjcvmGsY8Y7QZoqepbBqXMlra9c0V/PwbCom2pu/N8mTWhxodazmh/NTvBUirFGFu4JSjigr
X7pkjUq5SGd2OfA/isZfmkn5dR5JZrHC0VP3apHnFsbHpjuqPU39Yxv8+U8Q4rUg6XiXsxCDIens
kpi4gT7vZp5752FkSyXyNc6WHdFuWCbN2Cm4kSPc6axjTW576g/ar0S7LDRPNbPjeVzJDIqBfhiN
vaZGgA3p9xrvZr12T8nLeYxt3/qvXxGjYWolTZmVWKV4QM1qXyHdoXy3rOGypuQtsR4bKz6cR9z2
lZ+Igo+Z7LTmRgDEuroOVATaIAqRRVqbGChuBB8jKNC/VCTljdWgi3cxjC66KewB6RHbKLr38yPZ
nDvtQ00IdV5UnDsVFUADX6g0SGV6k+JM6nXAJ48ouleZtyFe6/4bnjBzWThPabK02KfVQ23cBuku
na4S6zUL7kezlkRwm8a3GpzgipkaJ6m6sCFM/Yz6+2OdNk6USmryNr3RCkRwtWnYD3jyBkgwVD66
vl01tnH/tm5R6CExO9liCe7WDPOEpCqgClT52yhZ8dv5bRofdXKptJK3pc25IwvPGwPFypfUPGub
qeQBwiUI2tNpuNDAHlLJ+Mm3w94VimAOuUFKBWWUqLG9jm7rw3zA69Uxuy5B05E4eLiFRpmnH3NX
uc52auZAZtQnkvXbEAJCYLj6BsFK2s5QjDrFFujfb3XE3c+o6fv1/RuhILWpvN6lewZp+ukFcvSu
fjFTMP4Zkm/YLD9cf4NgRMiNjlkTYh468Fl52eDSh/Gy2YNP8K16j+51Py1BfVVp/vnduB0Ur8Yu
WBTPyWQ2FXBBmWkpkPEeL9sD+RX8AmcK3pbUHXGqN7yS3oLUXGf+X7AIn879YvGrOCUwjDS1Y+DT
x2s7QyAeXA2op06APDnWQ3cZPJCbYHbCt/MD39y0q3ELB3tiNiU1F+nEBHRpyNJA2kTxG9kjkATl
4yK0Gh1L0faAGm4cTPVbElxS7qZJ78yV5Ia8fOyXiPNzMB9H/wqG0CYAK94yiWHm8oj91nGTsbXI
UfU/c6TicqUibysrmd10RivUJQ5eoULFsI76Cahd+UsJDI+nhwB6o5P1zUTeMG5251dsk2hptUU+
4v4VXlhmttIt+dPJrVzGcDtm3/EDfbLshjbQTXxV31pXfVCu8n37ZCQuv1eupv35r5B4xQ8+xtVH
tKDJg8eC3VQa9sqg7QrDhRTT35xbq6kVPFIB4us+WuymqnMnMCuXQq4jlYWEsgUUfA6v86VMAShq
8t5oftN5VfROU39KKyeRCpBvpSzXyyd4GqqMdcYWL6v0jTMxNDPfqcyL+87rGi9C4o2WO9Y+owVU
4uNkSya4GNJVKrQhMMy22yPhMPLfKKWWLJhsKgV3gtL0AjK4wLCJM8zfh+yYzXsLtX4QoNzNpiRT
I9nvYjEaneq465eFyyxf6fwYyk85tmBynEnvTvblqEisXnZMf/x9ZfalBZuPayweP6J8m1xA4ra8
ai9tnzvxdbNLnEZ3H6bdE9/3F4NDIdt8ftttxsKfG+LDN6zw0X0Q4C0TI1bS1g8ZQypQ4l4W8/vq
QymxQd4P4kGRmKfvFKobBKGVVTx30ZHZl231HHGf6ZKhyICEiIeOSlVkC+dSOe2qCHRIF2jd5IPX
/VUZDQgZ/h2S4EXMfsiiEd3Crlq8o9kckSnHW2sh6+DdXhuL4YUQvMRoPDs9B6ZEVzVuLlxDKHHN
rBTFSMfzq7+9uz4RhB08qRGZLRPWN2uJM8UVTpfCDZhx1ReKw0PqNQOTHKkf2f+v9vCJKexoa3mu
qxb2ujivXlLCcMXjOXQ+bZ4dWFMaOGDDjFBwrabTa9wZGXqL0WZvcqaAZDxW9DfSzc17N6Khqjas
8UodxvKH0Ub8Ad2VBsisQD/koBIgPmRzg8rVEq1kVddaf1BWGDx3kzq9QbsSclvVCGrXVFdsd2pR
j5CaYXgIWxbsspbqiNpKO71mfdhfs2kKj+iFAylm2143bUwXsRtj9Cpbj997a4LKVGrTw8wa43ek
Vgm0N9IMuSGF+ok+Pqoly/ZpRR/1UbEPRkHA56jEd4UdK5IF3U5GwGD+z2ZEepkpmBlKAzC7ILxQ
UOw/zk6WdDjmvleQRlSu5uIJb2d2LyPQ3j4LPnGFLHs+RRpBEdmSgZzBiaI4ATfd9O+O708UITJS
GM9BsYQdUYHmjHZu0O+i4Pf5PbE9hTrY21TIJSwMOqfbLqxsI80ngHTJYzjv1eFppvsUQR/6M7J4
pzRv9VLR9jcH3QpViBmMRcm5HoEaND/j6jnWEtDhXSr9UU8fUypLgWwu1wpNcC2cxRSc10BTlNdY
fzfQbTUz/z9OpOhdxiIJAxsgSXkfdLfEvhnVwumKiynyGmTm88Id8OZSyp7ANw8C3V44DUEHApqx
0wUsI5vzuQVFFquD/TyObhZHN90Q3tRs+sma7G8OuBWcsHKgaGR1R8BlE2qvRuVMSuww3THSq1E6
o1uV7Gg//ndkwrKZ9WBbioKR2Qk5mkriRNahtF8VxOQau0wj9AQbPjbe+YXcioqQwFoEUEEXrX6I
wq1ihAoEgkq+cN5NY+bUDd9NeeoORQdeoHwfhclhyho0mqsv52G3ltFaNLlRUAhSJ7GEMYeeEaTu
IB8fNDhg2X1PkxROucGFz75W8Uh6Hm5rS6zhhPAhiBhV1BFwqXo/8MZvrKeklbnJrQN3DSKYJqst
ey56gITFb8hZxKnXc1AsgF2huCSBKYmItMUfimctWn3wuGtqi7KAABfzeShHG3wjZho5PPg5WA7q
lz09ABXRtw5nXgN1MTQN21PrBNrbX0woyLUXdPAEiAlQrhhlYhVoJmfkF/ysG88vreyCvjmfKwxh
0aqM6nW6cGakEUGrzH4I0UqXIGp/Jd0vQ0YntWkiFuglUdNgmChxPXUslp4WIR2w03MdSZwIFENv
Iy0kd5CtqA+J6X9AxBM8HUC/qyw0glXRPEc53eWoOP+blfmEEA5rs5yVvFMwjqaM/QjZqWpqXbP/
dR5lc//aKtGgKAdSRNH4bL214zjB2vTac5u6xExgAniLBYk067nE1DcNYQUmOGHkZWZSpACz+8fA
vNMsdMHTNzStepQdo/YvGvbghW1UmUMyBAI5p4YQdHnJAm0RDiDlPmS1k4zUz1PJBlq+Wdy9a5Rl
d6/8LmhSaUEbbKDCvglQmmCyfUruEi6B2XLvaxjh8bgbxnkyFnaLcM4PvDX2TY8yS93alSlxOnA4
5+OtqskY0rb20hpV2Ll2GoT20C2o5NXu/pD2gtjfzhugbP5E7weVl4ZogOjaEekzG+88pUVexxwc
T9rDeazN4SzttYa18BeowsmcM561vQE+iQGWoGrWxWDQ1xq8uudhNoeEp44P9wOeQwGmbItk0jrA
UFzdUMhl33Wl8UcPiz2qb/fnsTb2L3hMyWLjiAWhE31qfnUSGxVKitG/Zh1uCRSXhv5Gj2Xkdcs6
C0Z+giJs3HwyCnAhNGh9qQ/l3Dq17IjYMG8AQP5MBWE4gcLO6TAmc4qnNAAATRsvQx/jrBmgMf02
19BlDJT3qMmcxgokjzwb/ggct8RGYRgInVSRGMsOIlMP6xbtZQweXA2c0TTuWRk5SX7VXpVUVua0
YRgneMv3rHzFFKIsBPURKFHrd2AdSJriwLPj3KSScX3kYb+s12pgwhmYR6bJmwhAGrovjCMlbmvu
08ZP7Wc27EiVo7fnMCZ7OndO21kISGUV4RtbbT1Uke4EQRodSoIvmKZrjmIqYh3S/HDe9rcqqU5A
BA+fLb3F87J+qTL5wYgyl8R24rG5amwkJFiC2qrIibThsUD4Jdnk/w84enxBqUYoit9PFxOFF/M0
kA7dBbhMU7RbKtaOxy+58dgohROwI7SkHMhPnh/z5kZBweY/qIJvUUpOBpX16Kvpdlro5cRFoLpT
q31YOGWG52QZp/72Qn4CCjaLDrs8U2YMs26u0ddij241SoKpzalEzRWIMU3o2n6pvZoMFpRhOcBc
1bi9Ge1o9NRqgri9pkNNzUZHK3j3OzRD4WWMGrMJ3q9Cxo2wNU5tkaCnIMU0EQ6dLmdmtpOSDjPa
ChBqByFB6+JNVPw8v3pb3noNItiMwlEeNvfTUgkbumP6nZO9CsEu5g615FzYarDT1lCCobQqSNsC
jvGYo4/6/rG8j+lLVD6O7d5Gf/hQ+jy9jvibru7n7jBwFwWkcewRGZHbls9bf4dgP21sqRb0EOHz
wBZS6s+5OnnIOaCqfpRsjc0VhKrGogWNelnxKpPi2QhF9QQj1imI3ncTUdyy2J1fwa1yXFSlfKII
IVFklxE3OFASmnla443Tm6Ve9OplVO0DetkzSDGRqzi91pg7dq80/RPMb42snHOZNdHBr79CsNap
VNWh7dAvrMc+Qy3hULhdRZ02YqBTRt6ylWQXNucW+r5gHYDaC9prTneHabGAKwx482yXHm8o3ncY
+UlbKsse6luxBrRm6aI1u6jcClA8qaK0jDDBFEKSlT961MGLmZtCEjp18MgDdfEBWvZd4vA/9WHa
xVfJy29oq9+Sm9jT9jjMXjhU79WDjNx1ew7+/TCxIBp5naobB3xYZT2mQeTo8zHVJXeWLQeBXlAo
KKtsuY0J6zrrw8R5rqM3vH6uVPiIBGQZF3T2NSLrDdma5zWU4IviCVKWs47htI2v4t0iBVvA+b0i
QxBcUFa1fEhnIBTQRGm0ykllr0mbJ8d6EIJ3ScYxi40eEHFyBCFGZPhD9jNSDwlEp5WLoLnSZGxO
W1YAfYIP0WfTQtbmdCdAbj6bEm2xAmOnWn6FZgMZxMcLpri7CYgIFoEChMRig2RgRLg5JLACCLle
NLtmb9te8x7vXyav20EJ2AvcABQcTsYc1Eb7slL4LZe9hhcsQykyyqdliDGoRlX4aUTGzLiIZ8m5
v4mDWB+yD5qlw95Pp9IyBxRzxRjmNN7Gpmckb2ZxS8njeSvcXLAViuCwVaIMC5crHDZY8UzlYIao
KJe1022VXSMkA3UEg/oQhWje6VgGwjvWF8gZ2lZ2o6j7Gn2W1nMQPnezo9PiMrXvMuAb1g6NIrZs
p23BE0jLWMjj4QoFZtpTeD6ZYaQVE+oYF7WewRvZPYte6PhO8m9K5USzh+oeC5tCvyUyXq6Nbb6k
jyxUtSOXr1FhRzQM90+oc6IaVFV+WWXlhQ2VEWRtYSyk6VDGw10XF7bT8XVp37STbSLfVvalo010
BwGd+/OGsnGmErJk9BA6IBNqC+NQB81M6x7CzTSyQFfqz+CuqK0/Xew3EKmOrd15uA3rP4ETXJcZ
gb4gXnSilQH0W4p1rSsjWnkQ09PxcB7q42gSHAoELBFcmjq0kpH6OJ2+CNTudWCjEH+4KNCAMbgg
bHEoZL+87qLY9wk6bQr/DfV+Dn3oXbD8QV4w9N4zL73SXdVhaLo4/0Vbc736IPEsVWxuDLOBD5o7
VH3/nljkwWVHYHnpw+uynv7iQowJMFAOgPZS6IIJ27MPKTrocuBpiwQ4VHsND6N+b75HBzt1XofM
KZiTTu75UX5oVH6d909YwfeQukd6EnQv7nPmg9siBBHtHvJKTnA07uKr+WDv+kvujI7t2z/wdJk5
P+3jz+YAajvdCXfN2w3I0trd5Ab++Q/bimIxHwzUE7i66tANPzWIsI1BnB3gw4InZVdehV77DipL
ywuuQl8D99LSVeZmx79gWzqBJaewQcgVbV4YgcMGQpZ671gv5we2Vc16giAstK4OtK8YEMb33tMP
aGe8KW6S781T7AaPFDlgJ3w0vpcIJ1GO4F1Efur8+Y+fICx6VqY05CGUoiHY6oCh6027Mrzi6S67
fn8tr+l+eAlcrLTiWQ71pksZffVWtdLJFAgxpE3CEO88mALlcD3eZn8sF30o5sE6vn8v9mj6CnJH
+WE8Wo/2nt1Pzq/zw9+6eJ7AL35vleQaa9QRGTGGT29vLdfc92+aN6K0NryH4GIJZWbdBVujjMhm
45SH3Bd6q1AVgtNI9HA2FKvKbE7BNR34TbmjJEZ2nLuj6eGRRm2vlfACJRVq4lookvwRR/4oewjY
PIN1ZuAdjUB3Ag+xpwOfSlaaDEIw7tzicq23TqoaDpwy+nT2un4s7FurcUKQtGf5zWzdlLL779aB
gopaA+OnOlrZhD2tjFC2MjrgD/TSSrwwOeZ2iHzw8/kFlsEIe3gw0ZTdqFjfAI22c1VcoSP8Xamj
B62V6UpsKZ0S3TIsEww5DFX4wpAi8GhrdLEl8Je7rRftg3vL58fxm/VN2+uH/nJ8UK7zP4/0F6KO
HY6SXQMd6NFtXmS7attjrj5FGHadNGCDUDC7KfSAvR53YFxNk13mVmijdEd0czr9Xt3NF+x4fr63
7jhLzKOhkAwkQUhenNrVOKGDSDMSTEILyTI27hViuy0EVYcxQ19HPN0iwfoT/as+aWTcNltxF1Lj
BuwKN/EvTxlgQtKrasK2IiE6fX73wcP5wW1tWxPiiGCeMlVcpsSYa6I2ODYwqySaptEJy4KFu1EL
OdTLsrDyz6Mt/008jtdoQsiVhFUzVSPQeNsec7Tato3uT1bvpjE4KaLX82ibc4ehoSpQBYOI+NrU
MMh4dUPRwuXEKGFrrkaVS25QW4l+aESDMhYVUB8Z1FPbCJNiglpo2bpFMTlQoHJmyJ7ateWnQXHZ
5/lFMECiwogPrDacuencQoPeba27hNKL88MlW44BNZCg3ocLAuGgcPSSPgv1vqtbcIlYfjm2rmEH
l9nE92MwHjROdnnOd2x41ArTzVR9z7vpCKJwp7KgCkCTK0j2uRH0IDswNHXBjyT/meJRi3YlWHH5
9RRbA0gdOB5YmSRM29xhYK9AfKxTAyeIsMNSg0RKqOLLteo7G6402yHtawkpzOiOls6YX5qqVGB7
8ReiLa4xl9lcHZNmQGtVbYAZNqkT43U61xU3HPxMV3ZqcTva1xrnjt2hombX/UX6kKzBhW0X8YCM
yQTwblCe2ia5MK1vjdb6Cdoix6ByjOntvHFsRgVrRHHr5RZtxnYZLlS9LOSCovw1ReLSNDwzNJ2h
8nRomIDeUwd/VtM6XN1DwiXnv4fpktm/JV+zmOK5yRfuQ3g/4aE64mugBOrZ49VHZSn1yOjPQeqz
4K7Kv6tKBrKml4r/VqxHCf5GiRhhSPKZcOgGHm2FrUJTra4i0mH+ybca0ZARPeOWTsiRQimb7ewU
9TGyN9ytK9caUwhLjVjTytHoW7fhj1G/s+KLSYGki76DbqRThBLPtOFqbYvhKo0HOg2va8KWokyN
cqaiHC1ruNMq9mNVW9D2hC5q/KMvZQ+ey3oJ63mCJmymOtBqM4yXkrs8hNFcZyBbD5hXmA/p0Dhp
c23oklN5GxE5bgiZLVWowvhQqmXkaYPYksUcal5IyRkvCVruu0x/HLo/aB0EUZusfmHL3du4suEa
j7oWlPkJdpMYSd+aFDVBkKVs6A0B8TohuWPUvjocCfeVmbuGgrrNn7QrIAFxrPTDedPdONROvkCw
omgadCW0MdM6K77nTVke7ZbUkqNk03hWwxQm14gHJSyWEq64D49hGLsmva/N2MVL0q41/qKoF0PC
sx/ajHFwGaIzSFqWjTOW0o5Vn5HZteIXLY6/tYW1mxJYrVZKjGf5/i/m+olIBaI9hG1a0ndL9Rhq
C0vCD0ETuqlUD2R7rVC/g/5mXI0+fPLqiFFMwxqKBIWFCq5kTqnMP1SZVtqGU8HcfUIIbj0gejmQ
pQ5OTfIDEqPgGt4tZQd56I3gZiPK9/Pmt2kZNoHCjw2aKbjO01NTH2MUkC1Kc0ru9Iq+a4LbOt5b
3NXzyTsPtb3ZVliCqfe5DRGoAVhsLtS7qS2v7di872Z7X/ao1NSJ8kiMGHxayCg7Y8OnO0ik635F
o4uOZ8lta2XZk+SblvF9sZzVNwk7w+7LobdjfFOQJc9QAf2RqeUN5+l7MDxneABMQcU8KMGepokz
G6B2C8J3YkKO+vx3bIR6trX6DMHfFgXtEmspWYXAW2/TCw3CcsH4zGTa6ds4FKU5UOZhltiWNDd5
gXcq4MSha6l7FqbHAn1X0urwrfAEA/oEEtbaoP0Y6x3mtbfe1ajbm1OLlGjAnsIoP+j81bQh1Qg2
FX1qvax5aUh/11H7BZpTjpanN8mEFlNbRh6xublWHyUsdoEH/FGN8FEqdQi7MhAnNtY+Y+g7QKfK
OEkWddMrreCERVUUpVNqgsnuJuS+W2/svQL1NH9jOVjNRRsMEqBC5DmokP8cE5T7VaULFaQdOMMd
iuKrVJOcIduT9wkkeKYiMYN+SqCdl+a/DDrfsfgeBLA097rpXQ8GiUffNtRPNOEMqYeoiVFqig2h
67i5Oqrd7BWtvrFViVda/tFXB/AvkHh0FBko+GiGEtoofm2QNeeql7UZOK9fqshjVnoJUrrzK7bV
nI+jEfGqhdADgmPCkqUBKhc/CpHnbDyMEPrSUM6Qg5OZG8VNCqJIxSx3Fv3VdX9o/pugfRY3QYi7
2p7ZZZKP2bLR9bcIqzpTUqV5hvOmGZLcqVE/4A2VHnlGHKWH8+PeWtI1lLCkJS24lRiASofwyHsN
dG/dEaLuIAiTkfdLRiV2tE5dOZIRrUUu1ZTrokLGXycHk0netzYPtNWIxDZWWA0vWACYQOH7LjZe
lAIV37T1lRDUXy1xUw2VbIO5X8SKpj7xWYx3Q8Nw4kGmYbe1O+HVodUHhg2kSoXEnqUOnVJRmHET
Di6HsKPZMrex6dXQvsXa+DhAdlLieRYzFXcOiBVRWWEhk/ZFWGVAlFJHi9SqPulPdg0JgaZIOEDz
yqt0MnlhKBPy2l7XT0hyGq0EZYDeqkV+l1kV+x9p37UcOc50+Sr7AoylJ7ix8V/QlVEZSSV/w1Cr
W6D3/un3sHd3moL4F2L6i7nqUUQlE0gkEmnOsakwEbcKe3ChdhqvwDUv2DftJB31LQMHVWRvylTq
hdBQsKDAhjqG9KcJzF9ZbDciOKai+NPQIkSBoESU210udhzvN9+O34Qj7avraHqek89f9SRSpCh9
CeHFGHlhpN3H3cRJ8K8u5UIEc/DlaIjEfIKDbfXYQ1v/VkwSJw940/JrqSDgif5RhTn1SoZdSmZH
HiUHJXjsgwBNwXe17MTlXg+AqiC+CJiK+wtXoyBnL4ODbX6GfF2/rDRTs65xKeot3jqp72VRuzHA
MyeQgNNgtOrVFqIYk2w1HWOyKkQFRHcHxBDR2KPqbJ5B2X17XavVM46ajIJ7Hi3q7IhmDN5Y1F2x
lEJiI1rFzHoG7APEVFX6QyP0r9bwjzQmeqloXKvJHFj40lEnKGFGOzMIrZiX5lx1IwutGFsHJaJo
JCO0Gmm6GQLgpxSfpljvh+C5AyXu9SVc360/SjFWnwd5KSfzdJbQAKHVPMbGj8bvzzXP7NeiCnOh
FGP1chY2sQyaGrsbQ9MpqR+jGN3cNUb/QuX+1I59aFPMn9wkeqTydm5VOHo7UDoz1Xka9Kv1d2hF
EqUUwjVAOQiFMwwfQr0z09DK60tSfHKRYldX9Y9Alvm+oAoG7koIzKVNX763jWPGz6nIm1Vcg6M2
zYUc5lijClv6Yg1QtsbBEaBuuPWdFq24lmppm3fhODr1eXJTh16Eg+5et5xVf7mQzZzzzuyi0chn
2WB815LIM2Rzlyq8S3U9OFzIYR7kkwZCyqyFnPhddfW97KrE1e4Ld/Sy+xLQorjsNgA35UTBa9W4
L0vLvNdoj8ccKWaxT7mbBI6w9V312D+pv9JNth0T8EXZ1SeouDSOU1td199MmSragL81WmHYLMx9
H4KJfDQlDGSWzmhUPPXm3fl2oS6kMLsnyE2oSLPlRNVGq88amHtSNIlPtQPegoLmLh03Jd5muJDM
7uG65ayejoVsZkez1OjCQoBs2qg3YwIhYnkAAMqmCvXtdVGrvnQhitlFQEoAn5xCVCb0GwGYMfIY
gTwNDQt6go5D7fG6ON7ezX9f5MOGwi/aJIM4yXwtpLt87pvmOTPe6s1/X8jQEiSNkCTF6lUhroa7
tNlSY0/+YrwGDWoo/IkK+rlQ8voqpm6UJiCxiFsou0kEpyo+Ai4o20qRAoMmGuphaGjEf4yMsumK
lMiI6rTmWSLtvu+Lyumn10mojxhEd7upeMmkhzjLL9f3aTVwWAhmbr2wzvCbc+AQIsFnlnY+wZE0
vtWjL0qPQDSsa39RrViqylxBqUbCUSdzqCJi8HWQDQ+YjIPf3Unl3CsmcvDuZrv+drz/KMheQEEm
BkE3xypRgxGFlr53Iwaxri8iTwZz+WRgMjABZwzAU+waXga+JY4iL2W0au0LRRg/NSaNprY1hLRt
ATArUbN9mbiTISH8ynnB0FqDDQxynrpGFx+aXZnzW9alNMojlq2Mtvm0CfPbyH9Fj7dKHxoFCcjx
WdZ2bXRbBLuaV8xfAxz5Ipw52H3f5Fk4j8KqiRtrN6p8pPqzBliFwUpQUCsPkmaRjnPbrIZGwKOW
VFmUEVkyGk9lYdR5CKGZkD4PAaYbotDpZdktNNWqax0kiZEtpoJ33XbWlV3IZZQd6oAM+hx3Tmjx
GUOUaXVq+WR0h/wJ2By2ND5lIAnLyZMW8zJcXOGM32nrRDGACYTQJe7Qu3DMs5OhfYBPygmNfWts
St+h1dbnpUdWbXmhM+N1BDpRE9DU8AGyW0fkrmx1S/NLTzKerq/u6jW0EMQ4G1ET+6oJICgwgt2I
xyQRMm8Gd7kuhqPP75fu4iaKGi0aCm0WM5i+VfbDc6BMloDqvtS2nHcKb89+/30hLIhV1PVLCIvk
T6lwB8X26c5HOb+cgZt6T2y9oQb6MY95ZD0QxES3hrlhHUCtjJvL0xRgUBSxfFP1FgViUjxQTBII
G6KkllLlWzkZ8f+rnSpGroqFFibjkmAALjGfRuVXkba768v+3yzFny9ifGJRYVxyrDD93RV3QJ/o
u3OXYN4v2GuA2jeUjYBaid64JuUEU2tN3qDy+COYCdxqcMhoGcFSTOVrRZVNo8vWMOhnfVQxgWO4
hUAtKbpr0nHfkQEVO3GnBelOES9KEuxNzX8o9R89ec1q2RZbGWYS7DsDhaReDjZNLv2qk8qlNLbK
XBKtrkbtY0YM6UsecddqWLhQhAkLZd2MtVGDIkl32zU7Gn2UaBNSRYcOI2e31h3snzVjHGzlF53p
z2/PUgYX56X2h41Y3EnNWcWbQjBQdnm4bh7rh/+PQMaz0kpMdLWHdRSqD/ghc1uLEkY0B/e6GK4V
sk40w4Rs183nIj2DvaMkALNJLSqi+WsXx3batg5AoXuJWy2YrexrbKOBn1gDKBfG2JDbZVa0MNHN
J4sIgIvwUPvhxlf3Oiwez5c2+hEjrTVEdpcdhtSp2s5C2ZKj+PcFhnxpHlVEu6RosAUmQe+UGkVp
BOAlYHNq5Le8WLxRQ9nxS+Kk2mgb+W0lgnIxs6f6XgPSdxKcxfHfIyp+/Q7mOpEx5t8GJb4jaKbC
Q3KlB/4I0GjVrDr7eRRaQKQavevKr+oOsm3k6kQNQQPjAfpJjmmsKQjHzFOibmn5EPMgq+fP/ra9
aIMlmooXtsjSonVTjTLoiEEcXy9QIwC9gwYKE6JiKCeQHdM/1Jhr4dxka2qh/VSZWcSRvmd7iQTZ
gEGpUGsYTzogYdPRo8Ov60v3PVzGDbKQwZzLQTcp+uZVPKgCmwgwG27/FU8L5kSGY5n4w7w5aWB3
yNGPpzJ5ua7E/JHs5iyVYGyuRWbAFASIMLKzYLQAk3J1emjqf51D/rpWTADTYz+k+ZjZQ3lUhp85
BhrSO6JwShrrO4ImA2RZAA2gM1LSUe/pmGBHWrm3GurFDWfL11frHwEsRIUfjmQUYwgoxktVzXX1
wL/Inc+x3u9XDFYLdO0ASCNA92J7tqgBWiFzXi2/owCsRLs7HO9U+NpPPWqzZ6oJ8U+QJTYPkx+B
zL1OYp/zilhV9Pf0kyQqmLpiVjKL1F7MVSgq0wBj4rtUtGojtlIeUOmqhWsQAHIspAwMJhYbjDId
a8BrYoDujXQY7vEB6KPfXbfx78EBlnMhhAmv9MAQymYWoiYbEt5O/SXpnnDpWG1bc3Zu1QIXohh3
mlNfSiYVooh/0DG2mbWpfV2ZVdtYSJi/YBE2owtXL4QOEnr1JQ23A1gIx5NUPNb6Vo1e8p5TRFtz
3hImiuG/caK+ISQ0Q12BqM9EYJU/ZAoQSzDyXQU/g+JDNd7CbHddudXlW0hjlcPAYY/wH1WtcVsm
P4SCk7RZXTxM880oqhDD5qdiJaY97QSYW/fc0IMinuICobX5aqgvEVDS+4/r+qya90zTjIwb4PLY
x3jWiWNKJtrYUaeCSFGy6iJCuzYvcOCJYW6iykjNtC8gJtF2qolJQAVOgXelyqubs1CGuY2mSJfJ
OCtTefkJyBU7+qZRq9Yw9OcmT5qd2frpZvqpXAynfyEYB4zs6gDE2OtLutKSgNNsqmRGAUXIyM4h
KqUyoXsuxKxA4sj7wQnf9FeMuG99Kz3EIHB0zQeh4AhdV/2PTMaDEKFTg9LE4C0iVL17kP99N8dX
nRi3UTVCJEU+fj9QDlWx1c1Hkwcnv24jf1RgjlYamr2gEojQyUnQdpTEFhdHcfXWMAkuc12Zc8DM
rdGRcAJ5DGSk5QyK846M04zbUv/7OWgNA3NwS4D/0ud78qsPFON2wMU3T+51Olz6FHeXxCcBZkBI
K/8Y4iD/9wPrXyUyBjCVChVoioGqrH/uir1oPl636rWVW2rEGMAUS0Xayfh9qd4W3WevgMd93HQp
L8W7dhXKeOZAFnBZvnVHjpIUYaoKDlAcHKkPLE3eduKO9DUCv+11ldYMbimKMTghyED4VMJdFArS
OFPsKMFzSULnP5Myf8XiOhQ6vaFRAylA1EmlzkZZVgeW1t8IAbaKPoP4oF/mq5CplU29MWdVQPQC
Kg0V4GgBb9B51QQwqvf/hTCReEXRjEMDCAkxsTQpoaNjIDWOJdCNP1xXZ1WSgXErzHmJOvBOv6oj
F8jqRRKOj6HOvJjnaNj6otvxiKtWGmMQuiJ+nYF+QXz6Ozm/2JshHkM5RF7W7gzVLjXjKQIlrapM
lYUJdwuMbfaYYrbZp55e87q+Z+ti3zVL2Yz1kbFR8h6ldFvOJrvVqtvJlDivjbVgAsgPBFcicokG
C3BEgynIYC9zWwfFfdtmnaPWwKmNWhOdUznwSZvKjx2ZVEB461tOQWjteOEKhMEA9EWFw/26iZ0h
+8YUIlQyQJBDKCC3C3LwSfMXDwEFL6l5Pg8YCCw0bpsIpoqQExGZ78qYLqNd7jRA5TJL77pRrurz
RxALj1uOeR8UOgQpYg3CX6nym0uWFr2IxxxYMDknet02F+KYKwSpyHxMc4TRejhYYBq1kkjckgER
bmKAzCXM7MZEd+xwbouJ90hYi6mRcMH4CBIuAN9mtk7JJF8aQoLnHfJNqnlfFAGwHctDEMuOKv1s
ANNzfW3XvD56DzABJOI5J7KzY4bZDmqTzV5f6ytLbAIKcsEw28olYGc7VInKl/9MIHv6iB4rTQWB
ZpIjKfxJddGKcgSJRmdp6vB8XdraWccEJphYwbsGOBkm7EBzXtkrLR6r6gC8VKKjbsDjD19dQeCA
oCfNQOzJnnVjEiMlna1Tkgcn091Ri60KY/mA2G8u17X5HSWxrgszwCjdIU4HriBjmiLeCElSNwgG
d+a2eZGPCtDvrOGlP8U2MMTkD7LrvemkW4/ZUT+Pt+P5Fb23W3NrAAIEY73u9e9ZW93l5zChT9lP
4hQU+Jx5Ewc/R1H46bqEFfgJDe2nfzRmDkSYp4oMNuXGVjzt5B8BOXHbOMbWOKX79lVwun1x1C0w
5UDL9JC5DS9UWbsQl/IZc23kukRDGeSrwORMkgMJT34uODlKFdc1XQFunzUl4HxBOXre369eO0rQ
yln3mKjEMX0RcAPGY+boA5CydH+TpHjDtw1o/DBVhiFS9IQ4Yt7yWkdXfZ+Bpnyg5gKZDwWXrx+R
+NJUqjVeUFHc7n0t3KU6saKq9VoZSAgJtbrxNgoAVRj8vK7+mo9fCmZCHBTjS7znIHigmdWG2wwT
rM2wuy5kbTMNOFdJR/oXZQVmicXCrGJdRygtGJvJB3rJhug/tInj4VY6C+Y7H1ATyNCBApqF7ojb
XlVbIOLYEr3VQUSLqXo7jJNtJ9W7Lm62oTZe9OIVY7v2RDOMiUt7OQs4EyurupqIStEtCwwvNuEp
CLIsoPkY+B1NYqM7N8qplVYuqAevr+najWX8kcPmPYdMrAk6bGAxWXSvhJFbSsXb5ItOJ1OrKH+O
Ia9dby24IjgEoooxEjQ4Mz5dnVLMTwxAKfBDBYwpypRuqxzJwWjwbxUlPw59F9hyLvi2LMk8gqY1
b4+G+JkUY04cshc06DDqqBoBw6BoP6L+tkt/Tb091N7w7+dI59ECBRRaBrqAFTbNirEFgcYyHI9O
not6F0WvdfgRF6+t+MGDzVgp70GWCqwbDc3BeKIwTjbqs3bE9Y8VRUq57bwRNa3ek4KzpHlE8ogM
5iT5WeblK1fzNUu5jHMdYjAxicBis0XV+znYd8K2rjzydi88kcoNa7d64niZ1d3TgG8xz3viP8a9
6VOCasw8KU8SDOZqB1W0FOldjB4DHuri2vEjC0mMP0u0PifhLAnvHwtEdoX43se2ysMcX/U1SznM
YaCDoQxklpM16JSVtp2VWNleuWuQfnPK29K3tYfrB56j2e8rZPF08/vo/61hOM/iY2I2f85jEE2l
99flrExRwiqRigCbDzDmZDabN9VGDmTmAVfvRrelrfTg5TaowshZeqOXyY425S3APHprer0ueO0q
WsploppmJp3PSQ+rrH/QbgcIOWp610XI82+wgdxSBnPiOjFR8liAjM5LZEt+Aoe4M+zIrnb8S/4g
9U5mK4DK0xz6ntg3mD+w/ybds/wC5uwlkSEoQoLVnWT5Np5ED4BXto6GjoncdmW14yjMW1Tm6h01
oxn1AQobF32Tu9KHALpq0I7SE8Yqxt6RnMQJN8g3tdY0WuoL3Ux7DM9+BE/E4yWG/pvVnwN2QGxi
Up9Z/SY0qD4FcOLiRvPyjb/ZpbYuWYYnnUq7Bqibqzr1Qfkl7TDrnG2ijf6o/8UbHUBU/3wCs/zD
5IN4UsO12UZ7dL/K+o7wQLtXDyp4lODWRRU0jIyzS2tVKsV81rL42VafptqBLueid5/Xt3bVpy7E
MJ4uHsoCPd0Qg+buuvsB6Ag/P+byAPZzbni6LguooCbmt4EKxFhRPMXDFPiQRUE3kLSodOpotHlv
qGbrPZoG9N5GogLvyvhXo4eOMXZHU6udqVKPQkQ8IbkdaMzxh6sxMyzpn4+a92HhENU69f1OLHGp
gNS5BS+CkNrmuBtBtq2/TOWWiCeFl6ebzeOb/wAUlIJeTiwG27wqVuaYKzJuzpSId3GqX3Ce/yKw
w4juPyIYtZQgFoaxRFAgZ4pbRXYvbcQYEzV0Nwr7IOP5o1UHsRDHWGvdmo0QzAhGCjIufYd57gSJ
QJCr/YW1LsQw1trrhTS0PhZOj6Utrb08Eh1kR2xhcAreIOOqSkjiwMsg0jR/43kuDIMiDo26AoYh
1YBCLXVLbdy/IYgDywEy8wAFU2XExczC6VmVNIhKUXuTPgPFqZGJU1Qv9G0BuLlpZAc6UF2211dx
zfxMaS7nYB5P+tYnaUyDXhINm1WkwGCslFPSVxwHuea9liKYW1goAa5bhlBLCJEyDc5JZGWAdlKK
x+uqrLmUpRzmLghL4HWBYQ4BFJoYSH3OancaMivI3YbH1MkTxfj8Us6luFYhKpYzB6jARSVjjNeu
mkMSflzXarUiu1SL8ZRVFutABMbzQdi2o9XIFjk2O9U1bflc3IAe0Ums2JbcabMn5+D+MbIfqcN7
qM1niXVSy29gPEhatX0rNrNltpmbZm4/5V7fmpYm3QgUDZE/r+u8dtyW4piDUAJ0Y8wJxAFt/UGY
kXeAHApkiJ7nqlZNE8CgyAtJOARskkTqy0kRWsTcaulNyqFQj4S+TzxrWV29hRTGU5lmmKRyi3xQ
mG560m0FAQS5/s1Qp25BbikXc3x+KXzbrYU85iWRlRgP8DtoBew/8mkgW/CiOOKd8gwmUtpZBbWF
p9ERt/Kp9BrPP9LLX2wf0l7G3FYEjCHGYjsFrObBCH0FVC1iwDSFqq3z6PxWHddCCGOSdNQD4fei
+nnoiPJzCJzi62qs5vFAcKMbmD6dW9cYhzLF4CcZ/PlFJpzL/DajaJ9Gn+pHqP6surMOdLziSIVN
LD5cF7xq/gu5jHfxZWmKg/nE1xMFlQgKuAYiIt6rbNVKFlKYXRKqLu0mJGTtMjup+S91PMhtaoEP
iRYZoNESN9ffruu1etoWEpktG/KiNLNitot6b0avYXek9avGu6tXpAA1FH0JaHUF4j1bB+nEQpwa
GVIKX7AjQ/GSPrdicu6kkPMUWhlyhYiFKGajaAzSJSPDU2gAevhF6qxpGx6njXBUb6vKSnfUHm/M
V4lTrVtxJzPhCub8UNufscm+RqlFLbQK7ZGUBPIUQRkJDNlTG1iqNDPyumDovb5rK9b4RRyjZKP0
idHHEFfIh1S4l6KtJNxfFyHxVGJsEd1uPSnnPGul3feYtKmctDu2iQOkUuQGXan7bFSvIjciuau6
Gy27rcNzTZ0Wji3grO7akxL6YpwM5VAMN7KpZakWNWHqUTgvHHpSzqCXuuTvqn0fHrpDsw3uWy8F
QfY2PmSozuyDx5rHrLUSXHz5AOaYZD7IvLQYHzD4nj94ReAE5mtnnoqAV6ng6spctFUphkmoQZRC
HQzPAU+KWurPwPsVHz4iL3rOJSfc0VtQtx9aK3woNu+85ChPWeZuJCRHe6iJnW9Tp1cdldZWlboh
fVOip+tGxpPE3IqJkY9NpkNXdbQ7/6ZM9mNyX48XP+RdHPOJYO7f5QayY5xoJFDUqIKkSgbJ/VsT
cwLqtSyvBDZnFU8FjSB2Z1Sp1UL21ZklAQQpmn/GNMOQeKXiTdnNODhQDj0m9qRqnAtRXTmmwFDH
oQCSr4R2XqZoGdC6LhJUmYE4rTgV/BvouVF6iRoA4/ZuQnwrim1q6tu0uKHdUQhugAo1aje6cuq1
F72/C7PQkkcgVNNN7DtR3rmou/fiTTx5fe4YE14+ijWqu4j4N60P5GIyuB2aD1HXtuvhqQOuS9O8
y+1cRbMNsAcV8c1YnY1G9IYAdWi0LoBJmOcBVyxHBna6BGQ7hAIye6MgIZPnwqQhDoAHpGDfAeBG
bJso32m8Cf+1FV6KYpxt3oPLNZFnUeEB1Dd1YCt9ZIXgBKCOXnA8+6owTI/qEmZIZYyIfb1I6NQD
j1CBsKQzLYBPeiKAXxvpRegPeXuKisa7fgJXbuZZ0D/yGMfW1mMW4g2KV5PwJBpA9pUfaK17U+te
l8PTi/Fq4NJUilqf9dLQLwpQQCJ/5NpGmYJNYZAd4UJIrQhUJIzdA2IJz5Zv6JOCHBAfcNytLQFw
lRa7cHobQS2QledQcnks5CuriO40QlC00oDUyV7/aWaUk0lNgNprvj0Wj6M/ITPg9RnHOlbu/S9y
GFMsJCVQa9Fo7cw8D/ExkR5CHmXAiqP8IoIxQGVSzFApsW6Nr9qy0tv6X4weKIgBAT+FzCmKxYwp
yJOi0yzAYqlB+9xkk9MVwX0WcWKGVT0WUmb7WKSHOokIeihCSgz/pjQgjeGNV61uxkIC4/EjITDl
YoKEMv1VlK4CXEkJadLr54YjhCXfUbVcoTggrT2g8aXRdj1R4Xk53fmctWIZqUhadoaaQxOx1c5B
JzvgAHCu67FWb1ruuiJ/3Y+qwsgxKnotUDCmY6gftDG2ewBKNqPiFGF2mFvNsqDHY1y0MDOCQndm
Y4reCTqATvbixu8vTcyrE8xbxEQFXz6KCduzLsoaU8Dqpu0jyS/leKL0JqlvUJWSYrdr764vwqqb
+GMxv+kUFzYZ+WKXRfJsk2G/6UKQG4XPoBX1Y87QF28/mTPcdiapC3M+w3F021blTZo9XNeEJ4G5
NvKSmmQQIQHDMH62kRuJY/dref8vW8N4CT1MJnCVYa0STXwgURRZZOqJ1Zrj7dAJrhkTbwhzq6nv
TYw5X9eOK5xxHgGdJI30Pg6E+JD6FTqB7bI9p9MtmNmGyLR74SYTZI7UVWNE1gtXP2oO36oOdUV0
qgpBZ6fwWH7mhirGudH0PGA48F2/F/9ipk4BbyeA39FgKn9jRySDWhfg7+0wgdp9plX+MCAX1kqZ
I6IZk7Og8spBW8piFrRviJyWcdjZ0qHGNDG14kPxbhz9y6N8X33knNmpFaQBtHgtVGNcM/EBLydl
ENd9iKfwybjEp/FXaVrFjTHaiutouyftjvJcnHhdSW3+++J4F4acgB8FUvE6dfvPLrW0o7oLEisA
xApH2JorWWj4DZRTKnIxGyALhU4ni0p7QktbdE/UzfWdW7t/lnLmjV3oFGhREjcR5KSKudMT9SYA
vFw/8hJEPDGMI26loFLSZhajiTbp9xGya7ys/Vo3x9IqtNmpLXTBCKkxtrMQYYtixKZ6iR6yg+Rk
N/mLeol0K+S44dU7b7l4jB/GJJXYxfMm1dkTfQfd71vj1JbghuiobDRL+FXcyA8duvLvkqf/bNsY
/wy/mVRhBcmK8tGTJ1mprVJ8vC6Dqx7jorsxlgRxtg39qKC76U2ymptwP8M291Apf5n2w23sgJVF
3hDec5vjUDTGoeDW1oOhhGzUxcvUks4qCvGWPrNjuK8i2goMToy00k4196WBgg8DhSBAZSfb/RGT
XEUjodm5CPG2P6fJPo7AHebIae2E0WUsj5m/bdtNOTpCeYpizklcyTDMHwDYRUwdoDDN9lVMA0Bv
kgzd1iZ6yeMucdIC3NnosQLlsg/G1N0Y6OBEcVMe4qRkzKv5NU76Kpo5OTmhaLcyMBcd6zfUQE0y
BUzuNu534M4WzHOaH6ryJVc2lfFkalaH+RkhdxXxlyS963ijaJY4xHdoD7VMKroK8DH7Iyn97dTF
tlE8IEsC8oE0rxwTDZR10VlN9Qb8BbtpznQCZUaxVeQABcpdp9YeKFjG+lBPMQo1b2QSXKFRgTbg
SfI2mtwi3WnlPhcyt+x3mbDxo52eTVaT7iYCpPhN1V3i4egrwOnLLBpRJ81+0vCGAsFSR1SR5o45
3SbROZMxBuSB/b0otkN2jsCvOHpig3g1ewLonehvI2NLzKe8uAO8GygNbpLxDvA1hhQ7pNoa5YU0
XhorVtEdNH0f0Ts9PwjdY2A8myj4T4e4uslBelfGOyO/T+NNVr/7/QPqJpl5MbptrlvGuAFndYbz
I3YAUws/ahUAFed+8jCD4oaAJElfxPo1N0LAXPugWHBj/RiAwk56zKKLkL8rIwhzfGBZgIJMp1iu
ETU1dV8Ljhl+yLlmq/RVHE+gPxCK0G5RSJG7aJsSD+ZnR/mjX26Bbzs1n01pR+ZB9M9IY3X1I4l/
9EDwAY5WV84LcgPO68wc7LjzqOrWYr0TMFTRAPdQk8+J0ltiTjYkfkG3kJeGLvBzeff999BpHkmd
qV1UEWUhdtw31ahfaUE7N+PY0s7YVV7jtG5oJYfaakRLvFWOgLJ1YWEXkWJAluMIV8TryEWppimB
VhdM6F8vljLR8raa2wSjA0Zj7d6O7exciZZvPV90EHZm+w8Ujp5rt+QovkKhiarDQjJzMPV81I0K
l9rv9iAMCu1La3oGdWmK0NW+N1zjWLj1YdwGO8MpnGgD2lpA8zi8m2DFP3z5DOaiC7o6b2iPz5Bt
II1BtO/oGzjj3stfHoH9bpmOcYitF/Pn9ZX/HgV9VZ+55kBOBFgIA/UyAEkF6VsBNLCisFqFp9/8
/Yz/+6Ifc9OJcQrkJA31q9RKT6qt3AReDD1Lp9s0rn9Tb1ubl1JaKWR91Y254dJAkc2GYE3TJzBw
7TKvBMWxi/yj894cT8lGs3mQAzwtmag5UYCz87t/1zD3irbxh5MibK9v2NotulhJU2Ri5GAsMKJU
zUdFpz9EbTuJ2a4A9mvdv6Pi5JjJ8N70smXEAWCNCcZrMJLWh93dPI95/VNWOPCWC/wNyds0E7kw
55I8gsE7EyQxXraLnPjkOz/izeBM97jVLJRZrNojVmf3Hrr9nb0WWZfrH/LNiE0F3eFoxlUwTYDm
d+bw9EIwJqLsI4waK08mpV3CudbGUR7vrwv6tr8QhMFQtFbogLTDANxXN2UmU1LoIGxC4g1w5XoG
miFXkb3rQr7vMCOFOZNyp0zJUEMKQFWB7T0hPrPyCEi/6L3dKXYGflkUr1KOJ+TpxpzQrOhTg5ZR
j/nPuyZ6KDSv52Fazj/xxQkwijEHEhlLoRZbKCZEorhL4jJ9lgVFjwC0OOZHo42ST6GNBk4ec806
MLpkYNwecNuEfejFEdpkuinpUQ7ciDWGwOSnvrqRlRfOtvHkzAH34nE0qTKghEcsoIm4zpEGT9/Q
vfwKSEB6IJfsvrjRjvFOs2teJ+T3Z9m8rjI40lDF0WbIk6+SqTGZvRnG4JbY4dTtDNF6rqzOVTaY
y3DneSWbo+p8HX/byIVAZiNbWrZh1UKgfmwOITLDG9PW7oy33hs2wZ6cuOmIb4kBRkPGsQramPVG
AIGl5g1ObneWLIGu3la9DKQaHL/2vXD/Vdrv5NZiJ9ssyTuAJWFwxpHOZNN95IlVj65sz++zaaOf
awRGgd28w5rGLe/eWj2IeAsA8hWNk9+mwEYpzzN5Sns0VqGltdv2cxZL03lKrpqrAhZQdR4NVdki
gt4QozCxrAi22k9QZ9i6KxzKffHDvzXcCumQU3pLvYbHsbturGBEQuliDvVY+oeWTC3VCeSisPSh
3qGx3vOd5If8MNmaXZ7bHxxbnY/dN1tdyJv/vthMTZCTJgjy3jZkdLI0INu0FDvcYD7R6UWrxeuP
s7Lf+w9m81lIZIJZo/UTPRWgIXmjo1UiT+0BibOzIk93pNGqz6NjbIQdBkS2n4NtvBV74RBxJvzn
sPWb1sDKlgA4g5VmewCrpKhJrszOKDmo0idpf11f1nUlFwIYF4DOsh5gpPDlzaCjyzu3SjWyI5Hc
Zy3aU9vCRL8LSvkV5t5GFSnoAJRpKHL3wZYWkQ3wAUvWfcucynNf9LuYKJbUVxeidUj1CSHvgfE9
zJ/3ZPG5jAPpYhKXojzfbvpOf+vfwXeme8Gl2N4XVr0lH6k39U60V/aDLenOYI/O5V93wHz9BJMJ
3BRBHapEw4ql064U34T2joS2SZ4zTNhc35zVzUeCBaSSONffuJijTivDqIb/mlDryqbiNAzi5rqI
7wniWRsgRwDmDYO4GmGMfMgMPE9njwwsbw3j5Kf25Gk3gKEdXxuLPmj7BhD6duhV3nXBq25rIZd5
r0V+FSvg74Bhh/JOLaYDqtRA+xzdIPi4Lml9Ff9oyAR7oJTQpoZCEjGfw/BJDd3rvz+fEPaIossF
LS9oHkDQyvSdGHURANKrhElSbVMj6eHfmsN9n22kLDmlvHaPNW2W0hg3mOrFFNQJpI3mc0u9vOH1
PPEEMAahG6E2SLMAnVxmKIhue3251oLHGTkL1R0NjTosnIckj0D766oekCw/as3Jm00dephmMal9
XdBq/L2QRJiDmg8YqzViSAoVsbOzIEDGOY6OKf0JqhiPygqaS5PGyTrzuQ8zzMFlzZPYYZpBI/nJ
T2qOxX/v2MVRA8ipCnZh9Jl+w0sBg1GpdBm+J/6ULMl0GjQV1VZ+OKFJCQmRRuS8BNaOmEnQAARm
KBMdNEw4qYYK0LbKurep34Lv41AoKaZr3Lx2fi/0//wY/hf9ld/+X1uv/+t/498feYEyCgXO99d/
/te5+JX9j9vk/ePX/6HuS5rj1tEt/8qLu27e5gSSiOi7YTJnjZYs2d4wJFnmAJIAQYAYfv076Zps
V3Xdrk1H98YRjswUM0kA33SG5X9dPvj3N/7yvv07v3kZ//lNP30Gf/yvF0cF//LTf7aT6pS71+/S
fXhf9KC+/318zcs7/09f/K/373/l0Yn3P35743pSl7/WdHz67a8vHb/+8VuBnfE/f/zzf33t8v3/
+G0nX6Y3BNu//Km/vf/9ZVF//EZ/h84skDY4DOiFAZzgyDDvl1cC8juYz5f9W8A6CGH9QtaZOJTT
//iNRL9fKPSw8wTHKwKPDlt7gbYCXkqj36HDkUPBD1NReIpm2W9/+2I/PZ5/PK7/gqzjHe8mtfzx
28/rAhKXyBRhwYEVCAscENx+CflsJjUkpKewzNrZsoONev+UMkJPkxyXK8Z0GP7JVvynK2Knx8gF
oFt10dn8dSVC618o2E6DNDxJME5bAu6cNyYKN9xKKXYk7vyfIAx+2f34XRhMICkmF8nffyFxw2cC
zxvotJU286Ms+9WNdblAtS0pfexzNMpEvkW1WWN00Q3NJ53yIC2xSb9ZtH9ejYhXvmmSxD4DT2j+
TD/u51Pw8u2gvIOqAIqjKY6hX0nHCddZrZoE4wvugDJcpyVzVe2X7JZEPOggTWWKaiLc6b9s1p/2
6o8P/5e8HVeGfynW0HdCH8Sus8v5/0Me3eks71sJgTK3koBvOAhf+2a4SGIJ3urw2PEQmqRdFstb
3QgZnedOw84EmrYwCpPNnLHSoWwcPhDod/2ptOIlGP8jmH7/duAZRimwY3BhR4fm52+X2pSPBojG
UtTcojcDkMCdTBe0SiSD/LScxy4/BDIopopk0mX7OG/5Nw7l0HDDxmD5oonq7kc9seAa7qZNULks
oH+GRQLn8udON5Ix6AtCATCHqhjkxcCL+/mLjkWXUUtwM3pSk2OHtvsWv6Y/MzaEhzyUX/mAIQx6
T/IJ6UH6Ok99I8t0yNWtLKbhyvUN+ZypNu3gxbsu9wEY9pveDSwudSHn7DjDhu5T0gVwSBVdG8F2
ayXRiwYjEy1DA3V+yhxr98CfwEnKFoHyd8aha3if0i569TXP0gOQuChiSqHB07rzfTw1ZUB5ktz3
dPTxNpEq6aBMzYs+huJLyynEUBppQRaPIt/ftZnp7L7Jp++WzBAdrhQONyiNwc89Vw+5JAKeKbUt
XvNAh0MluxkeaBDsUrvVkXHaw4wHmNtaBTkpaZQLsyE91lzgFZdHqcUS37p1qt3RwywIXi9cQcR6
kARq61m+BhIHvrEvTd5mY+nhbK2rrI3S7gpiH96UiWdsiwMHf9GLCwt4DddUlLUY43u5uKYaFCMj
WBZLd536PJXXU7fwsIxDi38DO8TNJmAZvDwbzhgrQ5niViru63k/UwtpA+5juHyOa9fbvQvC8LXJ
SA1dxNjjjQ3BbGEYhETijPzvJOomSnfKT+3wuMIJ5FwssJ0vDWt7d6vDBP3SiM/DE8DTS1EBJFl8
HZzPTUlk0m7GSAOvPFKfv4Zw8IaTlOgLIIbTwd5lqcI5DbETcg5WkDDLIWjhWh4WoARj1xbhWyFb
xnY9pTU4YkW6y5xwYFY1a5JuA/grVAunHim+UevWukYfUx80WIOxhra+spgL1r1u732RFF87bkxQ
ui4rJaysM8i4RtE9rJOUPNU9Mwp2DITaR52ukHqRCW/pbmyLCNDqab4jDaySyzlW03OAk2U91Emb
PQgiuD2SYC3Gsh8bc1+wFLXhCpY0MiFJO7Kd5MqPMxFiHzAVnZKheBnHYASBBH6vL16lQfwmslru
lpD1X11PyIzOLcNRJRNnoy3R07zt4Op2dj47G6H812hAV2CG+80+6eL1jfC4vw5lHz4CkQ0RAmii
TPgO3qqDMuCWqpoANJ7p5ZlInVSJgnHTANPqitu03bSL4juiVvx+Z2OHB18022ZpMXJnAV93lLUj
qKOQFusxF1fRzo4KUllL0eMcN0v05psCfWDV1fFzNLU1AXl8MsmGr708SEK0hslkUuyiMH+/CEo+
Bn1Kv83wm3Ubhc/TzbIM4yMXIFKXAPx0p0jaYONYkUOdPxFb4hfx0KeBG8pZTf0z46BRd7JYm60B
yRXHDB43BEIcw+Q5bDCdHuHFwxCHnT8BDkIeUt+T1846TOzg7LvJ5rkuGz3lx7lT/IrzLAugL0L4
WZAYpwqfs2TdcCDr1C7rJyJ3g07Fzs1R8M4LKq/n3PqtjoSwm4nX7cmkroWuBtfsG188ZrV1wnpI
1wcAeDMTsDsrm4Lubc5JtXTSfwgZprFRX6Rn1oDIYvslaK+dCjQ9D3MAXuk6gNakL52LJQ4hOmS6
hW6mEJErDP0to0GOqKaU+STA1ocXUNYk1/HS5rtFz81dMUXdvmcMHopBrZbtSlR8zxqYiOPOJId8
QdWdak6eZio4amC4THYg7AZ+R2UMa+UujvlOz31x6NsmZxvoMXUnp2e3DzEIVVe8GdJjMoVu37c8
FuUUrDBWGCb9gMg/vBZZl1z3kVx342jr+l5F3rRVQgu5lrOP5w9jmFB5CLzW9y7JgAIIuzo7E2Aa
2XlVU7tdnfV3wWRhaRKazpdFiO540y7zBqvYf0maJdXlxFOg2Gl+iT4NT4t7pvkY3I9Y6cCCG+rp
AQE5qI8rtgJoLottdzNWLPY2S2+WPAaZwGRmu8LOoOrBa9zErIfl5UKWkx3I3VqYY5oUj7wu4iu2
OrczgdrHLN7PefQ2Dv6DCOn7EokPEafbjMWvEKu8ld7sUt/ddcAsHGGpPN+miYzacligzJHoBmdq
Gz1gSnOtorDbLR2qMjuYkwVCtyQMlcycTwmkQ1HQRNjNH2tD7W6OSbabBO0Pq1uiCuSUBJacPq+C
puvfaxG1cNNp5j3WYA6MgFGvazrb84pL5Ig+PNtKCAiXkDCen3gvoS6lwuDQOg/lpRCoxKEkiZq6
kyROO5hxUHHWfbRCiC8cxEbyWA+wR9Ev/ex3ESSruutshExXFQVtuMs7I6E1gBtaNy8BsfAzKuoi
eBBd0+xwPrfNseuzBKlWMg7kUNdNWFybgpFiS0m7PHKALp7jXkS4w2wEy3nW9YcJWtTgJcEbvsQi
FJuQRnVzGjG9RK6rCHAJtd/lqrPLHqkGui3SEoA04Od8w0xPTVlQbeRV4oTdwgrNiw2qyX6t6LzO
yzaM0vUQFZLczNmM9N0lqcg3nI9ZC3ZPDshNqLz/0Ne45zgGIcOKidpIPs86b+k2HlsQfebQR2U/
NPG6gx5s9hF7dr7q4epmwFwtcgsf3ymrejeKO48DaNcngZvAq2mGr0Wjkss9yrdORnFRJcJBz3nm
Xf+YI7enpTJQH9k46CICWAVx6fs8gCDB0FP2TURN8HHWotNbNkAlfmmbptn6lMkNyyG6Caxs/NFm
SfGpjdNRn2ZOxQRruy7lR/hY1ogcqzP7NuTzIZ3WqbJrQ6upm+UtH8epPSCaDLdFQO1nqIOKD2lP
5AlU+OJ+xcvXmO88r0W/nHLw/q+Bb2meYmfGUrdACH+BCQs5UwwnD3DajuD4meQfGy2hRMVr/YY7
Sz6rqA7PeHBYMfh5NTiHEu4sm24g8jmDlxHczaxPti4AEdFN8hVO7BaKAlG/YYkWhyVm0pVMjBgk
UTCmtkMaJOagmyH6Ipi6DCQZPUUzB7ywWPE9mUmmacfSVWHfc7jMcLigusTaUzYu617PhlVGgBNV
G9E9A5UYwQ4iK07h2MwRsEsWT1LTxO3SgGgkVxEzV2uWnLumX09ADmdl7TP8E5r81YW63xQC203X
+lgnfbNPC+/IFmeXueFRcjZu4B801K08pG2T9WisbbZzAEK6IQrujS2ZzqOK5huXC8hPihEywlDz
pTsGJP22jjLUl6E9Bm5lX1CatjBMN/aeImrsYQ8T1Nt8TP1tm0yqDEVvypkkqIhQM85fpzitr6Dj
HJ0l5EM/wjk8OqD1PZ9Gqtrr2PDmbg7ZuemX29zX05VwOowrFACnJg+OE6h1n7KamxdSa/5RI9nZ
D0N2H7JujyTOlWHLl30ahHNZ5OtwJTXUe0U4LmWLltEOGn362gdjXhEf9whoA4Ajw0h2g6Rq24cB
CsZ5FI+JQY3Oi2TYu8mJTVzA8bvrGJyBnbjKBxGhnab0DWX5tDHZ2J7jfJAbBe3DMkrscpswVh9N
BmJuoo07u0Wok1hN8IiUK6okmYLzaqAuXAI1JfDcZ9lXc9vmlZNp/OSaGZrnifBnM03QkNLktRVQ
a0wnPW8NHdftCIQzSHTJ+5xKTneaedAm6xTExsD3JTpxFBQHF98Go4MMVbtM1+MUZvAYhgT11rYJ
smkHhI7HbHJX5K06O5HDgzhw7sDygFQi0O48ptPy2Hr2jZpi+ToayqpmtZSXbdwUZd7BgQUGRvVe
NP2wH0IVIN1vJ1plE78a2/Grq3m9Q+49ndPMcxzMCsQSiPt/YUntNo0QDc6dZbnJLQlKPnDoxIRZ
B4H8XpbZhMyj9qjU16zHI+7YfkmZv9eFih/ztO0Pdl4nsLvnFikIvNKvdb/4ctLSQ/lpxjpIZL8L
ce6+UWSG77kcfKmh3LgL6zo+jksNnjYAInu3pMVHmtaonZQazDkYhN626/AEUwecuQSqCfUwdZuV
xvI54jBtVnV/UpwWa2mSDKVVtCL0D3MIYB81zRWo9eSSFYfbbrb+qhZZtDOqecAzge1x0iVV3dbL
TlPzVNQEAtnOYhztwrsljfw2CRCkIz653TDm+9Z10xZtfKizzAJLZAUMC3IHEY6X0a27yUBThTGU
MRFiy2PXdckhQCp1xNgQN3OakrchC8fdqM2HRAniEAto+xx2wd3QdH4XxMV7FpL4hKcdbQuEliPt
uj0V2mGyqW7cYM0ZZwFKNxOMD8jX/IGl0KFs4xix1HYQDSDOldOYFuOmprne0nmAqH2AQXBIEd4b
bO8DWl/1Dsnx5zE37Z5mNHke+5xez25FZsUhbEMmr3e50ThHGH1daPEQryICh7+/wCIjTECjge+y
2B0CbKBygu/TlWVF/3UaBvNsxgK3wIKPCpl7WSbOTwBWDiO6sTnLH2onxG5VOZT2szFEUkPa+kC8
/9SR1u+WNNEoxgjUVRDAxu28imHj4V6vj3C7tPAog0IIJATUikc4Q22sTHNUTemMEgGi3Eg+wmF6
rRV/Hqwtvs5O9Wd8cLzNF91mx3rWgOZjlAcpGimhh6Y5rM9Wvt4EA3EvLIjknYkEbBBr42ZwsMlL
KsLsIhcpxfWKecjLkIbiLuvD/jSnML6U0HG6g1gVYMgc5YWJuvAeBSU51QWb9mLS4gS1KQGxj6CN
jlAV0qdgKsy16qS95+0gb2YYRVyrEcIIWgfJgxptgNZGar7IdI1eR6PGKgyUhsn0ZFgONQjmDpRN
gJguEGM8gm+34B9UAgtUmbcz0rqPAvLJX+sg9VuqC/c1wQrfG1LYnYTdODxR2mg4j/UEV5ZAi70d
UARtac1mnAppGqkKsBTgogJrQceWy5h8zEEI1NuaEySdXtFn7oeo2+RjSN5h7gIola7n+R6E5P4p
8bhS1QuQqOo8cCcrczRCGZNv9WyBMYFq9ifODT81E/kadMN0Sh1E1YMsyR+RtsMpiHRXMwivvswS
f2+KJHxuM6SyrbD6EIZh+8rSgr0LIXC+xRnSLKn2fAiX0zp6eqXkhBxJMfFYrHNxH+Zy2vZYNAcK
9E5letaUVvQYkGgV77lrgg+xme6tA7U/Jfpe8zh6GxbbbJKRm2u2ms9RSIcEASsEopTbQLzSMF1D
uGBc6MeMN6pClYRJcdjZ+jDqQHyyksyVgRThucl6pi43HOjEsLkeoyWvsgFs1LLr++yUTNYkoPuO
aOQgi013dTFgvSurG0iupcVBOenqD2JwjB3WBGJeOy+t3YvYZe+5yTzocqa/hqfYw5jUlr+1yqbr
ACQ2maL7BjbhDl2dZbpdGfi3W0NmoKOsDKNTBHoYsnPt4QUscbCk2yZitn2a0X2CGHwmwteIiszt
6sHoLxSJF9utcqb7Wml4LrLcx+cMDen7lUm0lwqg5NE0StMAqpyNiFN40eauZ90hkXnT7tDBQ3Y8
uiErzmRea7OJJXPFgU41VcfJo+FyJeIGrTQozK7wtZxJ3FcyioKqVwWqrMgMzR6Rz3UlN1Tf4Tid
2MusDPDQC8u6vrwsWvLJtCiFblrA5LNv6MAxIfE9VuVQv/YKh2cZDKmud8mIlLtkmRRgEGRDneBg
WRfILCBr+bpGyfgYoyCghA76A2TCbH3OUzM8qVEOT6ie5gGp3Zh+8VA+1vtuKoi/CVced/uOiHZL
iElvNHYZyvM+Jm0127Ybtw5V6zWGvnY5juglAmSh6uVOxnU9nXLAiOcSEJquCtIJotuDCFxJMdFC
uskHO+2nou2Qaq7NfUvqHCKhGj1iLK3OQq9zEsM3qtFzrSJAlclHMKTVsOedxJneRvAR2DaxQOcQ
eqBq3i7GmLpUQZrwmyi0E1SrcpmhDY/GJDskc4YJgoTSMccY3uO5LiPF/MQvs71b/YrtnTVZun5o
u1jFt3ZZ8Hb4ArZgIqGV91gLLM9dBCsmX8Lk0cgt8yqCJGbTpusmryXaeO0qkUxMLvDAr0PeYMeb
S3ekjwN7nfUL1AeaKNfPGHiYw8ragXzIeEDhmUKCGSLBdSYRN7CtHsiUFNfIytvrpsEAYpNoO7YV
7zB6AmQNIJNNh+wz3/QYiYN0oNPel1EBSZ9yMD266Csdp7r0EfO6gm5nB+E1ZGAV5Z3J72EKkuYT
PNK67JisXYKmhkjMXUOgLzb5CWYCY+YZbJh6FUL3AUkbOk79ZB/7Ns2RJfssBYB/dQgga9rZ7Ogn
U6uqhr9C1UKC52ubymjcaBTcn42s27slSaavKh/0UxYbih64WG5B/I6WMub50JXkAvjvp9GavU5q
kh5IVkP+uh0yWxw57MShTyJTbsrVEHAl5gFmJkir7iCF7AjMe6bhKUH+/uxi628oz+m4EbOgCQIq
Jx9J6MJhI6nNEZt1m7/42dBdgE45orSdiqwsRL6Oz52a4FBcjEvefVvpipZ91OaaHRaTIuVH/3ka
d2jDLPQKiDuyp0S2YHUVtbM7fPPkZV0pUWUS1AVWvCPdVtscqy9hsTlJ67tPsefysWgSdRNJBnYC
pBHQLr+YjlcK+WMDPBTx7OwdC82Gi6YrKtClR2idpiO2cu8hb78fbYjEKgii+I7M+Zic3TANslQZ
iYdjEHeT3gTrnCNw142tqxzdeLdpo5Ge7bSgVV+4AAebgvrSZnCKnHSnkvEUZsgSt6jVsLhNj3y/
yogOv3TkknZ24WgeUtViut5yjV0RonDHntNjcHTLiqMe+j1IKVyNW8m7FsRElODZdmkzYPNobeV4
8HJkN0uhaHwLGFwYoyERIbUSLhsHKKyn+AkSuxKoYRGgDIy/r/ewaNp3y/o426Yo825i/EjQq1dM
OYsl4s3Gasm/LMRc+GAmi3gJscbhAf3c4qWbFfvi4rm1+14kw1OMpFNgs7LkyYfoBZR6siGa6/nI
0F20622B7dejJMjtc+TYYqqForlyDDszobBeAnzDfIxZtm05vOfLvqn7sYyTJrxJ5URe6xWN51HN
2KAaUKyiaiMbtvvcEDGU3Yq0G1ekY1AlaT2h0+0SsWMFR/baz8F4hRmmA14ciiw3KZ3x0/QQhnsD
8wvMN+sg24Zw9UmqbhYBjBTXqFbHMI4Xs58insA5mPgBEUO2mK6s0wqjeG4GB8PPVRi+HfBzQFtx
foDm6BjPtxOlOPMQhHWFPgdEgFDgjBDg6Y25WlJfoE7MVe4/ZenI3xw0K5cKYTx2Z4L6yN4v7dQg
PR1NPG9guwhFXlnw+aNRuQCLYOSYczhIqK4fvk+x3BiN4zH0HfSYJwzBXvli6M3aF9LtFhsXE6r3
uMHUlormgfUrBCgvh+c2w2bLy6DV9ImlLgfThhXqA+3QN4H+rZn4tqPN+0LjbpPwBjkd71J6bFe0
i0qvCvVESO1tJbWE+ThnI0Gfe0aoK6c5NVf1HFOxE8tE9yQo0ORX6PJPh3WJERnabGh42UzTVR3F
U31mBR2zrzqHw+xdT9Xc3MhMYfOS0Xp1Fdp1xg5EoyQ+Lyzv/YGvCqNE1M/JcCRU1b6aZSBAC5Cj
/CZ50ECgzAfsSSRz6M7Gsrj+HPvMg9Mb23o4Jksk1UvYhcw/xfUlOygikxdbwlaabwv0KOaHtO5d
iygI4likQCzPeNGmFTpA4FxlC/o+az0jZmCI0sEABHcJ5aURGppBY45I8Zr6tvO+tEaO+g5d+X65
H+cu/ui15/l2mWlidyFfoJZbzARCCjoIBmRzTVcVK+R0pij+oJuJ7SRag8/5wPxb04X1NfE8QvlL
yBkQFP8MxYcOGfayfMgbzw/CFaQkTYZpjspAuUO6dDvHnaxiEYWimmqfXyGZw5ViEeoKU9n8AdgY
9caAh8fyoV2+D9t2vsMce3iPhFy/QcHOQj0Xp0/lh3X+0PWip2ejx+KciRnKZQEzIPkGwNZAFKh2
z3lou8PSQ+cHjJSuYq3Pv9iU1p8hRUI/Bkh9q1xhKYC0MVc98GDvYzcWaQmx4Ph6db065usU3rYp
5AkPLbAL8cnULhrKgQtZdbxXBxwG5ICySooSrRL+KmBJhANcm8DuXJhMiENz+5L4tD9AVhsdgMJQ
SBil9kSA3thkUUBPrh0xObQsv2kpmECZU6rYQEIHVlCpJSkEwhAk9+PQ+oe2C7IQc6wphLQeYCrX
hU/tAUzn7iVWEPgBfovdYgeJoMrbAUll3i76zSR0QN8QoygMvdf+SsEdKt4wtFFmjKW7iZYNKt3d
SmfKtjwf21uPfmtTdmLBaJU0DlTGSIDLF8/1+ODJ0H7DLBuHXbSiYmvHMOw3aCmLZCPHNt60awuY
m0tZukVeO52MgqFbBRZ9W86DhlcLlvKmX7v66KgBULUo9OfMR0OlZy2vYu+bY8QHDMei+hnsuQmx
h9RBD818zsnW90Y+OwNwLXQGboReP0KE2SEUcrZ16GhdYX7qbq1omd0Eqew+AHNHqlwWGpY4F2Nw
WS+ASVqAJDLodT62Li1eHHT9riJALO7QTMXC92aediGRYWXJjLVBmy4uZQ3cywZfjTbIr+L6OORh
msByNzC7PBMZKJhjOLevY7IEJwzeNsUqhQTropP71ptFAR8R6CotDDjbBtXxhlnyENpivAKShJeY
WBd5ifM0PcS4Z5hWo9C/S7VzphRwDrj2taBHFMjDEyYOY6WYjtFkg/jIhtRFl2xSQ+m5nzT/Au42
ophxLf9oRJHfdL53n6mY4y0QaBrYYBk9T1Fg0NFVCKkdl2hYJCzs2p02aGSVchzOJEAkd1OcNbsm
jGVlAvEtyOP1QCahhuoCEdr8j9ZEDo+67ksfUPRFdariLW479ApIJ5GzNTU/9R2aUkvcN5uhMNOf
ADp/xuYA2gGJYygYQi0JhsBAz13QTD8gZCTOy3ASQAsu/YyTGu4Z5Oxrvb4ZEmPeFo75bW9iZJY/
4Mf+CtP6EZnzM0jq+2UJ8CSAfoURMjfyy2Un3VnincJAewryohwHlwJQj543jtSxQHGQT2vxJ9eM
wgvc5x+AG1yVwmYEAss55johsIm/AG7kklE1Dpg+qzW9dDN7HmIOFeLwKoH9V3LXWqMfba0wxI2Q
UwMMUfQHDP1R8a0s82rbuix8dcNCwVYOuhDFa75Y8UxiRYJjFqBjDtYF7Tl5xbgZObQgaf9tZIPr
MfwugFIh4YT8wPWRessprH53mmQ0QmSm03ggA5/ue7Q1gs08+ORmjQQUalDlAn+tkNbecwmo6T4O
tYD+oR5XvVW9cW7LTA0Vr0gRjOd6FEbzK3XpBUESCIZTFJsOrTJw4R5ppzFBnXvoMIe1YwGmSmYW
mzxb/ZEkU/bBJv2ArYVa4dVYg1jX2gI9WKRWuyRAcrmZmzRJq74JPNLCYKwX9OBgG1rJFjJZx6IL
17Zyy+SO2RCiZrNwDsLpKWdxilgGETokZckzIIvzVAnCg/dxKjrkGtbm8A9KWfc5G6aY7Lt+LdQ2
rSP3NhS2g5i4tNCVZatdwm2/WgAD5tZnlRLoRKPQ5PDsCtAdCyCDl8BBexiVYKhmGBrHNJfyTD1D
mIGaTD8AQSQBeGmgQ8gqAQMj1GNBN+0b+NAkwNgnybjtM6VXNBvaAW2BiFEc34DNkNINWp7SaAjp
brbOH0FHCe3+++b4jzCmjxz4hvHfwkuvuzfJF/5N/dt3/X8EQsUB9MMpcgG5/oRCfXpR3dvL9F8b
gGJ/xKJ+/9hfwKhR/DuAkABd0ov3Dnxxca78BYx6eQXYf2CDodWGShzn4F+hqMCbUhwGBdDKAGpH
SQyI6PJ3KOoFtggwKjojAKTgpf8Aipr+TAgDuwRovzgH7QACxtgT+S+HnhJB3JjLyqVhW0p936X3
tXqpUU3nUAiZDi7c5/YhzEDdP9zuMGel3S0qp23dxhWBOk8wil3SZIC1of6Wj9P8lIgn4j625mPo
b5DtoYkEtjcFPR8YrgyadAX0B94QwRp7ldcAMT78312o/w8CoSlixv8eCL1/l+PL9NPqu3zgr4uP
/A6ngJBSAMeAvQAa/2+Lj/xeZCSDay2G/hC/A7fp76uP4ENARmfAKAMrH6Ob/I/Vl/+O1QItw4vn
KPp2MflPVt8vgT6M4FeGjiwugnALFOclNv4Q6H1ejyJRQCLVrm6gRL5kk2lKldZhj8aJJfI6o8S+
AcmxHH+4Rf8i1l8g1j9E3cuVcVdigMCx9ZCd/xJ1c7MwRNi2A6hrRIqRt8AWzpmq822TYKBcAXGD
LjCGiex9GfX4Z27C35mPP18fKQ7IbRffL6g0/yqmp9JFLCLr+QYnAHo6vh+QdxbZwvd8sfQjusPD
O4p2aH8EzEc4fUTE92oJ/0xU6bK9f/keAKFDwiXNABHPvrPTfngCwgjjMS/BlHCs0/URHbGiIsj9
gmuVxJeGBAYsd//+1v+MMM5x61FsIcGKwVtMsCJ/Qb+vIR/mGTkxdGI8OUPhq/2EEZs56dYi//n3
1/rnBYZrAeJN4xRK2CT/ZYEt1lilQ0BgFfDcXSkWaBceB4UWK4CAgd1LRHFxA3/i8PXfX/hf/Ujo
wuPHIlWCI8jl9R/uK2CbuUNdzDbBBOjFTWZ7DIUTe+lEBc3yZ6Jm/+JnYh9j/wC6isv9KkEktEoK
d8Fksf+m7MyW48a1KPtFjADB+TWZ8yBlarLlF4Yl2ZxnEgT59b2y7kuXq6Mq+uVGxa2yU0qCAM4+
e6+jXeekMp1vYjxV6yLOvsrODA75/av+99/w/tX9sXK4ocO9Bw9HD877w3+tFzG6hdUi1wpHfPzP
NJ+xX/zHx/zzRbXx4gCYuCO3Kb7+XC1zWo4674owLwrn1Jf9V2aPw7i9z+6wlJlvjRnnfFZghPiP
LeKfj9BGmPOIibj82NjM//4IK6uXvmx0EU4O2wMXOQqSqBqXLwzGKFH//m3+kU26vxU8OD6GuAR7
Ly3Ev3+aZ+BGbfEzhiqzszc0bTfGkizGnWmmY7/R4BLy9UDLisv0iENrNQ13UWH2tEGHtXK4+CbV
9F+s6n9+Bx5SJJquyVt7T0H+/afKfRHXQzTX4Zi01nwSUTkzgA5x9ZKiFe/+/Tv4f30Y6ZqAjYGY
FhmEv3/YMgs70XHBnthMzgk5Nt05sYWxpren5v3fP+ufq/d+uJm28NkZUHs44f7v99Nlt8tYSDDx
CVfsyPey9ZQYTpr/CN78c/l6TI+0KJeI23Ha/PE7DUx5JiTEaG5ET3XJZqPYkbtx1gXmwXoFZiH+
FIYuQTsa6r9ysv/c2z0YBqRXYTVYHDZ/7EFD1ceDbvgdE6rQDyIjDFxDqUzj0JWZzC9jIzl6/r+/
V08SxGTwIrH7f7w0renHbhW5JQ6QRV+ZS1q8/ZWk+fdP+cd+R4iJIcycWuwNkn/8+9Mb0WkzOlnO
qupM4+rbWXSJWt8+5ukYhdr2m2eTl/e/GHpc/P++47EBeWTGrPuLyqf+cVWuO0MZltK4RosgCU6R
Ffv7otQNBohk8VEDlzneEZAupk1VjywoesvxF62nat8LtQSHTHi5tc9xrC7/scz+CFuxffCgXcJE
1n061D/vMwwZDIZZ0S5acPrvmIuVqV3mOjFeIanwYlVediJmkFyjMg7COVswZGawZdN0yX+lHm7T
0EEYqze+Nab/9V7/4yXwBEBqAcz5vse59h9fHPN6aEtYOP4HvOTfukGVP5b7ZBWE0SK9LVlliEta
GCxM7olcA00cBXIzL9LDOdQwmMabGFQ+esojtaHkkajKNCFJjV7MGKxOz+tmadiSc0e6mhFmo2qx
Qt5xDzxGV6/npsq/6o7FFCqZq2U7awQMmNilbEJ6VlwA7Wbu+5WItbhMdC5/qdKs9L6nrZRtNaGR
adtIn/9OzkQLN1LkxTGegzHdxvd3qxNZnK2aRPNDBOPwpDszvQorqrayTHN8GJMuPj2zmEMxTTTN
fDrCcWjznUTQ25W+1vlijKtEW/6Jdgq1kmoUty/0FT9/z9xMP6TC0sPm31+jP58Luzr3eKKQwCPI
n/+Zz9UF9opS4TU1HgpM8AQDCwYi1u5/zVG6nxZ/f3fI2PH3S4pfkGQAa+0/9sGMbt8QdMzCknbq
Jj8NaQTdytQzgqMUqcIt2jHJRhEI2CwCqw0eC+sapeBZIxEplECGj51dHTsPbsUEmnXsBsl16Zdt
kSdnS0sDscy9u52mzA4506KnJS8XIPK8eBh1yoVmf1UWOzmVIJ2iaOnw3KU/FqkMY4Uw34T9RNuz
xvC5wb7AENd+3te6zb4L+r0dDfd8ek5tRYCLq5a/8vk2yRKQUVz1M1GtNWGN231LTLdtHdmYx73m
SojAV2dsoVnY+LXbMQpBMJFl8BP2/niMLMzJlrdOKhuSYOR51RLiY5wEFl/fu01NB+cGPIrMDeFu
x8QQ3ToKjPae0GncXZLQvSbn2DEGcTSXb1acHhq7sZafPHR84DDuJZ5RXfQ7g0FM9qrn5OmYjViq
F/aTAPfk2Id9g4NrHObsZqrGopXGTzFvzNY13H2w+Mje5VKvM6fob5GYm6fW9vJnKZPyl92PfbkK
CDh7K7NwegJIDSV+NMaPI8I0CMYCi9pK9H3wG1NLV/OqGc73SFV6Dmtz8WlHWBqEo9XjsOuAC1/J
V7Q301HFgQxleq7ayDkag7V1u8Dfdpa2Tnz54qGabWx/tpHtUn/srdAw0Unh87T2sEfw+5VE8w8j
SwhgDeMUfO9YUU+JAb2wHsc2p9eIs62YTOt9EK25nwIfX2gRveFmk1ecSKRBF/llZjE2rdT3segv
hklXf1YzwZMiEITCPHmZSzc7laXjPDUByA28srFLBC5DFOHDut969mo/rA0uxTvlj2b+UETNJ2am
Z5gS4KM7OeGEpCtEimIBiIXObb7hD6riXRRLuW2yRtxkhl8jE44mQdFYK0yZn91ELnZ0kN57RVai
wW7+hON4oFUctLuIuEW+ppaqd3ad+aHLQhzW7FrMychHvsHMoCPdG8ZwZOTZUG6qKI+iME0778Uk
9ZRIYrFHipbikHfCSqBSpv2OfquTbZZhLr6Ralj4JnOnYMeIY44Rwy5CXdTjtVwMscO5JdajaeMr
Gl0NmJSpEUuXvit8vtC3uufIKoYVTlo8sNY2EctblzlvGVUqoi2hus6oDrOO9IauBdg+Nq6VTPBA
u/QutkU7mjSMcGt8yQzmSVjWA22mHtfaY1P3Ct9MAipGg7YIY8zrm7TQcAhz3W2UHWMN06bxKLvk
ig+gCSMZW6FyktcKQfjgBfEzQxzb2zi36Vei3PJQ1cU5G3oUaocBG6VkmTo/G738xJzEnMK+ytUP
bjtfgc3hpg310enW/p4RKmQ92/ZBL4R3lCqfdBA/GnNdnQQWzW9ZtDw62oNDEKfv5vLVVemrHwdf
dF40qJH5OGPMY5PCsDaqjUd+rl3Mdh24bbXRvf2OrwjaLERL0+hT8L3NNquWV8ujRVAKjcNPXypy
DZym9WtsmNYOwv3vcca17cv3wGk+RJK+Bs7krFy3Bjoztj7wJ/2TtPKYkVmYP7nfobovL77Ixdbo
0T+kaeQrpyGiUVdli6AfnxvWWJGA++zMpzaK/TDh4D3XpbXqzAYfiCIW1tWATTFLPhb2zBNalA6T
LD5z/cSvVtTIPI0rMSbOxkM52NNqLOkfmuR/+AThHDWpq7X0samUZW2vEga9tDEWscoM6IS2hG4G
q/GohfA1kzheVVb2Ek/u7p6o5ILgtBvNe0JYGnMVDgVp8Q75Vf2Yz4IpNRPTgGX6C+++feD2hous
a6XdrzLT+cq5eDSrrDT010CW7LszmNURk1tztmtCOjbdc7NJ+dG1EeCpVo95bxqhMqR+tu/AHrOs
XsWsTgs6/wYIMkVGnN6ncrS4spDopX9ZejojQYtWvJjNupgCQiKyJAzVf6/y6Nh3RbRLdVWtDJue
io1YhLICH8zR1jru0mTTKL9/KLzi1QOtUIa2SaghK72XdlkMTB/ja0YM0nDiW8H9ix64pVckOm55
5n/G7qxC9ljs6K0zbHCmfPaSNqmS7IhV5WGa6uKSgBCEkEDm8SVrmk+ZdMc2yf0jgXxar0X12zdI
MPDZ6W/KwyS0i0hs/LlOvvBNVCcoPUxXsYPi2XaG4pVYLw9F4jFSjbFsRFM1bNBmss7jfLvkYset
eddMkrk9rvwlieKy6qj8mQyTXkiW+oeumZ8S096bk3ouq+Y8jM1T1evsu9btLY1TB/8tbUrZ+J/m
XMQb3MzWYVGdRFyaM3rXjKI2224TFRqS/pA+LOzOT12rnmjukrWYUKhd0LS1vlhty2S9xn6tc4oL
n16LT2Ixy5NjazjnRaubTFo2ulE9SDt/yL3mJVrudnX0kn0+qd81GesVNI9zEpvsG/hRFGb41RTf
HeKG+I0ZrcFOyeSBU2pVNVdVrPR1767qUspQFtPZ7+MdjhzgiFJ5h6jXN6ti9W9NvkgMCzzwcnj3
YtWvPW3vMGLZJHKrJH8QMUEnol4rGVTVK+3FTyobRsB1PbniXNbjukOFYy0udI5jb35o+/k4dAHp
gjF4ZwN3woYhNZFK035lxhzisAW5p5BYNlMpLrbGfCALhwDMMt7AHQYh0gXEInqKqySN6lWlIkV6
eTAwIkOErqIML0K6IbezS3zib/bMfzOkT7kMOMkZqhF2TflzMgIvzJfqiwACuSCbYLM/DivfrpJV
aZPj6BUUYu7RIWbRF7dqz26RIcpIWu1l0PyMJ5N5GYF+zKN83Duxba4zq2/Xxmx8U42bXopy9sKx
iR5I0EXEFlMmReUHgUHUi/f469ezajZ2a55SkVy8JNsIHxRxVGHMmyKDRBqG9PUQWRtVtF+pSj6B
9RwweeLlcZcXR3TVal5s7zA5XR7iQeVPlGhVnSxMvCqNT6zU3TVJujMmWnhOJ68+aQ5HPLeOHW11
2+8wMLxFVG1TRqZB2lduGlsRLIpUY8M0BPtLFurYp/VpEcauE7CosUEzj9sxtnE+b5XnX1GVX0UZ
fWWVTV7a2aAcbewx3dS19zw55ePSO8VqKfN3r8PbZE2vNfisZOSE7WtzYyubDD3enq3lM0WbwmWr
R1WTJbSABloFCbIKg7M58jgCx1zXVdY/ZBnJ1MHtyRSxv5OF3AeaVQDTZ5c4GL5jiGQt7uXOMJqt
j562cgBJrnyjfhMD3gRPi3NhiCcZew82iaTQ1caJLA1kEJEPR3e2mMii7IQQUHwybNqitbPwBQ1G
VRJCD36kqD2bKJ9xSAyWs9aM5pjn7LT41Tl3tXpQVf3pzY4RelOWnWufGzm36W+Mm7l6+Bcex8VN
9kBQeGt8ju5yWRH2wyk+R8ZrSlXyQi76g7wucpF3UKJ98l3jBQtLOPQIhNq1f6eeryhD8Qcpz/sh
AiJKqUvIYvJaEwwwg2Z8WYV0zoige+odrfvniK93FXVes3Er/8WdTHk3Rm/rqlh2etHZ0S+tlzz2
n5PEAJditze6hzcv1vUDWJOOhODyw56MYzc0WHSwx64Ly3vSBbYer4+gr8fN1cjTIuwjjSnH9Q5c
0nYk9/ttQB6ApodTrBHNH9NIeWFfu+2WdsutbrMPuLguvpXksW4K7lsDgYyV37e/aTLfSuybK42O
hL+9eeuFJAo8N1+1Nd3MJrAPwL2tV8NkzpGcBicsongOR7PXRzUtj4PnkJCSsdo6cYZ9s51Lb4Wl
/GdWjmdZNJeUA+zYLka0tqh61pxXKZZXNo4L6245YYN5H6rCDatyZp/jOrKwhZ69ANbMujRd2K5J
/WkMuT4OQzCEXpI+4mln2nN6nBQui6bMgl1TD5w6swex3caDbXYNAQMfo1Odm9j25dJtMstlBF0H
HiHIwB4v/d7zNdsZO8sK9/ZmBkx4Lhy82+geTNisXgl1/1qc1r8KqAQX4bfzsfZauS1THrOuTWNT
uFN8sVS7FYT/kknuaAwZ76rig0lg7IISGhVJnGhXFcY186ut389vsRre6iDtw2mOD57X7djN1mIg
Cd9r61wP/a0e5d1z154tkPuBA54knyuseg2XnLxkJGXgvdSZtkNn6a6tcL7PzOwKRms/lsI8dD5f
k+H7el2M0yaL+1fQFK9m2opT69ekXeKn1oQLP+JkzJf0Xah2R1IVHohjn1VR67DuJYHs4LgseuO3
zUWLjrKECoajekv8gz2q9rb22O1IkW7QMQ4F7nsOlr568IFCmGSZKubLdo4iXRUc0jK6mXYVh8rT
OYpJdAiaknzEhEmq9NckaDfapKgl4EWlbP4eGn1/dwnEJvS3N14Bj3NVmDTW7gYvQc1aK4vcZSHz
mjmW0+RujanrmH3kTMErBePwHIgogYAvjLxcGzjN2FWyLML9y/ip5cHBW50/uWnHMT0PQdHvMXMm
l7Y38puO6/Z3Xys2P6PruTK2JPgeZNHhAzbTwTaOkUbzgXDiyC+UHOfNUKXeGyKZHgbGjw07Ew/b
G0m25rEhIxCFwkyNYkvgTF6jxoAc1pkqcg9EmIvN4MjcX/NK+e1a9ASgmtF8qVUymme4O96L2wzJ
VaIqr8d4flxk9BL4843otvjQWttrzNXsdw2cmw+rWx4nr7NWaSuZVRxjIFqZSZYVWxJNwztYqJEV
1luYwJkAENuJujmyJIWHnmX0FAtZcomM+EXbBJErfm6tiyes/6tiGa8yDm4IwYQXu4mRVoHzqJMC
6WOus4vURg5pMOqjDyfJ8scEO2edgW/A+RRGC7iOuQXX02G7KmU0HQqaxOzt9WTzhxYnxMEzWqHT
ccp0U3xcSC9vKlfXj3XVndSovuVAZlZ9K8aXzpPvld+8eR5ORWJ4SOGMSf3IyJNSc0TmigbZckqD
gZu+l3xLcqdFfeyE2pfsJauid96K2S+eyyb+LrFMs+aa2oGVMYa2UVtrrxiAWSloA6uorgbY3Ash
tDhuE2tNnmRalzFe1F4dDAtz62g9DgtjFRItoxPt9Y86z+pdnM76OWmMUp1HPVY/qctiYEWdfy2a
vGWylF88xcRXQmIvIDAGw6GXMD0hUK7n2D8mRK6uWvVAfbp43oG1Yj/LQJWPWZKdRRU7z7zgP/tO
X1Nu849V0GU10AG8lcRCjFcKYRTXiMbO8zx0y4FjETs/B+tLU1LjFSABrp43zkfYyN9ApBtHXCnX
2Mq+EawaT7WNlzvxguXNcEsWApe2ftP3vngtair6McmTzZQM5WuwICC4aek8mzG+ZDxjCZwHyz/o
oQ3wZLrTlQl2ySdT2N1PRznqjUSDtSoG+601hX8irVQ84vDiHu7o7MI0UcVVgi46KSqxylqtV8Es
T36nGFDXOM7Kn8AnJCZN/F5/giAijdPSQZu6n7SZQSU5zW1qiYk3CeoTbwxBEAykMreTE+2RaoM7
rDyoahgPPgHwfaqiZl83jnq19BzhOQ3c79LEGdlyiQ65SplbOyhNrAQS4EFQAkYKgk2KNEQUdJZ7
fGx+qPTsMuSKHjuG/mdXpUlYSys/LqJXW17AfJU6uPg8h4tM5/ffp3n6nVnVdvatiAGqZhIWo2Tg
RmJZ66Ke+2w3q9atn+MOwtu6lG53GZoFxcqylHi1HSAxUjZps4oZqI1IMiOouEKHmAHME2Z5sbsT
OkLDmMcwGcYrlBOUMcctDiqPqvUAVxmYzZ1Hxdzsfj83jrfW5WSSqJaFcWDkQ/bQQcQ8prFtTKs6
mestVjUGW/tx/OyJ3LlU2Xg2SlmuXcsp3gsM7e9Vnzl6ZfbTTMvNEz9lknfbAOH4l48dkCaBpYl4
xGn3MwiILZ2zPgKiVEVFsso6QD7NXWmmXmqzNbQGLiq8OzGDV2SSsSBn0OVMoclnrotkKF1r2ywj
7vm17w13I6S2De9Wi7TCJD3aLMj93HUoFQaqNe/35IxhPGTBz0WQkqI4WZKAG7cfN9HRTNKuPqiI
OA0qNdru0RzM1P4F4Ebx9hJ/i0gQL1X3AztuN32HHsNZAKXNij9gHaX6LJbBTQ9TOfbxBrBF8daX
w19dCZfdbux5vVaZ9BuchYrbW4gNFyHFHIW5gwVkOQfOCremBHLj9Jm0n/sRg5G5thT88d77q53Q
tXmfHbiezjYXiop5ECJt/FuBOVsd7UAx8TwaQNru66EcvtVuwaKqcpf/Q2NgzO5wJfwFCCGekR0T
qZk7QzDFApDVS43JfermonywWltfi3nMui3pLWufKOUGjOdOIuordEf07K6cxUfZliIsgXLUvwZp
9Da0MXIpm8wpbYdWmSMYLB1POOs7XY/tHlm+VMxaBCm2oXlZEqnwhYHSo5ogP1ppNPibDFV13RkS
WJ/amYtxm23CQByIHyVuTUtOZDKbJz3l0/c6Q34OzE9jyhAK+8cuJ+eN4RZduGG7Ccx2D57FuS3I
rWsfi+qJp/2ecKslifLLH8Syyb1peWeSGh5v1MgZFjSXILQ7Ki70BvKTVD6Dntz1nCG43Iv4ZGvX
jUep+aNLpi4OhWvQNop7c0sVH5UrhhIwBbn7SgOfrMz0w4wH96F2lVjlAHRiFbeP/BH7Gck8f7GC
0XkTZpPtR0d/+IPN0U3mYd9y295QQiUM5IMtdaz5WZmu7Pk8YmTKTd9ZFXodkZOg2NliqN3bBDDL
w/eu2A10587gEpTPKKNm1rwiblta5xHb9Udsw1ILYf0p+wi7tLTQGu7tVvKuYJ/3WZ9S0NtO3oHV
SgbqgtqzKE+oG8cRdacIdnXtz/Y5bbO53rSN7wRh0jFXc2NNreudqtQArkaslEgeC8bvt5ZSGtRK
2RvOIy5vz93LOiU7xQRCwr0kcfMLCAXhAhUTVn3g8abL3iRrtKxBYfNze16LbQy3Cl1Y3BwxyI52
kPmNG7OOX4ZiLqxzrgVbgasM/ndmF/JXQtTBANKmZw7PUkXnjhzJsNVV0CfbxLEbwe4Cy20F+LC2
AJIss/WcWxNAxmBw+mLPcPRl2vulkzft6n/bBMCZsfxBKL9Nr3ZvZeUlb2nrrMU09syTspoYBEUA
ZMC4BG4j0z1/M2blqEuKkzkQrxmsrn2M7Y4KS3r5fHTqkiPRzvtH1vAybDtlDUzKwKgwvY1BFUAQ
1ESmAiPp9zA+JVQ05I1rLppuj4+M4R3L9NYOvelD5euDdTfRvYy5dz4scZUe6MX9DrzlG0cqRRYX
8FPbWfMjmzfj02z3hN+92JdJ4O6wK9ydHxNaDiOhd6Wslw14kjrsjc4OzTbgblTZ0yHpDWyk9+b7
rOlrhY47Wl+jnxlbeuYRAzplb95lteR72afJtO0BrFRU+V2X7ZGguVuqbpjPVUdmuXJT1oIDROBU
eBZCEKHS4KHUs97L1O8puoLMoQypIlJK+ZytWcvc3MseKsm9rQJCg0Naw9lhmVt+9QmybN6MnXMG
P5x/6NicbwbzKG+KGSHpbvJBE3kGWZVFiOdRki82HNBX2DNchJwCnIMsegysbdBvjXiUx5Qtoj0C
RTF2BEJ/FbHB0JYgap9lJ6lqEORsfpN5mSj/uh9E5CYgH3r4QUDnToUIwDlWdhUSwCQVK2qD73RO
gZ5UM/LW0gl7v/RWeqzMSF89KtUrYT6wk9L6ZlcL0Tk6tfKjQEWgceYNEgyVPb/mNFrfktyqb7np
fQeSAD7GLP1NqVV0i6IRzhSjiq4lcC12hroIPVk1F7/rPMT6wQfaBrIFKY/nJKBh0p3sc3WAfgNx
xgW+wVTwYQeqhnQN6coHQE3jykOhpPp2JETb+27XJm+miKyT14wfXS6LDbbCg5dG+jzr1l1zYgwP
weBZR+xFDR2mjgmcaZ5Ga7OVBAe66q6RZpaqt3QTrU3htFG6vs+d/xiNJCYlC+nQ3PR5yQrLJ3f+
2Xp5BoArMiRlf5ZeAxp33xN7Hr5Phc8xYYmbwd90sczFfRwtOkNcMKrlKOgcB+uZltnDxFVk2xuV
+rKdtr9VUL6vRjceM9NDNzLdydsjKKBaQYtEKILBCJQwrxfrHeqHz/Bgn8HL9Vw99HYs9h3zhVEu
cTqSLxqZwFdmoti4GHViNp4l+ZFErr81klqQeqevTQu2adhXfYiJZaPRieFU4TmTp4VEwc4MyHH7
SSmZMtE4AnV/ik1eFd9fS8v3ni1RUQ7g3tzRkAxo6iWR3CWFpGb3jEKE8VQt28UW7SU2VPcBB8Fi
LKD6NYoK33bfLgdqmphYf0SqzioNcaiIgh5a5gABewuck5miZUWLcHZ2O6VENJbIvmnpTe9N38hg
Hal2vkjIyk8VsNVd0DXFZlkq/wEBx4exG+2VswDbWkDJiZHYrtBPeEKMl9mthltHV4zra1pvWf/Y
IwKRbdsitb71pnOv3CLHOsQOK3Glde09RSkOAL/OikMAr2bfZCPTDgHGfLhpsM58UUOpcw95lSzv
uOlQteM7Si1zu5thR/064dpPRdtn+fNoTeb3yZHxgwMwibNZJug4rnyUmuSqe9dXCcBmu9Ex07Wo
8RZgx0uI2AUltV0v93m6WLsoycE/NGPBNaOIWP9J8MuaIpBIefWryBhg0bXj+FNl0ntoa7vtV82I
A9XrRz6Hnh7Nbg2sBVeQP8mEi01WHGePWU93uiLN7a3dGnsdVQqqSrygljpHKZnHaxELDIN6fieI
lW0wkryWZf7pDNhMaig45tzYkHPEuXaC1ua6gF8wkgZ3IhjCsFDJ/G+N8n6/IR66ruaqCdFV9Dmn
GocOpJMnpPDqpEXxpLg5ww5N3XXdU04YI+1IC9vtsdaCxerMlMxxaczJqe/adBsoFZ/weQw8CPZE
hupwAJdoWIVanhcx1eucTXSjWMRhMfVYqUSwiUf7xRPZRwl5eQtZOl7TENxw9zJfBzPfI7VnIMDm
H01v9huAPuYvo+Y8Sq0ptQn+za+L30zgcNMJy2BJtLlcpdpPjsZSBt+iMioRLL0ZPF1qZuyVimAN
owIoDMa/QFvtnblV3Olb9Z3Dpe9ELnlnc0EW5khLoAkEqGmI8OC7+r9AXnekF23i5OTfMV8JRs0H
/47+spGdySCKHZoiRcgdEFbdUWFLoERIpK15Sf8Cid2RYtUdLkbg+05jBDg239FjDdrLJTbBkdV3
MFmVMuoTTEtwGqqOU9CJnScRefN5mcf21bmzzkqUyu+GS65yNo4wqwGiESRjapgkezR0P9LRKa/j
6JBUzcr0SCrE3BNr7l8j34az1gofWGbbfiEeixPI4/hkAkVeRdad7xFn4hGHF9A29jO6DneSGzNL
qtAZspJYMCbCwL/fGeuFcaTaIrV5J8FJaTgDfQtnuI5uZTz4KW2LmML/pSFTd41wnG4KEy1MxgwU
DdWdOCdk89O3+urcFxyH235W9Z5gussEatJqg56Hj2Cgy1/ceXYUd2zPJdQXTel1mZG5n+IpoTO8
/MXEU0i9R3i9SLhcGekA3eF5LVMxI+HpHZqJefSmwlglEb9B1WHAyv7H4Cv6/uhqDbW6m2f/WN9x
fTS56x8zO43e81YHz12dF3GY3fl+idf3M51Mo94DwmUPSIthM2NX25fePGzwJvC2pU7XfYs6rpho
H8BZ17CSc6BzoylOujPsY4ymIkNiYt6rHUvxO/HnYD903MnUnNjitXHc/jbZtvFapaO8dJXXHZdh
+Za1fnnRlFg3K3O6Yxm59RNUt5LxL3FpHVyvHTtkdLlAu6I5trbuLMVB6PmCtF9sHApDsVLI+PWh
cCt2eVfFJvp13Cl7bUCjDl13EMxSdJrqc7aqBIaXXKLXBEjDbyuPAnoqgB+179NpGAbBsiGJmLHk
AZmDk7jDIuVf3EhccTAkUyB/3IHN/jT0fb5jQ+POVjgLHjDqxgnLr2du++HOZabR/oyHgXGe81hf
jYRq4aWc2P0IVPPrRIblP7YIehkGGrMz32w8FVyeMjc++lUVhVTkrrWXFUKDaMp0WOmkpuVha+XA
qFPwbkLTHuNfYsgUfVEPmxYh46O0KvPD6qf2CNqD/cGxNF0Mazk3AT3AuFDVpZ6M6Bu55o8ECAkd
eXrfucM+NqUp/H5PP1ha5FuvMaaG1uC9SrbrL2LCh0E00aoNskvtje8pixw1UacyTOuEZF8KarTV
hAfXEGvAk+G6qh4dHFPxBhMaux637b0ZGbCaZIqyNFpZG8YyqndmDABg5c5lze/kgkNKDGLvyvU+
kfEYHtNWux4G0CYZq/5SZKoDnpoz1rYnooAl210JE3dL1jnBNpm78iApGkJL+58AsDA5YKbcla05
fMsMMz4EdRT3wL3bbo8cxUjICCMExS7Q6lbHV75vfET48U65zjTe0wk880IQZ5snM+LxwkMykqFZ
L3QxjFMglvJF1dSea7ecfJN/WV0WoBtXnwA6qjxErOXIvkqP1qN7zA0K0Yv+qE0zCJCFYfsbnQ7Z
oY8r7uj8O7Hp2aRpIJetQDHDokJBEu+BPFjd2hGT2sQYS7bIf8YYwop7mmgzAsHT9Ic8GxOWdn4o
ywE6aHILCnMJLIAKa/i+VOm0N62m4OIAQm9V9aC1rNGhodrUtve9cwy8gl43lxdg1tlpEpqfg0tf
RM+LejkehVobqr8lFpJmX8xooGNVL4f0/7B3Xst5I9mWfiJ0AJmwt/gtSdGIFEVKNwhRRcEDCZMJ
8/Tng/oYiaWRpuLczMV0dHQoqloE4RI7917rWzRg/6DEFps/4QeDBpJLVDr+5jCX+AjRgPPvf7Cg
tNgJXdO3/ymnX0F2zLup9r+DUojRGlxKBNasbdc5Bjj3p3D8wrA+YBA8Dj0GmYhd8HlKEugk3dwg
cGU1nO9wr4ZUY8XcgK4epRZ7RS4YntlxYTizsY2nf+uH/7/19A/5J8RE/KDn/Zv1lJ3cl7x5/cl1
uv2Nfxv/XPtfQhByguuUZwBzHQ6Hf7tOhdgiUPjGEHTieoiCxP8Y/8S/+DeOgxF9M9sgZf4f45/7
L5iGmy1eSGczNEX/xPj31n7hsf91oHZIXCUOEQ5v7Bd1BrVbaAYkBQoQuK0F2v10+JOp5pdHcQPO
R9CpxuL48xtAdUzJqtZpbyX5YsX4wMYzDaPl5YfLjhJwSdvmR27AWxk1V4SkDIwBaNtt8OBvTmb0
kIqBBzd7P2g1DnCkNajsrXPUA4kPWHAfrWZYr7bZ8p+U1c72Ev/wkuN+4IDwljDNoLAPv8el//CS
10k3VDYpi/s29ZzwpeqQ5KAw6ELkGZZp6vUwsqWCoyS8at4TB5Z+HPlUfmpE3SX7rB4obSwtq3mX
AoJID2hW2uYGS8sG9fz9Zfr73cBpA96MgwiPO/9mPXJDA65gWwCdTI73YkVge+HTYpB/SOzbzB8/
XxK8rGTUEfBCS8DeHvwf172CtZ4RL/SgEYoKFZYUs3crxroj6Z2NH2NNECNr8ZyBABn/lAb5t5Nk
MQ8Fvpftvxi731gdNN0Hp5PMMIPB8vdrtgRXsgPi8PtL+be7jrWGWonbjo8ypIv18ymitSvIuuiQ
NwXF8Mn4UMuMt/mu8/X590faftJPFzP0sKBDTyBHUwoHu+9PF9MD7FTjcHCgVzkM8htYYzGwxGAf
zkh0qpKAnH/6mLBU8SxLYQcOVAxvu70/PNG51q4WfiH3Hluoc+Yb0kMh7b37/Xn97SH5fhQJ5IPJ
ios16+ejeORE9DjASJmgILunYkRbHOT2HmatvBA2LvZ2qe7+d8d882DWeeMuRDxIBK0EO4gatJRT
dhRovv80htBTgUMFl//0mCxJnOvmXMJhaG+eph+uJmKhfsToIzimlVwaesh3jlyRZVutSyurmGCB
miqfksPvj/v35waLlu/ZLE08oBQgPx83bSYrLGjC77u5o30Ab+9LtcKYY/kF5cemufyDO+tvrwQr
IP/BtR7iIBQeH7UfT7Qtw4RUPs8DOBKqW0ChHRt7uy58NA+FdfH7swOS8GbRx+MW8gET3y1olIJb
jNiPx3PaTi1BV5r94CcVePYBG9OlKkgBeipGqIenlJNMjikxP81JjBXRBSKB4hZXEdR5z+k75wuq
KryzcVqWpr8EVRuml0sfLNZR9SuAyBY4dc2GWiF/RG7utgenB3R3aLDsGCZdM1N+2kQzQh4dtM7O
9BAimZgRKbyrqUHVLaTc1b1aTIB2eVozKZ/CdQbKMqaIwlaiGaosgiDF2JrvVpOugiANcndeXMjU
VbyEC13eCV2Yfza2jpzLApzdV6evUfjnOaUvU5zAu/ALWkuIAbNg0/WBdCRwiOjdXWq3CAQhwPO0
mz4yp7yiGR4j54DzLcFol9eFHWn4+qFMxSm1vOJu6qLJxGvAcBXt2pRJIiUC9UxoimUdGUOhdUcw
4Ibv3ABgIlFFdqjQb9nZbQjkQJ791B4+kkwQBjs6SCWdm4CpQPqV1dGd3QOwOsFeLUkGpvuxmkQ5
gfshmuiRHbGL0pYwMC4h8S1g58aEWTvONlKK0HeNH5cZw8MpIiHKoaFfKTw8G9UdKaYIz4LNg3Vw
yyAJ4xVO4PtIjZN9shcn+kyAAkrlGANJ51/hAOuDLYhqDp2Hic+F897tvGI41ctSCwYtLsNJNklt
mx6sqBwZzK7RiphqNsZ6N2UzBbzFxFsQwVBjgm7XFN4Tn4l0OrTj6DMecoqKMBsxbphNZ2jWC9ON
br1zUMCsF3RO3IKeVxqg1ioa56korJCeyFRir4anypRdrgDv3iVFHn1Il7F14rRINFoMZTqQ5L2w
EeKPebSbZYL02cOoshzRESQXCdZsnoQsqypyJZX/0IMQxdok0c1esa5TbNQqSpd9w4gI8T3wxS99
M1Aw0U9DDViiuQ+fu3F0X5MmyxfwvKsBSYdnKd8JUFxWzI6y+2hGOsfsPGdUqpKAYHShCUSfpTSO
FRs0PeiBoauSbcNj840nn/QYv1XGiiXCyI+lNp0ilg5PWoxjMGcnqgSvRZ6k+WW7elO2m82o3jfa
wQNEwEOChpiXSPJaoT06BU2bPrUVYwucJlZW0EsWEmA0xpEXifE+uskLYoViBBnojeewZNdbaFO7
4GwzbB+ol52/Ikv3SLhRS+L5YMAuwUYm41evFqu9C0Gr2nt8z7wM2uqXdl8DB2QHhgt8OQNijNwj
eg7UtIsMiQj2XLHqW6Qs47Rh4pR7sBfeG9IEpjS95yNY5EftoxPb8X0jtCGJiAdGnlZ/0ulkP0Md
LW5DOL3uaYNgwa4j9Ta/IFRlQlYTsXd9FFLal7y69ifEDkt66AHHPOAwXqPPpUDuAYbS9eBbliFx
UiTfZHV2Jwc690VsnGbl59R2OdSGuDKvIzXNIF6PGxvym+PW/XAnA+I3rvLK0Q9G0uu/sFtk08iY
CHFaUAGWfJSP4UJk2IUUFRqWstEInNh7VnAMxTKIuy7Ng+F+ClrhdrsQ/CYNuBU5Hj3wvOz/ImjI
mT9YJPo2Z97NpsJhNLjha+qveYKP0CcTQ+gkQ7VE9EG2s6ZptXC7wJm8DyJMU/RFXNTQDCzmHQjp
+rQiO/6ch9CRd4sDWuvC9obyfWhNoNWcRJX3FNH2x2x1sVl1ocJJEdRA+u2p6i5D37E/tbUzv/q6
Wr7RePPx6fRddqvmMFd3tV13L4XVqM/epqwVpQJJ7qZd+GjrEU1APxIWjFnWRmfEurhzQJbdF1Vk
/aWidn0eJtl22L5oah0U42okAsncnRwWT7NHLL3wLNke2ttUpsW5Xoq8PtPXUDdWE8h9Q1Qdw4ih
mMyxX4Z23osyiwJ669HAJQT8ScMjTNQ7Rqv9h6BMWbFMx8oYR/MKtxtxI6ocz6s/TvbEskro3pqc
xloEA3Mbz2OoVKGwmJC1OjssANZHtFnirrG0JVEs6QpfL1O2VxqnHh5a1A7jZbHAqQMqq5mVpS1v
O2KQ6twyNewvBj36X6YyZPYsslk/D5vWM65xCI57VSzzjXbV+r4acquHZJAGYZx6TCrpkEo0HrWd
5MhRiY8mjbEp2ldYfMUX4M9MzzjhAtJhpvjNK88l3glvYI/LzdaS8F9Iqe8lYb39h8keCdB1tDRf
tltLrgId/9gb0VvF0uJMY8ffpsyLV+pr+HZzuEM8QVfNNHJE/zikd/Sr+PgUzZI9Lx7nvw/DYmgO
fIVtTKAz3qQ9Silk+GmypQlaa9eD7GPweDa1xaKcRG7HFzxQjMKB6lgvfcN4YzdZbeTsTTZl/qGk
gft5FEES3ZAqUep95/IN+YBRCShlHZnqupm04xwyVJOHBmpZcg6GJn9l8k7YOFi8AQp946mvPhja
4YiV3YpOJPsE34qw6K19siwl026/cbmjsjcHzx/T5IQ7kJ+HiPE2CSdvPnVINXz0ekvmYXfxqycx
F/lwhLzuGcChcOpjsgpAMxYjJTP0ZMfLjo43qRqv5wSZEExdfjf3GFaJUmqdL0NqQ1bB0GHPzCsJ
lorFaoVfqqpJnoltCgWaTRLAdok7y8d1cuBn0D/F/bKOuv1iWY1f0RgUbhnPvcCwQF6TgJPdD/Pn
UCC3PfZR3t+nRbBme/YukBzDMmoh+BJ8YtM1VsG896A4b7N1d3PMiVHveEO6S3+QNWEZTlYx0qbk
eclZFO9DPs7NvnYTlNImnPzhSEAkfJGR6ms8jGu4ZRVmLdmHedgj2QLsC9fPWIRU7DTZfZ+Yag+S
btuKqHZIRYHkJ1mizdNr8FHzC6IHCkoxnOdy7D8sYVbYF0lTaTCkNAzmfZSvyr5B6dNYWPBK7mo5
jtl9QF2KNDYp4dTNol+wNOhcoTIBBXVcK8+8FKEpKVnbfOPg+oUfxf4YecUOILnVED61AvBeNnJ9
3GOcvikkBtrzyAgcl6bnSuSyrnIu8kYJakhVQmDKkmb+VGUu0sOsrjNznvxgvE9StxkvXQJ0+QJN
bvZRGUlRFs4uDXRLZJLOv27ckz1Bfj8Hsi6YtBQdBTDTsvxpWhPzpRdTER7wlCN8ck0efEvqQpGn
KBPI/2ivxDfjMcrxKx1d2hM4pj1Tv/6jkXb5ccQbiskJvf8UZ2vtnEYctET+RJuGKyWKDw+gXvqP
YEU13/hAq5e5zdqHJjfmcehRYVKPK3UG4s1J9yr3fEYEYV/GwYQac7+4Ubhfa8LKdnPpN++bmRAo
DDYqGzENOd0TqgslgJzbzWVr+VAFt1HR1tRRwUcrK5WJJfrfnhHaGk0HURt+I3Z71KYe7Q175w+i
w8zU05niTYscsq4bf8LvBU7jSmCXom8PBOx6JTas3dPf6gNmvo637AwKepJeKePQJozIzHehhwDv
ckkWYw5O4vsPkLbd8qQcr7n2wmR97qnwioOca8pEmxAQzGV54cK+X7vpIkAv+QThCyFf3db1Dbez
ExilQ9whIsjEe/rNy+cM3WRDFnhVP4ymsPGYL80jX6B63MlpTF5NPkO3Ry2t78CSr3Xcodchf7Fe
wpsQSeO8RaulHzEF58xEuqqNdpTY81eT1c2NCzyBPQc3lvC6NR+YPc9WRgGczp6mVszQzM7MrjCv
5CMbAFwJ8Bx8C/HbEsziCQcmxk2N1x7//1pw8RmvNhde4fPqJBSs71dWyJ5HwrTFMYry5GFxNR+R
aq7SGJyqIBvT0eqbwz9GuJPO3YvrC2MQzMj+dioStgQz8HssYki2Cq57xOxLANdDk4GQutIrFQgp
ckwwsnS0SUOc/QknsKdQlDWdd21NrO17M0ztQ6FTi8VZ5e4WOYjXIe4SN60vE9SRKUOwqn00qshe
wqhRsIZh4dw2m5jwiiWy/jQQ5wZrbJrDhyrhM0bqSqs/j73v8cd0kqcJihZZU22bfAx5EMoLV7T1
U2RvNHmyjxyse/ge3ilkz0SgFlN0X9XsXveuD/+bRE/bYz9IPU3VVIJEYUrP6BNhMm5DPjEe47y+
Sp1nQNjEyFQBy32mkCYxsQJLfUALnb4WPTutGGxRog9zakfzoXBqfzivDtpLgm2IxyJvhXx3Y7GV
xZKVwzwnrKdiFxQwLN2tgR2cXOARA/YVWJ67SUN5OvXIY5K4EY784LgtizPqFe8TdYsr9o6HRQPT
ANiZ3owI/2lbN2jCqASuCAWy+VoNCTE++eQMyXutKpuJq68nnO9R86Fks1SxshbNje4dv0NCyy2O
qSWoPXolAEbjp/bVQbNFZaCZIsrhKVg1xissJp9zMWPGTK1oIgITU+FyMMU09jtPhzXGfeV+sLXN
NDEcQ/mQ4ajF8AKReWFnRdHI7nxgyAd+Nf+SBTBPYzeq1i81int+PpARil6PJz3OCT9JYp2I4ps/
exl3LtfZMTFp+Zk8b/OqhJ6bI9khfJq4H5Z3moe8WGg/ojaPW6+ETzWNtv+NPKIFpTKBhYSKmHWJ
4tbVVbBP2LQiQ4WjUh+3M33NrMKQ7lpk1cnx2ja7TBqKWmZ5ZLNW7C/K3Tb7f80tTOIwzCmB49oR
67ILUrf0d2Q7lH0MSqF6J0e3fdYasWcKDtzCC6/YcJI2Ib4Ip7bemX4ePyEkRb4U9CwncYve+b5D
d+kSI2FneFSFU9h7Mr0qLuQ2Fjj6o0peKA90s6PYX9jLWkRsxUWbLlteMe9D7DtBeBNsQVIE/VqP
Oqg6+JkYJ5AT5ekHEujYzRRJqycsGon/MFNEISGq8y4hdK2K5CkyET+H4oCuxcKm5C8xIJBE56Ue
kwD4O7QEpM9nAhNDZJqbW3zbPw3yKEL4vxdsUikvezybnEdJ1XFSRDR9APVbEr4MoOJckjvaXRo3
QrBpj4g7+zXV+4yclSuGEp46iIWshDMr6orJM7Bti6mykveTX6Kzy8fKgPhvvO6+LKeact6VMNc6
ry4opJGer/tgE30z/U0pQC2Sld5Dg4fZzqYNoy/o4nA+WMRLqLi2jJcipxrUrWtZ0AjGEU2bUCSK
71mXkWaHWtNewknpvtNYQa0TYBS97rULY5ziofHoIfSB25+TKMnDLw1zLrHXK2rzeJ5a92kbearY
j6YQ066DA4QUNq+4nXUIDYAm1lodughT2r6ra7xm+LngBDeL0bh5ZvNxDApaNe5oiPqmPrXYBS3E
8Gm4wC1KzNJhjozZkPgTY5VHPfPg7ax8iXysI+B9r+pp6fl/eOxQGczaz9OssLt4eWMkMasBv0MD
s/hLt5YcBn5EHV31Q9Ra576dEUK0kc+D5RrNEYgSxCudNZnvnWWycmn1ApE5luiG8iM7wuE6tx0y
2aZoICZh0PWWn1eMuN9GlS3Wbui6aT32hAdHBzf1QrGvI5nugSWv5lggKqvw/PKsHCCkherZpllV
APXIWJlna8bONBMK5O8ku0gsLh2eO6cYyJD0O8xxLFoJM22BIOORN3j1jnKgZ5K1oEnOPVsogmCJ
nYxinDZkovSeP7+WBF48s9kgEq71xvWrO/pI2Rx/Bpw8pP6z5y7BU1+I/mtauxHoDCzgBMXNk/dK
95g59Eg+Yb+nExMsx2AS+q8pmL3vhXr3KWrATISjSmeKjzR85KvVBrFb8pyejDHte2YcdoDS1VWP
5KYkhGDZXXRXBU35TF8DNn+AKoFCuhsGvUdklnVxF2zffQs2cxvLzkHh4KFkJ3+H3cVXqEG0ZIqM
MSbq7tzfEXcFZEOM+FKPJkzdF1nYyQOBuj1BU0Fie9drOLTVsYAg/TmQW7SNAwiFVkNvyAYte4JS
74acXuG+X7O+3ctgCMQ5HwnejAHvL9iXpGq8PbGXBfMt3t87sQreCF366lvTDtqcpS+pIvikVoRG
tBlqxcJeTU04Ar7wpWOWE+frOH9Q/YiAVcuAqmEks2g8G3JDoFNM3ubymQv1rp0HlnN3MhGrgmHC
QN8P6TnYug7ukaH7+U67lVXRNslUsk+tOQ3Z6+f5+96ncx6jrVlhkjtJ+QX3n9BHw0u4EN/jtbg8
lB8+2XVErpklVDTGuk0BfM1tsVASDLV/u6xh6J4rl84HD1GWPkUWzR3sU62AF5W1tNyGPHD/YtbQ
O5giccqhYFEE4MBtKT7lXQYQQgxFSBoQuqwibsVahmeWZvMc1g0QfHvxsPbPNq2nOK29zRA4N5ps
kKRTTy1c/ldQtM5D0YRjcsBgPXEzaV/ttBi6R1ZM2A8GQzM7efjgxMqU4pvExfUiFgm2AfaMlZ6W
mm3PwV2M85wQzl7stMbatTOAB69xC9vpLofb4x+mcmudWK2X8/MYWi78Xm6SXHi0gOl21SSPnPOl
VAT/WjJ9lrAg7iL0iih50Jq+X8pGAl9w5uIumgtB5EXUiDMRViY6uo6pb9C+18MR/U4SkeSQhI9B
MS28xcjrob/QvUIwM1YixMCVDNmB1v1KRRNgVjuyq0reZXajUSRhDRgQ3an2OaHN2h0Iy8y+2VEq
qmMjrE3uSDLFB5eZKzet8KzPyegluLS5CO1R0fpLD4jucFlL6PIQsmCRoA41zi4L0/rJxreUkBLk
lNju274+EOHCvGiYTQ0oClPIo5nLjq8+68N8rKRTfmXYTBMJVSMJWD3EkfVdCxN95YkRzedmWSQ1
Um7L7sUoF3/0SPASraERevpdazy7ukDLNb1KT49/ObiaSkxhGbLvfGQqEw8WTIojGBEy2WRgyl3p
TLDePd2W877rIiIhyJiJrnvWCYt1US/nwNVyfIcdZnhCU2VNUDoccSEnTbCvp3r3awU3sNvh56Jv
a+F8fipskqgQJS7hbeEr736h0/PVphVGP2kOrJdsaNkpARLPwxMG/ZEWhxOob0PGWHTPKCC9IWGP
jZc3SHFmqF2pS9GRapciDx1ouCuq1JHW7WsUrUS3Ck1mkWWpINnVQ4USzh/X8gVEQzHzPrXYHsCT
MdBpuxxQg4xyKu2pkCyzCyWi2QEerSAKZiLcTIpQGs6t9INLy4eJUXighVhHmR2waiLMPdQhd+no
LiVJpg0t846SN3HyKzxlCMvMGkBACjseFnZsU7ujiOctDsiCunU9sXwGrYBSupMRry+l6Ma7MhYZ
JhbDWuRZ9tJ/yJRwX0Wz5oaMx2G+qTqJbBr7wdTzIWhlBLbDcu5lpqkuEncdSoAgmaHlkfJYwLxL
cnMwjDMXiAf+WlwwZfNuJzmaga0qRkrwFXQWD34f0iGQtGwwfda18mIj+G7yq2QTNi+9Rh+muk5J
10po3INW0o1/pfw+9/aaiDDnYhxC72ZqlX3nbM82JRYf3H03KoeWbCVpPKcMhSdGQ8p7B3hjZGTU
eKt1KzFQZgc0JkkTT+XCG429XNgHxwp5a2VPbBk0OFt6x0hDbt8Rj1VOBzVUtMajlp5M3IZtX5yS
gp7GO59XdnP78Hm8LumLWvuW7tu6r33TfKpxDlo7FZXo3RM2m++pRyxsXIRg0blYTPVYdewLDgUB
LtuGGlX2weFNaU/DugbV3SS6fDqENcqjXUAz2MaKqWiAJKStZkdEH8SF61ClPvF3fZHsSEIFcLa9
KLA3LMRHBAdi14z1RMtrx9+KvkXR4oenMbCQtPZtDwlHbjt1w9702mlzrHsJGiNWL7X0pGYJg9Ka
rEI+AyZKzJWGlacvxkxYt/ROADTi/YIJBdssQRrX5dmri+tw2OeMBKtj2LOvPrLzxK1rZyhWSYcp
MEwjxF2AgHS1dXDckY8ySUtZdcQzktzmlXRv7Fa2L0RzWIDA6NlgiCtKxc4umSFdVbAHk51TFSTK
YOFhp1R1zKSOUUKkImscgZpelUT9KQKvtK3iRSvjIJVsXW0T2Weq4RmCQtmxi7Yra7UuKYMD59QY
QDUfbBra41cCnFi8FRgmnu+aXHv6Oxy1BOHRgB6k2KdJ39L1rK+mDDlsDBszLNnrYtSOEXHX81FN
Q38Vjpl54ps54llWHd/bJvdtvAhFVxVn2Vb61vE9rW/YJiTdvV0C+EG469NXS9PAPCMJoIu8MgbT
m18qJFNSEroJm4SvtAvWgASrw9qCfqPcn0E/2BVERtVY4z2qpfzz0OZozmHGtiLu8B+ymudUq0jX
64d6jKJrJC9Leo3VSeEcimRmHTHnZtkRYCfWd6trIuJ65469u4QRU+5ntnAjkc9RBREFGnAECMKY
+SwzpNJHIGf1J4s8etx+WlgM0Vfjf+qVIdWdms4mJlEQTE+ARz32Fxy5+hQZy74y3cB8VpV28S1a
2vJ5xqqG92Ct9NfI06r/i10MYiz4drnnfmpZreoungQN5G6H87augIFEfCJWYuFBy1Wzg5OjaPvl
kt5Yqw+9rxkgJkEDlcGPUBTg+lCsELJimhj3Mg/Nt67OYGl1A8Q82rcQ3z4wishG9lSY3Cc3YP0A
hwXRQBSJ756mjLlMzF4zBKIWbSSFClHBOcUYBZ1IR3l4sHvESySZKPehCQvqX7pO+mKOApw3nl3A
8s300GA5itrhKmTgLw8RZLp81/GBWB+W3CHPzs1CXvskcYp1D0rEJsnJ8VV22UJrwNNBEZTRu/Uz
PPgWXJdjWcGzvlCTF92FFHv1IbAGx0eHnhWJd6YvY7p0J1JKLPzgo14/qtTJ+4vWz9RaIiygcUqd
LhTb9ySsb/Gd6jq2yerJtzY1OdZx1Cd0XM1a0wnrh0bCVgx0i5MCrBXErqa1cLfmW7o0LQ1/upwm
PaOyqMvomCg+ZsyJXLJZutJn0zCPpHzuKitqW8GMcNUX/E/DPDmsZpJ9sYdZW6twccAKDJnbbsu0
WddLLhcW0Aq7LzsaxPS0zBuGBbFS/vDXyGfqAWF0wp7QkqDZnGxWLimPrnfhJoTzHawRHT/YuWSu
9w693p5Grg0uUQ7OuMRlSSMfj/PMDNVr+pCYcs+wvk3RqNaTo3OcEA5D7mvyjeCfFkHlHJuu8LOd
X9ZE6IqitsXO7XQqWB8Jl2QfWdB+1z0BsgHoYX64i7/jUaVlXpwzTP4ZkMcOnxfUT9aWi66s/K9t
0EZfnW6cSKJEszBBegus1r9m7wDxdES70MWRsoP6EXQ0pJK0hCT2LYR/eiqHqahvpooRwIWhX0oW
2cxM4DC6QXZLi2kYD/RRwD/APAzxyyGo0c3Hhe0r6LR5HYKLEaXlfJ8IrN8XGKdG3Pz+Cjg175EP
QIzBi7MbsVGDqcsjW7xzUkkpv9Lfsk+SiWJ2O/e5Gx0ISu3Us+Cj2NxJYk0syMhIP3a0LugCytzv
/q0L+0f65v+73Jxb9do8jP3r63j9Rb1N2Pl/MLjEsZFN/Z+TSzCUEp/z5UcF8/e/8Z/RJRHpOBCD
Ixf/QcQf0Jj9W8HsyH9tUHN0j9IjqjzaVM//FZzj/8tzN5myRO5m80eEZ/8VnEPaji0dUsWQ/NkO
2WL/GwUzKugttysgNUegvg3fyBTtqosIamN3nSlSy/2BmWsqBrP/4Xr8Qlr8PersR/3ldhgfVRuX
wAcf7L/RX1aTwAVL834XMD6498Vgf8TfgA0ld7v+noaDfhSFma60R10JUq8xdLvtyCISIZxpAeU0
up+yYUlLGniG9qGz9AzafPAdLBR+/YF6o6qvSrozAzBC26PkNShaPBBU5FrruWgPUjCihNXiWJ/q
xHEeJmIIP5qynIGJgTcrkBGP0UPe+gEI19Sz90nVFFdd6RB85Q5leBtqOAZ/IJ6/FRhuKvRNcQ3C
nwAZUHg/6+8AfDQkk+G2WpN11zcRIR7hg9s8ph7P238/kr+4BZtS8c0d+OlAb+7AmiEbmQYO1KX6
aVHtTcfuhx4LU0lJ6RYxkoQ1Bqby94d9I1DlvKDn+TzkOB3xl4Rv9IwpVZCRYJXASwPmNi0zvrSo
WuL9guTomprRgcek6vcHdXhxfjzZ70cVmALCQFC6R+4b2WZn+26CvQ+MLiRIhp0mP5Q0yGCP1ehr
Sqz18RD45XEqgS9k3die5sWFXcpT/IfcD/cNMRwLopTsn7jDm3vFfqsgHeoGEFI9YzX2+Vrujc68
a49WJDMKOXdgq1rbgFsc3OgGXsE0792hqq9R93j5OTVVVB/tUdvvcDoy0GDXtjzl2EXv3a7UeMHb
aLlUvQPW2dAch/+OiX85uYVe1LHr/bHbFfAerjHJLNeeUPlVgGH7brakmeJaEsQWO13gvWyrjX20
a4cdp+xdn0k//at7hQiMDG7HIxAUmM98JOZyiOLAMHqH0DYUn7ultLs/LBZvJLDfr5jv+Zvhmzwv
O9xu7g9aXz6pxLQuGiGHCmkuh373kaHr8qJmmkl/eFD+9nhydwLP2yTo5M1E9ptj0emmV18wSdE+
OE7ad6FPp1yP76Sl8rtipHCeA6oG+pc2rSdLHWpUMu+9ol3PPfpVmuaTpd/hM2ihHffFgVkM4/fS
HYs/PNNvForvVyXkawFnlsQIEWz//oerEgblXC5k4e6Wxpqw4UelQftq5XsWTHVPwUnI8j+/OC6h
Q6hMhY2bJnyjDQaNCUd6ocPQ8Y6xswvCVwLWG/N5UX3aMBK1gFJ3dgZbY5HgxDO3XohbbAbneaxo
tKBNSJaLbs1L+JHNlvAHt9M85oFgDJXlZhCn3//Gb1wL2zVCbuDhFsMCx7LzxiizLmYsEpe7yctx
30m6gWyeGl723x/mFw+N5wiET55HO8X7vvr8cCsw85Y+KGJWFxca9KgJNIDZ9dBZqNIrMaTUwvP4
h+X7bfLAdm68EyFLWuDaofDe3H/spNISusb+Q7cFFDki7OKEIZ7WXdFq9clVC6O6aWC7HQcuBujT
sNgj3xQflvTvz/8Xl9kLbNfeShAPO9KbX4Ue8EpR0aJCTbcGuGa6T45zfvz9Ud5mgXw/Y0JYaAXa
Asrv38xVXkUeoadA/a7GxtRbtgfmduxuMpkEIMZS1/1s6C9dJEKRkVGGFLcGa/tX1ar8pmWHWcQ6
RFiU0uS7+f0v98tLQOUWhNx+DEtvvqZLq0uJSpUnjZ3q3mNkfUGJk/7zo6CxE77HoN7ZPmY/v/Mq
7a2WvYmFjtUZ74IWHLJQQj79/lzeWgB4sni7BW+NzTvjvn3Nabr4zjpznR16CUfLx83cjU59Tjq5
3swoQ84SK8tuZfTzB//Bm5pku8PUnTaKCxtLB2v9z+cnchzMxciD5BZDGPIpzEpUrjTP3xfuEuHa
nttr2/et52AhPzueVFq8//25vzWeff8VXCk89n4OL5f9plIY0s7W0Er42EzkFOdWw3a+ALmWl35x
b9H8ODNgSk8DgsgLN1D9VVk4+lwy6yPqOyB8oJr4sqawpMZwYEr0+19ve5N+KNq+/3Y8YHykbMcP
kGT8fIE0fUHd5CGjpaB3bkt6se/TgTJiV0WreQc7Qv3JkvWrh4Hv4LawUbr97TMzNwirG+mkO9ZZ
GtbwJ65g87YvTRox5XOIy84ZtQEpCJfn35/rL1ZV39/2NcKhT8ry8vO5RpiKa69lWAA7gFKslzyQ
ajJE5RDaTDaRn9AK7pI/rGW/OCoPIO4exn6sqsGbbxzyyN5UM8yYzt7AGlOXfpoMFvED0yg0K/BS
0DnN9FxOvz9bd/vBb24tTArMdT5l6rYD/Pl0+xn7ifZpCeXL6oaEvPMmkNfedJdp0ybeIfVtZR1G
KrBLpWEIXcpaW9+WcbGseKpdQHmMMu1vuaAbDsohDcktKWvcCBoisdrn0bK+5LXECxMxPmEWmNI1
3gWV21UHtmLrdHSqMPzAeBcx+zBT9JwRknoLadg1WlXAU0OzG6Tft1dDuQzecWk3bXVKxbnvvNB/
FOEsCQKwgMGEGdLDk5NsajPdFATvjPhFya/AmKPo+JWE5CwzPYuDrqfhDz5J5xcvCRthDFO8x/gl
37oIZWRV2rPXTfgrxqskJVOpoDcqqWTb7AQfSTNWK5FpGmD0lue2V9Ey2zdAGd3zgqPjIly0uigy
Gd10oy1umWGzwfzD7f7F3Q6wAf4He+fRHDfSZuv/MuuLCbiEmZiYRRXKkCx6K20QlCjBu4RN/Pp5
oG/uHbHIYEXvb/SqW9ECCkiked9znsNMy3dlHs/kyhRQggfCkky9dN5SpjPan83w/eurfDKf4gJk
pdB5HFijj3azNspBxdtn4xVTVR4KSEuBibCUSFukdlBiKnUwcLg4AfIqKKyZq5/YUH+yLnoAQT08
q4uRzVv+/K+tUTdmfaKUQw+RDu0LHYF2nfpmdML1aHzy1XKUwoOLYI25Shz9UA5whc65mXJCjT4D
OTvZQXoPjyO0i61COBqv8I35ZxW1xZ0wZbL1mim5MVvSy+okW0T1SpZPccWMjayAEA0jpn+j0tw4
8UA+zqd85DZFD+o0TC9LOu3fD0T5ekYLlsW1KGlUdqUFD67W0+e6GqMr5GTGmYrSZzSbzom19TiJ
kbXDZg+8bNy5MhnLRzNbqUvfr+KWMJG0EXsMJwJ1pF+d6SoSRCJRgnSTAYGbVpJKEkV0w/V0vJK0
0wJRxs0pjsPHkcHtLIGIPA22539u96+RoQxFu67A+WQRKhQU1UiPS8Hq+PoL+GN4fT+t2gx9jIwe
D91men3/vOPWrEd3JB9iAjy2sfDFBY2E4cc5dzB3NFfmm5ED/7cZsFu9lika1aguVNAmemVvc90q
N6AGEH+3wD2x7CIvNd3Z3ZVNYq/6wvZOfLLLNP/hfv8cPU3PQvd2tOqNWUL0T0d5YByrH2SjtPUq
17VunQgU7ycezsevhua+qS+HOdMBRXX0bNAaVJqheDZzmHpkBUikNWluPTZKdx6TqmBbIZTz48Qb
Wf7W41+IVV4n6pC5hbTi92+kpZPpyYkud+nHj64dgo0PBbOzmekwA1VGrhktUWNNco2HMAFpHM0A
Dy0lQBkf3hBY3q/v6LNHzgmaYiflBb6Oo5W3tKqpHzlNYX5s9W3UTBShtHpEGjUmU3jqFPPJBGBT
+7FNnGUY6p2jz9CKHeoCPg/dpCNy148TbhwL8x+7DQI3/GxfmZqVBT7H8HEfJSH6gqIo03wd53i/
1vRGpjyg30f/wpnj6cXPoxoAGVCy9Jo0cj/ZwhDCVqhwAhn7r5/Up/fOSOGg4+MQ/oNm+eubLbTI
cLOee3cHY7wd0jTdw0RFApsPckcQYX5phrjNIlqw7Ymx+nEpY66gzPGnZM6DO5rhiZaUVCV8CjNw
tHRsQ8P8BKarS9e6NiTabefn7UGmkRC/dGucH6bBSGXw9c//5ATKTQANgFHA+Yi15v3QxeMUToh4
uAm7TB7GJhVUWyJCsSbx6LWy3Q+zx1EBDOSGDuPwUucN4ubMUOljg7p8nQqfzVlIY+nEnueTpyPw
RlIio8NjcT54f2OJqnUyOSOi0yJj/tZjv6XZTwLBZYKqZN6NtS8jYELNcBb6ykrOag4X9ePXT+eT
CZ33ulSubZxgHBne34PSwtZvXcIuQSjCbYCiGUwqOnUe+eRjdRbGikf+LBuL4zmr9JTqvIrZYyTX
rF6JJl1Y46lLskHlTCcW608vxsK50D18Eo6WneZf470sCEsnJlrjJArGK5Gp99qVxcuIRf3pHz88
Cpw8NQuvP0CDoxeYuVkijGj5ssqwOYtL8tEyPU9OFJ+NT8aJYwpTGJQNsY0fn25w39KDpC3NTpyc
E9w841OMp8k6g2HXfneQ45hnLuiaQOXEzyHuSWu0+dGbOaLuWw1d/ur1xDiAfnJ/o0xraPk6pH/x
ly30qmphtypXz+//+cOh3mFxHHQtg8zs96+BqqIgewWX8+ItR7bto2jSa/vE5Pbx2GBTJaReaKLM
pQJwtDPLi4ayR8RVtLJ31i0z6i6B6vtoVbF7YB/bnlgJzGUpP1oIHYpmvAZaYDaWr/c/C0kMAfW+
ibM7pnpaT432bBK+FVhz2+8iTD8rEkNgqzs6YO0cJAPpLzPEvZFglhr1yFk/CvrymVfsUZfhVPak
iTwyss8qzTrYfle2S8qfPLHZ/uQ7d2xMf4wfneS8Y/SGOVeIOtxQw/efNRxLZbLXlK42//yd0yVl
jaFbhKB82bv89enF2Jx7kXO2rch1OpezgHhgyFNJsZ994MKwKKh51G4/LGgzXX97DNlttVUIRXpy
yNGrfSsNADiSePH1T/rsYh57UMYXHT7nuLU3zUIvZK6w52IiP2CaRezRUkuyq8g/+/pSn70jPnEI
aUwoLAxH00mLbW0kdp2dnfCwoxuyPcu7wj5RLPtk/+gQCGtQgKZaR3Pm/TuCeoffZGI2wYPYrdnq
yy0CS7j77d2EnAabTvOPRwW9GT4XD1+myUnvaFSINpG1hY16HXGgXWX2VF+LTptOjPCPL0oAcvIE
XN8/h9aj+QZEqEGFg5Vs6HViYzQ3BLw6G+7GcONo90/fFNeiM8mszzzAUej9M+xTQ8Ya/i9QB5YO
0wV5W4RV7sTc9skxiAqexYBwlsFuiuUn//U5QWpQJEmRPRQOrfZT5s60moyClBmnGWEM26QupblE
9halV2MRNxciVf2ecrNN6xupVZY6TWDI/mc24iydkNNegmZIn4h2QHf99SP55PGDmKIp74BnogZ7
tNXLh8pKUMDxUcLfWzWg/Egf6Uafdmxofvv6Wh+HMNUC03Rsm6+fix09fsxd1EQgdq1xVtUrq6TT
h1iWgEgLAD1Ln4zuE2/sxImf+MlO8v11j34jZrR+qkh9W2sRdUwhrde0RqbJrWA68grxkKNB3QF5
1s5grTrX/pC9otsCAKK0rNoOHWJvLOnV69ePg3WOgfB+UeLGltYSJxSkD8fZ2YWjaCn7M1wRPW7q
W0xCmvaoIwDMzwnOFOn9XA4mzogoMn57Ld/jWiakiQeu7NL6VtRDSV6G1AgzduCwblOIeJwPkIbf
0+Zz7D0vPnd3SRSZT2BdVUllcJJ0q4fI0dgZ+2Lj1ymwz0qfDTRbtADgR5EihWHJy0jhS1tfZueD
P88ioJ1lNivXsya0UjPgtaCbMovDAXCCX62oxF3vc65azwjfbilSpeaqjGT5c6iMBExrj+eFnUyN
Oz6crEkgnPaUWDcjw/uQY6ecWWuXxm1XwVpdoQhRzyjr8njjS8MlDymcKyiyullfUDtsyOdEglgG
2ZyNPyez4Uv2EJqgcERPf0Dc0jkBEcGKPRMxibeoVMZfkEjQlcDOb9QBNX/fbiKZhe5KDSHWd71H
TL7Sq1Y9CzYLpFD1CKUn12p2Vrwo94iwJjmjQx+vghFF7e1oIJPfxDg8rHU7sOc3vNEVa6/mMI0N
Ypgtgg1N65vblPZbC5rJJKKIQIwoHHAA44MfdiWa1WAydPym1AjJe4xaPIArlOvzz8bq62cHuFyS
SqKqMMeYK2KIOAqa7FhXcrRan4RYyy22okyxfZkpbhyEBXKRpxqhdzfG9H44L8X1uEu82B4wmcUx
cYoyye+KMZ1eWoQaL5Mqbq2mT89k4khj44WF/NW0pvEzG5rqOfS1+WbO0ypbq7QTbx75a9YaPm3a
XNV0FIqgNHWQ1LY2VC3uYI6O6KcdIlhabB4PxtC7HX6e1ngqcwk6GOYwY8dNa5/QNxgBxmWXjNlF
6AwQ8m0lUe4TfB/hZMIFd+sAqn3VJeGNWPI97blLlPczxQFB2jaK3XuLCD9jraZWzms9HG1nbWej
+12VnisD5JXzjeuUuxCqeIbnwJnLjZ4kxUuzgOGDDCPtsHa9CLozIz1ycKA6mK7H3DRXJCAah5Fs
Y/xAk95dDSrJf2RpMV7lqGIJNySG7MwdjfSsydkKzuVE0A/1wPYerTeGwUYmiVhRjyVBPLMm40JB
YnA3grgFXLpWVcdbxyBPZBMDqifVCiUIMukw1Ag483tiru0OXXYwNnX4ak8zVBKBcFWtozmkTcP4
K7Dw1vEOk10GBsOdxb0YNIAKM1BnqqkYZCIoxZ7Md2mfDm8EJqEYaWD1AirCrER6ekkZhEJX/YS1
uqyCvGkHfGo0Kn/0bqZFazwfBNyhW/Vmgkgt29lNdIIW5JVfys3kJKog5LSBYdVgiSz22DKz5TtU
1nMm0WDjsVXWhQrprC9iseE3YRLlg9Fz3lz1piAAjVjq8dyi0+sGswlcBHh2kfwCNUKAs6tr4YtT
RtWhVB7BDP4Y+t8BSw4vduUB9XFnCt4rqlvgGqitNXh8Oe4R7eb3xTVqzcomyNfsHnTLml/6pUzR
S8eA5UjamL9GwprHQdzN3ZPeQOzmXCDa69kQCmL5LMxv7hCHNwmzNqlWbdLfURCYb3202yUjz+ZU
lDSzpXZIFFixQ0vZw3nj2bhTEyUNZPMG+YglRr2fXWuA9SR5Zdwg2LWdIEq08ZY0c/GjGfL2GpI9
hLHaHvQfY7O4m7FnY6VO9UZPKYTW9Ro/AdHbUujPKl3SBDK7jW5RcyUEkCaixTPoj/jqndoD2FFV
s2MHJn2Zu9GzKCsa04BhDDSKez7VcycDu7H7yxwmkhMIe2jGi1DrIZDraZI/ROTreDuqXPaDYXbM
ek6TpXe618TEMDkU0cPQ9l7RMmXPQBS6e5uA7nmvu5ZJKphLaXOFoqp71uMy/DP9gM8fmSik66Dk
jwhqZ3xYWvi7moR6JjTOyu4da85fmLx976DbHJVBhNXVz84Js3jv9trivMcfC07FyR9hx88FTnKU
hjfEV+GaUyjcyDAfypI8FXPUkXHrVkHcPfQotU4nuiAr1CQFxu5QHhrG8mGMJhA+WrQkbkiDIFg+
mb7Uz7QizZHGhA7B1QlC/lfqwSVG8XSMLkIJd+q8x1XKSqQ5DhlIiXHV5ZK1qhPop/emguHHZTFL
0K8OJZwmENdEc1c2InFqk4DESqbOoMcRddmTqeqsukaf6K5qCi+iX5hAVzCipvcFvi6y+Qjr4kdn
S5KQ1xnVxpVW/Dh6szR3IeodnC/kJPIzz6ORb01pkn4mUxqw/x74k0nbXNMIImD0qX2E2fSqdcBx
rCMsRT+a2C06/sxsro2a29+QxRvvRQcae+UxYqKVPaHBxiEp53FHTCO27dLwki3TQMIOwi0bNEiN
NRDpAF3hZ8QE+zRzcH8jGS3T95WvO7QdndG86RyzSte23VfmhmWpcSB2eSJZl36OqK7thIaMZRaz
tytG23sx3eXXaA4Lx4q+hXszGQa92EkPc/5z2cTmqgpd/SAhHWhBrWvVdaRsf2FZiE7fmYRFRvve
GPyXYaEYnqWNnC6hrWI0K4FW+Fd5aZC7YRIMFhR/BEOtKO1rbN9K0MQklGaF503DkweNwUEUP/de
EBrCg9jid024JWYEx64LSs/YRBjN+kOYuP4bvuzxG1VMiJiAVd1735vTYZXLNLdXVtMUr+wDcxOl
A/Sr1TDY+rACRmS9glBirYzZ5+GXLyYdALs7geUCqMdUG/a+CUvbT80rp+39a2BU3V0NeubKmZvo
Oo4NV52XLZ8rdtEyZ/U3pjtZSqLGsTTY2dob0DES1QkchQ2fV69qkZkpRsGRRYKUUPyJdTMR8srW
pL0lwNP8lmGoYJaaVWZj6XDcq7yNy7Vv9yQyo3MP+rrxf+PhJnzYpKepzwuBydYaK1kTsUV6IYGR
ALcSNklby1LGXoDk7zaYpxC34AUwty696ebOafUpDURnDtEd30dMcgicJ/BZgplolUWa921UWZxD
xEzL/CK3bVAnXtKTyewWsUSnArVYBm2cp9lZJnT7sidwxljXbtMT4s4mAp8g6gJ5KfoG+l7eFBkM
NQEtIWj6pux2JpmF3o7soqQ+nzww0tQBUxltNWzWKUQFaSN66jEywNmbHiFVpPd4xQCFSPoJOLJa
zSYBOSrlI84tSPj2LAac0UZWMA2B8so2k0gzFfSDnz2jiLJN+FqV/oR/KXoQ1VSY56Y74WqZXGMO
REZCLZ7ShbzFULmRpKRKVKdeuvcNayTKeejHyyX8ijbVhJRghWKjL4NxHhIArJOb4zt3WneRoDU+
iplknvbYQ9iiWf7EuCa72l0yzAzsMXlbuIccxwhzoD337FdiDfbYOLb+nVG4pKdAmgzfhqGL3O0M
gCbH14Ibdm8SYwPFq/Li34Obhtwbu5PLvFT6lQjNebk4QgZI/p75k+VyeuJjEhPeIpXfAqET1Ebq
4qY2AAOd1WYov+m1X16jzc6wVuljs6vGIUO3YBJBt2prY1io0p2zkT3QjYB+QHtgLumGNUQAVRzk
3GsRQYqhIWHUTbCSHDhogT2yC1hhzTbnbd4CON1KcLEm/iy813xhPeHddhYZfZDCrSMCF37UWlKF
c8hS6HOmfZtAlye08s2VQLlOOuGsMNADcMqKW5iiWb3x9DwcgsgYmmYVGrg5sfFbttoLS/H//59o
lpkV9ah5IJrQ8GVXCFOoGzQCQtmHmCcqnJ+0nClpuNC7UdQga3GPyjVZnvtqgM1D0IWoUSF3b31s
c7ZTJOhA2IVOiHWUgvOo/2hlL89jfWhJRJjCX44zxf+8quPQcHdtmo6LJPSoWqVQdpWyILmQMRPv
ai1rf7kZaRrgiwmmP3GO/uwU7RmLiAxdFHXM9+UWghHYTlsdP5yjGJEcRKKNbdr+LjWsTbS9zRPn
9k9ka8AuF00YQqlFonv0pC0wg1ltU0ayHdrEnPRKFkptBj+AfestjIvxwRElU6BRNI+ZBkq4Ub69
6QXAg4ZgpoJNxoLOyrVp2mW4l+0TT+SzQouDjp1yLnIUcr3ePxEkmnoFlAO5csRdTkPMgRRDf72e
B0+7wc2lY++t1IkRuLzTo2oGVQV0XLrPZR3/qJLnRqyOfFFc1ar6Cw2yMKFdpKAGaeXP29bFOZ14
Vj+vm2rKTtTcPl6bwb/oVPGRAdI/rsGakR9mXsm15ZwSmZ6N3r4lnIlQq/KVbXB4MxUUB5aMqhN1
5o+PGrQ5+g46ZDS16Qu+f9RTovlWNWLGxeXfn3PeKc4tPK2bmaInqHOVv9AMT0886eX9vX/SSF9R
4NCaRZgKwP39RSFVAF6a/2iAU+scEwsng5nND9yH+MAf5Luvv7BPRjwTi8/MYukoJaiyHF1QT/qp
qZFCtlpFOm+X5pvIDvP1PLHHZE1zQiOA5sZKSc4kGduh33CmQcoZ3/l6UxLc0uvnxtSjTcI3F69H
02ZX/PVNfvJQWAaZARGfUPU/1vSN6eDVZM3COxjwEY8ZBXK9OsSptdUb4+3ray1v9egFMMiWgY7U
BZHwUftq1DAcT6WLBGogIMuvXKntU1vznY0VL/7zzrej535e0B1Y8n0oT55Xeifq8x+NNpRv8H/Q
wDTQ3eO0ef9W0NYR5bZISoCCd8U5ZBIM5zJO7PvCkOOd1jTG9ykEyhaULDt2oCyTjRXeCu9N03S/
OvECPqmzevoid9I9bB2LuPL9/SSWp9V/LAtDKsEb5DOs4mWDgcXWuy1iWLJGEdc7SGTeirhzFWDa
bbZNHw57mabDt4H636av2zD4+m19HBnLfdFyQgSFo+VYYy3NybdUx8hI8yIP8HnqOOEUXqjI0/b5
3JzSG36cjJC00mfAMYK8lWbq++fQaYPeMBDplYP2fFa0p1ZJR14yu4flSBApdtdpRnnRAqc0nngL
y1/+fmjyC5mI6HQwJdJoe39xAMSpVYcKaSsQqZ1s6nHdcUQ7MfY+eaSMPDwImGKwSn5Q1gGDno1F
ahjbs/2QIaG+kYAZtoDC2zMvd0ADf/0OP/YpWFFogPGhoFBm0X3/s8jMbTRNsKT1jYyuBVFlQZku
hIQOkdk/vpRLjw2H5+JhI4zl/aWGwpRGZ+O8QVg7BzPRB5sJtcxqbsLp1MT6cSLhCgwW9rf0pPlh
768VuXjNhhh+zwS46wLaR/2MkSev6SWW3iWAkWmEFje2h4LYsP04m7/NIakCRJUQYzsKxkD7q3Nb
Iqpsem3eUKIJt05v4xKnRDue5+heT9zzJ2/CRffiovhFaEp79f0tDz5s74hM5DXFqvQXHaPhwqhG
Y5vo83z29Zv4OKPQjOZd+2gK+YTZSR5dC39clnvlYpXX9OJa9lnrBV3VTG8Qs+AJeM6QfwPZlcrz
dLIjukhmEg+vDWnw3UbOsinWXoEKLADjMJu3NXEt/omdxx9BxLsPDpkEUSo+53f8Ih+Se+CItGFO
Gut6ph2oniNIlMZ6xL4BO5Ry9QTSalD5zjHKeNx1k+mrRwRELRJhOP/B5Aoob4ggJK0KpvhtUzcV
Lr+66Ue2kxXicTo/2lWUd6bcEoPQjavGJittBeIa7dzUh+V4XghLXvaEY2abLo8myIdwR860PiTD
cdKySV21k0nK1tev588yd/TTMQctPW+egE0OyvvXQ94Yx1Vy3KBH9QiftEabglz3su/UHqwqmL2+
SDcUDN0syBREmi1rKrmdqALVJcaeSR2apNLIrIPWe9/2bmp9z+kv3EOpVz9dN6VamPr2XK2djle/
YvfVf0+LyqTEMNgq3xC0Anuz1ZP4n4pgKFjimfX5JvnHPd5ONlEIyt0GDK3pHPR8Kdx1LdV4Qgv5
cVuFZoDzkSXYNrOLXHzmfzeKeVJeYpCWuyYSsj6kRe9Pu7ZULaCTApxBMkOCeVQSxsM6ScpiL2F5
9+ukr2GS1nQ04foJXwuiqcOJTaUjNDeDN6XzCSXThyVlMb0hkKVPafpCHIt1HGrbxkQbb03nZtpF
xJSsdA54J5aUz67iMw16uLqWL+loMFETESkfK0Wk2I0ogiMYAKSSEqzw9aj9MOUi0jddnNHMYO5y
YHn/0GHDeiZkOGitBDUGInGMVUilZKOKrqx2Kal+F4M0LETIk92eS5FkYvv1HXzYH3AHPE8s2Yif
9A+inpF4S6uZuQOYt5BnbL1auTjNDnRnI8IIrW4itt4AqEFf8ObrS39Yt7k0MT4G5yQUsfTg3//4
iVZ7D7uUfupIqDR4XvCPTRXeMekYt1MI6/Pr633yUpdTqLvYp0AceEcPm3xWHTktxZYOzM3ZlNtv
Co/9iTf6R0n3fh5aTNuchBZv5rIjf/+rQBKDQFRDuk6cQjxnnsRdHvtLZV+yawA01cKyDVotxm1D
47ccNjPWUVWjBBupLSHAqKzhukra/qdmGzmBszQQLxYeab+ns5A/oyaZfoRaDKW7rlqq6q05znfo
18yr3HU7d2uOiduvphmeIEQvz/0+1YavbXqoVnYw802BmzO0McTp1BZU2wQpb9eVqmEs5Agi6fGX
mnafoAEMfwE7a4Y9rhnggoAxLX9DHzbExYtKOA8yDVFAQBRLN28oPBd2QJhiZG9Z6CeSSFipnmGH
OVEg69q85UwyVg8V5R91MZnZjMqcVJJmg+x64pjSToTGl3UHjzUbovZlRo5lwIauxRSkcYzBNHGo
28NBnn12FLNVXWta6HbBoFo6VS0fy22E0MpaYduuf/rYX8J9TBjD9K2m1Xwm3IWeyzFwlv+aLf4/
7+TfTEbv/2NLfAhsXP0CNtQXf+NOlv/hX7QTZ4GTLPtkE2ky2tP/yzox4ZlgxyDAC5MDsAKLKsb/
sE6E8e9UxqmckU4FRp+a1v+yTmCn+Ja7CAJNnMA658v/+s+f039Ev6qbf3197dG//x1wyCX+Ppcs
6kX2SEy7yxDECXE08+h2OlGAX8qrBH1vQgTLRdU/97l9EQ6yg+rWntinLo/h4xUxloIgW1bx42Ur
qaIKdD8V+r4xH0HPvSYx0GUtfWjD/t70+1uvhnAQjtaz34ufuiXvWGx+qALeodSsrezFr1iIQ9ZB
YWjaF5K08k07ONHGbr0TXmNez9HNInFf9FecOlhfoewtj+8vzVivotDRgeqtZDTOa6vIiWSg93oV
Uy4hlEIYYKTtON13Xmc+AC6fb7OEbgrc2F06s0moShqndCJWgxWysAzASK0JBT+lkvYKLuA36MH1
0p5U+Aob67vX+7fSJrrOQeZk9bF5PnvXUeJ1myYjKmKc7JXsQHMNfTQ8lnC0A+Hi1KnCZI8zICUE
O1I/JrO7mgbbXWnFjKNJM2RgGTCkTLnEGWnTnSkBUPUSDc1MBgp46Sk6jHXqBjobXvJvqu8Fm0So
WktIfRsjgy5R1waxSI3bhprFbRRGztanQbMFM09G2eyB0CJqi0RefeNr3RUJit42LBpa7GWqrF9h
pmW/2spOt/DrwduaMz5SQrWIHifPx02Ar8p8C87/Oe5s/4yy1wthEvdEpayqyIDxRqLJeWYnKaoJ
Pdu5zTwfFovGWTqGT8ayPuuTP62aiQcEsZRuumdqu14mNdWmBknRoJ37Q/MYqUK/m4d63BTzUC74
Lu0yQ1jygz4aEEVl7Xh//p6KdX8d6Q0nnKEUl0lhnxVx+jYmWnGTw6Y+iFLvjaCkmLhLCIRaYbHP
dmmd7AY14lyhgyzOhB969Ebx310QbgT4Np/j+8YszU0VtnLdxOmmSzWbvOcQetXgrfgC7UfAELtU
Zf4ZkK3X0pcgwSpjpkmNMIe8ObCpuXVDzoHc9N1MqAJNA7BesroSGvjeIYPbWtUEBwyZ6AKOyvUl
SzBHGS/8DRMseosm8dqqLkduhr6EhSTu9rVTVLczCRpBERkT5FJGaAr+M2hobq8jg1AxiUB7iy71
Z+nOySuJg09jnFvXFoj2wxyDj4bzbV3ERvTqUuh8aegi3mdKTuuYbU9GJk/YBrUV2ZcS6f0Gjwt8
N5HG47p06/JchvWVj/nsezOF7j5FY7roiIqAblh2piV1GWjKyDaYnqFN1851nELx7xI35eGI4qxA
vbRmr5RehWFXQ53zxQ83gQauNYjZdARoW3uKbwgI7zauwISbFr6/Z+6LHmn136GzI8nKivKt7NQ+
r0JSuOCb1Q70Z2oObRDKmspqFO+lLAiWaGDN5LZJPFpfi51Z2tUVdbv5G7Fc4zdiW+zbXNH3GmWM
kkchWNmZCVBG179ty7a/QDYlV4VQ4yV6FXJqwtgLcnJ7djBtTBy6Wv8jn8S1Y8hyXedyo3cxoHVT
XSaj+2gr6822Wvvgl6O7ayuv3xBENcMspwV9OxShtQbTsrWkR36KQ6l/BOPUrNj1tps2sRNax1Pz
RkKGv46A2nwjLu+pUF2yV3GZoIEBMN6iCXTYiYbVk132r7NZ1FcGOLu9K53n1DIx8kROe9tafXhV
tUZ0yRSE6WFAroDluty0lCeuy86vYIQp84ZYQu+70sp0lzBWb+umrg+AtvMbMwXX4la030JHqI2Z
ZFDBk5LUqLB+RXHU7qq06n6HcUPzVrmUl2w4WDY7OgrVXfVCPPx3tfQPir6765Ru7GJiaC4KMaBj
0vTrLhofNNN+ngSt3awvnDUMvugyg8+5z6jNgHVPB+OutfTpnMaucSY4xwV0j6dfBlXkCzwx4b4m
hgJRU21Ilx1Z4aNISuG9Fm7DSISDeQHrLlRgy2W+t9ya75ogtEVK3Fh7jJNq12D6BXcZYm7BLdDU
13UDSJdVAEN/1dT9N7dDWLfNwx7xXBPHfYbcrNMfKlVNPFlZ/iZaqNjPnWltdCN004MbkVhDjcIL
k/zN7JRJgKtXXSy0m/3k2xn4Kjd0f+ClqbaWloSwUn3kGewpk03RWfI8EtIA2Ot0JDZE4tKzUK2G
ZMZf23mOJmWytbMotHRSMHrz55yQsrERXh8+tG5vcMyNB+Qrqh6vwoYmeYcn/jZKe2PDsD6jMJli
WGzxEOhIW7eaXsH3jydzGznQzjaFcAVozxkXfwwUspJhszyxHA3PGJRIX1dFLBzIxJW3HWIzvSQb
LfyNWGe4IV9h9LcGMO6Zr2YLRBmjspmO5EGBII5WVQapnGyo3D+Q9PZ71Fr/qYK/v9FY41+7wa0u
zN4e6xVMmv7CjOkVX9W9U+/GPC0CtzIoQs/FUFzX8HJ+aKoFdIk8bQ+A+d5syvAcqX9/EYHb2cCG
nze13/+KiyinhlNUVPiotbX5eC5dqj0pkUs3LU6xbSuKZykJvSLotlasBlW8V0mp42bJ66BE3nCZ
63oUQHBzmCbUiJsl9/XbSsOqm6EiRKboeV0Ar3V5h9r0TfxRqRJJ0uf+1i+a67idk6tsHAmRysKD
xwp0yc6AjBuiXAh0GFgkqT5n4CPy8b52IdNoi7Yz8Ia5vQr97A5XxLTmgwgPWudbzxb7jnU9l+W1
8BpwAL3YFwNxmyR2jSredJoe76vR9Q4NbLCzzDbC371LQZQScXWhtbEEmlBLPJzp76QlTz4RTnXR
GLn/lLQMUqZs8NFx0BKpKM91Anemu0RHxbD2Ir079yyigWkL0DQMrThf52Vrb8lWTIO5daZLe9EU
m85vM0cWsMKsDjC5mG6UaGnu50brBiD6L2WMGMPLMXG1zjBskZAp0gIgmqS1sFmSHGDNUqA96Uk6
nXG47htCOfctRpiLeEKRFiHOe460hAZpDdE7Y/m7wOdBCEPj9xPOeZmel5NW/7CJ77gYM6f9pU0U
3sBQRNXGxMp9OdJQ2Fkilne2M952QHqCsozu4c0BOCbHej0vRnzfQuvKMTJaiREZtJWZ3R6lV7np
6duix63Si8rQrGtvXChcnWUfqPu356Wvut0s3JskNJYwJIBHEH9/CRsllNBQerlxuc88i2jIXkPi
1+X+ukQbu0H7WQXILtV6HJpyP6To5Ywpf84GkRxiO7wjqskFdi1aYr/y8twezLcSevd5S2fQEYX1
VCM+uY2GeZ/HXLbS5ZuM0KzNkoLNgPQzozbHmpbeukA1Nwm43dve61sWNpj/V6ykAAZ7Fs8Wbgaz
Y9NckMuBrnKMDqWfOr9Cq60v20maT0kS+c/g+QF1pMpfz9HoTZB7S+cmRox+M1oKNA61+DiYHdeP
qVciwC6TtL7AY9oCRE5fXBmyeTTHPLC8BmixlcsrQ0VsCLUcvVJX3YRG8WC3Wrs2DfDoE37WndWT
XKGp5D6rncsmb/M1uIQNlGpyaCz1kkJnRwHo52dgb4ZtBXRxTULSVtTuPTNdQh5E4m+Ey0oGbvF3
LWlXcMp7Q7T1SjTFg6rqW4rS7mWeeT9rB63Z6MQPlU8klxGZl3jZHmo22edFEr/k9tQ5a+4MeAkS
YX30kjUaUnaTBYNvbNtomzXDeJYmsMGFgSo1z0W/J1JGbAtCZ4MqNTPyPTAJzcV8L6vS20bYpBFJ
Tc5ajygzJPYNbxKNpJKXBBvVdzUOPLK3WEHtHoeRXYVvGgFOq7qdZoLP0P95iLGw07QboUfAE1nA
Vimi/iCysMTF6N4eyDKNDzB1tZ2g6BMZDqwVnLd62xaXuciLs4iCzWpG7oWxvbDZjP43dee1G7mS
pesn4ga9uTnAIZmZSnlfUt0QkkpFTwZN0D39fNSe011KaaTZ52oGaOwG2ohkMhix1r9+4+qXagop
j+m0uR2ZjQX6Qi6O5ozbTMB7KlBeXI+T+GXgHOkzWe1omwgOUJndTXCwyWMyjoeiV8/Bj0e/Khdj
48TOT0co3RHur9OFWabH2Vj02zhzl5NKmFCRKqVNTufCCqvRpOHqWivIC6Db2dGuipo9soa165iK
eSpao7xM0qL0NfLjoA0V/XE3OdLdKnlR/+g7RcVOe4HINbm/vL7G/rl6VptlDI2GBsdHEDCBFanD
c4w6AqTJKG70PsY7t3B1FupktUeVaF25nyUcaSQKMpyLfg0sNLEbrqxYHqEjgeunHM2VWE3EgcwI
OMtGwdKjxVyi/necq9YGT1O2Y0w7kX30FmfioMxh26mPTfcblu20xwUFPr9Ip8dxHLwLbCG8FyVf
lrBv6zGoqZB8jyhBX9PiaTvldbnD6foadBaFmzCu2tx7rlr1puiT+Nis+RrShTayn52bNMGxBzBQ
e5gqO901tORTad/1nouTgJX+xClwPlfXnc7xisLHBnrawTOXmxIbCSJzPbpZ+KU50/tSw4RGQJLU
nSr09PpXRxLQTR4zU+sqS92ZcX5R8PGFnCzwq1sr348lAR/M4G6Khtg/7unRnu+LOZ63lVZf0Kzr
160z7UabsGS/nOZrq0am4WZO91jrOV2yG9s7CcN5p/azhgPX2mrCFWRCrMVkSdMvcX/DFm44P5PL
BysEoa962q8+ETzApo2zYwGfccsC2uByne+8iRJYnU5Hvci2HX144ETX3pznZyMyZ2DGeAYNsO9q
pzgy456XHtnLKdZxYruoK3eJfXGBJnCDBle5p+aWpwMDrX2JAfyL86ZucAsJu4XoGJF3P9pcHjt5
O5F3DdMasjNyF/rzULFGQch3JvCCNoR616WD2DEhU84W8I19P2jd1mlryy/oZV/h0IuXxWizbYuq
5++h8T8CCW/rkn8d+hwDY71QBqH1S/r/89/zTd691udP5Wt3+Kf+B1omg/r/1wji/y2en6r3hsn8
7/8GEHXtL3SeBhN20pre/I3/H4SoeX9BNgJDZNNDLgix7F8Qoqn/BR0OdtDfKCHcj39BiIb3F6wL
ZqK4D+NygGz1n0CI/J0/AT1GzVwGXgVImanbEE3eY2RwdlNYu4wboywZrvKqZ/twhkzZkKNOiPkf
P8p/4pd/4pX6G2Ho3VSBQQmIpQqXjZ8Ce6uDyxFNZpLQBmTS1ibQeJ8+q06DoX3RkXpBYrPst6OL
Rob4WX18JqMVcKqI9eF8zmbbOCKXLULVRpTVxQQhg8Y+gcIdelJkV6YEk0V+YjPHjwyvPKHqKUku
qcS4RwhbkRTnWTkR8VArH/LozV12jiyY47beIgKKSJSAI5uV99R9jIG1NjOucvzCLr2xHLiXhvAU
BNdErZh9YQ6hYrrpA+hHvAdeVqj9LUm2Wmdm2KxHqRCWr7aV7gV9Huk/0YM6TTDPTnLfeczqApWt
r/CnqpwAjyxm8cGiEH8VMvlRHGJsxXAetxxO3RSVJzUI33WMCik7ylZdTFBolcCVbITpg3DJRCmt
yKa5HAZHRzTHBji8Zk5OfFGvLf3PuPasiyRKFmM7T631gDmaQjZgW+jInArkhgETkOZeHbUJMTxN
8OAveTxfOQC1iNFmXdSrBq95pCuKfqTeVJB3YblUMmBpHex+RChzYKjj+NNUyY4mn1Vzf+hgVwY+
aX35XJZzOm5r2GxkYpHjtepVXReRQuxpV6MSl8aR2VudFTqLJq+y0YAG04xyzRiVZHf4vYOWZzdO
tpRBNbbuCasWPMFF6nnrujq9Y126hAvFqP/I7lQc+yem9nDDy143n5SyU/SgWBCwbGxqn3ZLOd1c
zlQqz1k7SoyQvKWXFJ0SFWVprpqt1bP0zqQPXrDwmWhom2ZJdsAS8PrrcZzvejESOIbOAYsJdNHD
xRCtnFAoki2gSFJboaV4zraya23aEYHYvqYCqdXG1MmCz/XRKU7dFqgKZNe1f8WA6JqPJke9rWK9
S0M1adtlM4uhU480te02ILmDfDBHC2maPtNe+0af9vqmgJPyM04mrGujyWZWRhYLLr9xg5WJb0qc
2gjXGT2ANjyZi71tFjMhu46uPLuZ7SShrihdv646SNxdnya82SQinzt3Z+r+SSvQoslEaW6M1mJz
MNA+VlvNILNzo+emPgWEYcQjmMk4PbsjEEbQNDm9lqDuzjcoNskWbZS0031VcHL6UkP2A85rj789
mQGtjW7B18xt3FrGNDZHNgQEZ6ND7zH8WpkJ1hrV2VM4vYte2+reKG+7vl3jg9KmxQXdcPMzhH6g
FjmBcOeQCBlPJovV/FqMAWqshuzU9t3Gq3GBdtL+ScAcYFStxrWzIWC2+DnOfV/7uhRIjKI0dRhH
LLHxOhpW2Z9lYqW6TwL13Q6wNLWOUW/Gt0kxAkTrE+G4Wytt+pciWSix5FCqxlk/dzl5ItPqz160
CdHoBjE8hL7ahf1zsZUWTAA+30WPLureIXn6VoBVX8dekncB7fRwaXmFpW2WxtUbRAzUn3/Pd//R
Mf7fO6P/t2UbrM5K//VJHb5W5VOb/znrW/8Pfx/VmvXXyvHjQNagRzFdY2L0d7KB+5cKhcFYySse
jp6Q5v51VFvOX9BP+e8wdwKM4t/+dVRb5l/8Oc522nr+gVPi//9RzaQRCihjSJ1Tc1UlHJLE6orl
TR7UGCBuNBDBeSRB9aLZzLANjv74TT45qN/zOd4uhUMFlgJrvcIHdFAVcMZFi4kwOtANRLJcTt+m
LOnTyRkqAudicDeSJO8yWp6dSIdk//XljbUM+HeZ8Pf1HTIk8BJd8yTMgzJBjskMqrLgGoegJLnU
9MTlU3NTd5sZA1iRkoLT8hPMCWZdGjrfIEli7cYxBueFMPjoknOqdULMSlQUJLmFhH8BBG62jLJK
9hD0AtUO5s34uxkbBhGVnTAualx+0jWUBLQMLyDyxdum+j1F9YIIDIsmjcCxJrll/cDabkFrnmOS
t34Mg6XfqZ1SnXnDrPSbsSqSu69/EEzcPvtFMAM1VnturBPWOu6PWSb+WBGjh4xOmYwUYk9RUTxV
A9Fz/iwsZDJKZps/VIDwp6LDqCl0XIJzaCOEit6UPfgXITvwLbMksrZKUsQ2BoGxeOm0CZ28h5Nq
FKB4R0QMDxGdVkFg+Is26Za2iwk6vI16HdQvyYri2ZJJU2yV1QPviFTP+mHC0axmFhXRkjUlQeqt
m0wQN2yFbHnPbfsX3Pun2y53unKj8BQjKI5Mzoepa3SgKZGstYnMcvz6nbLbq43FGa5kq38B4kFb
EhWl9+0mHz2biKWWGECSLdLJCTzq1SeVPGfisuxZq/edxACYMM/aUcKuM9yfaIhcHOlIghObBArS
QurMhDKasMXUCUk062/Q/cTxpUFwp05iuJs8OS0MpyO91i26TVwUhsAGF9b9DiJus8n7yEDx11kc
mupC2keA9F/NQ+INCA1akKvZTFMHU0rcODxpBhRBJAr0CDmNU/zjPeekY25DicBhcJ3aXqpuHBJL
tFCX8SiZfRatc5Rq0GNfeGDbQuyNGChwTCdOr/LIdcaziLjpiJwuV6RbuK5asS1YFWWAAaGOe7hh
FEUYDXmnb3qhowTLcOXIqZAyHWvvZCyMsMi09kK3q4Us08KhCBnBYMF5cFeJnuViJunW7A3I+Lyk
eWHC32CfsnC6J6GTw/xGj1i6IzQZcj035EePACnRlG7JSlS/y1r5bDPCUBibHgOFkHrojYpv5ZwP
qqSkqR1vhymgCTDcNRe5pg+Lj1fctKHHxlMEOBrcWEa/v/743vO73jYjD74iNlVocKBdHdAIek3B
k8IthkBkcbVZG5cTvZPpsU6A5K7WvOwbndcBhfHvC1o0drqLxxKM6QPzI7tJSEvHuzgYK3xge5Oy
oqXOOEnb2n2SzUTEsr6YCBqRes7NaiXfCOO5HnPkR9PqpV9mUYE+hJmuoWTY+339exyo4tb7A9xG
j7+ayqHTMA5443qpehNuD33QKBG0Fm+2dtLIzM2o5miX4ykl9hNg94ikLgfvlEknQ6E3l21dKv2q
oFa/Oa0+nhac1SocD8vj3DYOhXGV0lX0mlJlFkVIW0D+egzbd0YT9s2Df9yEVw0ADopAWdjmWQeb
sCZya1RdGoAEQeUlGllo7GxnBhGYZucwRKjxwpwynIzo/BKA1WVOOapNO8HxQpMjQcF4XIwPjbWQ
vQldowFKU8xiVypdVIayXpH7r+/54+JFNUJKkQO7HIfUQz0LPneWM0TrLQ+LeNaMuttFNJTb1KmS
m3RRzN3X1zuMdcAVFYGFjSmrhWaFb2ZlEP1xUKFUr2GJ6PBMlcK8byJzVWoQ3iaZEOHeYuPrlWBb
W8QXJH7k9+PYGiiLmk7Zfn0j7xcFdQuVC4IDSKEaBvtvpdyf90H9LzShZU1gulhD4AxO/zHk8+3X
Vzlk079dhqgVy1JdugY+jfePq40jUQ34hAU1G3/lawnuUiWcrOtUFvMLooFoi4PdcldS4J9GcaXr
xAdXGaPwzM7zraK5tXZUT81TLBfiYL++u/c75/obmDiAMXTTdRjA7qEpo8AwqDMZwQftWEZ7TAjR
/BdasiPe/C5GrrtxYSGHUZMnJ4R/dzf//Or4L7mISDFIRqb//qdJW72LTWa0gbP0WgyJvibnMk+V
xZ+TuAsXvAbOctS1QB6Yp9CaLeM3XsTvv9e/nx9IC2MyjFSg0q+/zx9rEZlIQpHHGhjQtSzwZSMN
a4msmS5rYRd+lBUwr+Zu2Hz94Acb5Hrdlf9H4W+xS8LhPzgx6HhBlMQoyBo16nSDT7R6V8QNpRFE
lfyMWo3cwK7WLqzSzqygmpJxIoEzzYsQmssitiSoJVP49V2BTfC4/66q325LgwbOmrABHdXDaDSJ
/0Y3e3YTEM53GTeGe5UqE/7MlVowFyIdh7RbAd916QfOdAgy5cbLy9DKlJ2bkNYTkMqYn+C4YxFy
SNdA6qXRru6/S2Q3pHf29kup11DviVdU6pBwC8MJk1xLHmz4Atmm6KioRCSKHb/FcmkyIMxiNT51
2EWiDaJerLJgUjvsrJB9fCoh+dtKvOTBVCbYb1VPKMtGtQToUdkBrW2rScwvShI1DLbRxu9HaWG6
spT9MIVRrkcYI9kWq5xRxKPZjOqFIjQ8J8rEBuDpKy5+kg/uso4uNCLO1T5KL0iGzhK/E5q+V2vh
dXvKKBAQhKo2U/JcWDcjmV9RIMcGwKY1Iz0OSLPGdlN1COqllsMtalelUI+OZ7CvbZnWcPCoqNzf
S7y6yUxj793ZmvRQnVDLI2bpckLerL5pX2GTOWUA7mAtoSDp7bjKOgqsWKmWEPinv50so34gGbl7
dYmhJdMWmgBIU9dmr4lGVbhnTzZd4IZ5sHwoXOMzJzlw6sIheauauGFs7cUr2iOjIBWAyW2Ux9vM
1Zn9QVWbLypZaK+S6LRnFzuBc/qlwbjlYbz7oatyqkJoADitaPCNiDpO0tXhjHlKO+mw+0uFtFI/
wtstD3QMnnKYFXVF/GrMsvZHsXBnbBaNe14II30oiVqdQ12beaG9CqWDNGzZNuGkJ96OqXAFMUkI
DzOvaiZzGNfgfdUWDhHis2T+hKtO/muW+XJPHDvJyQOS4f2EG1PmKyA6WpCLeYCqBwzH+yu67B4b
JfmUDShJAyNT1UedUuUXleXchFIrl9927sQPSZ70mKCpkzbtweMsw09wlL9tlbx5rOUIuwNS/pVS
jGoRqrORHZd1hpEvMe/d6qA2ehPt5DKdY1ZWd4EijJkIzEg6L+h9Cg9PGkBVX69N4xjnUzvaUcbS
0LXYTrQbXZBqcRKDdTYhuTUuhjPoXePtsAYph9AUbQhBbwHos5WSHoSh6rQnExioGV9Og8eQrpoe
G3be5sRD5PAwmFOZGFhFCZ2KZtfNE54NfRdYToSKkSZRZ0GKWmXcjYHrb7OYkie3NgTh7BMuLcGc
5u6wKVVZ4yYILRVot5DgenkXS/d4boETgybPlf0w64kSYC2CTLFn64fab8ITJVcXv3OeXEznkiwH
bYfrJmexZOZFgy6mTCV6FojOBymknfO1nLJqZ4oOzx2KMaEGeW+bXYjuaq5gobFOwPm62NgWBACz
sDG3e6CHG7PATSPjPGexTj4IqF0e6fag9mGLmbTYRPhZ6KFZucYtNha4MDlx7p3XvCM3pLVSBaRL
QRCN7qX9KQq8vAtjG1GJ30DO4A+Wsf4AlxfSQmNhNEB5ndn3Y1foQ2j3ciWbVlH2YBoFscuOQgAP
9ime81PUvRLhbFRrL2vg8ZWyBhQHoO+OvVMQuvPO56g6aZc4KTd05M51jSEtKWwuTuh+0Rveo64Y
7m8SlqOH0qoWBnOFXH/Xaf3sDK+7nedF574XAX1Pgxto+RaiB2fbOa7yqFkxJ3Bv5MwaosQyLsno
xe4J12mLWS/MwrM+NoW7sbGpdzHTKpxgFENDXykG89qzIDNijUgSEGHkTZNgci/hIc0cL37N1HHe
mFh9qD6OnS0LZBnK0zTVLMGK7QHleW71xGCQfjlMaXGjqiP8TYENJl40fWvR2RdJXB95GUh2sBIo
IWgSkHVkkJeZBLActHNRZ8a0BRiIj7QF6YeP6Vr8y9JM3FOmfFKPcXTLV9shbKfOtNmk0vbwIcIH
LRoUZev2NmdvV2AhFOfdcqWMevWqLkb2g79g/u4UGIIh7vXVo1u28EaLJU/TMI1SteKMS1Ezze4a
7p3YCFvQnRvseEywr0fTSoyTaUAMKA3dqC5cXfRRUDcG6JHaevb1FDXzfVZNgxPQ6U0/hqKexPHc
sViOTPhT+cYaWmuAF0QvGHZiLoqjSQNDDhEe1NKntFx+s3Nq514W0dQ1HdNkX0LlTUMmGSRPS0HI
hsRPUQZa20Q1qHpdLHI7dnUOndiKRa5fyNGU42mS2B1MEUQs4aLVNkaCGW41GF3CmSHkW5Q/K2Li
iaTC8QRh3ow5HsHMWmvOu7RhOnOmNZWn+eSfYxkfp6ajbAx9gZqMTxHBK+4g0MjWqhxWkoGWsG9o
SXfMl2MbMAZtJou1JbcaBl33jT4r1wu06H6/FGV+pk8dJ2GiJyqwmyGl3ClLviEBRTkdkfClR2aU
N7i2tdf4dGIq1wxxGSxNdwafs3stYeL90Jrxsh0ov6lpjkVc1t85H38spC2wSCJPaPrQuR12vLJW
vLSI6j7ItY6Zo8aG0GcLp5ZwlBOggWqj94Ua5lmmnttV/50Pzfsm7q1wY9RrqUxpgZlN4wAQ0Ga9
UPFb7DAi8ObzJYnETplbM2Qapm5tm+Dnr0vFj3WzhfoK31FM5hhcOwcNvpgWd8w7PslqauIHV8xm
UGkrc46P/M4jY4TdNCquvr7oZ78xPhh0UrrKiPgtFemPYh10rR2ywUZ76qXitCDF90fWqcPxkqqE
e+Ont0crFt3lg9A3lYkF1teX/+SZcer11pBOHaOBQ/U9kcEubMBV+lrj1dqV2CN5EGyOBtOCiQEl
MVCJBt1/fdE33ftBSQ6egGBy1Qoxyj/olnNzcIhxHbrAKDr8JFkCJl4breeFI8T5ftsrPUI/BeQn
2lX2hI9v5CXzU9LrcMUbts0K4ojeVpupXzBQ16zUCqJCyjP0HTYsLKflJDdHHIC32IIqjypJJL97
XRS3yyzyME4ytCRLPm/y2jPOPAtnWYwtnB4jOvgkdmB1Q02CauVOggAiRn5LpVdx6IL8T0HXQHcJ
YwDYbucpdQeaqWK1OapwMjc1LGfjm372Y08PkYK0F0BcmBFAMO/7uaxE1s8RPCJ/qaIfc4aMFMpc
NU/fXGf9OwdvxaFndeBYeCq2BQf9m8KVMQOOkAX3mkG76pqcvZqtbWRdXzFMrXGA7CDC+DqOsd9c
+5NvnU9vHTGxJEwEue+fkVZepTRXJCVbMfgOrKK9VCd5bxbmcjIkrfvj6yX4ybMi8ES8+jZqMQ5H
Lca06IuSAzZqleGhhFSsDQHRWJq0bn9TCsfdaHCRtlGNEcvXV/7kba7SUoZZ65BHdw7W/qIVFZGW
RK5RjLQhIpN8EznTd2ZCB2jq2+aJnQZ6NcZ62B28AVZ/7CsjZIvCalooE9jWH8V85GdGazClllp1
izdou0KSz7KjYjLhCfgJ8987r4/VMzYZ77gr63yftWb1ZA2W+w1E8mZl9H6locpmn12DMzQDLOz9
2y5qyr4Uajck1VwraHGJYwkwGYFvYVlt/pJaGVkOepYtF5mO4bk/OWvDKZJZ72GR6rKDUlJhyS+T
keCaxUnkT1i6osMHUzGrkGREFLudyrfiAwoX8htQ4ROoA6xvvXUGSvizGwcvsZk0ga6O4BIPFa5P
JGa2EzMCnVAKrf+lOs2NmVrwJBMtb/fg1+oLJO7plqhoBlODWhnfRZ5w1Q9fL4AnG/iqWiae6fCF
9wnLnXBeUj08qv3jgXk6ldVYG0/YBTDk8UTqkceoK+m9o7pxig1B3riBNpKezvCeeMTR1YYrr0Ja
5I+xymiGAtHGcydnxnMBDTB5xX2AKDrcNofW9xJoKIBJ+jCvl5yBURBI/8IaeZX0JaNZBfhEUGfF
hiiem9aLtOOl8tCgpJajHEmV9+VjwqdgODjM0Y0staFmyDvHtxFl1FOn4u4dwjY1fjMQUh+LJUaj
knsNFFj836o6UOG/TmGymGQXmJGLN1I0suKOltHR0hM7hsRZpNMaNBsZ7WPCoPrGwFARqks1NC1j
sLTaFW6MpbDR906zMZnjKSdGnZk4KMYSXo1NaioGiXOOKiBrbOin9Jj+SJ9qhaaBu4rfRap9uipW
f7pDuzwNGdlzhG63JUL8zlOVUMfwmwkTmEG5EYYDqV8KGCVk2Y81bttwSP1SraNNEcvmh8ShPA6l
5QgjwBADL+yq84qfsSJjAAarRh2m4wu5cxFs/CYbPTKPCjmY2x4wghJ3MQQqHa4tgjTLRUS81Nxf
eNjCwdVpxuKU1sjtEI4L0RFuncSZz1YszsA9LC2IaoKx/dFLMA35esv7uLljboWa2AEmdwlNOfha
lhi7M4wBmShCkNp51oRhkpm5gfDc+VjJvPGbz/OT6+ERALMPA681gfTgwFSHtl7MFhZVFHvLOeuv
SRlPT9FFTzkH1515hfLNI37c1RmSoUu28YXin2/WLn9st46s+c9F/0bpboOkdxnXU6w4zTfX+Vgu
sqeTPkaY1cqFODSJ02Tdda1JSe6QdHFJQbeqU+mAY61VHmQJ5GPRmew5FIaNUSrZ5ddv8iOWCqbA
oQnGy65Bo/x+41ZVyHTqAENhmHp3i8+9d6lJMQWlqtYPX1/qk5doURAwZKAF4cA8OCNUt4uxvB15
UmeZbyAT4dVSx069cT2aQIz1u/t/fkEU3uvLY5IDg+X9sxWIhJS2Rrjr5la2dRkeHEXAKbeNY+Mu
Y4/ZN9fT15rm4BSEdbPG5DJCobg6qLfqarY7W2XNtCVdJp6TlcHpRmpc2OD7sNM6zVt2+SjnW2Fb
Cg7NjWfeKzlKW6j4q6W3nWeJ2JLCJxF0eQz/nYyQ3cC1Jnmd9STRhiv3DBfh2hNqOMad9h3m/8ly
tLx1PkwZiKvf4bIvZdJhVAjSFgOJH7dyyi8IsQMYaSyVBAUrjo+nUTE2XZUZ+0Kflu8SOT72L1Ss
JgyRNR0L1451wf7x3cVgi7IyEcw4HYrkFteX3aTO4ncf5TZ4Sjz5tgpl4euV8snHTpms4w8J38TC
FOD9RYXnzLJr0W9MOotyYbpzbCTZ8k043GdXgY20Znmv2WzqwQfA2L/X9IKr2LWzXLW0v5ghOuIb
R571rxwsQnjVOKyubi4kph2s+pauXmI7BSe1deutRtxqGGUG+E+FhgCJhv3NBvbJDuLQ+2HhQkI0
7rQHi760hGrBZAWK0SvrxOuV9Ec99iV+TiSpfnMt7ZOayMF3wmFISYKO++br8MfqYM9wQNDI/wSr
+sncoD0RXcPEgwJgn4q+CQxNcS4B+5mOkOWxyVIS5geCILa5akcx0G/Rfmfp92FUjB8Rpn7sbJRZ
8Jos/f3qGZbWa9J8kkEfK9GFa1biyJ2z+r7XxCwDWx3tjSuiUvVFlmaPLHDotjoE4K/X8GclLA0C
4zqaSvg0zsEirvrYSNKhpF6UDb4LgnHqHY7E+k2D1gwfhrZTHom3I8RHrafp1W0Hb74s0kR7AfQh
OqBG4xl/0xt98jW7jJSxQF/RARbI+5+mGzq3dAyMqUYlesLfd94bHRIplWSAjYdv1W6E8/DND7E+
58EHANeEueCa68vptq6hP9aIWyhY7caJDMxqyRARx0WombnnMwhoMOWc+g3u6+ppMgzdy9ev4JOn
xa2PksEAc+IODj69mDDVNvO8gaI3Vy8TpqsXij5jDk/U89Fstf1zUWXfRQXpH6/qOoaDOQhUDs7w
w22F9O94BUTZVuy6dQPFklhvULPhjtVRO2A/m/fQh5PGYzoXAWrITaZ2i3aKDUT/w5kQoDOfMvFx
n9UEIznwZNeEvyXxGWGUMWZg10I7h3Y2X0kk+K9Jb7E1G1pEpxRbk7VdGrNU/Bmoxt4lY6pPnOvd
fFYuUfdNDfFxs4HgQMGCsZzBp37YEyE6dEXtAhQrcrB2eJ0U8NDdjnzptN5//TI/XOoNJ3WoOz0H
xuuhPdWalpAlNfEm5AHcLtjX7aJ2tGhZE+ufLlgqFPq7FRJhRkYk7/sFm7rlXGojvSfjmzQctSba
VzRgBKpqIpw6LQobQ3TXhk6OxdfP+JH2wWJ1tZUNhtMc2WfrkfXHt8LBYFhRFC8kRxbqTaUlhW/M
DD+g8tdHy7zYl0UFAxBVxRIyNTPOMc+ur7SkQWqA+/s+z5runCQTto+v7+zDWUkyN95CWHe9EY/t
g7NS9UrSgDs8R7LJjs4SV9onVpwb37js4al2uFnQvUCHXvnIeBCp5sHphSWDXjY17P+phvO3TXHm
QtTjiELfOMziH3qnqB/UyVpZWdbUwkesspG5uFGjFZjpw2d/ZCZdBF7CmYwvTtL+9KbcfcY2YtI2
STXi1akDM1ebMVfVG4Vw+YvS7foGtr2arYFuc7OEkZ7VEb28ataB1ih2sjfHRpc+wApZwwTfLYwX
aQeTzdSVTbslAcM9I+sqIqDEYaThqzkBKv5sYmHmd2MLqpovHR18msvHTsNS3tfLFjaT6ZSyXXN4
llfZSCw26qRI1BO4/WZ9HDfILP2xlR1BNyCK3R5R+WD7yIyzeS88BWlFwV5PtsZoyO5IMgN3rksX
G0IySlkQv41mtO68Zhp+WW69VEdJWWaez/4l4Bm27Zz47D/C2IK4Mh1t4STj9YSW+zkq0BYxNuw8
n6SikrJZYkYWWESdXPYl+Sw+LyqC7Owo8avlxPOKBjUoQyy7MV/SBrs8f+4b+ZjXkfkbdoF+skw6
bFGlzYW3sWsP3VQ5F9UZ0z4tO16yvCp9MplUGDxG3N8w5bUSymsPibs+I3bgPjJbkqs6F/hIVB2d
n5PaNplco+FwdVO0NwhiW3UnaojHoTX00FjHvlruEe+od3VvuhnW6iuzZGExuMi1Gf0iZSmaKJTd
KC5icxpfXL2a1A0mO/PPflnNO5tGlHeooGxrg1WpqwSJnRsNyT42uU58LWoECW5EPDrC8CUHZ9Hy
fCf1uDpSISC1R6DeboEiW2hqiHqUpBZHoZkIoYbDPmnyGcU8oKj+20z7FoU9GLSk/WOLI/FJcVuO
AY1AlMrKE98b9foMUl7p+TbFjUY3kxMjgEfSiuGVtSL2TS8EUi3NRc5vZlKaYZRUqulrUeyQJ1Yg
pxGM9o3TRI+8rSrtDrv7uW2y01qxcUnJUrN9aNnlLms7ceugSBp5BuGo+kEogn4roWLUm66YIhlK
ZYVvRr31ronESW4zj0ygYAQYeVaZHT93yzDqq4G+/VBSq9n+3JA9haicMCW49iMJ2Y3bWFaIuQF6
gKmLlLDVwGJgmir6HSauYoNaqXmhuZH7MjeM0u/Q2uYhlijeC6U0Ngbd0PTbylywzOotkx9m6DCK
IHPNcZttwuifVzwrGHBWVOdw0l3o0H6V80n6SdkQBlPbzUOxgEH5fWKY0JZ0TZxoc++9zuMQsxfY
5BT4amcn+ZpJ0UhiPasELoFpCyU0gNqrsHetQd12MWztE7Kt83Nam6jHm6yGmEdTEOvfnFGfnRQ4
YmIPh5iTGvewrUCJ3Q2MrdWgT0yn2sZ65dxVhCeh2QfnPWGimS2+Y0/TNR9ZdN0wN99XTZ5ejVWc
y5OV0GWDkWntD3C4TH5zXHxyWNOsqrgAY2K3Oq+/P8eot8jlcLIx0MvMeO7hHAS1WaGorpOnf3ow
rVDsW5ABFDRcrt9fKe3zskhH2h3iOIcw5yPfCUUs3x3MH4pYsDW0OB7wGmxXyHfvL4PfBF4Mdgw1
Qo6QBVq+m5+FtuA2EinuMR9Vd6kX7nAiTDHvCvzTH2HY8PHUhRugp2bssujN0TRDE9Mhne3gTzyK
mghJzJri9ptf/2MHxN1S8MJbxqB1nQS8v1soM3VB7PgYIEOLQz2CtE/V6WavID72hZy8ZlfL2Q2A
cOOzJJ3qk2E05T9tfLkJ4HKmj5QyGrOI9zdhYUfAockMoiyxXRtnDPPcZno0rN48H4Dxv2ltPlYO
XI6+lym6xos6fGZCc2qBezGBV8lgnON0WT5P5pLvESMgbfLS6Jsl8QGZ4fFWU1hY6zgxQn58/3g5
p4yipkBzulKTlJaXosVbr5rPKjWJN5GHZ9kYLe51Bzy8ad2Is+/rlf+hz1hvAOwOJqpOmsLhZLl2
yRNYJsRUau3UIUaUzrHRLs6TlWWvA+GHD1NiWj++vubH75prUpaBLZjYSVsHD60qRVLqXY04M80z
YO1U7Cc4QFBRY+ebHe7Nkfpd30hPhNUiATk0b46+StXf1cLerCQmk5AANCMlMwym0uTL1rQxqMAd
4sRJhu4R3KEgKTqzQKBt8iJPMS7gaGe3M69FEssfqZLpN70SQwFDcbLI3WAJ7c5WSDfzp9Q6R/4U
XamMv0of1zj0S0bdAggoBC8+LxUJaoENoXRXACPeVcJLnvDpjqHi/Qd757GrN5Jt6Xep8WWC3gzu
5PfuOB2vCXHkaINkMIL26fujlLchnSxIXehJDxooJKpUyt+RjNix91rf4px8Hgh1vZqzPkx3ttt7
PRVPLm7DOCeY0CfpOdg0lpz3kEjKbJOT/xZuYQRVb3AgUrBbhtN88hQFLhOQweXA5iKH0kaO3QSm
oGljJTVSbx84Sf+NvvpAOp6ayenRAwGYVz1yLQncLQWRQQcuiFBs9Bk7KmbCP7UN/s2zZXGXwZ+x
yBT5R0oCM3Pte47kRDSWr0L49mUUfDujH9DdIef5k6H/37wfawZNWw56qCfeY/1DJ8pmhGgUMJGF
s3tyY2Jus6ARa4OVbcONbf5hG/nnOJdzB7YYeli8Og6Zd6sVvi3PsHieGOfO8/XIOr5KyCq6Rhal
3mqdQimGa7cJfGva0RJrGV8jNg8K/6WJzOmASDHc9rnpbHLAUn8TdH8BtP4MOPg3j51DC8lfyMz8
LuG7RoYhhzCqFk+0xEj/7KRM4nLgZXSwfP9PIP9/s6x8T0dfJuiIgt47D3QnhtRwAt4LdCjJmVJe
mm42z0iKJf+zTvcxg/s/LN7f80bePewOJ22wtstEgmCsXx/2rs7TzPD4hn0aYYmSk+/H56rw4f40
BFf6FOhxku1ISrWfU2lgn4xijPqWRvW6SbOsny48kWxzU05DCzKrKD43YeyUKFhy+YweT997tODm
datcOe5mIcMbXtMNtvTlum1P+JvcN0Qsf0MHjrilM3od/mFJ+2dLkIP9knKP7cv1gbS/O973PLhj
TIdvHfpd+5TRkdrRnIZ03VhVtE3iVuDHcwgX7JEpgtKkQ1wY2sVa46tLC3f88Pvl/J+n+uXzLLFE
nLlN870FrbWaOEIpj0i3aoqMKpbZ04qxWPKHc/13qvevl3dxdFEPMtHC6/x+QNniP40aNQzQpaaM
yEez1tsJVfTdFFSDtfIrFLvAmvL0DWAsjFLLx7GPd0Akb/lI53pVwn07Zm0MucitffHBpLYITtKl
/OZQrixJusY03tE5Gp+z0jDb9ZwNcPJclUJQZzq8oEgYoJ6hi8+kzYJP+MLJ1/pa2GPAYdz0qg9Y
eAEpTlF6W4CMSsE9aBXvQtNEkA9SVj5bc4OYoggQLa6Z7fvfypjknN2UyoRHw869Pw09v/fPf/nd
kHD+AKjQ0AdP6/z6WCQ6CHOQH94a6TroVd/AF2uQKjwwp557ZKaB9Uxzzv4QGuCucPT3rTghHhcP
5Fr6H4rerZI7Sg9weTETxO5ixKN4qyac0JumCGhURHz6bhsoMAb3xDhICAlOmbU/vIf/HwvwLw7S
Pz1z/2CAH/VbOf1MBfj+9//GAoRAuymkTJPbP2B5t/8HC+D/5XP+WmaWiwGRPYVF+m8IuBv8hYyR
o5VtEZHk0WT431gAx/vLZfPCToomiUbh/x0EHHsfByoMR3y+RZz6bkOkGJIziC4b4ZIeznlgvvnR
YJGTYjuH2c7VOvWs9A8TOSzny8v+fMfT92N8tWx09BopOt4dXTC/FkAcNVtbrNX8COUtr46CYL5g
E8V5BIC6V7l/qeOpaa7zHEv2zTzg4aAf41bynFeG156c2C7bndO3obONVQC+uMdTPR/deCB6kt/2
C1A9+rh5AQpnTaZzVO/yMpjMV2JcTOfQRIQxnUyViXrjQULFfiPx/hRFETvnphAK1VNjN89J0k1f
DAJU5Hom2mSTFGYELiVQ/UvP6LjfDQR72ms7Sof2Np/M5n6xOuG1wLPinzg4azpIirXtWM6R++IZ
3ZzsCZNNJz7aiPKKdgVd3q2C8gSuGS4j7ShagDlWHgCQ9IOmAoPCWEzZtLHIqQ7OjFHIp9nQJ8UW
RovPHXCJiFFwDskwKtRJH2GT7IDhpJZ1Y5Orha7cd03KOqYjwFvVBgzJcNUgR9+l7fd2ozMEL6DF
lEuKqXLBIw5BLXYlwnPjXkE/dLBJOV1JvCzF8Sr085EDLsqs18Gq/GemMPG2slvfXXuNaF7DJmxv
zCocEMdh+0FPUYQxfJSZL1qDIUAEGUy2+GTWSgxbV3p8aajoab4KDfbWtTaEbR3MYkHoErOMJMwQ
DfHtROEGOGMT+mGx7dz3cRF4O4J2Hca6fqK3SeMyauqwqQN6WGROtyS+9/29EiHvGftCvppenQKQ
R/q2dpTjgqgeg/mUZ7q+Lkj2cU9hLbKHwCVgZZcnaqi2k4rzzyazzZDThPQy7GbAj/ajo6khAJK7
GEAmQbtpPxMbvCQPhbMT37Q5tfOX0GlHyzlFkcRGuHKT2UTIb3ai3mmU/IL8rCxXt6iXmlezz/mv
heFy7XtXumqns9Km39oHGKVueOtJwmWLyZ/ZGkEUt7eFspziVjqdLmCYi7FBLjZWab7X2uH+sjxh
qrtRtgYmI7jCFX4FSA7OcGvKrsoxltppefG47bkL/WL526vaVPhrVn//YThbWQ9cGGTzhuA8Xjme
YSAUmxb/kXIopEmynvEboJ+YQVVWSXf0Cralj/jOkmkzoR9Tu4Y0YeO5BWTrg8HpuZudbG5e+6z3
nS2FryCaeuj41vig+D+Tpgnv6OdmsCp6JdXr5I3oEWOfpC2eFOhIQxjg3AfSz8Sm6l3+faNrNYGL
wWgVj8ybeVTMZpwIle1quKOwmtvidvDdRkAPr4XatiJj3dCKNvmW8SG+DRB56gEmg5Ed5ZRjt5YT
eu/PCL7h4/tjp8x9Rdv/K8DH7BuOkeiDtuvGe02rEMhBh+ZlB37jVBRWuzOSOXzC1l5EO+AI7kMi
s+CaRpx5JafykCZiJQmWHiG4MSJcQIL9BADTCvAoBce8t/VHKp12b/ndbk68R3in/cFLuFR4W1aO
LDkf9l1wGyV1eYtIxFh3IkQw4kO0PTuFFT/1c4glrECnGNz5dvVQOQKYcjxoOFWjtzehIR07QPgR
GFBmE1PmXKcsxvixYGgyk2IhLDPQi/T/rRVOGR8opjgUY9bugsR77nMMRlWVuptutp6asP7KgVFd
BRJ0LRLBA5xftZ9kEx+DqvtUaXFDnwEMi6YkMWPjHrlavhpUMG1IUyhuowlLpRHKE0iuDVO/xyHT
+4bybKfSLOVUOARXwCU0t0MP2z9ewWi1tpGyCOfu6uugqlhYOXU09A6SDM9L+oSGZZu587wGAAf7
vWYkWxAn8WIlFmOa4gkXwJlSDBQqhTCYxL3P0eek/XZDWI17nCK5K9v4MqOOW7kuewGJWuekVuUO
e2W+6jhL7kw5ggV29NnRJYtYl39gB4McX/PIJq444f28jfOZPARgd89zMD04JVJQ0l3MQ6ps0sTt
uT2SPnEE06vgds4Xungfm5mmYsuYg6kE7F1m3zXOtiFEINpinu2cPTOk1RyFtDG6TWI7X4gfORpW
eagy21nhfpte44KpGCQxrlI6mPgbzWqHhv9i58mDQ/4pOz9WSKKtV/PYahSooZAEUmZ5WqyHOYWy
3WPxlWZkeOg65ZWb+KekqKLrLvbuzKan6yi4meKoe+774I5AemTEKrvoyDv0IUlwhOBc21nMwj1G
Yo1QcZ80U74Fczwdp6m89Qj/2TAi2/q+6yRgsQpPsk2yURlFlR2NJvqU9wqaqauzvFq7vc+ozWR9
XPFsDXdROOIoYu3ZekN5Z7WL5SjRpmQYqOgmjeFEzizDu5l4zUAwOxv7cpvNHuaxXPZyi4V72PdW
5R2Gys8fJzPGSt6NCbRSojozMnL85CWaSNGYQJwyjLU6Rvup3RVEFozNAz4H6y2SIvkYGU3jr/2g
jYqtNZEalk/TTatILqhLL3wJwso60aKs3tALtNZOpBNcdJGTh0fa0IqEgmSTBF5xSPyC9hTYwIbM
TWmHD6rpjBxQ6oAXDqKSsVVDVG9j9ourNClK1sZkTjbmSINsTLV1aDGsf2x8mxiIuoT2QvXINlFA
wWZgSkPYit5MT5bbMDGAoxH0VhZ7OK+1/8krIm1dQNeW2YpOdWKuBMWCuQqwZu0bv+9Wg0ZJnsxG
eiMhw35DemNvorpeOGUT2iMvbCDd2XHur6GqFYhvLQ+KehFLO9u6seP3UFfiFAegWU6cDynpnk04
utciS4A7VPi3wl1lFuYdU8hx2BhmxZe2B0ZFSU7YnphTTOJx0wb7rq8IN+rb9EYYhE/E9hB8iugJ
HGZzME8hIYvrKEicbau03pR4VMq1PwrMtWOODaXMoNBJExcxkbDeXdBAruEEurAlFB7dK1qVGcOw
nrkjJk7wupwA76Wc5oPNn+JVi2vryDTVpumn8BxPSdIv3txp76jcIpjAckqWxLKc1xXBE3JVlV16
SBBDv6gOMWlBYgFE/N6I1ErIzHwCn7OXES2ATEh9iNHbHk1hjkSzGKw5pA16ay8ZMCdyaDsl4MXv
wzHg8NuaMIqA96zMXh2KrqmuM8Rva135e8W6uGcYRbp66xjWQ6uIoWOLrdZMromcluOwjyja74Au
Y5BjAT1oaefHzKnLXUzhznKYeXSdcnUOpMHcvXMiip2yP5L6h5ExK/y7nlr7rmNOsqoS6Z+1530b
zbE84gFlEZZhHzNH7yDs5SJACR2R5XJFxKp58oH5Xqc2OGUi5XL4RUksxGdJpqIgFqyvjmHUV9fz
GO06MgL2AG0J20vnTvFoO7oIPmijpcJK/DzeW8asATXnxqepVOmL2RLCACygKY8B7cb4EPQWBvCm
DFeRIQhHhtd9VoEw12MzpF/ZU4FNhloP+2AY2xNuxPaE8DpaO8OAnnzyhjuWno7pY5p5+xQVKHVv
2naH2erLfU+YAOJrlbUbYEf0cFQ2nogpNHY5EIRH7ThGvy5yYzrkyszPOsmx89uD8xpx0Km/AtcG
zGRrP+rOvT/rmwIn41ODWoRmmPB9cshco6HbHNDUCnsZXjltYFHOlP0HTpR0LmYjGPZmjP8rDcek
XimY9tj2iWeE/W+q8WEwLVicYRem33yBm2KVi4l5f2B5GCL9pFhDRsQI5kKb2HUGIRHrfjCjfVMl
YUdrOww3vRR4XZx++tQMdpPvoiKlZ9X69njjDwb+CGI/svbga68cYNcgtjyr2bsr9Zx6zLWjmsDb
vg1OqeWIB7pDEPhLoU5d4YynSpT5ihgT0A5B/rmR2gISpa3+4jFzMcBzpfLOGMl4zL0qXkUtXT47
Y84LZT4xII2RujC7Ki7WTs+iXhvSwqifQXpdk1+cuNuecie5Sbn8TK+hNq6nnGP64iEoVo4rRba3
u8BegjAs8ju8N8xqEyY0XRa7YcihiVKKYUjVTXk1xJVx1KzUly7FCNH12RPz4uzMqm6dQzF7130G
sKdl1dxHobR3fefFVy6r+I03VDRbwsygBkiyR2+gq0SGUbolICW96jlib1TuuJ/Dbm6eYf+oC3qX
/s6IAVBXdfiYO6U8QgooLh6whkcst2o3N2O2JexA7XHp1PCcbKjsrEHNpqg6CW7O9IGMkWR8VWib
jXqKzHpbMzbx5Mzd3AVk79Ae/YAF19/DYKXQyGp0CoQGxaTUgN5stynj+w3yedIUMrb8/WgvEHcs
7foC4dPYLd2OU1j5uqDN6RsHKTBiOG01rjAsYRpPp4wKsYka7LQOsv4ngATEkFecu/OEp7bztM0m
PqvlVElMEDzqYl+AermlDervBLqtq1JWwVMST/O3PDKCdqVNc74RZnvDAVJFa8mn3dJHdtdmv8RV
FdIo1qMGI3GOc2pFw9cYyMn5ztlwQper1WTrNmvnD7rFiKwrKvt9ORjFLaAJhv8GXHH+KsqKEYVd
lMBZx61zgk/GKAx6+LzFh4M1IS6zL7Kep62A0ENfECnFbhBGikBB+g6yPs9ebkiOmechGAIDv4uu
CdioguOkRLyS/oIDq3nkXaRHn/yp8+6nYZpPpVL4Ykwa1ogPOnfa4ryy7VXCASMDJxj2yTavocWB
y0ieYcFIZK2JXlWt63ywnE5uvSmJj3SCIX80psMNqUrx0JE7Ea39anSn9YxT85vHUvRAn/irSEDT
Vn1CEZzaqneWsAMAAIoWwvOUhItFMW+cz+AQgo2j2eAoA0CZw3AdOZ/qojmns10cVZsRtNGmEkcR
RqCtlMQnG1kOQjBRuga04qZryApiY8OKXrlt58Ak79Qzm5s4optyrklm14fWkOAPEAMBKh/hIN5H
Obybkkblg/Cn4tqdRrnqGz3z6xMGyWU5xXlb7KQzIfqK/aJTHIBaCoXWLPIv+PbVjvlZ5nyeOqd4
K4UBhx++/6dMT+Op8Zpmn1dVfcRwn3nbAGuyxfy8yCb24mS4020ciFUJUmU8dr3l3WNxt/tDY+vq
Wfdc9HXNOnZBYIY+hdN0xiGQYupcTNIEoFbqyNx0SyacDaI6W08aWUZucybaQpdZdAVJ2a3p2Qgo
ujPjiJyphi4PAaGQ1q7UKvg0NOEgL4U3zCCdp3l0jqlKqzc8q/LNJOHtcTSx365GDOaEVKA/G/n1
UqO9wjVG3jjKEeGei2IadgIt0HPqNwuCVxMadQDDU3yjOFPcqEGKjAucRHZlKzPpiGbmERsdYb3S
ncJop70hOQeZEz9LETywf5vsHGACvgwdjKR1gxvN486a1FuBHvk0pBXHcdrw9B+8EqAx61FTfWZf
APU5GEZwRxIr0i1Wy5bMM9CNAJ+dHIImLZfDnKIvX2sAEicjhJiYWubwkGkj2GbCa6kfIyt97pqw
POWlJaw1w4LkDZAkjQUPqRQnJcgN9BrGoXHKY+eE1XPv28LbpbO1BJxpgubJPk5H1FOBUhreg1Om
mxEDd7qRLOq0KRAVumstrOwjnGI2mLar6USkUUUvKhQp8yu7JXHjFKtIN/Cc0/Yz/zZFv9dTauB/
bV51ajDZUk08cHTARFZsObvxIo3HFrUxEklqSNkEzB9jgjsJMBTuY2gpggZdyV/jmXS4eaN+5hly
RC6WHYs/z7/3nbyld2JnwjmiHT8lSUWQAPkp0Buz2DMRBxVDy2698mPRmQ1Grc4is0XZY4FAJyGo
+EYkOT+GDdnRnFagh2dxLqN+YEbSTANtJ/KsjHkX4F41QPCJRN3C/aE9M0Vj81q5Hr9VQxg505ww
5p9WLmzB7JB95nERzOIFTICZPLYYIVpOZE2oDzrt2IWgek58QOY+TnGl0NXJT8yYacGImA7r360c
+lf8SLbOaQV1AqDJJc2NjKQOGcT1FpHqkB/MwTDHte91+UhMrmxeDc/hBWwP8wEb8dLbcRrq5TNu
Sk9BtTC5Bn6T8OV8h5RqKtJBFlsFVMbfT94saXkNbcQP1RUtX0kv4WBrzXWi89o0FTmrOJBAz+jC
EmdJkLl6LRdpAwPkeK4fTRvl9h3LZZLvlRm5gLrclpsSdQLfVEwj6oX1FOZdcW2x9IhL3xXdM4W/
0k948+P20VIm8K4BmceyoSWx3ncoZ8GvhQ2vJtCO+/t2gIV0TfI5n4oBcucfaQOSo1gJzRhdoka4
zlvFitLzGcZzOKZ1RF8LW80emEbsrgejqbpttmDF14T/8vFtGwgIBVKb7LPOq9kzXHExcDyu4Hu4
T9lInOKqC/OD8KxdQQYgoTmk/fir/zLttKLd5pJupmOPkDRzAq9PQpZqbtyB3I1jWCvv9afByu2P
GcHPQ/J3ooHvSm2U8MjOsDbwHL4brkJnRIqXwRBNbUfeVKOTWfRTen9cER7QZjvHWrjvv3/P93Nr
3gtYpQ1PGCUeU5n3CdUU03WnKZ5W0PWbV7p3KPJi7oavLcc70Kuzd3InRdhe2BsVVteO7ODdRKtl
pYdC3pWDyJt11BPQktsEtyA9JSbEkd5HRv7w3KGqcjSWc8NmP2mnqji46PDR9Y3+PpBWuossaZ10
vcR5Rn7eij9ojJZpy0/TmOXrwfnzkRyEyN+YBf06f5wNu7HYPkgjobPJvV23xyQt5EY53njbDu5w
5QRDtc7rRD78/pf9x9VE0kScHKZWmlzLKOrXd5Y8asgsYcT2uU1hWZT+ka5xSswrXN9VxAQq/8O1
fG9m4stStIYLoZsSFcbhO8FRW2UKzDptJBjU8fXsLkRoIF8nUtoZO8s4Ci+ikMGN4fXNqQrbaIHW
wxgzuxDMpKFrJtlp6th/chK9U3/wuZDAhNjhGAguQIN3P0UlW7uQbOgMwe3xNhREm0E2oFxsEazn
f7ji7yQB39+MAT39Tfw6PE3vrngEeqNmno7INRIcrlKIajiYxsQ9/v76vv9SFhYLRF3oibiz0Cky
xvxZ3TURF09eZ1DzcJIHRz1rZIuvO+07NKM1e8Pv3+79jczb2dxHtsOElDlAtKhePr99yKpE/fe/
rP+qJiurWI9qlBbLxpONGbOHaaIJtA+JYUSCpaalCcXGQGd5psba/P4DoFviLX5+lph1gqxEKghn
CVLie1NjNtjZWDAXWlHfy+45VSWJh7nrkuVVM4W5oeZwe/iNScO0IFXFazyXtUGPR3Y09ILWpDlo
JnRMNEPFa5WkdbyKqyBsttomf3zlhNjZ1rF28Cy4Y9zTZNOsH2uZDBlnDHgch9HJh4ADcTrVNICr
AOeqWdvmoUkaI914nWbt/zGWQT3PRssgYalBXYcRk01vGhk61W0OkG9UH9Efutm5opC1r5lE+M3G
wA4/HVrEE/oWSSy/c6RGq37kbMGGyuSG6aDMRzZd3Zu8cFiZ/PKqiyuxGxHvsfUOyGMggMFJAx0T
e2eJ1eouiSb+VMKcxdGB2r9DA2JY1n5AoMhOTGIs23sv+PB1q7O9djSXknUteUuaEVJqllvhSeC3
yzeuDrpLHhbRN9NJ2Sr5jTNqgJgxw6nTfhw/V1FcUpmkafo0t3q+C4xJs5naLh/BK0FFbfFVMm/J
WkCU+zLoKUJwBYzzIfWmqfvqlS5VNGrhzrgfCXHWx6nu2e5V55Ggy+NEans9h5nY1URLkR5HVjCc
p1mCMHMjSqr11OIB2RROyA9Fnybbw+fnt4yZ5syHWCWGPmoxskELWDHM877XI54souw01jAtd5mj
aaWqahzNg7YGU5zHYBDk02WS9nUXTdD9+++v0GUub0IMqso3tRpksBqTLIsOzPa+/wgBXzpgDE5u
jlHzYWdq/Hw9iD5Vt3qMmlc155rhTTPGdJqJ4szQ2D/bTstdk5vMOSZjkNexJu5lGzcF2VjIpd/i
YrxSecVswScI+hoJFAdIQIqTcfpRpY0DoHwuLDB+/Dli49LZ/GbVhX03JYXlrpIQldAmFtVcnjg2
4Rz5/cP6TgOHqpelghIqYtlFB/9dx/XTahGB0G1I5bJhsuGeI/Y2DO74jqxTIHsMc23J9DoPOy7B
79/3/eKLa3WR1Qa8P3pXjKO/rlL2wPkwDgfm3WXE+g7vmBuBdJvx9vfv835zXSLkSSPin6RDBeF7
3RejqDQiXJgGAZ6YswMdbubhXaa+ZdW+9kkGvvf377gs578sfhFyFrZX0LW4BNF4/PrN6OS6vc5r
okrIK3pCzCS+IpZs5SHNIw9NfBVwVC5n0wzPMSS5FywDf+Kt/2PHQbaPkgH1MvoZhALvBC0DT9Eo
CgayM0HtN+MUD80mGZ2vEbRJZ/v7r/uPG4j38viNkd8j0LCCd7otYAqV27ogRUfM6588L85I/kkX
xmjUQ7wM2nD88kPx8J+/7+JeZDAGMxp7yK8/8xxNtlEJn3EYsZi39cThiAZecGfZFlITx5u+CNLO
4z/ctjyQ7y6vjboPlRK2YoeS0X1PtmIvIgx+oSDTESpvTFOp0+SaLRnouE+arY1m70sWFOM38KLW
F8/4HuWYh+pNpU6mt0Y4yS92nbf2FgmJdy4Y7E0bxInlXSB657GpAnGJRpqOqwwFxFPEjPhNZDYU
zjoOQ06/NN3YAfuJ/mKWkSdrJ33/VmbhoqQhV+oEKsqrN/YQTW+O1xOTYJA9kF9YNJn8SL/+NOjY
kPvZsscjkokqvB0JHE8Z8bVJ9lJHodB6DesUGDa6wAAKQvD92NuxXxvrhvkWlES49PFR06rqvkY2
bAHgNeHcnAZgKQFTrqo3DuhgWExTNycWqiWFtWaCvBzfo7bhz6vvPR904bQ4ESPO4a3bT7xCUhKO
fW3qOv6AaNJiujoP2hSnzo/zcKuIy0DU0wnBUdQGLLVyq7S22c+i+TZRzozaI3TRkMwN71Qy9ruS
6ARxV84u6wuOYuNGMba/J4Fp+XBJO69KRqlfcljGNL7IgLhRntB8EdQztIIn9u4oD8e9V5TgX50K
uY1V9d9KFKsVYpE+YT+eQhPoHUAy86K8nEayV7h607RN5x7qpiK71Tc8Qr/Sqgp2k+iiw0g40otq
suHJC9nwN6Hhe83JqB3vXLWJmwCFzMMMa16IVTFfbm2NSO7AFBmPYFYT9UEj39XuOhyHvj2rYkYz
1gze+cdS7dG0a3kwYqO4/OjV5G6GJ6lJh+VSRSFbdZMArj38+PsMaMLkbAJTCi8480L3EtBJfBk9
0hMBIozNQU9z5G8K0sFfDcYmD4BdCpo6rhnPH1GrFOfKMjBw9iSc0cym+tx7U+Tt8L3BzYNEGKPc
n7suvsor+sI7gDpKbhFnCEGsO6RlMnxBV2w8dDcGAY0eN/MPVcrcTnzkCsRAs/dFSCO5nNjR6Eo3
qUnYpdsLBmPLxc3bzJnXjd/W0bmexnH/+/Xmn889sZ3gVUz0gZgz35/SKmRykR5zuUoimh8r+oiF
cVdrgqI/fX+j/0hACoKW/7zPdPw/i4f8fzD5EXXjTz/2P5Sj92Xdf30X/vj9X/lbPOr/5UENJZgC
7DrjscUg+CNTynL+ohfhLmp6mqqg09j9/0c86v8F24gd3+Uf7E6Lp2ZpUKT//S8X8agN+BiNtgkM
kSHKf5IpZaFJ/XVLWNoFNtZE3h98DeCm5f//qYYaVUnrpfPoKxpG8QQQL/5Mm29AZEGEGmNIrDXU
qECPs52Fs/QDwXTzsPdGC4Ms/cM+gY89BCn+3DQ9pKGnrW1CjvhNS9sdyX9X+Z9UUqWIQoLZuAYO
208HqqcEcG6jpL0PHRvUM+c+HDOuZmIhnCQ9qTxWq8529i4MdntfpUX2mITaqrcN0KeUaY3EGOr1
WfghoCi+p1ka0XRlxEhanTRHXmb0kdgIQo2uZipsZ5P5gc9Bgjx6LEalgwSpGMWgKODj4qZLlAHE
zHOUdUj9uBoArJGuXTdECdIe8ltU6aZGD5R6yXnAySnpJIX2m5X34UTsYF5WiNXBHR+lxWoFcEvO
4ZJvbeALdtPo4uLFvjgYPwkZtuxpVfAtp3VmEyuOhmgwc0oQVRM01/UOM8ck8/S6NGBy8InxTuzG
ttIveZJYBvNPv08OMmqCfiPnfHwhDUZ+cCouJVMM0xxXE4Pxl7hzXMGmE7UvIvHcV+wC3lOQjMPH
QkbyBilej4B/9Aex9tBnGrsG1ycKgzG/dpponfUMY2zon3E0Hxr4yWxe2Ix1HT5FiTrX6DwdA6Nv
hcYSh91KNsZNACeTfpNbnmMmQAR0btLIPfApGKsxpc6OinVuGy0qJRLFyvEtTKs707rU8PgB8T/P
EM5JXpr19Zxnmwi1vu0Za22LYGs64hNtrscQq/fag9bSWPLGmwQWlO7K8jTr63wzdt2DGUen1LCe
SvU1J+dAJk+ln311pSaUxnzJuuoieiRVM7YSSoXSQP+VxUer57gwuM4eBOyLLEBvVvm1HKY9OV9U
Zd7KH8BlOFG1lyhRLLveYmuox4IVFRr36Ns7MAHpKozJiCyaywxNem87xcbSkdzmKM2gmWj7AZqY
c++Xc/0ZlMjRGbnnwmGE3ReUCIVqx3qIIcJuKtfaMsgP7iEONkwakT6iggo9RuLWZLzgr0XdJLtv
5B5f+WF+64Vhc648xUxvUMODwjLaBsWOvOFTmvTtdYCIwCUIKOnlUUeX1s42DO0+MLzcsu1sZjd6
jqw3c7qe3HBdRBvLbTC1PeNY3Vrx9FwW7la0XMjAg+V2C454NZMwjVFo3ma2vvcFoPtO0CIC+W0S
WTR/9N0eP4O+p+24gwewbjDPklK0YYC3gYxS+t4ujOTaDJIbnHVr1smNG427Ar5DFvrnMDV35CQk
TF7OhKuu5sqAWe5dQs6/kQK2blYHzym6rctncZv2UOv6vjMe0/Kz3cVnxBzrZHqx/ZxCXn4OGE2Z
2Tlj7+4xmEfjIbOSz6kf8LHSbTBpwlsz1UNGBG2QxOB+74fIepBjVe9TN/pkGNEbt9q5F1j7aH2h
rLXRvhR3QwQ4NWvlQyAZCJvDSH0inDW9njsxBrvYr2iH+DBiverF1/rSI1UOgaevizHfCcK5jpp2
TF/Ne9fQIyOsGAGNd9Nlxt6Ph69eN6UUiZ1t32WtR7HsTKi1kuIWodA2HspL2adXs+nE+5gKD0I7
2dUEVBbnEc/hh5GXHmT/Ghg1Gpm8v5py/9qZi2e65Pu6p10Y4PdVBWrfObwX87Tu1bCDCbea5xu6
PKcIzwz+ZBzh3L29Kq/NMvsE7XIFX6SDhkliyQohKymorOnRTgb+CV+Lv5tjHlf14vTWRynGQ1CJ
/L4a5N5FGeoK564JshtTXOB4XJICG3hfPox1gAS0ZRBRTEHfrBvZ3gd5/4E0jiMw3q2lbo2J2VqW
fBj8HotVcSL6re9xi0aqa+85sV0RPIWwMHmanPaDPZyiod0hXHnUcI4bxsYk3FW23o9D4aw4eYzn
ZL4EJP62hkgAm2c3cy4vc25eSm86uC5P40DnUd6laAlq37igtkSqcF3aB+G0lyENgzXUj//F3Xks
y40safpdZo8xyABg1t2LBJDiaLKoNzCyioTWGk/fH3i7Z07iYBLGXs6mqu6lVUVGIMIj3P0XmJ1Q
1dD7wERzDouhuDW9wpTp6U6DDULM7mv1GFclQE/cKMCS0dpAvf3Yqf6vZjQwb0jOQGPpNKJk8T0z
ROLKvXU2y+rZ7IESzIihO2QCH/UByYSwsjTjMKPo4hWJyJxmOI0xkPW2fMCR+GREiIyqQHCeo9Z4
aPy/61R+UAaE8HKg6n3m0U52jHj0akDrKHyd5qT7UUXGgzyJF4WkX9Xmo44XDT4ARN4fs3qx5/zZ
HJ8tKTjMzYucqe4g3+sWvFmtcZUyPNtF5iekWnr4XZvxGcB7o8bgIGmeMYQ7dGntQNcYvkdl86Cb
+hfEVQ763H3JIuUeDXxBV3R2J6HTNYmOVUsPTBnBJ2cXfKK8LhAfBh0moTUogaOaD1KeOlFSPqPF
sghvadnHrja+WnNNvVL8XSH8F8vtj7leNPCl4ketT25jfurxJT5R7D2QiC+pHpnYpB813NsPfl18
od0+4IYovwAVFe40v9jKhTTnAOSLQ1a4ElyDVm48y8zOWjYTBaPvkai/q77OB2+eZ0t9VNvxXBHM
FaWAGixItszgIbAlFxEL+xyYsif1tmPI+EVLJt8recBKUsFFhP/89EmWAaQ7o2kbT3Mdk/tUuNZI
VJdr2+ECHc+5ZXBSDfyD5vQ8kXz5gYVnBPKWg/E4mvUvg2stwR/BHSt1qTs7xjSci+UuTejYWc/I
R+i4RHI/frJN6y4g25mtyX7X+i9WYH4e4+RS2fYxA/Xy2/olaijdjvcIpHqxgWpUEJ4qLbqL7eBD
jNf2QR17J5uR3ATa6/DwgwOYD14dy58xOv+7Lko3istzXTdP1KphSXOSivaSTBY7WoPtYXf/BAJA
l2FEj43V3Q0lEB5tQYjmUesOk/LBECjm1v6A8lmLAYPVGA+B5l80k/sgcwCJnHluLdW9Z0Wg8ZPY
p07p5Zeg5p7XugPY8jn+p/BTwWWNSLmg1h5nxNzxO8i8Q9ozwemvNEY0HRHxKvmmQVGi0P2VxgIt
lem9hU+SNn3ToDVHM+KJc/8O6Vv6AIWTJ18Xh0qUsw/xGD1VVg4b9iFtuQoE6lPWmS7kPx3SZSoB
Htr1Q1rwoM0C1iTmpjMcuM3INGooGeEdnCmeUgpwAeOL3RkediGOhoJMa6FjqxefBFDAOPoKtCyM
GzD2dZQ9R5LCHaUeIEMcg2kCCw/xMp0aokXxNGSdaTm93qp8MnFnhQFv86wJzpFaXWJVdqeeiU73
kWV+qSvjrwFhnM9GyX0cYi4uN2eAEbxIYZAJCRvlCXQnPmbN5KIVeCyDf3pVd+eJqgivRzltnOVy
HbWJbHlyqKJ5ud8j/iPYni13nTx/VBTTQypIR0n0HaSeGkTmJFyII0u/1KBvTc2hrbRH3Co+9dVP
MFynqXju5fusbD3bz5FZbg5DrIO2+IFAryfCB7P/PhbeBHzeb2AUScopE56W/4TBckmy56YM74wW
oKicBl96/OaahQsxYd6phxTjl46cpJLo639hwY7efXARbXNS0qH7ibsdcact3SptvcKIccCeU+MQ
FIGnYc98SMhnDnkfmaQQX7RK4Q2cv0QxGNpKbT9FQ1Vd0PVzINu4NT/hEE6y7mKegApyq/1FyY+X
k5sn1XkAmZiNiBRV/D5cNb6bDfAX+0BrKB8Rkh7MfxqYDJMkf6DfQyO1JOWowpZbPMXtxQS20kH1
Osxm8wP1LRQ4tX/arh/e5bihahX3j68fAZPd6eZP3Zq+VbDtJt7kCcjwnkpL+DgpxjkCufYuR4JR
nu8jSf2ZgR9pCrSa6hAPe55CuU0KIascck6Q7wOihpptytUikOAt7x2EsA+NmI9dqB6xxPoQjXwo
QGHh+GNIx3Maa480QU8mla8mNU59/RNFbc+IgGv7f6OO/dxqwzHQBidOdSfuUlw+8/vATI+Cvm28
WI337xvznGXv+a1wiCW6WiFYRC4dctV3qg0mrVOcQs0fgbAAczDPgACPkG41arm9OgGeFo99ID9Y
BMsnPetOiFy53VC/4GbiIFZHz18DwRpqmtso0rtJhN+VDvt5edBco1YSlXolXhg1aDxsyHEcgvyi
od9amsaDORrfRoTfzrgOn8eFLEOHD3PvWXpG+oKnDwh8Jf6Smu8RnXFRDHOUBEMd1MwOspHW3zXU
kCrTesmRIc+SOyWuX3xfNrFNx83xkGZBfpentWsF+aNW0tyhYO0oYiITr3ETUyDRUJPHYsWABRIm
8pPP8ydvMI/gXY+qeFPFj0D+HW3MwPTpzQkDBXDqtHthOw3fQot4rub1eeapmJEWB/L3BBOTc6yl
sgf2hSIZosb4P3zAP8vJyD8mSFNI7ckWdNP+Dv26GF15+0GtOYNtFJ0Re2/OtoEQGtref2VT7Fee
kDjAFkkq7U4Fe7Y6PSrLvSHb0z9m0uBMi/H6HaIO7b1qdhDSgkL6KeEc7EXQXZKk+rtq/JOmAo0m
XTvZA3JuYqkYV1VwT+dOpzZLZdqBKO3NSNc8QEPyzDrNTz2eM2LooWho98YsX/QOi4PGeuz0+jOm
becsgTpgFQiNVSGARyrEqt18z4L+ZFaq5E5KZXv1nFKudIwiB6EXxAtVLxZgbnitDwfTPKdl5qIO
e5qsh9bXsWwQdMZ5p+o57jxR+a5sTl1YCq/36aEXF7Civ+bosnw7iGE4+A4Hyps8YNQ6BkXBk2ek
7WL7jdOmVvM1qqp+WPC77S9fxWzuPIFsRq3clmsfUImBTlGcgGJHPKiUxUEaO4hHHSVvVPaGYuI9
jSfSc1csjlcprWHmjwQZVmJpYT/JVJ5rgoUyPnaq1UWXjDfrFx88WHBGoNKXT6IQYMrbqiqfaUQi
o4UXtvLg59AAccDpIJsM4IuxlVQmqGyAgbulNc+CqlVmfxlmMotT3RrA6NH+b32mOovICZFbW15+
XaF6jaCf4FShpb7kVND4OViIykwz6f7589Lk/5+W90uX7v9teX+M8vR7zmL9zLHRmi7//Pv/Wv6F
f5UnNYXypDBltDwEBUBYZv9dnlRlzOtVsD2yguYb/GUKl/9VnjRluO0LDIdKJMAfZCn+T3nSsP83
JUS+tAUcCK8WeOP/8W9X+inN6n+/hoqta5My2rcaTTIbq046ZfoKUaNpQAHt3OC4jwvF0UitAX5f
EH60C629vFoUHrkTF8frsVawD5lmJ21AIC7gPliHdUuOzkeatIQwD9CN/qPrsoZnInQAd8gU7mpD
wmgBj6w5IplPkx1C/ebgAukYlpmmssZavy7CYszYxnmghF6lg9/KpaQ8IY6suTpRA5gtQ7eWn92h
vb7ndfO7R/6q4/uveYNaoqO9lJuNpUX6qv6rNb1U0bsJMWWIJieWlIggP0mnuCiHJzC45qKRpOf3
TVCFJ/o/IUZqpnohsxBAOweepLe/g7JWFvj9IYDrLWpxAJtMqu+vfxAQOTmBFhh6MU/Jh1Tn8TzH
uNWxJeejP1fFr8xWa7SjgNm7RYSLrgr77Z0FlmfPiXtZ9tXaQKUxqI9Tn7eBG1z/lNlX6mwusHBt
Jymm+5NTuokQBL7ANO3SQwcB8kUaYDweJb0qvtppN/9qtSgQ6F8tr0VTnuoHHMtlIJx2Yu3JL73R
j1sa9BbdcpRoEdqFMnT9+0ZgA80k4GRW1hC91+UeK/SlkCNqy/DqRfwQuFR9r6WYpTawot0K+uvT
n38vBKCADOjAD5dgcf0jLNC5oe9DAgr1enyuolLn/VOnT1HXSBczRWYc30cbUcmgTh6SMIG/MtJj
/W6K1HJv/5a38cIEC2LQ4wYDCbZkQTe82suozXV23lAdwSRQ/adO9eQ4xmZ7agN4aLeHWkEzlmPz
eqi1wlrpo1SDjkDiqXLFa2cype4OP3T/m5FN0wsuqubx9oAbe3FZXUI1fQqklVeYE974QMdLUlAt
tBHV1ar8HiUNbScKLqd9teM5KAALTY1mBC2M6xXMDTQA5ZbKRzWUPmk1ogzzbIB4Sk0dqBZpSkKP
/PbM3mh6sZYMSg8MQS928tpeD4KdFI3BiJl6lmagnJLpJW4Ihlkqtd+oc4cUpMb8yAGwnY5OPQ49
WH0c4G2gWZ8V6knB4jM4qJ1tfJz7sSl2QtLbbUUAAB0iAxNBt2UN9yFOoRWKCIHXFGTV+VLNGxGz
PGmVvgfReLut6MXRTwD9yN/Ik6/Xn0QQGG+hL18Zb0ipBAfm88NQH0h7dzYpl99e+62pUXdb4CAI
Z1J8uB4vG4u5wTg7JjWmq0abxjj5nUxhqZRt78+HMlArY24L3matNQoonygKOM2zetv0oCymLpyR
lDr/uKdJuOjurLaxhRjBohIHOlmhgXo9rURvzAgxAE5nYo/4HOnSdFf0wwgiGeCWEw84DCw8ae2J
suf00CV6+QheL6Se4Nu/qkxBkLDT7ZcqmoYv8C5Kr6BALzzSxz0t7a2fKmRa8ioxBRGB1XUHIwk/
Cn8xPyuV4ji0wjwoXZAeCW+aK4tWPkJzG3Yw1NuDskCIjy6mTKtAOSdoQmC7kngRPUcAOeCt3sER
smBwzfmvcjLDJ1R8pR9/vgOAs/33qGvxuIocUJHlLvFCu9UpQPXv0jAVZ2kerZ0T+zZYElBUg1iC
MxCTXIUxC7KZ4vMXbzGx4hK09UdSD2tHOXUjcF0Ps1rGwSghjVqLHTICY3fo3dEO1ILorASy4lFV
6FqnMosO1kgnfS4NHyetaByz7mDqSXiHcW0FPzb33WLoygdjIIe6veBb0URggmZz4vB2WEu7ojlj
TX0IRrfncXvWEEfwSgqLf3UIKX0eBtU/3x7vjdrxAiUQeNAAbMDnitb99bkr5LIVc64kHtgB80cL
Bu3n1Jv0grGPMJCchiD9pe3D/CUfDOud1erdeAmVSJ8OqZ3MJZQQX/4+9LNACGWBvO7cNFvrAVYU
/uQSGnivXP+8ARes0QpphFBSG/6aZrhsSCVV0ieCLSggMe2ZIWycswVFKVDLMiwZsbvrAbsBXvlg
Un2JAxhWTqZwf1B+ST63Jv/UIsRdOzESLu9uf4dl313f4hYK7BqoKoVpvgHtJ0hGDVPW0vBh0yHH
NPleNarFUcba5tlQIuswq0rqKBq2QFhJ7XmpblwqDE8u8TusYQ14PWu1muBWQQ7wVCsPXewDajcr
y8RJoXnuBLKtoVTgosCbNLrc2uq+NArexWk7cDWblC2bom/uY0gBh6xcuse3V3XrY0JK4DoBd2Mt
sm1Xr0uzg3LRCawzkG2CJJ0r1hFcneHOZA6uEvnjqetwurg96MYEDTJfcNIGTBecaa8H7bVm9vsy
CjxUC8L3jW/6bjTM032XyPXx9lDLZ1ntGqEYrOXiwYVmywp4m1gw6QaUxhAowaQKWtgAp1vtIDeF
LbBvK3Sjsc0ugDR+/fnAwLd/v3voL6810tmug08oxyNQBOOXFOvoLzmG0CeNR9Ch6TrViy0r+bi8
fvdSqI2IwEsBMJX2GwS1FmdOdeC/RYQQv6Tb4XNaBb/mJhJHZKlouxToN96e6dZwjEZRg2jAU361
xKTZ5Ci+giZKaoePAVWzz8k8l5+qME/fK76v7qzs5nhIeso0WbgG1llKJaSKuumwiOe0zUPOZXVo
6G17QY9+AXJoO7ng2x0EgIXjsTCGlu+5/JxX+VeMz1kfYlEOOrhIl+y3vWsTyLGgRbD1DhE7C3FL
CY1qZ1l/qw1eb10Gxtx14fgtprkrPHVEIXfsUL718KhQe1ekWfecjKUYT2Y82u8KbczxSA441QfL
As3rJI00JfelKcaLCdx9wqVEDu9VeQzobIVy/U9a0Bt2By22P5mxZgMQm8vpYBo6JulT0E7QFyt0
F5DIMOgcDxBoHB1HW8mNAk3+hmArto5VOGGfW9qBvhOJNh4ev5kBGiEWzUfNXi10rXeGil565FWt
nKLgNpZwoXVcTccxdhNL8Z1+bnsvl+XU7adY4/+TsoNU6OlRTSsFgaZsugclJdAnBaF2e5NvVHBA
C7PHkV0HZ41k5vU2UKMB5QAb6exyDlWnNWb1faHgBJMAbDzLSigO9GTjQ5uiJqIOQ3eaOjphqAjb
O2W1t8HThsCFELopwNmDdLz+IZlG8Rvhl8ATymA6AWLY4Nfm4JL1pX7emfTWWJDxSJkXTU9qMtdj
QSRHkK1XAsAFvdQccAOs73oNOcwIoIxyAGgefzSaUUb5u0JxCFKz1h6GcbBctKGtO1HhwpbOmXzs
TcNEtRAX+51d8/b+osBLNdXU0Qt9S3bo5zINyxbEUxrzWYpKTdw+jOoHyMxQg+jxH5Ks3nsLbA66
rAqvcTh12upkBo3Vy/rgB16HLRGiaxKYEdQ3o+RQz3nyZbA4jHNm7n355VpcBQSKuP932NW1KSTA
WFKYEOSgoF9SFBwpyeXT8fZH35ocZAbedtAEMbBcvf8D3HPCsiHsRIUmgFEl6FEnQ+8BAzQcFOQN
D2pXufMZN6p+OHXYGv5akJ44YevjNYc0YQo99JQ8xboCnxBHC7rUFYY0v7fhuR2hJvnnJNeJBcVY
0I6nK3p75msSLrnq8iMoz2t0ImUEYa63u136JC7Lj8BHTXvWdVpGJq4VTyJt23d82v6zWQ+04Yk0
lzYKsgtSagVSG7l0B6lKfTQMGpU7K/P22QuEGULw4suKmcX6dlUEGWaNZj9gUb30GiCz95INABEG
PL5+cdk+tHGW0accLK+jLOvurIm6senAUcvEPC5BatfXa9LRN+tRsOAWEmj89CTYR6ywjQe7ht4J
eHUE2j+MshMoafyjgc7/mM+NWbuzH+oUGEpt5zreCknYZvLO0BSFmt4qJCl2W+HvXIf0LaPpjPfV
cEQe75MVANy7PfXNlWdD/K5MQgdf7QYyvEyb5JGDkCTGeap1/WtPJe1U2lMzoguZ+LCvB+2sYJX2
5Pej+vX2+BsPD7pE8K8xTUBnVl3PVItKEYKG9FKd6t9U+T/h4HcfxnqgCV+G8UUVACuGug6+3x54
K86gJ0DvxLQws1yj51G1g7I5s8SpXA4nQHzpvelTAb89yrJ862hGLw6O/dKlg/B9vbFEsRDPlSb0
UIkDsivnSEI1BlIChRl8QLIp2ylsbMU1xJ1hBUCwBz+1/Pmrd5w0I8vZZ4w3R+p0Z8y1rB1yvwI7
UFa29JG3TXqUsxjq6e15bo0rWEVN4JhC+XnZ0K/GHRPUTJChjDBtmKJTr5o/QmmSESqLfmlSpJwr
of26PeLWxuGWgG1OuZBxVxE8xCLOCnjye7WOLrQ9Vy1v1MlEvppu0GcFjDxNrtR+abJ699BsHU+x
PJipiUISXpMPI3QlE9NOIg/pbJQrM/hKBRrXZw2G5k4k2NpAr4daXYd5no5Z32URDD5cDCxRG04P
IQSJnLw9Ngoch9vLuvkhSWWgV/LiMNduxBRZpMhW8HrxU97B9WxZjyUKqg5WKC0ITtkHhoV65+1B
t9aToeiN8PRkC63Cr940zeCrTHLGMNWJawwFAuzYj+Tow85G3Tr2hFViKtwdxCFX67lIHtk8m2gM
UmI7qgGdyQmauXd7Qr97Outzb+ICy7ON4EYd4Po8JG1StTpL6JlZVN9NKpgPOtc00KSoKs8odT30
clx/VQCcv1/Uro92Vba/WjTiTipiJmcegYOr9aWG3LVCf0r1I1fXUOs2VaPcCcFbn5w+IJ16E/qT
ZqweeqjKJEmbVjEQHDlypCo33LI2UPGUI+CIiKWd9Azyw84KLS/41QoBDUDmDSthhXO0euFPo1kg
2g2pJFPt/AElnM8gNudPky/NjjSxw5WuSs+1giauNbeXXqjDTpN4Y960qgEN6BqQBxqh199IaloU
3HL652qELo8uj7Orj3V0tjVJh0hhRid5Lsadxd5KsSjSYKdG61eF+L78qleRstEKIwhrso2yt+pT
iNZ94fZmaIKMzVu6Uz0QOEXPHpW27Z8kJceUaEal/BjRqtV2DsPGueO3wFGnqkosW2c+na6igQbv
08tFIB91YjfY9UBzNSxRd9pVy4Zff+7FTIFCGG1CTKeupx0EqWqnU4LyFyJO+l3mt+FXLRNgaCt6
LKcc0ZufsQaUMgxsNIuHvK4vt3fc1uemBMiH44mn62vxmVEvA2wLi9Cj9aSjqlFol0EAnUoD5VeF
gtUBW7PueHvMjehNVYxp8+BWYWesPrYykh6j6ky3RkGMTouD/iJFnXUxZZGeuzIJP90eb+NShKgI
h5++7NLTXx/lUffL3EChPgK/4AHnyo+iVcCqus3fXamPD8mMl+LtMTc2EXcFB4iy2MKKX83RNhba
f04rhct4gis2GKdUk1GDGo3k3e2h3iwnCQuO4wYdbgNbnfVQKPwWM1l84sWS3i0ZWnOSC6JlrkuS
i2xntTO1t4eVrcrFhJQB9VuNIa93rSKnmOUiK4uuetdcqEUYni/ZaX4oZbSJIyB6lxZRIS8QPQJd
XV58QG0BxGaWpTvnZ2PqNLJVXC1pC9FwXAWrZjCqXm6pUhXyXDq63ORelR4HmlVFnR1vL/ObO3KZ
NVbiCDUtpSBr+eKvQlRcEbXA+kpuhsItFlAim4SDGwh2GLcH2pwU+KXfA6EEsvz5q4ECrCVJylrI
H9iwUpzzUQ3IDYiLCpKg4SQS5/Z4b69lMhy2KpvUBpFBufF6wEJW2g65cd/Vu7o8Gci7ufVQR48g
48KfVUMHN1Zj/R415fEruLH2WQ9H/SsaisYxaHr1iJ/PeIDCDokT8sBXNFLrhwThlp99X3c7m/3N
WV5+Kw8i2uF0gtR1vLKDMcWBK5Iw7hjzOxUzkh9zL3dflSTAvro06vprMSH9YNWZtLNOb470MrQm
03kkWpMkrbY9xjTY7Vo0LPDkmy59XKkfGglefW3He/fhxl4DbciLTEW4hP7eaguMs52IQZeWTuqE
F0Aa43yoSNGn2x9+axS6Wb97eTjVG6vbZ4YNBOImllzLVwuoUVV335XlXm9+YxSaTDRgsC7gANnL
HfhqO8eKj0l2O/numOnafbW4VKu9sVfA2Rrld9WKrF3m5l7NJbJB0Fjm4MOyba1zXknx0erzeifv
2NgCpFbkx1iF04ReuwRJndRRw2qXnlWUIUnXasfesFK3LjtlJwq8GUpQ1WHR6HIYIBrWvvOiNPGL
wMLXDaax9kZdiz4n4YwBWJwFf9/eB2/OlKDGxHmSqaJqtMxWazfopdygXs1QCM7e1Yrue3VihDzI
FeE0KLw+T77xAXMF1b098MYcDRRQEKX8jWxZu9vWbZe0MbBId0is6Bm/4MDVy87y4lm1dt45G0MJ
HlgG2T8ni3f99S4ssZuzggawvyGPAGZa5HBoBE7mfWfHyZ6t4MaC0t+j8Qd0zzKIGteD9UJUARJo
tmuNOb7tFZol9zWGUCQ6TWN+75Bh/QzpES1RPQ3SPw1T2HBRNpItXoh0jtZvSqyi8jJTcHuqW+tb
5FO0zIJs4oyDT7n9+bamKVB8WFSj0OZZx+IZN5mBAAUYdFy4Ffhfo/hit+F7HT8pCzpQqN/hjJ1/
Dvwy/np77K3vKSg2AvTSFJKV5c9fRZXIwJbd7oXtphkJQFabGCr2reGij72H53sTWlhQwGS2oLNP
X97WrofCGD3EzgnfENwulMsoz/1dJ4lmZ0Jvbv2lxQTsVKPCgKaKWI2CeUgAJVazXB76+Z0A/+2M
k5Y/gdZSz8HYiD/fJiaPflDE6KggsbC6YgwQBchqqpabRSXI3hAkJt1yCQJsaezcM1tTA3EPSo4u
8VukXDJEuGlIkDokas2ohsYZxLysRegZcVXV1QfEq8+3t8fbej7LafM+4LNxhfLP1x8NWhu5HXHV
NVvKQYd+KnCXSadUQeY+6N9n8GiMA9K/sHUrzULlDguEO8meFSfRkAewRaF5Am+1j7d/18a25WfZ
QJdICmh2rsJQL9Vaw/wtLvYw/yZzxfcuhh0TdJtxfvnjsQBfLutOLVllzOslMArdn8Y8sOnYFeAO
Cs2E8whZMNQy9Xh7qI1IAFCKxyMZCJ/st7veq9OINoofZK1vuXXTZ8cwVjrkVlSlcCx58crQ6v4T
dgLvGjsrft4eeWNBGZlbSyUILLH2epJQbuLSwnTLRRBQOVS9X51LQL+oPvXV3p5aFuwqW6cGJy9C
NtQFaJCtZ5kg2W+ogeCIZoAsK71RLrWeDadk0JWLsKpFQrf3T5UOGFM14+kY2Hr+5/cYXotEIrId
Cr1rgGs8KyFNT8VypwnYE2rc+l2aK4g14Tn25fbSbn1U4DPU6cjzBGDt66WF6T20U1TBxdJN6bmP
UOHo6D4ffT3G5CeODXJbNT/o8cLXvT301lc1QJpZ0Fc4JmuiTK22AM3sGj5sVv7MkLk/BRoj02iZ
d8pdmyPx8gEuDPiAEuj1JCvdrqagay0eHjYyIIJGY58UP8Qw2Dtf7m0UBAWAbhJvHXofwlo9CgaA
eSONMsuN8bhzisjMXWOoYfGnhXhopz7dGe/tzBhPN8HKkBvb1EyvZwbBNZlK6PluOzQ/a99Kz30X
PY+VvifGtTUQhRVQ9igPQitZhdqCfM9oS0O4CkiYM067s5uD1HArc+8i2RyJ3Ov3YZfpNFxPCfE2
bRxSRQCIURaDUMM4B0hyLHUx6fSnOxCJYHvByaNKhTX0avPHShlPaJEKN+xTkj1A/MAbkTeLWvsP
dZY5x7T5SJDY6dzHFHGuZwUpa6mLlljA+zH6qw3eFKMkNYAZVOH98awgFZCNqTyGaYet9gSCcJSd
51S4RkU/4YAGnIJ9BFLyHdZCP26PtbHfl6IbHf1lWkDSrqfVyb7RwBESbtmbX4DOjs99oHTuLPU5
DW3NON8e7u0rDXQoWD/mtbQu15JwqYnrU64MwrXNBtkZube92EyjPy04Efj5VP9CZnGyVpOySWEn
StCC8gNNywyzHz5T3Vz8uC3O0CDoZdye1pv67GrA1ZaHEtPwHdmHChYRBwVisEeRAyfRdtafokGL
vMbOy521XE7s9UVH2OV6gZ3D3Qo18vrTzaPvj7XNWkLJF4+2PUqoC+ASiXp/dEwppmIxOpoXWEj6
Jcun4dPtOW/tHIia1D14SiDotorJpIFdFUe6cFE39p0B+wo0e1rULviqZzC/yp/CqljjxQWefgfV
ELKn6+kOiAf5sYaIgybXxleMeiSYx9Vg3FmZVexV95Yd8mZtcQoAwrU02tdlxIoENdEaJjfmWLJJ
QzBeUrNAQ85X4j9tezMvzgRe3mB8F4Lr9bxysxuycK6EO8iInWaphhTIjEKcnFr1ey7w+CWtiv/B
NbfQb5aLh3uHcun1oG0g9Q3qTMKtpiY50ytqXWTcG/5S4/fexvIf5zFMkmEMGoqUZdavXLR7ukyN
mGTZZuWxF/hTNIYuXXD+CHfy3beF72VBF+IUBWCqM+sYk6MORV2UjSJ0ycbcWekQeaj7GVUKIM1P
Jt50H0ecnDwZ2MZ5VOrWqyMcuCYyjJ1pb4U7Ng8/B/Ab2sardy/5auL3vca08bCkY4ucFrY52s7r
aCv6oDP6G/dI2mKvTgb6oSFoid5wUzNA8kmgh5SEGuJr+YSHI/IkCA3l5s7Vu1xC6xNC6YTKBa9t
KvurHaRXVg3MX5DLl2N20mMVhPowosMV07NpJ1R2AxSkLjYaijvBdivwLJkEMqpg0ajzX+/dKeNu
rCvNcA0rzJ6TOK90MsdoUafTsr49CKqMyc6YWx+SFJWmL7kamt+rYIfKtpQ12mS4II4CLDqQ3jdR
sr+7HVK3os7rUVb3lg8yO6oxG3WDXO68SWr6Q9vbiwBZvwfu2RqK8jxAAh4aKv2960UctEq25kgx
KJNrYMEQpXVCegNeXmJTfXtWb6GDrBeMZrJO4pulrIE985imqGjKhlsLzHzccUxUjH4M3/qSaFEe
X+IEVbAMn9HU8XWqwT6yh4/lYAWje/uXbH1FGmHw7RehAJ4I15OOchzlFIUSqqFBmejb1nwMMxQg
b4+ydS8vT0Sap8CkeZpej4L3hh/YciBcpG5VHdUn4aNMqQwhNmiDFDp6FXY/xhwNOyee/eYOpXze
drd/w1ZI4F2wkPqh2Ntrjjb3YlomcyLc1JZyxIbG+SjMfqhdgFflqVGV6Jch8HbeOSZbRxOc0L8k
DcAjrxZYi42iDRDT5hvPMjG37hwltCsqV702HhHClvaUBLZGBJqGiLrM/QkE5Hqx80LFrCPqhJsX
snhpZDRBh4I4Huid77UR1M+dKW7toQVWDIvMIPj83uyviiiShENpHbVoSY0qktJ6gPgVYs3fbn+/
reNpLZGGSgaUMXMVbzDq1k2cfoQLqBFtGj2wvD7NMscqEvvD7aG2VpCKpQ1oHcoQD+frFdTUItP6
gUAuQh9GriGp8HDRBbVKEPz1iPDo7fHeaj8QDl4PqF4PWKihMsE+w0mxSvp7xapsV+t05NU6Cxvx
qrId3R6So6ygmVOVyTdrqIUnbD9wRNtFO9fY1q/hfqYQD5KGaqRYnVZRS3VuC5ItPDaqbxEo2dqR
6lIanEgysp/FoM2pF+J6CuUKFWsEa3FQe0C2AuE9BELL8TzNmGzs7LKN72+A7uFVv7xBFX29Ro3W
KQiVowwItdEbW2qhbS0eJiQrd6Lzxn6+Gml1gKpYV31RM5IiKZ/LOslP4yyJnVRlezo8UZZ2MBNa
3TYKBl+yhl6569dGetbriedm6iOAGER7T67NocA3qpCMyaLV1cmZjbzou07me+Zxe0jostyVSfVh
1sZy59m1cXAI8LRWzCVVJ0243sdDjJF1bFARMGsdxfZBNY8ysLczzqG6pxlxvDPeRkwHjkOLgzhH
a11ffakOxflSy4g8gwnpBpdZzZmUxRE+tirEaYsk+YivIsj72+d1c5owxyxKLFAO1rVbZbBbc8x5
ThsY0zwAb5leKE+QXCaz/6TXxrxzIjeuT9qNtO6Xio5Fj+x6WeNqqnM9mEm9lHigxlJg1V53CPFw
InJERbvsVAeT9ThEOg7GqJ/sjL+5zK/GXzbYqwAf9x0K9QREd9B1lOcSCbe/VLXu2hpQP74vioPu
2R6JYOM1TVsXVgWvE9oO6zeDJQcjvt+p6cZFU55D01TRecW+yK/s8Nz4TXrB7BbPyC5Xd87/1nR5
E/GOJ9RwASx//mq6U1zWqUlYcSGHhyduIv+gdZHmRFNRPyHVWp27rPpj3BX9a54nFMzof/KxV+EN
AEfCJc0hjS0KgyQLmdviMPNAIN1TMNmKB5RIIIywhVXS+ev54YKUav1E3XMWAQzkHoXzCf2eY08X
YWcpt07K66FWUW7qhdIbqcnDb2YprSpWzqniI+BX6ogx8xA63j6Zbwl5CwyAxfp9nVIFXUUgMwil
htod6aXvSz8rlDnv7KS2PbPyqcb4c5iVjlw3ZufEU9/fF5oE7yuZosDt46H2pAhFuiRAG1Tr4vkv
bZDML7d/4cblwraSNWrBFGzgKV4vvoV0dIr8gukGmd898DL+ewgQq7w9yMYX5lrhCv9dhaJmfz2I
LlddaeIp6/oD/D7fkOLTmOCAXkbmHln5rdQAhdLXY62y3mjC16pDG98VU20Wjl3PpuJKIp/+VkO7
+RlVY6s8QxowMw+MffJVDA3WJGVQJZKThAKkmEl7wfSysbPQtpdE/cc37aJDRDOIOjUX4DqQ4Oop
dz6oGFfEEp4sUj06aY0ubThU1k62+vbjkl1wI0F5oqrDm/963SU8hGUrTg23lwz1aYjFfClt9Fdv
f923kZEqM6+GJdtfHiqr5ylm3Fo4S/huAzsVR2ssiwuvMeo6STpO0B7L/EMzIJqp0nH4UxwR6RMZ
HM8vWrO0ElfHq27hqdDJw0us5SZoFLVEm6gajxNe7+7tWb7dwwxFs4zwT9ZGcnG9ln7lp1qcVqh0
2nn6mISxfJ599LLJYD79D0Yio1goS9Yy6PVICx57RH/lPzk7rx25jSgNPxEB5nDLJrsnSRrJkmzp
hlAyc2YxPf1+pQV2pzlEE5Zh60aAq6tY4YQ/8NU8ZQA8LaTgEg6VzawZB5H+66eF/z/xETEDEcsr
IoFa18DIi8gMnKjK7uI+/cJ9NpydOcuI+PMJb6X8iL3w+g6+GtPcfLN2UdD06BlzQv8xUF0kToHf
t6d0bpJzmmM7cXs59w7Bizlut+c6e8NEL4fx0LMLV0dvz3FieAenendWvNKy0k7euVWnWztnNaoI
uwJtnPLT5LUu9OvR9ut8ne8U240vt2e1Ox61GrhtxLUw7K43yTQVNv6myBCi3IpEwNK7Z1dHx6gt
qWDGVn9UN9g95LQlqckQY4LGvh5PDGWRUidlp+RueVatHgGqZJnfwTFPTrou3JOi2MVF74zs4PHY
m6mkbxJz0QF7lZnYXZ9NfYY5iJUP8V2HCRzOU0N1181qd4/txZfbC7tTC4O7SsucJ5sbhWToeqZt
N+otEHMr0HH6vgdugxm9NWABn2GeZViFCPFwbH3ebuW7a1T/aDlSzrd/w96UAa1Kwowt1c829zYv
KXq6aAgHQ+PkIarvTuynrmLd9whQ3C9KfgTz2bvcqH0T8tFRJ0HYzFk03pTQ0bYC0XPyVxfONw4U
S9hF9bc/mBoLTDVIyg9tU6S2SG3RNtQyEBZrQhWPYH90EPoS9lw81poeH+yenV4Do5Gnu1Q2dQu9
i+vPaejdjPM2U3M8Cc2KR/Vclhj+YN+t+7qXNvd4paEGjzv6OwTP+kvpIcds2Nid3J65HOi6HM8P
of4lC0YqAC15T70I43XAoQPdRouI2olIQWP+GFQtGFsJ8Glhdd/B3lGGg2H397Ms7rogpghGN5up
yEWRx7rg23bI+gZr1+sfJsso7gfKJD8MoSg/rQWdhcJJzWdcJQVeGAr2Tbdnv7vDQDdIahyKC1sm
rp32Bv5wDXVHLxd32M8nX6JC/BUXq3b+g5FkeQEglQubYfPBYahSDYgIR8rBNT5EqIM/CVPp71cK
HAdruzcpgnp5Qik30i2//qStascIsTOUvpjLXYqcwMkRWXde0uLopd4dSt6+gEQJ1Le8egx+zX5K
uZVwlGLzwqz+Z0WTO4jsMf1xewHlRtxuVAlAIfYA+ILU7/WsimJwu9XSzACuFHYWIuV9MZMjKujO
HWcCSIJKbBObAp68HqVbtUET9OSDbEq60Bad88Wdu/FJsfUPg4iXg0ntrB9yUBLJCyGNiu1mOB0/
41FTTBO9/wZCWG47AcfQ/abgiXjU/todCxIIgF6GfCUIBeF0MssqZVvAA4GzrDsPg2V+N7w1/3T7
U+28yrzHpG8k6BKZuPlUQ0X/0HGIpQrRGOZZWEb83tbiHIimWDsDjWI3BbboKQ9we6eD3b93s5jA
s2VVls9IM/f6E2I8ojf9QkyAJVV2xoqhe9OngxkorjJ8LPICSQUnwxo45l56qLKxCSGm53/fXoK9
xZaHgl2EbhIiK9c/Yq6jxe1mouVBMQf11Opp85C5kExAITT9wd2yt2ml1ur/Vveok14PRmNan9So
JNXJPcKsjN6CP1m4QXZiHPPAWltl+e8XJ6nV/w8pt8CLZ2NOltEdlt4KPHMc7nutnMNBS9x3kZYe
yWPu7iYYfkjlOuSmW1ymMddqUrSki3NdIaZKutVeZnhKoZVLj0oK3fmnaHa6z4o9aQdh197YKBm4
skEkH+zNNOlwTHXLhRHgnaQ9eR5qKbGulSfP7oyQ2uaE60/5LY2b4uCT7u0fNg9PE31WqmveZn3X
YR2pz+LG0TnqBcPswh8xN7zU87KG/32rQiyHGvabkmxv7qDKRPUESwVgD/Xws3Jy67m0C+w93MI6
mNTePsVSEldHukYIx25yLIXaNgp4tR2UXK7B2I/m8zh3sBgXVSruON9vT2wvyAIhQ6Mfnjet222B
ZwY6nBUSIeO2UfKt4Nq7T/Ble5wjvfruUaz9uMDSwzIJwlmqTNb7cqF1nNdpf9BV3Sn/wL7lOpQl
fzn5zXWQeqMu7I740iVb8JVOWZ6aGvj62mlfmmbF+syx08fW7OL7KgLU6amlyibDd3hpchTC4oKG
qIUJ2u0VkhfD5k3lioSNAAkJcN2WiBbVliWiiec7V1Bb8aAQBqoaG34fEzOMM+Q0JCiPJLh3HvKr
QTe3VVMgexhR45VcnfFUO3p/iUCeHzwDe3tNongMTKgJMbcVxDLyonSaUjtIG/2zcFLrsg7gBCw1
e9IitXp/eyHlcdwuJPUKWQlnQMo718d1UfQJipxmB2qEfZ2axrrflfb0NtWk24razGGcTXgQJtT+
pqhMn28Pv3db4NoKKuM312MLBra8bHTAz4DKSpGwjHoMsUSnxycLH+TLnwwFDALIOHHLNl9YUfrq
TQnSbepkvkNMvQrJ+Nt3mWYeBee7nxBWCRUn7zcv83pRrShvSjRH6WVPmLrCddDftWLSAoT6kI9q
6iOszu4qvhhvszGRb2x6DJLBmDZKcV5hn5xI4fDRUzDTvL2Ku1Ojcy5ll+g4brMfFyfquaegF8SI
gDxSpyhmH9+9AtuTqh3fWGb6n6VH0TqgmAYTj2sIyoyc/IsH2y4p2CUDJX+43c6pFCkmdBGW7l4W
/Wcq9WYoOfkXQ7W9lwqmBNJhnWy8zYQI+rYaD6rIe0eOAhPdd6rIVEXkNfNilL4ftS7jQAWG4vVS
Zt4Vfh5pHjY/sXqxEgLAovGixzpdm2+6N/frwTfc/QESDCnrvCiRbl6zPoqWHnF7rLrxvsEXJwdw
YYyj96usTQU7CM67bYzKWVHiItDc9EgYYG+7YsFBM4ynFE2ezZtSY2HsEeDJG05Ui+81TTn5buIa
f81rmkUHT8XubCXTiNVGzWILjoQ6WlRWxGh6r82+E00CK0FDDZIB0So7TUukGpX4yWk0+81qzUe9
mr1AjE4BpW76VhSENnuKdqBWYfsM2sBLysxXp+qLUDPlL82KhrM+8XHzscH2quz7gwtvN5+Qcv9U
vkiewJ9fb7TZ6YXazSCFPE2sP0ZzHs4U4us7tx69uxYVtSc8SztfljrApkL5oJrSHHUz9h5NaXLA
l+ab21tikKH0EOMXmsvUsN61RYQ+Zozd4JGdyd69RMsTzVcpagG99HquRYZWSKaCR7fU/l+z6LVz
0jSYPRfmEFKpOOLc787q90MCPJJezXYLV4WbRgPoyN7sstM603my1+Wo9LK3dWUEQK0NYjfB4PWk
lLj38lmQ+LZ6PBsnZeiWN12BzuV5QQwt9ftej5uQg47eKimyFgfCKeY/QDPyPIN3p0mDBBCSHtc/
A1FgbE80Km2Rtsb/qLw0/jhN1YNS46Fcx7OD0YhozqpbG1ggFvWd0YjoAAu/931f/obtpalmbZr3
oDfThU6zsibdk9aX+l0utNxXAcTf3X7n9j4wNxSu8IBP2FKbpbfFbNqYeFuBWddYfFqDfudhUvDX
7VH2bkJKDWj5QrNhnM0Jxd02jmg4WsGE28aPaGhxRnbLAuNsb4zGI1zL3lXkmrIWD8sGVaPNGmrC
GZZqJX5VjKyDZWp5+gPGaEVychMDG6ZBS6EVVPaQ4RSJgPRRxXZ3tsQNyJNyGaBheL2PzG4aC6Xv
KC1Yk3tuyn65W8EsQWeYp4O8RS7cNqxlW0o6EboYIMquh8qnxa5WejfBaqnSdzgfvJOjLFUwgOUM
U5RZg3wpjzgUu6P+7gzr9FdebZq2QrSolJ3b3C7q+9rOP9awzi4qogyPyoR8YBVzUv/7FqIIRyH4
N8Bk2/6uTZLR38WxpJ7Fmy6WTqD4KN7BOD28ZPcOhQxoKbsbGnW47QfUobnFDopjRZfV5xpZnTeT
VscHR29vm8qMDSwU6CB3O6Ox6EyBoLAVJLVu/GtVfTUFHeLzlyWtzABeYfowoL0GXKiYDpgpezuU
qxaQPf9x8DaPtSliPbEgvgWzSMb7Pil0P2I1HuIuPpIf2R8KCgMREBpbW7EpT2vB7cWUgdGSK8PF
Gb71czSGCCMMBwHQzkjkk9hGod3PS7y9ZLppxlMqB+/piNQ8oRUTPYyTa2Hobgvj8p93I7rrdL9h
AlM83F4xfayNM14gdjAscRoMpqYg0uoub5Kc7PL2UDsvAkOBcWKL0GfbcnFtE0KUkVEjiWuh/Mpw
e/ANXU++iq51ANWWRwDVnceYdpe8P9G8JazavAiONuWpanOlaLVbKe+mEsvYJkImzS+mvpkesrQp
3PPsdvhALqtTYBI5Lf/cnvPOAfxtjUQlHHQIGdj1teYWsUGwTOVHmHb2afTEGvbQNH/dHmVvw1DY
h95JYYWWwua971ayVzQQCW60CJe8YUp/tPhd+hFhyEEutDcUPCHqDuTK3GGbRcUds8d8cDYD10u6
O8NtbTxaiWxs9VDdbXcoXgSXriFdrG0la1GpLs8QxAJnbNYw9qLkPhdQuYUTpwfBys5nkn0KD8l4
DgLoqevPZNudgE6Kr9BopPM5SQvnkjpUNW5/pp0DQDDG1U8HS6r+bNI4U7hASuRrQ4o8hJoumr/d
cSp/eEr/3dXT4fvt4XbWT2pycO+jhc+kNp+qc50iqimtomzSN+/wSkKH1xNTqGvTUaCyt35IjshW
Fp5Z2haGxOMzWNpKcwnDVu3ObUcRtnFuHqzf/ihYuIK4Bc28HSVq86GhhWsSCdTVHSGJ/uTCnLv7
g2Wj6wfEA8oBaeD1Xsi9Abe1ln5KjMvaWUnHlex+VN+MTvbtv48E8YVLnucZcfzNfqjUrh5QnaHy
3pvmW7Va9Lt5SdJTbtPhvD3Uzl2Ilg8sXPrC0A63XoRlVdHL6YkkK63AmztuDF+LlOROSZx/DKVI
TB8/FfWuEzPywlZPPHt7/L29iLogBEvuYtmavl5UYiyIVxXROTxg9QKF81Nt1pQuE2NdPt8eam+X
MAYWrBCFqB5uCqRqVOVliWRAYLZdL8XmF6QlWk8vDqa0t6Qvx9Gvp5Q3+tRChOM0L7344mBveb8u
bgvDMSvOrbMOl7FsrDBR6sifp/7I2mN3RWWuA0KZuvP2Mhmyxp6Gnjt/nariScfH4i9HXRffirSP
txd0byQsNGUYCffklVzdvK50TVKdBpzI8zuscL0PSU+WjmiufbCmO/E480EmhFhSQv/kt31RaZu9
2a2Lnl4fihPFT0+YKn71av4tBtDwgLpZ+daajfEPDjxNCfq3Hg0Ka9sA64FJ4MbO3lyy3PCTgabI
WEXDnQfSILi9lPLK3WQ58n2RlRWEH9mim/kZWtOtBkzJdphJZvJIDJe0rovHxHCiM4bQzTOK8cq/
npoflXX2Hh9eNxpDgKqgHm+G7nS9GZUkobeZ61AZaxo+lbPmPm+EEfZq1R0ElntTJcyjliFJaLCL
r6eqpPaw2ATngPZ1635E2cfX56gLKiPuZW9R9+sB5/A0GUR4e5H3LgDIjXRBpE4b+rvXI4/wEdqV
oxcwXnvy5jkpfdWr2oPbe28YYllZq6Pg9krNqy3NLC0b2XfPS/Nbjb/CpSm05SAy2TsRhAxSk5Xu
BDO6nkyXQCSJI/TIVrN9rsvcujR9qVycRqlAa1vNKYuU+uBA7M6M54h9iljPK2utoTF63UyZGV3B
Iph02Ofj6v28/ZX2JsZjhN4bGu/U47ZfqVYSj04SqjK6SsulngYfkc7+RHze+2lRNr6oU3Fwv+zM
TD5+Eu0L8f6VgC/C12qtLgr0B0sILOkztXns5nQ+QGXvDyPhxIT8IAo3c0uTGOvogno93gTKr2ax
ik9a4xx103dHoWsM7pvrBMzC9dZISoOmRA5z32ls5c6OlSXzWyHMgx24886h4y3d+qiqASfbTMYs
x1rNBG04y8nMt5WmfI/Q8kW23ngoQGS9G7rxqzrj76CP7lF9ZufpQdORXpKUrUeKcDNFrQEUUUax
FF+Lvceqb1GUNXN79jttNp2DzbE7GHK8ktfFG7TtrLaoVXdmKts85eI9q9HghLpV0i5WRVPP4e3t
vzsYq8nXg6lLBHj98cY+jhcwlk5Qt80vLsf2L7xHMTtY0yN20d42gc3KfAhoAQptRjJ7pUIaIaKf
UbbdGU2SafUXPLuOepo7SnkGNyHKGbL4LRUXrqdUTCq1u5aPpXYoVjaLnjyNTdWH6eKMd0UNfy8o
ptUIWjvFY3EeY/15RKD/nFKbj0/dVLSQIW1UvIPbS727gcESU0jB6oWSwvXv0lD8V1YBw0fnaf2a
d4l4IEVuhN/OIjqzHq6HNA1adH5rqHl6svOyaQ/i773PTYkRlI2s5EJ3v/4NddZCd8874BYkAm+g
9ounrLPnczfph7H2zs0KDh/dFHCZ1MW2sbaWWpEwKGhQtU3c+3qolctiie5ks+X+Ri1wPulx2v/B
fiZHlyA0IvlXWhtqZveOUgIqzHt7+axPONd6WiG+liQ0f3BOqUdTgXPxbgMqdb2WHSDnAvVoLgUd
dW4/0iPn31wvyuoi2k41z7d3z97xQaAXQqs00AGMcD3aiGVGFsfsngRwdv5cuA1q1WbrLH9A0yDh
RIsBABEbZHsjCORfFDIoOGJr887pNPdHi7zPv7dnI3/tJgDF5QyeEtqDsv68mU082F4XRdxxKrXg
R6TstecIOuApSXWBcficHmVJexvfpK4o6w/UarY6V/g3xx6gQcQPvM4+GyUwuiwfxFlU0ZH8+O5Q
lHAIrGmAUh+4/lK0pkcNJw0Y3AqmY/1g5Hfd2I5h7SZHaKa9K4UG9f8NtTnORmc6ddd6iLoZ8BMG
mz6FPQ9fBtw0UXSePX9atTVMzG7wy8xpDnole1sSsB5aaOABuXA3yXQ9ZJZu0e4KzN603ucwTs7l
VA4HUeDecpKLESpRuuQTymvmZS5WkENPGdiKfIm7uyVasF0HoviEnPh0vr0rd58OSMWSRPc7pd18
uiyuwcy3MaiiVous+64giz3p6th5voIoJ7Krbcz9PMeUj9/aa4xzCtYadevbi619AdE/X/SqnX5O
g6nUBz9ub7XhtAMGgNdEBrX51j0kpkIzZN3fLJtPSw3GA5DvH4BmMJmnhAbUSeaHxvVqx0kTubkG
c150WhQ6Zv+tVlvlLtbWP7k+JSWSwBEEEuXx65GIyGdr0oFGoj+MlYVddggcFKqGMWlODelAEWB3
F1Gq0zSEtcjK5N+/2EX6WM2NlkvZOatNvnqUCe+yQtU/5lFhH5Sm9949KXdC5QABAqRVr4dS4VUk
QylRMjBJQ52MN6jcifq0vsT+5Ezzg2InyqfbW1f+T7cXqpR5whFEmv1ta5LaUiUmRBrOYjckT7PV
OD5Xa1P5rderQdOPR6i43QGJRkicfkNENgsaYbDglvWMph1m6giAaN731oHYM/ZG8ndSG0cNot1V
/a18zM6Q416vKgI5ireodNhiDAzfFsZgfdKUUpzH1SjQPGlT9TQgencUTe6euhfDbm4EC2brgGcT
N+yk6qcuLRoaYc0RqW9/MXmbgLvQ1NjW/UvDVvRECjlUJBpknJaGf62FxvQJagsWZ+SG6J/f3jF7
J0KqZWu/czZulOsFzbu8H0H50LJMTPttv5RGGE+m8yZ33fQg6txbRLCg0AIIlOjNboaKVQxGZtpP
gSXSPPFLFRyXj1bCYZ62t0moa2G6RPwKGWgz0EK3qdJK+O39WOPyUdvDeo60qW3CWa8wWi88N/RE
O/xzeyn3nmEHDCwhDYApMtTrpRRgeuKc3CpIoLJcMncYvq1dBhYjSY1Hy1Dssw1u4oSmfAfv1fQO
Lpw91DddZ+42eJnUS15l4HWhTSsIHDqMLbJ2EGzqZyvBqs/HZV3rgm4dp6fBbHBFN8UE8HICGj/5
jXBNZELctj7qUe99B0DoXEcyyMNm7npBUMrm4xYy2qoL4wk8d3wmZc4Db1CrzF+dVgtQBaoP1mF3
VLAb/MMNCMj0elRY9uMkBoLKzFBlRbE2fmX5nD0i4Li+rVPKb9Arj6RFdxefd0VK3amS2Lj5+HSi
cJVCUy9IQHydUWnrT33VJc+ovzinBOzwFw+M3lPFY4cPhGoTK0Tp326P/NbtXbh3yiT9iJ0A5Mrc
Bgi6k9gjLjss+phEF3IFJOpU4yiD3B8F6j0awpRTt0wnZS6A7grSeHtas3tDn4onO7OUg8tJXqvb
50wK2rCHaJiD6bj+lHOmGEYn8wNvKnqqLrZ9yeZ8vkyZvt4Pwqn9OkL63s4a9XJ7FXdUrmSLHBIV
uQkQvW3a6ggNJdomdxk1F8+6q6inqCiXz+jBTyJUYHuLS54beuOPljs94Wyao+EmP3g5W89mq2VH
sNvdxaDjgciZijTmVoCwjlpkHXrHIXaJlu/GrOopYC8Xhxa9Qdr2wdRiNHA6w3xCkvRIY2jvaSIP
pDRKFZve/uYo4xSsGfEqvQ6iUmRvlaYvgqTSlXexmbfjFzWJzaP57p1jmVXoKhUcaRd5/fGJrVKr
n5jvFEWe9UYfHOe9jl+h+l6fW/05X4Yu7K3WOEhndmYKwJ8LC9CtJOjKnf8iROR6XDI4ZSinO1r2
rtA5vtpalj/7Tvl7tcbqYLidRwM3A9JR/DGQ5t7Kpy95nbcUoNhnwrCfi6XDUAhi6Vc7qozltIye
+YhijfbRq6RH/Koc6UvvTZfSzG+iAdt8q9O5FF2s6IXpylZs1PjKiGyBn1NA/bp2wpMhlbv+PDhb
MiPcHGuybyQupLyZ9epsdeWC4Eo3OMHcN8nnvh31izPl8TPsG/tnmovSX+yhqf3UUr4bizEESPPr
B9fkzmniNwDGQcwXdPe2293bGe4K80LF06nWS2c3aAvAR7uLVqf0bRvqHWx0pzznXZkd3Go7IRfp
Gz19eDMkWVsFDFFaNkBphl7KdPnQDo37Geaqe6+tnvvvwVLL3fpqqcFO09GQ/ZotQKY0KHkkiJsE
o9dkbwkDvF8O3qvzyUt0LGajTNNrooG8e+tMsdL4i1qp+jmN+X1+pWZ9HaY0lRBU7MuEq67Tm6MP
sf8L2QmUDng4t51jWxFJKfIUGd7IWQosb4byieqxcXd7JfaGoVwmESH8i1fB9bFurbpU65Q9p0VJ
UgdLWoOWa4u1+Ov2OHvnidUG4QW6gDRzE31Yos4Gz0CXDLhXHp80kbUf1V6P/IFkBV2X+MPt8Xbn
BbUFBQdsrbkvr+elGXm1uC5Bdeou1T+gDdSfji2OsC67s5LAJ8DGzGmrft03lakuDipO5bpOb806
o+eBBHfQKs7wHrmKoyOyc/ejTWByLilzAJvY3P21S88vy2YnaCahFCcVzY3qbFjJEJ+SVZTxpdYA
r4eYQSd/317P3ZGpU5PPOvKPzUNnN661eD25g6vk2cfFjOKPvBVsTL2xefdLjYphrSzB7VH3XgH6
PFI6hj7gq2Lh2BKEKxlBezN6hgAYtfZvmlyP30Hgg3WrZYbSntPUSH4lXeolJ1qvyx9UYpClBnYg
ZXjBt23W3F61CqFvauZmr7U0m9Qq/uJVubf45twesWr2NhRlLCBAIGUxUdgck96zBEEc4dVQJPkZ
v83cj+ylfari6PtKQn+wvntfFXUvCs2ETnSf9OtT4hrTpNPUdeG4Gk9rZHR3lVDfWUvVXrwF0Hon
2iO85/6Q5LrIAZAPbIkrUaHYJQVCvIOQFwPfNLWw4Qd3QaVx9b7WdlY+4pBkHSCQ90aVqkBAKlhW
zur1RPXCxfYtUekuGZQnSiVRQsWKh/t4zbzvNm4mJ3yhDkVd9r7mi1G3wbKNpDBiZnQllKVXnz0U
wM5zqS5fl8ps1BOhz6T7QujUMezUfqvowjy36DYG2jCtNsJMoBztRDU+sYz9X3FWL28xERieb5+x
vZsSbS3pdIQdIG/+9dIYyhL3NU2IIJnj9VJ7VfS2F3NzuT3K3uOObrc8zC5PzTYx6pZIzS16QAEO
CCCYy8o8qbmtBsRww/m/DwUbgwoj7TXq4vKrvIhUNRWXJm8gUtW8ETNpJTP9jArYBfGp9OD87K0d
EAWJdETQ9JVzRmkTpFW5C6Q3K/IzdlTKudCd8WDz7q2dJGD9Bm6CIJC/4sWE5izHENuQVbZy+QUg
L77Tu/UrteAjSMneQKSTRFW6tBjeuuw1qiaaogWtpnQ0zqLcmE5mhZ5THhPt/+ePhEkRbARadqRN
2xZXteZZMUqoYw0p9BFF/DzUwZ2foCp2ByHtzqyI8QhvWEIyl62egannJhx2wPNrmkbo0ov8XFNa
/76iH/8HQ5GRg4mjCUGbYPOl4hHVgAkiL1GO01wo7Cehk6Jq0GfaUcV3rxtD/id5OBK7ghDO9a4g
D0q0PGucoMjU+qLprXJKsZcMlzEWfkWN+TTnThv27rj40RJDpyu19pKsc+Unqlju+8oqDhA1O/cd
DS9cTKUEOM3fzXOyuFXR6RXTV0XaBoM9wsCqNeJj3U5P1iSOJGd3x0MDhB6pDTl6G7zyZGOQ1gLP
SCZFAT+qWWu4dLPxeTEi4y5KOv0git3bSh41BhM3c1jaW4MM0RvIHo5EQcrUTL+yrI7vJyKBcCq9
9gDQ87vDs0lRKCKZsiisyUx4s5j5VESA9niyFK0e7VM9sLRvFa3rUeGit/4eu2j731TvOxEoXKeR
vxJZo/aCZlULXzCbR3+xSBgD/FKgHk+903wgFtacMFm7UvV7y1ufmwmM46lZ9fFTBgui8te4gOEO
Xyfp/IJYPjmVplK9zQqpOKKqYtD9OMYm5Getzarl42gv7HNCUB9DuG1Hanpt270v1kb80ueuUPyh
sZExW5ZKbU9qN9TLyUja/P201qK5IKVnqGHW9LoS2F3Z/ZVluvVjbWv7Q1LG3ocuibo16JEbO+op
vI4sZQ8PJy58Feh7b9lQpkB8xNJG4Amu3vzTtwuOOak1XFrLqi6egy5n4xHdDlmk8RyqH2/ffq83
rhyd14kQSAqtbJ4ogeVR1OTy7PZR/AbfhqH3SUetN7Y19uZpSnT35x+MCLIIEzDUi3mBr2+LfGHf
aA6kZZcL+a0NCuS02Eb9rDlJE/bN4B7chK8DLuqsJCqoxzJTihrX49WelejLSJtvwN8NDZNkOBu6
O5xqvAHIoLXlnMGbOljW18eTQekQoTAOvReYxvWgXp7FpcGtF9i9XXwe1lSnFjlabyOQwwdvsrzJ
r08nQ6H/Q+GRYjLIz+uh4kwo0xKRXyYcxlOZKtG7OFOtg5r93j55OYr8FS9e/nQx5rSyqZ43q+I8
FG0lnpzcKE7JqFqZb6B/9CefjR4UcD6INjyb1wNGrlYoEzc8GewwhLW+FieA5fOlyDrwnrBc7zOc
KP9zLMBaShCmBL/JHtH1oLA3DQtKD32pIek/2GYa+SIay+epPSSn7O0QpMDgWCBJSjVik8zVrRh6
xeLYC7NCrcQc2xNakraPOsyRqvHeCcApWQqjoKTEU309KzILKXwBwCse8EyuRss70ZSLPiHR3ryx
18nybbc8orbvbZjfrHKqpnQHtmFVurZGt+osZQp4cLrMWtq9HwtXD9EKaIdTa1ToEdy+WXbnKVVE
eBVR5HLl37/Yoyp6HkPvAihs21S/xwF2DOAqtk/lAunHwIDjgi5BffmTQUnJJUGXWunm+JmDm6KB
BOylL9Qa8v7wVXjE3YmiDCdlyadTXmlHE92uLaxnSYwhtIPpzbW92TuIzMBQzPM1pBJbBX0eY18e
VcmpKZs50EtvPSjNbZ+o3+MRtEIF4P4kdr1e2CjvPXUZ0zWc8qF7L3tOlyyfxNc8WtoHsIPupcli
9b3X1tFJ11o0fm6v8d58mTKvo1TceXWbOo2gk2HPzNdJvjpZN79PoZX7tjndl0Yy/bo92t5sKfLg
h8n9DZh4s7oNqema0FwK40jH62hpk4esqdTq3PRL+5eqNHDxtKX7Eom5eBpmV/96e/zd2dIjhl8L
NY4I/nq1sf5Txq4f15AChYv0hJUHZjIUb2yhab6yiCOK5isZEfl5EQREj4xCHm15+YNenJsJm8Ux
MuFM5kOl3a3T6vyUSdmlF4MWmks5BUqj6KFYWvXR1PLkrwTM2kFUsL0O+Q2cHQdAADK3wFA3D+ZM
V6PnI6+hWXhLMAGjOGVWVpwyOErh7fXdHYqdRH4AQou6/fV01yku9ZqmSYg2inhrJoV6Hiq1+TTO
1RHPcWcojguHlPySjvMWzbgOqeX2PXYfwBrtD7ZRkhpMefZY5srB+m3vPtaPigmKVLwl4Iq2trFj
nCnAN2I11As7CRR1Rf9vXpTvMWH92wypScOvzLI/iAr25meTpBOa8g/P5vVSGlRA9Qq7sdDpVecU
oULjR3RB79vs0Hdwb5eCKOJcgJ6Ak7idYTQwRUtT1nD0JNtjduaFwkBm35U0Pr4sRl78WN3FQYzX
0s/a2rgqYjgoMh7cRTsLLfVQJS0XjMwrrgbOH8LtBkUNh3z6rMSm8mBRQ0OUtVrOyTrSoBngbB0M
urPOxK+yiIQQInwU+fcvTuhaWoWuFrEWkp5oFy2OlXNizemHmcz34D3buf1IpugjABmg9rul1JUV
lXfNzrUw0lo3dPnj4mqITqelvoSt0Ygnz0UiESOOKqjFnB8k7q9nKoU1YA3iaC7vgc3hNJR6VhWr
0sIOb5NgLuPkn9grumCJ1/X+9j3w+p6VbGeSLukqQd1ic+2lZZd1eIhoYQkc6eSUhXgQqr4+NI3X
+EbXD59uj/d6ZTUVgwIw4dwHkqNy/RFdt4NNiFB6OMMD8zt1Gu96Z/hhiCZ/trS6eVR6T3tQ+dL+
2lRFcHv0nYWV8pZEm3DxKXdvXjU9KqK4NscpRBm+elTS5N/SauNnp8/V8+2RduZJdIIaFVUOTbYQ
rue52GJxF5eraO70Oaw9Pf+A+P5yH1sVBe9l6B/rGGdLRc/qwMwm76Bc8Zuf8TIhogHGXYs4CzsV
zOoWkyJaOvN9NS6hneuJcTHsKFd9Mj4d0XI7Tt70FCO8EzZd+g+30frpLFuC2SlVh+x9QepUvutw
48z8RI+95jRYKX4+km2yPA7E6s2jsMuBGhZiVel90WdR57etS6Urd0R0Kcqpag4+3esrh+YEHWLa
WMyNbsX1gtIdb7V4qDn9kVtfzM6dQ61R5eJRNyniJuU2jGr71+3PuD8qJ1CXcoqvDI3KrkDTWmXU
tBT6BZbddBkWMb/1lmr4t5tJ28uxSr7dHnRnl4I1dqXmJ0raFCaup2pPSuUtuCmEVhENPoYaxr1j
VXM49659sE13h3JopbnIDqpULq+HAt9ndPbgqGHaN+alAQF94g5WTuhIlgcfUF5a2x1J9ExOwjhg
czZDIbRcVnWSq2Fpu/nJSLPlYkdu6quKa7/zIk8J7bR7pH7fhf99OYnniO7A2YEu2ERVEy5qSwPu
L1Rn6IS2ztfUEgdTN82KD47dzvvMaeOBlk8U/ZutB0PDjQ54JiMCgVRzD7zuy7J63bms6HXk6tze
Dd3QPcwGqHi/6rL2BN5yOJjvzpXOiSd7BxNPXrS9YlMntqFRdmwfFY/rTJTiIR2z5EcHJOypbhF3
OXiYdwaUKipSyBeAECD5601kuHGsG227hMKc649xnVHhjuPqPsUJLlRIQQ/Ge30oJbORhhKRC73S
rddGblOPo/Ouhq6dxo9K5QrgbEaEHENi9+e6mMePS+/oH29vo9f7l2BHmuU5xD10LuWN/yL8MMVg
uEnNsgoARydZ2MKBXqk+J1VXPUIq+V7VEnhmKQcNwddHlLuALhOLy+ck/bwe18gJ6paOF1O3eu99
PuQ0aPO0eEjzIjk4ojsLezXU5ojGszCzvOY28NysBNCGSmURW+47tTOm8xo1zUkz1uEgAtmdHzAj
Fba2FBTbQEPUGj/UpOFrarWZ/QPyuvzpWP/D2Zf1SI5ibf8iS14wtm+9RETulbV336DaGm8YY8DY
/vXf4/r0SpWRoQzVaKSZi+5JAgyHwznPgvvE1SK7cjJeD4X3JILcrgsHLvN59uxGymOj16myyPuK
FYWihy2s35Mx8f46rgIfge0CZDeOIZQNX340CGg0VE8boH9s6gsBZc6D1CnJk8bz3r+9L19nGjsU
A7EGZ36XtTi7LcYGkojgrWGoJLQ3o5tN7iWTOARLi2II9mO+DjDHg2YOyO/r3xutQmvIJ9CsReUH
MBiw8V5O1VmxSVha68rfGnVjhoV+ruckylEsCh5laIYCSZI+Df1on3GJbgcDImU5A27QF3xBx+NK
dLj0kYFtD/a8dod1n0WjFMLOE4NCeiXGzUGwRfif0BxB1ytIr5myvT4vaYB7E09aBAWUTM+2LoUD
tIg2NlQ8joYCQpY/HR2z23Y2upJztL2vV3MNrf46DO1jIrPc89c9v3y53H6fMNUjuas6j/HdBjrM
qTevD2vX27LZnQDVuoaHTNfXHGVfh3noYEBmH18b1DY0cF+OvAHjyMUQykr2dYzMNQhuxjZdjp6F
F+KGROn57Y19aXXxvESsR8qw41xfjte3A5MmILKKhUurxk+6AlJgTZVumpzaqfuCaua1lvulOaKo
CHL5LomJwPtyzA5JO1I+X1ZMLmHRJqoGzqjGYfKXtuAypX8d/HBy/hjvLE64ONGZbAJZLWRs8lCN
yYNczXD005FeyU0uTg1FLng04OLE2+Dl1KTX6ZFpJyuiyJxD9BNFhGH0njqIZUCdOPv7Ch6mhucP
RHmRiIAu9HK8Veq+xhsFS7l0/JR28tfcSbgQT5CmnGycXVnJS+fiN6oAVhDIm88jrg7pFHWpHSoI
ncWfOTr+RZY0TSnh/VVqFSQPsZ66omsjceVW2SfyMrFFkw4a/ZgMBN7QWng5UQKec9+DslPVrNZP
4Kav91TM3ZUq0yuAAeLsH8MAEfJyGD6O0Rqs8VChrd9AzdnwMiKTvk8Zf2awJr6tE1FXNUDSxcTB
y6pbrDZx1t3DR84grV/IFZripR2F/hBSP/TeIK1/9oWndMRb2yRQmN9WV6nWqGrTMDP31eYOaW2u
1SwvjpchRQAxei+Vnu1gbSmsTEHKqaYw7X4Kf06+jmHo/GJetejyupHzj7dD0OUR8WjBDb4XFs9C
EG21wTMdn3ZRmuQTanuVbZg6BGTlgKKn1+jsF+4uiAzFe1kNsiF45r78xmYlwP9SMlSBSMMSJshp
kW7ZcDOOylzZT5ei614mxWWCZhH4Vi+HSq1cIESS4uOldfZA3OpKNcjkA9PC3UP+CzFvtQC/vb2g
F0aF7hbaUlBW3cWczhZ0RjEyWeZIVlDJ1Tdymb2TmAGXlUj4CytpULToVl0ZdD+AZwd017GATuHv
DtW50mMLdG67Zb2qTJDMqGgQ9tAN5Gc8R7aEjYq7reOQ/zaqudMu6K+ckgtThpATCk64TfCiP1ez
1FAj2lwEKbPAMVsMCrwBl3EIoodz9zGhU1A0JLxm9PiK6IVbGipEKAJFu4btq4UeBlTWaDSmJYDC
I63QSdkgC6zm+DtyY3LDTcTWSsA67kkswA3fra1hXzPJm7FcqOdduXvO12D/NXt0hLwUIIAwcnu5
2VaCdqfownT3mFxvWm1ttU2qrWIzafTToGLKpLhGyzqPyxgUuTccUVG5ASTgXD4EarBeXHc9K5O6
Hj5jtYcv63SVGX6+uX6PAgASELsoob4C6QUsQw1sFgwCOCK6Dz2P/COyTJcs4vZmmeb+oKMxzk3T
yLthTq8EqPOAsY+OiuZeIya77sC+8H88SiNrY1jDk6zkdtzu6yG6jbg/344Oxeq3T+6lkZARoW4D
IMJOiHk50jLJyEGUAthvvHpcHg8oSeWgY6p//GEbrsA5Lg4GLM5Onv5NcjobTGWx27YQ8PZ463RB
GJ0Kh85oW0Thtn58e2aX9slOv/2/wc7ub51tdvUsEOWTGUdAntPpmAAmc/wfRtlfg2iOIC06bykM
dI0CNu+IWzBrDmGj41OdmuT926NcXDgAQtChxj2B/f9y4RI3wl8VuPkSMofimTn+CXg4e1jhyHtl
Pq9KXfvW28Uxge3BA/RVKwpKF0nYjhEIrECpoiAa9f8qMmQFLhF7N051UCgG1WzI0OpjNM3pOyRK
f4te//0bfuM5gG1CzfQsI3CjEk2qgc+HXmRzu4RdkPuBojcQtl7LgHvbrWeIu3JznicFGBTZFwgf
ALAjpJ8TqA1tSe03LYIZHW0p/Em7oh0QSRkLp6OHJ+2Vj3ppQKTQe3MRhVOoNLz8qKC1sKaD6hM6
0Ax8JwVqKZY7LNONerdBe9Vz9MImwmiAUUEIFKnWuTzDzPuxtSSDaLAJ5CkZxXxbk5UeEmTtV9by
4lC4oVD9QWiB8+bLqQ1s7rPBpWnJQjeUQTT6uUI5+qAIWH5/fTRQD90Fu3eeGaCaL4fSC8UroJ8x
q1a5m3rk30eQAZ4DjYfQ2yNduBJAbIbSDdSkoBZ0nuSY1psDeL9AQWDq6fM6h9MX9IMbkNni4SOe
sfRuYBsvfO4Yat6OXxn+0prC4hn3ESCNQHOfxQA2rQqwbSBVBSprh0BP6ujSTpfTunx/e6IXIieK
aSjBou4EDftzkEgNb6JkWRDTMgF+syJe9k/YZeOVy+DS9gcUDWcOlN4dXfTyw410oPEESZbSTE58
MJOobxrezgXRNj0FaN0Vb8/q0ucDCnTvUoBXDfWOl+NZGIwmW4zGa69ne1xH7v0UK+2f/WAgLRx8
an2kczo8MGrVlyHR/Jrtyqun3h5hdn3Mne+KA/iq1Ny4jKLQm5Wg4Pv84OKJFUzZ/jug5f6nqR6H
Qxtwp0szUrLA0EabCmaH2Qe0cwXcf7Im+dxkfP4fNlaCpzWMA/b30CuhBIYGnxm2DJqvW3QAf2bN
0wjKQwodwSuH9ULCuIt6gVm3636/AjsR7qctVCmyclPQHkCkG7PntbZpkMc8to9jq6PKqvjahr64
8oA7Aee8t/6B6Hj57RFno1SDdF32sm4+tSqsTxCtGp9UzekRLyPp8mgJd6/00ec59+PhU2Pg1g7U
/7yhvOtb+d2PBbuGobmwHjhoKGoCH4Tb57y60XPSW8tUVqZTIHODdTttGgPWKwqdY2Bkk09wdT28
fRIuRBLEZjiM7AXOvYrzcjXiUXW8Qze/BKtyw2shMpWL4xlGwstWvj3UhUOH4gnQHRQ+Mdj/+0/5
I5F1MdDqgcAd5xpvqmCzDdwD1SPI1Z0pDJ4JN7QfPhEl+kps0LJ8e/QLgQzbDDRKxDE8TM87WJJr
09KszkoAFqPTBA93vBVdfSWwXFpOmHhC7GNXl8G74OUcyUy3iHW4V0Gd/zbEA//EsQfvYJN6jQh1
IWQCcLXDBHcNXCRqL0dSjeLLILCGM5BrhVRQsJFQVy2STe9e3qo9vb1+l8YDUR4XOJ6aoKOe3a1+
o8TkRzoDVsUIcNW7jxpu90dPyaEY+/5aK/l3h+/PFz02COxe9w4gZPpReDqbn555h480ZaUd6uHQ
1M0MSeZEFyoMx9tVe9upVumcT7CTzHeb37yBaO5DH2HbZk7Tk43pTwjshcVCUUSH9567siCXPjXC
R4Kzgy+AvszLDxBaYFOzrM9Aq2wibGdOnydB+hzARVa9vfbXhjpbix63phYDhnK9L27aIBFo2kXN
uxhSFFcO6YVjglwfKS9og+j3nkehmte2dVD+KBXp+JFsA1q+myevHJMLmwlvJChHQn4Aal3nihoc
kF8zwiAUKq8evuuwpTxPuA6qkTjwlkxK/3t7Bc9Lx3u4Af7hd8HNBxTi7AGIzuvGKIVmFYPT7qcg
RT0qYf2DNzbr1xXlv0eILZh82Jr+ykwvfDpkaSjz/UbogFZ0tkskFWHmYsx0dzBIoXWQZ2imPxKu
xJUq1MU57npLGHA3CNwX/Y/4Wq8rSqchZ+UM0Z1fIGBAba32/EFBRVq1X9eYh4/J5LGbSZnp8Pb6
XpwmDIV3ahxQJudkl93cJkqgEYIkvw0/qxU4ozWNWZ9ncr5GJLo0FuLeDr6A9jGwvC/nKdskWulC
ERlSEeZwQk1v2667TTfQm/5+Vii87C9B9JSRqr0cCcYMC96aI4MMWqO8CuUeQBPtLKQt6m5u1itX
1KX3NkAPu08IFH92BaeX4/lxAyPitGalmyXKlZmIzT80bC0cv1I/97YOlB5GP29G9TBjEaQYBj1e
2bAXAgB+ww65AEV9L8S//A014wREsAFzhmfOFyg/q08K74srU72Q7KC6j/Ywine/uX0vR8HF6Ukq
ExTuZuG3VSpqCWYdGDbKBiWBuFB88AId/K0vKsIAiibYoyhpIOM8V130Q9l1DfFZuQVT/E/sO/qx
dfzjX++aF4OcfcWsrYdtDDDIEmkGygkOWyhrfhDKuf/eHupSMouxdo4tlNshfHgWXjotWJdElkGE
fBW3HV+yKbeJ6T+FYbd9Czza3K7e0h2Vi9rPPGyXAhC7sb7V6SRFbnyA4ed5ldc20T7Fs8sbiQKq
JygEAxN+3uTwXB1ZsgWstHXQHlHCXQ4wyduNl5jKe3VNUuXSbtoVxvBG3Tv156+WdA3mGBYDGC7k
NevyCZQjm6NMts036Jil75YZ1apHQCj0tTzlQjACgA+JO84LKjevuskDWTIwNbwyZQTAJEjff2hU
r2Ca1a3k7zOO331ySIjvuJPzyp/nJb1zkYFbex/IQnfKRzm4UZULRHPz9sa69AH3lvz/DXUWBQKQ
61OpnQdpLRGV/ZLZA+RJ50PmWVMMeKRdGe/SMsZQOAPOBOIYwB++jAdBpphT8epBDkehU84C8jNs
li8isPTz2zO7eGT2UjpEdXHtv8KYz0nNTRDii62ZXL9tEfRB88ifvlkFaeIlpOGH/dkOTd++ziGc
kdxA84Tkygc6VqOShDokUeXbv+nSau+AV9TiItBUz83DI2a8PvF8r9RJBgoXmIfzk4I7Wz5A3+EG
tF37t97seyBMdkwPXpt4758DPdZ+VJ6/Sg8F8c4gk070d2LnsYIb1uOWxeJ/CImodkCFCEVcVJPO
Pm9jGRoKQYs1TwdxaoWFn0wK/kuz+1+/vZaXdlIClg/OJFDEr5qeSMm7zrWIiCCNs099K78CwJId
goT/L3sWGEyQI9CFQ751FnuDrN1EQxev3JYw+brO9fNEJlc2TXiNvLz/pfNwCnQFwPRABQF7us/5
j8xuTepuXDPsj24JdTl2ROfMW66t3KVdiFIwqElYuPSVfjyemBuqPDiDhK7TMdXOfQE8kOVeb7oD
70CYfvtLXZwVasKgYAA0nJy/yD0/savbpRptJ/1ySVr1bNcWgPS3h3m9IfCQAZoAkCaQuV7VVfwN
aoUDJI2quKbySz8BQFyMwyqfu3ob9ZXs6cJgyJpAhMJlhP853xOLCRfYbkpebYHYishk2dGPWVLM
SeiupPt78vlyU0CiDO4LAGfseuvnYJERcgNgYBCcKRcl38Fe48dhdL7O4Rtpb2rgeE+Bim2cbzHJ
lpxFq7tyql9/QPyCnTwDDstvVtvLbQnLk7B2KvPKYHH93WJEcNsOEM1/+/u93pb7KDvFdue2v+K1
R7NZdTv1HNgbDgEqrxH/QFa0b6tajd5HLxiasHx7xIsfEXkp5I93TMh5oYqtI2yZOsNRhpqym3Zr
GLQgFKlq9Dj++krH5P4Yap/8HyfbrtzJjEy8mmTXlyYezP3I8GwKOWXv357Vxa9FIVmPTRMijzgr
IsBiIEzb2vJKLymMpwOtP/g8E//DhNBZ2mP9XhQ55zVZRbKB1pB6lc2UHet4/MEFnw9NAkPot+dz
6SuhgIw26577vgJdTCzaomhhHHzNht/QgPnvh7ERMvcblHD/fiwg/XdKLm5N3GEvP1OQNq2/GM8r
FfVtWQNUd9KrXioKZN9ft8ugrLI/OvGNIAdwLgdJRDTWq2fqvRQiThuP+GkKFOym4uUaaObSjsCF
DFDv7wLFuQGMTx0PpA3rCpRUUxm9BLuanTr8/drt8gZ7nR+A6XMaKuFDQlij6spNXQLaPzU5hafB
TaT4teh7IVTsMFKUmFFj3pmiLz/TvGS1Q4e/qdDu5/cGrjqHyHNJpYToj0Al0XdvT+3CAoIIgkoW
moDgYpwDdQFA7wKq4hogF+KeYKPDH+HlHF0JgK9fNzs3CZYWoNLtQK6zQiPxPK6iKWsqGbCosFM0
FxSgYRDuW+9d2PKmapA+X7ldLizli0HPogXvhOJznTQVnaQEuGCY33VLN90lYnPf03ExV/iQF5YS
+srgXeA6Qzv63LvDulCHIUdUF1pHBb5kdgNxx2uWRxcqLLvq3m7dAVU6bPuzHdLKXXYCGtzV5m9e
xbJUF0sysUoimhS09cKbeRj40YAdeosPDtfssHPV27vmQuAC+RtvjwS6q7u/6ctdmv1/ezzeVWs8
1mW/yfmYGo+h4zhkX/9+KLyuEYtxPwPOcPYVe432G/gBbcV8Md2Mi9fkWzBuhZ7S9MouTfGrz9KR
3bILtU6wTNE53P/5HzcZSH2hkHUP44w5XW+xTaZnGJF0R4Pb9En5e+lhln2DPE9APeHtaV7YrBgb
4CD8B8ZH518V4rlJwGPRVR73aBVti8whKx8UkcIlHo7umijopS/453j7if1jroozscYE44EwrIu0
dbJIOZnuQhv1Vx7GFw4/qjs7DAXQRqRz4cuhUieM30dZW4Vb7X9bBJr8C+nbZ9WQZMh7VAL/xetO
HN9e0IsTxAMRbUEEnVckWoszH7eQ3qhUDOwk/r3+BMBIcJspW1+Z4KWhED53zSJ0nPGMejlBX++P
EZXh27nGlYy3zefQA55hgvzylaEurSVyH7CuURwHTmuPQX98NjmJftLoNlYwehjAlFXywH1YotTr
TJ4218kjBVnhStp1aW/+Oeg+/z8GTUwceXAEwblI/PGWGh4UY9PLW2ltc5vO5poIzn734E+eH0V0
WUFf3wU/UWV9OaSeneYdWyBkDKeBOcoRiQI4vYzwlsl1HQhItzCf1QWLllUXqDFkqrRcSVJ6SxuW
HM4YSx6ZbaG5aj31IUB1gkHRMVIyd86RGwEsnSoGsFTGPAGu97/Jo2B9Divh39cEiOMiyZZM5Fpm
Csa/GRTL85EkBqZk8LdyxdqsaoCAS91gnKZe3AnQxmHEbjPRv3PfKXGzzCx1ZWhsZAo74t/EQB0U
52oB3FLuprE7+XEndCFGHn5tIOI5lcbU6yMYprw9Wm69f+M1zk4D5Z3Og6Vp0iPHrKvQNsDPG7nY
sEBuWuuKZKaGFwT8t8rRazWoEnoK0EDEEt74WnKRg/cMiSSXgUGda2iIPOimJv+10GCbCtNCyBlQ
/HlUNwNsvus8VZ7X5n3jb3dzU3sROPdt69946Kyh+zMj/uerxEPmyNa0/zDzAJpIDefJsSMG7l86
HbOfJPT0D7Rcu/1pYPpb25qE3I0qberchXR2BSPefNONkQoe05X69x31XXRXLxv/jNgQPs9b474N
oun/gYDl9A2NtXHOPZ36GWovUXefSVS4KqZjNHBZ7NFvQYIQU0xJ6vjBnxBtdOCvT0BZTeNRrU3z
7GvwkYqOzepEoEoBqUrT0L6Yw1moclbQrcx9ECTrfBOT90N5Q2thGzyyEB1/t92oMeqnPAPRcSw8
KBC8MxE6jadtY70rTG+jpFqiZEA9APZaEDcmC0AAGkoCaQ5evfkc1Jo9BmtnmnIaifna1t6yI2G6
hBfpMvcPClHrV9hm4Zo3IzCDpxlgj+++dXVXKLlE0UNoeQsjDt5DxitOu8GWQSPFF/hpMVms2Tbf
TpqbsQRDUd7M0UBJ7vkMtJ1xs8OnfuaQ2dCKLaZgRuFL8F7BtwRtFPILeW6PDiKYRVNOLV++UPiy
s1uBwX4AVRuJAmrRaDvi5mRxjj7c+t1B7OGuGxT9CbENAGG6jG1jJQQ0h6oOGgpdFSVWvtNZ5CW5
9rPJzzk19UHj0ZvkLYvtfyHeQD9rP3O3LmZdf/S9LfxoEgEDBk8OVGNNmF+MEsYqcDyBYS6WlTdr
kYx9xqGE6zX6wOt5mUonRNAcVn8eJAQIw04UEDyR6/PWtButesepgPiHpPdT72yaIyv1v3HnD6i2
A2xz46Kwk3k4dt2PWcGxK1+F8GDfPPPv4H2vH2ITIsMi7bIGRY+H/r3WaAgU4PM05IefNFnybu2g
BTTiRT6XJFEGxD4yLqrY2Ba1A+yZ5Vgf1hY6ifgauICLgc9oiFlL4RyJtln2Dxm9gDyzcIkgCq4N
MAO5SZzrb+YwGKHm42lVmxzY1fibsDBxOIwJ7eV/aCAC6DOB9upXowyzJxu01h8K0teMFPgRTN5y
yEB2eZOY2j3yLtjmHD0yd59MnUcguCgBOHDeNLVfY4+g3bIEw+BwlLzkBiz7ac5t4GtdJD1j+uO8
kGg9yonbLnfeFv+C+xd/gD4PrSNIPQbrO95BIqFQTns8T0e3cJUnvei+ZYCYTznUJW37ZCCLnU65
VEkdvO9SJAbFRtvm02gDL8sT0swd/H6CGX0Q6AxA3WD0HOASejGyrHkfRXm61mtzzKLZfoljzmie
dDwNT8vmZTLvlEvqg1ibJThsG7i2hxXqt+H9Cla/+DVvAWcfoqke9HvJJPmwAawGmeeMGPkYt2HY
PJgUylk/e48Fwx3ojln9mPhLH36FvE2YPqTz2AUl8m3v/TjWY4+AwAkFzENDay+iSxgVZO3a5qh9
2v3K+sTex65z5qQChJtDMkJR7pQlUomjamytIFyh5FYMtKX4iI2noXNNnTlGNXPtIe5G8FEFS+yv
Omj86MFRIf5bYOW8AXBLjUJQG2z40Iqt/zR6i2G3lIP5VI60Sd8n1g9EhcqamA4rsfI/apOBoh1b
r588Y+e+sNx5zX1tmoUeMvyeqNxsBjcasgYjv/Upm9N86ZXXnHqPQHzXpuDvQ4BB67uINDH/tppZ
tuU0xNtWkr4fx9w3ugvfa9UM9TtsQNUV1ES9pwrhY7s9Jt1MIUHbJACe9msfZkc6dlTl7UQiAxYT
T5L36HJ4viqotoIdpGm8pZyhCwdJEt1Nqz70mIx6GDUHPsZvbGdEAVari/JmsvQOj6dZnLJ5S7JD
4wvY4vbeYpFTM/jtkCrlqjE/m2jj/5gobnXBB5UmlbRx9KlPfDfdtzxMYZuZwc7hAwBftC0HQiEc
D1FDGwHNmIa13RaIF2R6Q3aS1rhNH+ZkFB6Ah3DgzDikeeol+y+I+tp/6vvAn78EzON11fYbGFoL
io9xdKCD2NLDpKnrd6gKnSoItYEyqw2EopKDE8Gqvvoccl9eXqMx2R087c0Q+BgIzGePpm27MSdA
37W/4GoAJTTcz3jjKtjrqCNK0858pJ4/rYUeVY2oCAGxoHTJIIGZq7cOd1602gxHPpDRoU1totC4
n6Yxl+jOujzZktH/N2vSVua7ekUErdFlzPBqAOmsQPQaXA45xmUsFqgj4zkK94mk8MMOEcD4cOiA
P1lm1nuAYkHYX2dWP9mZirWqLVvrh3AZ5d3k9X1bNpPq74Os88RJQOnTLwLX8+9zi28I0Ze064G0
Q3u0aBsVNpXpjc1ywEHitaytyJZbQxDk8i3kbiuWftFfVxCcn+ZhzYCfmpKFFXZorJ8zoJpvFs4d
gSRfYxDc5tB8sXOdWYiLUx7l7WLWp2E2sXcEcyfkxYqQ+jlzE9waoLLfP0EDFSFXoFtalwFCQZfH
loTNO2jT+D7iPiyf846bJoPVemBjhRhmQlJMJNzEwWhfdqXx3BAeVtZbuCNDUaQvo2hdn/QyTFER
ILluclnThUD61PRzgRcoDbEZt5k/cgBn659atGbpCzmzDgg25OhDEfcpEuKghdJWjgORtodeLvF6
DysGTW40qaPw1A/wRT/FOjDjkXvM4Lej0SRWCGlPIqMf1bhS1SEFspplgKyphOekjYfsQRHZm4ex
rYnFbxtBdsnDZFtJmq8k8dRXpKtq/JKoUbInJjKOGOgjj3c89+LOjnezCzc8bMPFmFPAqHjkaOTw
MlFdbW4ISzWfSvyX18A3m4sY7+BBz+UMgamhoh78mPK2TZGdITgIkvMpQDkdFGHd5GsmoOuzzDaV
pwg1W6+EEm/k3sNQkXwK8Ne244ZODc8XL5ymSuAcjIfQX9Nvkm4jy+HPKZOT0hyKxSZaYKIcZYzN
d45k+mOy4dFTkcQlwNQOHDrIbazN9DSa3vPzhSa/sXsGyvQJAkSdt32sEYk8aHg+LEifIVCEq2Uu
g4k1P+IlSVeclzb+N3QsVoVLMv6skZOEJXoy5ORRH9oka5+hDIfnTW2gQR6wEKYnRN9j/zHvGLXg
tOQZyhVPOsrkchw0/tmQ1qQrOyCo/oNSOhytRlRO3zfELf8YJ9pH1Ud4NDYdmHT33dgT5B+K8TiX
mbPqVPuaA1oqwVMJWc3mkgZdVFfQKCF9lY1z8Cnu6mTKDVnR3wZlbHiCcDdYJV5PpqwAnDF8pxbg
HXPgrjNzxBNM/dw2I+4ym6bjaRG9+wrNoOyhXTPI69sZiDZkDwH+H3TOVn1quuSgu8h7GshgEYLr
KL2xcCf72cHfbXhOnQ2fsDGjCQ8H7n1A9yOpkeL13S0aIOwTEZ7QeYfXxHvWMe6XpJnkR0yL1HdJ
PXAM06T+0+KtWVAMXmAeMrr4IRJevbE7KhfyRfvIYjEVtppTu1IZlTqKQd3F6237Av1snPgosys5
6gnmUjcqVX2SLwLfp0wlm57aVU1J3tmWg0MpZ6y2j7vuzneh/2MgvMM9C3Wm73DoCH96kkMiajVZ
+7AYhZsttbPf5P2M8FPhKJCvLWzTh0qBKgdPXBPHfdHgxRPna9MC8U9Ss+UBb4KbdAq5LEKXcsif
RL0ussWfwyIixiZVF83BvWywRyHCGTORt7rfRDHNCRtOmSNkAPMQOppVHLbeLd4THj9QOdEftfXQ
9dvmSTR4T299hxtmxB2yRUOmH5GJwVWaDzoODho3ABh3KEn8Mqtc4Ds0Qxbh2MUd+2422+KtYNso
roDeozSXIRqXEd65HLjfOtyfUx5dP0Q6DZBvgnp7N4Yafxs9cL+HEuIw0KLb1v64WeaWfGhE1L63
c+D/gEUTtQVXSTccRLzg/E94Src4v5A1wb1Agx9dkvW8lHGAJL9jdAjwoI/RW5GDzJbC0D7syxb+
ml0eAErv8noZZlL0EqijPNFzBxti5wBX8wYCUK7S9Ntc22mpcG1zjYu5V0EeZL4iRwnn5q4aFtXO
lY0TsKEbabLCG2a24gNDfeVUt1S2eTBNNi0o4fX0uLB+fBRQyzA5mPNZ+sDw2D3NvYi+oEXLbC6d
lhr66ln0oa2Bdapir9nKut/vhsiGcDXz/QlpfdgCiVwsNrHvKdFhnVtak/Z2UCg35qCCkY/waNLr
SY9t9gW0mwge9Tz419f90N9vDbRIcKduaizc0EfP4QD31HftQMdvLfH64bAhq/21bLiMix4/8T8J
eC0iCZzoH5xA/SlHlmia0xpKi/WMvEbmgDiFBlxe2WS5TnfiYtgQZCzDRv8dh2Xmt70eYOpEXUrm
Aqj7GKUzEosEKg+LxjaFBSiuMKr77NEObk1QzkG55Qlibp3NATzUzyEXbDs4f5G/RLfAxDqNlwzZ
1MJi1IQCUn/fXyS43BCx3QHP3fknLoKggfzR0EBwprdYEJouzSFWC/xFUQ/YSsGll90RU4dPgEIF
H4Yx8+vCn1d7g/pmjVdTkrTPA4nXOR9DiJrkFCqSJE/jXn8KGGm+h9FEfpnFZKhUs1EeFwNFkgJP
NjzFCV6/MY5gpm67dJt1boYU+lqNHHuGeB6svxD7UwnrQev+jaTv9Vh7y1ECNl36JHalKTRWa/FD
EmfcEZ4lWpVYU+ijU07D92yTIcy0ly0SuSehAnuMeuQCOdZ4+jb67WDzdqZ2ydGkkR+TVJr7GPBB
mQ/YCU+TbPsvDYRZfjV1zE7IZD0HvTrRIvfQ9KZzm/rqZsBG81FlKBIMkRIs5/BFQx03MZ5AwtgF
t6bpm+YYiZCjtjZtDLe/CBaIamQcYa51k2tuKLxMx0LpvasmjY+XgC9k+GhEskL+v7bzhImT4ITF
GDjE/CMyVvgb8wd42/w/zs6rOW4kTdd/ZaLvMQtvTuzMBVAoOpEUjewNQmpRSPgEkLC//jwgtWfF
IoN1NNE3TRVZABJpPvMahxO2stpily5Tw6wPRDcTBij5nYKLpxOLpPNtTvBeYzKAVkGYT67+w6HQ
nYZC5qUPfrnsv1fgw91Qdh0569zN/lXXdQ3KclVu3FmabnwNSjEZ0aw6829VBs1NzoRfI6c1x3Oc
y6UXaYoI5Mwd0CekNuk05zjWBH6k5crei4W8Fgs43ZvCwvBnN/ZkMmkEaFO1sDnJ7DN8/vJTGxjF
5z7XKT30+pI6e5XI6Xs/iuY2yDGDDvvA7c2dIx33SyJmzJJbik0rZWZL/57ZhfVuoik+RbrQMM1Y
vTH94U8N8eBA7sQ+YDr6F9cSkpJWOqaETlPbv3MRc9FI1Iv1HZ6Mq4jGYKVLawaNe2/0uX1mFmPx
uXaQ6IhF77gPhFsLq1Fr3bsel3G5E/pSfKKVkX83SmcZwIY34zcDzotJWWElBnJxpxXAMwd6vvia
Nt8XA7xWqFQwfwTOUakIprbLLMVVwIxT2RhET0lF7ib7eTypEpz10PBx7NPWy1I9LItmoSbiD5rY
FUm37dg46123pTGn1Moc/+9ZtP3DCE68D2vfRwXeUl0GSB7dglsoLV4ZLX3b/q337Lox08p5WNiW
PwIaaz5mTm9SfcgcIohEa9hAy7KVXeRlhTbFq2XgJdF4OXdddL3uU4QANoq6UDBquzlw2+0o9OWZ
HCe2gmmwsutAS1G2cj017YoRHalotDMOoYmE6MFQBFFwPGrnrBoqXABJc+yPKqeNd+UUJIYRB7by
WB6qQk9ViXJGyg29qjM9y2bzfW17zKF1xH4qEtPkXPdqRZnCGkTmn3ZUe8nuGtcW5xZFxjJWIi/P
pTWP477SNRWERqU7czS4ozQiH5XsIpaz7Y6h2bveN1oxHa9lSQaTkk2NKI5BifkkyI3JitJknaHV
F6K4KLFL0S6tnCx/N1qBJkNfWdRtgtSx6X0UlkFUPvoNNfE+b++mUS+y3dDYswpVFQzimtp9+lWZ
aHeCpy3Ue1U5Bo31tXavq1qW6VnJKX/bNGIEuygI/mOIbs0Q9mDae7htM+FqbTR2FyEmbJyofsjL
uF3G6q5THqnqMHsE8wlRR0ffzg0uG/QwURdTaroC3k+dKIB9tIbm4HKuOaXjtQTPFjbHVT+1MjSo
Nt6Z9aSJ06DP8y/EQ+SBWiI95EUDijLwPaqeDYmm8E1aW82XzLeTD8MyT+5WRUYmVtGX8KMpJ6OJ
1r53zr26kGNUpe1ATI1+ZhPOBGjVyVw5/nzWUKn7gmuCfZNqXpFFLad9EMLic8qdPhnGgLtkMlym
1uyhhUHxxQhhIFNhq31H+zKTXlyL1VH37bgU75tCElzVfuPfs6x4SdJPiotmSsjuwUv75q0eaFp2
hjOeBVpHyXrLK9yR39HGiz6l37IYJcTNXtnkhDZJRD4SxS0OWeUu8Uf693gGyjwKytw5sdPRxPKh
LuyGI9Jtbtg96vdNXc45pwJw6l2XOEZsOW1tUccajUvCt5GlBLza8d91khrpu46cDYUgBD5OnWke
b5zJWL4O9aCy80D1bIPp0JunfeUKL5o2IfSoSRz/QWsd4zplq2EJy1QVcenNwQdo9wZ12Kz2vixJ
C+RgCpTPBEsG767ouzpHk9oFr19XnfTCLIC9HvqF9MRJNpmDsdd96gGcbm0K/KIuq4R6npMWodV5
Q7+Fsf5J2VC+2815a9wPtl1+cNLBvsKcbsFno9Op/DbpvOBeTmEwxEYhl2iDaQE6G4EQnzs1JP0p
6JgUjfyg/HvJgEiG7eqREIEs1Ku93yWlHrt14FzXamBxiDmnieOm9kxhk1hT342ukDcebbGfttmO
OXqEBELs7NRZQz+thiAq19T5Xtoq/46tTZsiWJwPpymOTsW7ph7INE2OAFIX15vPKb2hu9mlXp/d
1NYGd3fqrvlzyMnGOoe/4FGMgijyvLenTKOpRIvpFESf+h3ZY3PfWlV2BP3xaqcUFAagTA8yyCGq
3Rb4ghSJKGPUPi+ragIYNIgTMFzuSYLQcdQE/jEw0muXBOMCJ3fDnQAJff5go7nobhtMWbwgWbTV
vAJz1yon2SHmTMzSgGM4yTr/zwmbuL0aNGgYVChah9AB2papRsOIeljdD/HY4QyvBZ56pwbnx5/3
1FFysYG4bMav3gGMR8tpLeSJnsVobzunOW64UTZbA80ZrT/5Dy6FgAsYKKCZL4RczCEhQyU8jEvO
8GuHztSZozvL6TJax/jDL3E7gFDRpgHYtQkhuAevbWB5cn56eYyqRf0e/Zzmna1o7r79QC+b6Iya
BTUARQ57I20/nxyI1I/JsKkwUp3aoSg+7F2f1Zk2+nc6k9aRq21ovuf9c1in2DGDYyQQwQz4+dV6
Y62DTCLn5NWC/sJa+nsUAq6dgYzWE+N02geqpPenkhPLno+xwF4uBBY4TB6sxjal1kNKjximajBm
5CWLhEZhGYzLOYb2zZ0dUOlM3JbsrAm6m7cH+CVkAGM7E9w8IkfY5xyybf0i9+zaD/oYHOUYFUXf
U7ktNM57+Ah/fCkU5UBScj1Ewg5deuYkEKMWjFWMsuowkqqmeBKnfU3TyXS9/Igs1UtYUrARkHRQ
5vTMAH0cvMutte92BSZ9idWeT2hX7MipKPh4NFwrv76tEss6g+1+5Clfuy4Lb7MWR0mTBPz5desO
QVhS7jK28sq7HPUyv57c1d3RKboTlalO6hy/a3NhKv/58PpQFs0Apx4YYQcXzvRu3Zx7yzjtuunM
GIv1zPSGAVULv6S2/vbFXn1KH3S2h1MmmOJtJf0GbqHW27pDP5dxzxkM5Wkweio/lb4vhuWaFmJ7
Xwd0amlWHRPQeGXCQgzfANqg7DmoDt6rPY8mHB6N4NvRAZVVo3XSEl6DwNCrI1Po1Uuh7oa6HPsX
S+TgIXOHXTTrtxH1Leh0CFA6Wpde262sjyzD18YThQLqWZztkJUPd542JxzUmjIufARX0SLtT6Q2
NkgMm8bH0ZLmyWI6ww5dufHIfH25wwYEFRv5iouzTg5gWInedi3C4czXwaakEwh9L/XewMJSOPd5
2s8f3p45ryAxuaCNTYS/iXmicPZ8VPtSIW2A2Qd2nfVyZSX9HBU9KVna492VGAVtOoqVZ1XZTzuh
jcF+qPJjEs6vSOhxEyAwN1j8Ju92cHoRRCtUBEQFhjzpLlZiz7shUMWPbJWeilFvp0IlUrS4w3EV
5LWwytp05yDzd45uC53ftwfllZkGfxslyo1Dgq704Zgsdg8SYq1iPUVKDpzSRMjvOhdpvYojIcLL
c5tDG5a/zblK3evwfQvgUG2ZBnUclGMQDkJOF+Aa9CNL55WzbGOlok/AOYr14jbrftsfmkqtlj9X
PFDfEfVXXvnQrG137yQuTNQVX7tOa+e7Px9FIA2OAch38yLYRvm3i9KBngh5/CpeRTtFjT9bp3bQ
JPteNPURROGrs/hxBwoYSCbQwQNqGKKtIOjr2BbpRzkA5bXGsY/A7tTvMOJITk0EE/eIXvYfG2vt
orI0m2OKoq+9yt/v4WASp6aWWpMKeN4Z8SAKKGX9Tmil+ed70+bFjloz0EJEVA52CN3DEnmh+xFz
LRoRvZ5/pzOM6ew62t+BX1AAyItRfOE4PCah/NrmxABvCn4YPyNE+/yNQopc2SnyOq5Le3iXeS0Y
ykV04AhR81MakLG3Z9Cr10OGxwU3jbyKuW3Tv82gTMLN18oOFVq9XGJ681PkaIW7Hx3gN8Mmy/v2
9V7hpJLOoUmzeaN6bIrbK/7tgjA0U31xyjpOqlKKs2LhSlFjOsm7ZXLzq2621G3fA8ip8bbBt3kC
J2YV2uqGpj36cdpUznk1FOant+/r1ZmFuhmynoiRu4cyeEPtWFmCzmSMwXLxVRuglGtIPR8JIl4d
bUy2QW9z5lGFf/7wYpgVNV+TgHCl6p8FWnNdGBNYNOq6lx11hCO77CubEk4vbLSIPNESPgTFC7dt
nZEiYIwpanBmDoPaA2Ry6JMRrumJcm5Wr2vGP31KYlDoL0xhBx1l81CqdG0Lw6ZOVcd9LZMHz8mL
j5CilitpzOvZYkPIPfKYL/emxyvCqcYNiZj+kDUqKsQAskU0seeoHCFex763y4Bmmb96UQbGO6pL
pveyKBp1hgdosgIB+/YMehHQbPeAYqpL4ktKcwi5Vt1o5/miMbF1z0XKavXPC3tjuo102OsyNfe+
Lv0ob8vhTyXluDIMDYYcnQdu4GBWAZyxVJL3aJPjun06qDaNgZ72oVwmvKFG+5hE+ItZvF0Pwha2
9OxTL+IZTtAlXdaqwfvGzL/5wpXlzqNw+n1Fb7WNzLU75qrxYh5zxY16vFmkgOA+FFmYqwDYDwUa
aCwjfnSe21+PAjhqhg3PBWBG7wrEpHdkS3gRomwXBQbvoctEinzox50NY+0jBtfEg/TrMAhWuJFg
lQjxy2MhymvPtx3fXGVDKL4UXddMG1xEHWeeXraho1VtdYpsmOGH1qqrE0qFxdeawT15e84+Loxn
+T/PiKQw1S8WKrJBB1OnGYGOAgCWsQZl7FZRuKYLFuAIXuaThUgaerUf6e7lcStT/xOlhBp8yZik
7wToa0AIQLljQTZ6J4SR+GFpAnH6D3YTqFJbjEiJ5wX5l5KfNQo3aWJfNvWpRvsspmQgT/yAbo9Y
l/H67TF5bXbTQaVMRji3HcPP9+g0aFVlU9eP5dQukbOUYj9rwr5As65A+yo/xot9nLyH74DTcCO8
6YguH6r0SbcC+1QpGSeTTaNZT9b3BBfpfJFgYHXtLe6q4m4R1helmd5VrtfVe9ccuySsutW+kT31
qj8fcpQ22b45qSgZHh6Go5Lt2NeJjHHBreKgb+QpnRYRI8xl7D3wjUf271dWmoH8BiYVGALBajqI
t+hPWHWqTwx5bmWnQ6e+O4ubxj6KOfu3X+6LY55wDl48CRDCblTxDq602omwUxN8RE6w3IeunlkP
KOUdEzh8eRZs8wcVLl7pVpk4yG7SCd8WvL/auKilvgfTi7i0ZWnn/loiueiAyGwTzzojYzimTvUy
z9sqvOTV7CTQw5D9fD59cUAPGm+y2tgCe0RiW4DC9DyxU+hZjbEcbPdMNdMQm4I4x1aBvBbt0H8m
QzpmuvvyrWKOaFGLMhyDlXSosV1MVO91EJgIBPjJqTZP88+AYvv7STntcGTGvnot4krSa1r8KDw+
f2pQRj6lC67lt7oKy9lCdNfI13BeliJ+ewq9dilIlQFm4gako0N9tXpwZLP6ThvrS2/vmGLlmZlU
HwqjzY/szi8n67YKoV6iJYxg5eFOBDjCgtkS8CrnYu1D+sCQQESfyvTI6L2oAjNn0JQ3GD7cwDgP
no8ebLF2soccJ6lu+dgr916jcLlbx7yPHRf/6dWi4eRtaMNWa4sjS/K18eQRKUpsGjwcuM8v3je6
tYiVp5y0Mth3YDLOgB9np0W3yiOXennMProC4lzO+ieWOHhOCoaGBA/bxV7uqH0pdff9QuQU614i
QdKSIzmAa4LuSIvp1TXpgZT5n+seVPBMtxV6gcUqmHH2hKkd07Oq8o29Wct+X+NGuUPosDur8iDg
hFHd3Wp3/rcaz+pjO/srg02iR+2GmJBiyGHxe7VTBIeLusMCZHAjOGj6uVdBzW274FiX65XZy5Rl
+qLb7PJqDwa7whxBkJ938QKMakeTT100NLS//vFq3NQXNuIoF6Lu8nz2oEFqcD62XYxnV30ix0XE
ONeZ4Vwb85FT6mVgALmYjIbsjeYPW+zzSzUo56V+a7JK2rKL/RKPzrS36oeZRRX6Mwo5R5blqxfE
AlrnGWjQHKrGCH82QIB6HbgS5Bwn2NS7snB+gB+Eb+gU5ZHV8drcYPNEVQz5GIhMB2cjbswCD5im
RyMhtaKsdvQQWUM9WhjUIyvitbnhYONKk5DTAQ3g50MJQcqbywC3jI7RvjEmHMB2gZvTj3l7drx2
HaJq8gZUW1y0xJ5fB384KYoiRYJX+X4cJOoK6ucx37TXxu3RJZNl5dEbPLjIQEKrpcnUxZMIkIsF
HrBPvWHdOTXr/O3neWUDw8pr86wgtODBDjaS3nDU2M0SNzjb2mx/kdpLsh5U65jNl2jPu9GQjX8s
Dcm0pyVAfXGrwHqHzmVYbQk55lMfGxWZe9BN3SnE1Pdy6Y0jB94rI8k+oPublTLx06FcgEFDsJ6C
uo/9HNuPqcDiLoc2HE0+MJu3R/KVmcEwogzkbdoE9AKfz4x+o3wTP/VxiZnLe3AnXmgrZzwyz19Z
wRxrBoEJ8p2Bc+jt6daIfs2rzTwviyXORSNOa2l2eC0A9KGU/B+EQfRyKQejKstmeNg8NpPeMspl
UHEjYHwPWMSGbU0YmFdifio6/Nff8/9JH5r3TwlK/+//5ue/G7nQ9xHq4Md/X2Z/d03f/FT/vf3Z
//u153/072v5UN+p7uFBXX6Th7/57A/5/l/X331T3579ENcqU8vN8NAttw89hcfHi3Cn22/+/374
j4fHb7lf5MO//vq74Yeaf/nr1z+f/fjXX0Ss26L6r9+//dfHV98q/ooQqJEPr/zJw7de/esv1/3n
VoqnNrKVETn7CLWmh+0TMvh/wlPf+gPoYbCpbx2vuumU+NdfnvFPY/O82SYk8gDEen/9o2+G7SPL
/ic98k2IGu1Ln6Ka+df/3Nuzd/S/7+wf9VC9b7Ja9TzOY0fgf5NN+qQ0hzknHWRHyBPIp5/P+zJN
GrMpDewHjMbrjKu502Uqr8uh7RpMRpwBBuC+EE2uqWhDJ+gLntQJNYiotoxRJTCAaCxj4Zx2wXir
l3WrlVE/GS4/LH61fkQeJl8/NstU5j+homXrR6cpOmkBAn78+yZvvPHWAFflXi3jVE4A7rNMFd+y
bDTaNqzcjs+zXJR8SwnU9aIvK50PulHni52uM5eLRaPI+M1LzHJqLhSTfr5YS2hquErXc+deYfs1
csmnH7zKzdMlNop1u43cTvjOATXkPjsZpLXy1fzt9hg4dhX5z6SdjeWirCfJb08FAe83tBnX5dQi
ZBp/LusElhlY67A0Z4ZaHVjFZpLxGGa+LHyZMpdqHkKw8xvDXbnk6rf140ORApdcZh1cRqUb+wD8
Kg8HlQeUbVl8W5B0yn8OCJa6V2uvFdw0bWFnvE3IOdyrck7G3ozKNmt4R602yPxnXqXboJl+w6+B
52fQzUEB2oh0Z0i2Zk3qzvxRnjsCgO3TswWDU+U/NUmb8SfleJ5gHRRew3lrdbxhWJl8WYCZyfqR
Jm1TfHNEX+c/bWQDmCNLWvG7de2VfKHUBrFOYMWSbWwn6lZ8gZmBVdVDz1q9bA3r3NpuG20wyKZh
i0aJ/2O1cOzyqUDnDPjTLBlsD5vDsHh6yDxJ4ezFsJ9yaZ5RHNBKgHuKF7OAYwruG8AaEmf2jLvz
Ud+G4mm7Nf8PSnCbx4HLDZsufEiqacWowRBmc5TcAOTyedjpiRPUKMgXrGUVrcoFIo6CtKlzp0/f
Z7TVCDlrCNJMNLvKosB59esX6snanp0eR5n7+wJ6eG/t5NMstYU7saw2c3d+5emN5rMuizmUkzWs
8BDnmhcnHie4qnLBQ1Pi4nY92IGVFlIeX4uPLdIQ6WVVJgtmu1IO29J7ejGQqWHJnOdWW2rwm10X
XbULxERy3gNgw+111I+rzzbLDCNXNOHB5H5M7VYfflQDYsRXElZX/pOi4jbiT4/29N26nmgMBGln
6179Gj7NGDizdi3sLfGjfly9HpRYvsXTOgEaXcOickxDZ5QL83LthWDv4MnhoYbS2EppeyUFqmLv
f9t4f21uzzaz52c4xS8SVtwj6O2yiIC0HZzh+bQCrhWQtGjpJs5nRmpK9oghKPN6XqHPdaHOzcwf
mMnjYoT5UvjuuWVOkk80MP1sQ13QmddDi8uM8eufglyN+TFhxudx29OdbqpWlEPIUl5U6JsaQZKq
1Yzo6R5bJEk7FHUsxMOBLFdJF8O5s+xTlFK2UXt7nJ4HIVycC1IzJ2HhVCKHPdjy63mV2OVVcNko
P7vn6zQpnrYfbSSSjNpM5w+Lk9jFkX7481ju8ar+5nfr0CumqG0cNBZRAwHTBTMlSpiZXR3+eiNY
rIEiDed+WfjHtx/0wEiBaxLjU3TToaHRZOQcfX64FRCJS2x2+0jPoKrdle4E//fESA0WXGAmHuy9
IFBDH480xepP1pj5agkbWjJL9S4zYB6+T6Xy2UmNLLDPuh6Y862XttutdpNG5zIyKxvZ8mM3ztH/
Gwxvu3E6V2RD4CFAM1EDfn7jEKuKYdKXLgpGbP4+F03lJheDSLljX3a9ee3B4Qo6RFxyWeyhEAaW
DrI9Lcwzv5lkfe+49dqkkVxz3/n89qg+auP9HjJsmpQopTKHbAv3nkNkwzhCuXKxBIuqtS2ZndVG
VxZw9WYbjlRa1NyfnesMlTM1WQmvoSyUdgdHAmtGQ0uhZlSuxzRbOevG29TLOfECAebmShtcHlRK
xHmuWm/d5klggQU672qgynHR1w7KBtkqZj7xlpr1/fbDvdhCqKw5BMvkbVgrErc9H/hsRL8RPZs6
ypDrKD6BZs+zG8RlYFm9faGDGtC2Bik9o/rkgwOienj4iktNVVVRmpwoo88owPEHDR4VZqZpQ2Tg
3dN+T33FKM1g0qcPi5xcPvDtfoI/UxQiu2nnvJuPlE9e7A2o+VIjBlUK2ABwzMHEy3p70HOnRIhC
GbXxQQatpn7i1Don8BLHVF56yDK6Rzosj45Pz2bUth3hR22iUIXx0mHD0mnWKfU6LY+IdPzyytQC
fT2dmoVIZEa9vbijMrc6aARV/LslwGS9T/W6QfA1WTrXAra/+EmcZ769/Fwzv6R+Vbi96+zG2dyO
wczKM+0uEf5SXhVO5k+fG+JNceQxnldNeaMwgkA9UtkmNKdosi3q35AMRVFy/RVevVhkud53s2i6
TVxGkytiEvbYupE/pr1+NeXm5HwZUYdYh7BVJKTxH04uWt4M5dY5gabFTR1MYwArC3TLtYzQ/TId
N8zsjjk2ze6g3bnWmrMogyxha8inmpNnGSzhfjYbnfmkmZVnny3SLsTu7bs6nFvbTVGrYMJTvnq5
qaXNgi2v15bR7GeuoG07misHDxJS+RSEbbcwszvT6thL3r4wSdvBfgoQgHoyHU2608gTH47HUHgt
rPIpx7y5sWF/ga+kg3qKflfRgPTFCTghHhtHCNWn2lRNQbAzIXok5wg25T1t2MxAejocnY4gtILg
K1H3yHKFP0VVOIMGzlMzh/W9QZsUfp8r4ajfGzZ2uGVY+CAKb6aMJsx9pgkTAR3LWJrlRAaicL4U
5hrIaleRJvonjo6d7elUy8r84DmJD/FDVVh0nIHQnKvvA9x793ppzdQ2Qgl4sE7oHhVepnYapJUU
zUZjLSByG7rI8+YM71SbTSMt4Ku/w4AAeHe0wINsY0oBqcKXsNE0wa6SaX5QnTfNamnIX6u8XVEJ
mKypu/TdXCR7D6Ya5gJ67ibZfbcqTTyYsgGzjkGkGOwgzrEJ8y46fkF3d26tteMFUVrR/uQwGAzn
NIXqXaAWPsOJdAsBNoCCX7FeUtJp7SxEUkOuf3f2omGSwHHm56dWAgQxRCqkLnATboxBfbXsMUs/
y0TV1rUWTGMwoB1mQbSG1jliTxmZfTEmP+qiWpSPrMagnBOzXqHB7Yyk56WFo6x6/USCGGuyk9zq
hXvvDxDVq3Cdoef9aGYTNj3agttZG0K41rxPvSaFdlYtVedcJEOpI9yywsKsvwcoodhfBsje0JjI
tRLdiRxcZ5wubJuepAdO2rzqzU5b4Dfet6njMAM1lLWs8oTDUi6IoZmTmTn70oTukZ9A3vc3h3F2
hGN9QApmB2uAcIIdamuJbTLIgNmeb08MkEiXuSULTgZiCglUIglnuOUFkm702qEbmVuygLQ0x2pO
U43TvAQy36qd50ECu5CrORefqJ9W8lZLchmcwuxGTw1zadqKN/Qgu2pAvkfrgGsZMkEKbNd1tbWe
Yn/pNx+Khvz87yoLKoUgjC9T2kkqn2vITD0CJmeJsXDuwwPk1CtgvvY4fEnS64sxr2z9xPNWtB32
GkzO+VFNNwgQYIGxTOpirp4hz/VlhsbvIhhRzyd5AxHr1jHVON9aCy+s20Njrur+pCpdSd7d6CVF
hdAJytW9mjFxJvg2t+UIOmhWhvGeXaHxELPJBrnYLByzti8GN1mGn+va5BPqfHbejJfw/Qij+yWd
rbNZZemSnphl4y3JeYu4sHY35BX5s1hAm51VtTFseUibg2+uHSS05hBCVgrftLVxW3Z2qVHK8dyZ
eV0sfnibYIRGlnjyUcKyMzZdwiaz0J+RPfu0TIcpezcGYxLIEIMcg7iocrwthhiBHTGCzdA5RIrJ
rKn5azUajHC5Ws180Q/kZUNEqFfz1nM12OOt8gGd3SaZGLdXV5bC+Ty4Oen6SYYfGZdb/Hb+Gjym
VNpcCYZFqnzBAq1xUOrZxIRQDixPJbVW97wR1kwQispEyQafGOmc7Oe1R0AwLA1RF/sgSUdG22v7
gm9yK0WlB/SC237vW4S09L2VzgVnVcbeqCx2gVWgOYa8wCTLe/bFzsOf0GblIS1oSi8/hTS4cNyV
fho4n8tFtPlPJBi2E5ANuZ+/wpGf+WHo5Th/9VqA39kDRZgyuzFl3SD1LyS3YK0u6U8vh226ZcT3
Y3f9FJ+ma8MhpfKi1+7YhhH5CFFXTHAVF6ttn44aNMm9OwqCxspdCGjTbHQzmI45BVXE22h6FZ9a
4aa+F6EpxsxdEctwz6k+MEU0u1v7q2QMSFiTDU/XhrLsE3k25gjBX43IqNhnkxBW+526PLdAlxQn
j6j1XGLVogfBcOWUzOpdLVaj/f6UzJkAc7Kbp8i67STRt5mxR6CrUmslAnrNrN2lOuy+nyklHNZ8
NS1E3KM56LzXREf64WehesMFYTPVBQJ6s5eQbjgy01kxHkIHzmfH1JEvRFRlJnclH9tiWfU4QwF/
DeLeNZT0z5eMvSFG1a7ILYDCpcTQG9vL5GJ6XCIIBo7FJ9/qG7YRV++3IMGwFFsTkF5mX0ouMt42
1M7re4EJlLqAtd/jn8bJ1i41pTxFhgH4e0ujn1IjVS/cPgR+nogzivwJii5RTlc3PNDASZYvAGpN
JmPlTERHheQEOyGI3O6hQp2IJyVDtLgVa7UZVGk2TBSN120jMmAQpid9Q5nO0rNOuyubvOcPNdNY
2TZr2+IrrZV//Tm3Ni8XVjLXpZfGBIP4yuNmfsE8WZoSaa0BcNH8QUymw/QrF+62G3Ijq6LFarr8
cu2oY53jufeYLyVr+53m3ch2Uts9ZoSx10La+lH1Zl3dGLmNQmM0mka+nD1NMnuxNGgUa16Y7ok5
6XZzBQ1DGUVUjpUpN6PAvj71CHSKy+bxdCg4iYavlk4x+IYck6WRWJIdbZrXcvySma1V3JUOXWPI
sLIbtdt6KepAD4spM00VmYOTsvDJKHTkN816W5q9S43rHUXGxriFW1sZH0HjL23CYZt1YpeNWuu/
J/Xss4Jq7IKkgq2PaClj4TCjEiptKmShkRtVsUeRpWDhAnK0T4kgt6DWTDMGee0sRmiol07EXZos
05UHUL39ZLdF6+ybRTJLMpGrjCK0p5phBce39oyj2RW5wdSp9bn7nHYllj/Rr7qIWqrsJu8NpveI
YpV2Bz5tnu1dW80T+MrK9qUld1m/uO65REmu/W5pszZ9AKgVJBSjUdn43KLnIXZm2nfDt4J+TfUe
QK6bdqG9NCx5k+3NJbzJtsye3GEoPiElxAUdYW1DN0yrWVxa9ci2kazUCT/JvpSDf5l7OdJBofSa
Idm3aKMZdahpLWl3qHJzW5eoLBIes4EOIkBhgpIXAs5CK7z3DsSeHrk1dm2xy/l/hqHSIMDb1Cdt
VYcTmB7vSNvyMBwnDAHaQUTLf2g7H1YQHPjv0lfFBIgS3ahvvyrIwqJg+1RBfzv+f5F40ENESZl+
L50wsO0HSS31aVk2qQ2VXptZfagAJIxJ83g46wbGhzYKTxmr8O3LHhb5Hs3zIPlQheLMeoGiSbt8
1YggOZwmgThMpPxpe7Pop/Gaxhn427mdpglndGYsAwfl25ff4rnfk2p4tlQJ2J9giFEveIwHf09H
8znQAkvBw3/sxjz1DKgkJdS+377S4fhCkiafI7rc+DubqfHzyBKdTHZ/AnKUYxKD56iEtq17qibb
87aVOTZflCulebTgq28YhN8eEjslalDklAFhLQyNwypKM42Gkc3yp2mVBBYR9cXVId9ve0ngJuAY
L9p+6Op+XUM70FZLXGqrWtBWQALXddSutPRK9Zd9bazNFwsFIv9Tl7i9IyKvHkezvOityR/UTi9L
FSwn6DRIazz3JoeODfxXcwyisQ1sDzU29tv5xkUvfL4pyPuIqTRFuNTDTely28AcqentcQfOT7ss
V0Q8k31QJ1t5twA9NmuhtYlSBPs084zVjwRlzTX9gBexZ/bhWGQtvAgktJDxPtEHGzlm0iYxKqoc
aLKT0lzWprd0cIRtZB4k8ns55dZQS4qBDC9I6HBP+0yy+XkRKq5dP+zgvBTJgh50kQ1OrLslMeK1
QJcCIdLKE9XyzRsXZdz5fN5P8dPS7GixCBFpWGX53letoJ72aR1mkdmxXvnsvBf+iDNUek7FN0+C
iDaPQP2ahtcw/syRFBEOyhS4nDUXqz7XDaq0YnHUekrvtHfvlJlNPBIyOX15LZvClGa8pgbFod3S
w4yvIuRuW7rzK5UsFxkMjsDViDVAU4EWoTDqKHSMTJRosRwNFsHVyql1pmXPZEyCm0FPkU6NSEfb
xblYGUimqLLRlnZCtzX8Nofw7GD7BKYBOG0XmYXDGR8seoduaZ3nVq3F5oyA2T3EL1xEEPZr/y9x
Z9YbN7Jk4V/EC+7La21abFmWd/uFaLvdXJN7MjP56+fLKt3plgzIaGCAeWm1bVVxS0ZGnDhxzoTo
b9IDkKUMEuRNUZ/ytQy7+qArvx3rgxr8dgBTnF2XYrYIZWgwyzUeOzHKZV2zvB23uiw/6A5RPrTu
xjDnWpgcVSQ1a9SV7rFEakugloTDYVee2D3WEtUziVbysHOGoWmXkxkmYWA85owq0bySEjGTGzB+
Q+R3HFQi4n1m2MBC/hLjJBphqrWXHYSOZjEFRTMu7xDkrpHFNHkV8yZ7MT4K82001hBjdyLlgU77
vhGZ952QpfQXgI56pNlWpLMMjxRo3YZspoO0zwNomV70dW9UueWIeMy+S67qdVHvxtepPxXZN9AA
uPO7VAo2smtW5tx6Vxql1qbe9yV+XObKgEkEiAxKlFRwGeiDRVanQMjS3cBcAA/qd2xwC59r1Lig
pAbKY3Aiq8fEFPuclC6+lfT4UM/KZkfExR7hlKR7M5ZGec130nPNcrs8ZLwU0uUGDfWAhVVW1CHf
uMvl8qeiU1yhkl2wTa7oRoWsm73cemnbXJOuuN3zTHwqd3PodLygyea46qavGVP4ju47fWrkNnr+
IZwRo2OjpR3lCCbnjKLBuBaGbsDNRFHJN8UV8ljfIzk7aviqQiiKwbuoKtEQQxc0bAk/SL4Mg5h2
RDXFemUj6PV2hQHduLpvyg4j+2g3JgPqTVY7OScRzYrVfn4jueW9SHqEzktq677R5YGKhwWukDbl
4FO6Qa+/rdC64cRmEjBiWmPLIa8NEr5Jx2XHL3jeZr/wcq6a/c92dGWsJLVz1En1ZRkZOv/eYiLL
vdx4RPx2rteUH1HUFNyKbUTb824OmBz86PZOkb31BKl9cw3Xu9k+rZOBPYAGsH1BN7j2+gHN4jW/
W9wCIakjta6cl7c68VYLVvkobbPoYxxjuPilRBlsN1EW6YfL/e91iazoNabV5IMonGZiA27e4g2F
6su3u2lun/sW8rdoHqLhvdwQf0L7h/MjqR0GSrmKTaXuZ2dyiuul6yruoMJCpblL6KhHat8qVxTT
VUXjlxMP6OaP3ycUNnnRDPPMYjtoCc0gQ2TTXVl6Tt35HCLZ0OT9fskcL/mQuIStBqup+eSsLg8J
69xqWg7FXNg3vEsX+0SmAXRuOdQMDm+fqCga/ulyb6s14PrX1rf9dmulynEaYlfIMzi3+YH4B6Kg
TFf7T2OQ2M+aMNpYJI+/v4RovqIyurGtAcZBARgvF5OUMcuado6V6CFtHLkW9PGN/agATnLZ99qA
RT5dguucpflyk5Wj/aJLYB7r1r4MyODZT6FXbe/H5eIbiVxwuXu8cV7KeDBS1pFdHpqEsrm7XKGJ
TcrjLDTl06fWqey9vrxFiQfaVh7E0trjOZPdVFD5tS9nG/SRvdzzNfXC1WwOFclUc5c6zsQuz9Zn
d6m4zQS3b6qiWty12LciV9u6vnJ+lp3Uan2N+bnHBbpw8zjUZXtEMPbcwcdsAJnNokDFcr2OA+T7
yrs47IrxIxq7HnrhpBKrMAeWcdm+Az/TG0r9Q0ir7BShNwYuRDI1Y7qA6MyMQLfTSfZ+xEzmpf2M
dvxMVnBZFWJF2/UEP93WuDoeyeChaVKsIc6bLeuJqTvbC1xih80XubyRVEeBBquPAAFZ6ewiHxbA
V9/RKWnx0BqqVZOt6fSn2Lyu+HPNB15UhpTcpr6ZEafExmJeWMTfXMTjps9FVqAavbvAYGibU8oQ
nSm7FzUyUf4BkojFz9IN/pBGxn9lYmXXg5BxNGJFOrjvGqdA+hvvIzCya7+vJeWOP6JLVO+icLVv
9sroKc+u6WsKIt1utkH/CE7OhnOdb+p5ANZcNYU7/LptrUi5uzHg7y69/UxHfNSXwFaHHkVSjTHE
FHUOWuKSKLmjF24PJEbP9gTcruVUBqYkLC6D595fwzaRsSNKYs9qDutg+BKZKs7fN7Ev+Su2f/p0
CgVGu/bJybmGgcEdEBMYI6mtuIKcgd29HvXK82h85GyXY0u21R8v4VJlkrfcCSHpfAmTZvLr243d
zF6q8orsK160SXAdd0HTPeQpyExzxM4FxsKIphvI3wX2oSKxtKI8QuwNTdJtqfjh9crloAiAEpZn
Sk1+HfDDnt2YtH71F31m171nQHLpq9c04xOiF0L2dkcavMal74HBgoUX17Fb/XuvrHA8ODI0xeM2
pUD6dB/MfjzUfzCYh5z2bs0E7QnPryzX4nLzZeLBy9CmCMofS8eICZiGcFzxKoamxlcXIOXcSYbM
LD6VlygP7jcfrUr0urSn0uAQFNCH5l2aa5On+y1CAL7a1/MI7CZNYONgmtZEgRS5uvBPFI66gfxY
mo3EcYpqd+DRTeRVH42hR4VOH3yeACawSerq7aVQ6it3zU/VggBsvNcYRI8l2nTblJL58OKyEM5l
vJ4VC+SCDvRYH3BXgSWbb2Tr0t12Y4wm9XIg0eV+o/qeO8mtL7AtmG8mNBEr9UqMfVtCvAyWqDd7
Py6XDsRoRILpFt+JfCrf5Qg92mC+OTKrrhYh4+zUNioYANlRoKuim3H2EfPr0fD2iqK9dsrAReZo
rWhMJEeYWK1VqBuMgUfyR+94gf2xUuUXLTQgdLODFgM15mTVgGFUlg0dI3wIUVdqPo38WWU/aBY1
AcqIy8q4Xfqj7SNU3UFk460y+V/hinonLw0+s65uctZG0tFoOcnZa2Mx3ckmG9ryO3NNjgy+W1YV
E8hoBE7CFoihnjZN/FHaIyZMuwYbCG+Y96PrhRobg0bCrQScIJVBXJ6YEVeZXySHQXklw0R8HlUu
bzjUaIJsxZttkYhm/hn2GYqIN8Ug0mz16LWlw+D90c2o0WnEeauuIK3fpWy4JXO5QzUgeb3v5inx
fnqkyXl2A5HJ89Z7D/yIs0SAPOHHukX1xIKZUCNdb1zmzg3Zftl5NTGzXBH6BtVfRDlcVzT941de
Y+ixHSjflnw5ekJI3QnkhabFC/Z6bcJwvam2NKjam9QWz+FekGYmzr2LrsK83NJnauaSzmNZ8kNN
KTy+U19GfN2Vw5B8EO8Xn1LFjxDhjAK3vi9GmKjFsBsrTELin+7mJ31/VBDnqH6rEawzvBk1vTlq
8iLMGC1El9PE+wpFxPzzsEZN7H3SJR4an4twQRn4CuJfsXAqiMUJc0cfL0HgwY25oDvpSpN+a3u0
2MTXJi61q/ZZ0qI5ehU1NSZANVp0nRDs6/2agbAkcozD9k5la+/V96SgHZ8oF4QdSWFE2qAvswGJ
c1M72RVNcLVAw/LUYexA474XIep2BfPbbW+6Q5zHoLDHdGZjAVCLdMAjGWOko7J3YyNYCHgbgG+a
6zpwkxIFRzlmRXor3UzW26mHXbfVr2unXnX1qsbqRfanTLK1oHYlG7LYHSt2deRrqFIyKgus8BZd
5sdsczY+USqzSbxStrl1zd5M9Vr5iN6u9uQbn9tPugC9bWpwHklXiw5ukX2RMfkGQAZPR8rqJJy1
SMZTOGMH4F/n0Wbz3F7FsxGHECCWhVRDfsw+h1vUY/ODviRapPsxjQy9Sz2MkgwEXw1Elei9NDxH
LbBOQK6lUx1ymvPa4fdxL0hiAHZ3/bbaOfCuqUvC0jx4rkAk200KmVwZnl+EBuC4plIGhOF5rbL0
h0Kma4NjEUJab8dbPEQGWn8U12tuNYrTCGiG4ZeqptkILx8HhWnXGj/X7zQoauPvmjWGpppPwk+/
RTJtlvCVGoHbxKep9DL9bmCkOkMUeI0nb0Ztpqtyqe5VADOiCvZzNC3b/ElY/tzXkdCr6z/Glb4c
KWoqVBk9jDLzl5DmStLwgsKFsKEIyxLbXelRd+Yv56wfHaxlBonK8fvBD5iMOMZ6aVMHGwUMN8SN
YKkk8hWA/jJghOAWdAfd29mZdAFo1JYetlYrQwqIsge4ta3ZtTCrZzUb/Gpz0A8IMw/V8lg0WYuh
WhohBHyL3mY1dYdiJDJ1J2zJBD40Tty7Lo5QLZXXCnLsdUtyimY5z2Yfp1tqIvh3Qyin07DKpvVQ
3i0G4x2pzUSQHTy02DHClkPSGQMTeVz4eA7aE5bvimmeZXGa/Y3+4htFHAxwTFqxjfJvMEEQnMuS
u7bmXKto4N+WJm7Eawwh4YTukmhWLRbbw5bKeGcwJ/G6A2y5JUh2cFjI/PaoDUcIcPvNyIfHStkl
PMjaZglVy0S4wHoGJNShEKZKOkKFYZZsVydK83eeKnOyeZdCo953qC7b30Pjgx9+MAb8yIp87VDi
F73C0KbHqpvwVObCfdWwtS0u8+eRVFSwG5t5eyryceNTI2xYvneWxPZvtrfF2awlQZUnFjU9J+C3
Pj2PXTjNRYdkaDEgGroP5GJvgVeQ5Pg3Ih06bk+4xPbfNqensTbSiuM3oES7wrkmVY/jb7lA/GU8
ZYGyh9aX29ila6P7azdUXPTl0mVEgiGO8EKWOTwSIqjc8H0oPCUOU+lkXXmIIesy8MGcJSkLUohl
RdcBKmLbYDRi3eGprC/1J5rziKal7DzdgRzZs7dK0sPEz6VM7QVm53P736sdS37x8XYvfW6fOyHC
IhPVqDdOpFgS1F0Oow5ros84qIh/q6mr+FPn44r1PgOq4IthclOvTQQA5z39+qR9owG8+IbWY/Lu
Zx/QocXVKs6betkhIQVtbO+sw2TvbwoxZbnS8xYHNH4Cr8l4cvAn+PTjO9A1LY0rfGzcpuU+x1ua
SCrP0Xc/tAZl0+2aVMEWV4s/SVwiYCD3nthv3WIfbntZVmNPFlftimTWNJCStbWn9/hEHBy6+ZNB
zj7+ViM7zseg+1pAWmh/c+Y9iL81qOsjXSF1VYlKb9jXVGrEHpCekBN9xutYlIB4kc8z2Zkgqhpx
V10gTJxzsBe7KRKy0hqkIYLc+trT8RRMO3BDA56bxUsff9WyCFwypHgsgAo8UGWuqlEJBkV7d8kZ
L3moUdws9SlVY6l65pRHchATtGK9DyddFuW+7cJsRQjXQELTu3DofAp6p6AOuNNn7EGmvJLr6175
is3kEc/ANVB1iIoNffE212iN09Iv3Xm9cxWORx1bAg4K224p1LR0+xUUa71FN9dsyG/TaiQiM32l
9IlO5hp88z0iPdaRK8RQamNYZNv7WbRht0ILghwD/73fouVT5buFvFnPaHiZziP1tCg9W4s7GiOf
H2Yo2+R1juUG1qHGZcIYvWAXSe744M5w2W8QtbQwxKhmixmloxy4WN8aANNAn2pADmAFRY11eUXa
VVm4guDT8nfclDqOdpge6/AH+CGaGff1RpxQoIy5FzG77MQmuWeCOV0+jwE+OVAgULMb9f1Wkx9v
JwfN1+ldWMtYjMcFbyVTWVqIWSD2XdCopaTF732Z+2hiDGTwV2pUFLp9dyOl8RtdrN1hq0OLrfYb
nLh+R0KfLTfjmlmcrEsTO4JRnm/UFFIuYtPR15AGTqSPbZnui2nU0c+1CAPnoxwcv2dagWQWw+/N
dOCId2uUjTFOfOG0anXMmaNtGGKe3Xj+goSsm5KVOOTgn4eqLIIZaEJHgXNqQihRD8makSLtmDAF
cL2pReMNX3NDH/NB0gBZYDelYWTK/14sjYKxlAfjtxNyXlMp6ZgdByaU3PXIRJEFSlzh2rcyXUUi
01OA2DZv7LpEaigfuq7HiuaUd7Ex3/pZKv8bhUe0ZA9TA5/0AW1bC58WoufePgYdlL1D3tO5GexC
QMTcLgQbK7mTU7lY/Er2mQe8WAjbDllXzxKXFFIxbXAAL+mHhY4JXB8gPt9HS/lqnHMblDGYAMpw
a3VG3rogsGiVQkWMnsQFVBOOR4KzV3T2nY8JJo+ygD3Oq3/HNKdq6tcTF4aHhVuHwUzBQ7ck9g99
ibkIC+mM9i0D4/mfchHHLPrCdICnoMjCy/dzl7rDp5Z+iqK4bmTur9fDNhpqGf9MLrggbLR4WUVH
6GXjJtH/7n0EqjmtOZ4ecULZDORFaM0XW/AAKC1B8XLdLznS6XOTCn1oa2ljHcMl9tYgJK6Azjzy
GN7HyEgI2MctxOi6pbs8SOMePeOFFt8lnDsOpRUq1GJfitl+PJlH22ci27fwI6Qdi4N2+BfwyPTl
ZgbhNCzJ/Rx6y+y8SSX2qz5lxohEDF53LpGKaVT7KkA4tGif7AO780x+UvAlEnLsNl/VfEDER6tW
7ZTHGau5rkKJBgWUB6dGs/YWB0Qt3mS5lVy4amqDGQnSesTP4TDPShkELKRn3jYMs5UNDWwMD76p
AboeHBqNZURyE6+60fE+gTjiUwSfd9miaUic9/kcNkWzw7YzHnGXiTWjwgc6DPZiLy/rWNTIRt/I
blT8PntLpx8eoXn052x8jwxwzvsloA/9QTqAcd/LCxAsKhR3+11elhs3hnoprchAMDZL9b50VWrc
PS4RrYrfd16ZD82rC+puZJcCT25hYPLtT6b5WruJCG2G7T1UYvxmv0SKlDPhfR6l+Zk4zYpCURox
fEKKjvnHON7HlbAUL2j7cOvAVHv7bILVVKjPzhrpWIeBygCp45320EWPjkOEICZjP2EmKiTbfeOR
t9WOKWaCJPn+jYPy3HxPEtFXxcclgHCAKAXUF9ymYKI5rKMgmhOWf19PCcd0l5Gk4l2rJ6GHr15Z
S7s6LmuzOUNSj6hyJxKLOHVJ79vOxhljfgSzz+HS70OykmFcefsvD68K5nP/5fzStZe73HtQvnoa
PvnCcbARM/bHJdJkaBLx8Hw6bliK9TJgq9oF2A6Y+tBfEPV4DnqMkjAFTTLMkS/hoRK2pTAsRvOj
pCTm/FyonxaRRjZoC09sx+gs7pkZ4/UPlTtk9X7BeqiqXi9du07lqSRNCrqDrHMR5LdM4cTrcHCH
TTTuHt5yO5mdU2i5YOgGQVB89ScDXHsqxkGP3V0fJBCQ/1jCsXcw0tKlZFhlDkMytTsRVrLDPWMV
cbV8m2H20SVUWROt0SEMJrv9Mo8WLvNe6SYReIcuReVLTB8WzZ+KFuom8EIrUvG1xe0C7FLR8sJw
aOvDKEdo3okCEI5Nh9k7tZVeoPdYxmXiay4Isd+ndpSpvE+XuBzt1ma25VMTBCp5q6EiTzHmIxCf
+t0F3ccb2W4Y4Eq0EGCgQUElj7WRZrg0XEa0gllEOZuCvLmg3I7ETCjarQVVFwEtQZCbZs2lqQGS
TvJxvZRps34G8g832qvC7fLwMGShmafDvGElS1ZdK0ATsPciSP4kjy1UcdiogILk0FRM3eU3fSaC
It9tE2Mg6OvjpBA3b6iqBic9KY+pFX1y/bkc9ZGOs6/xqUtx2sXEL5RR3b3CorHFVc4vB3wNYD5W
dfsV4caV38c/YPHNXuYRzhC7/swRcnFJ2j5lTljy3zayd4iWfuNFVNeOTwPTQ8A5+IAB7FR902IC
Ha6KdZzKHWOoQQUSooEU6lOXtzatLHBACofDhmYIX0FHafb19yCKOoIwaApIpO4iG31FFZ1B9aKT
+Sedzl4/7WsN0k5qeulyMaFgazsFFKMfwnCywaudcH38pNsc8oP2TDJ8WKc4nM3rIpwQ9rjT0njN
gxMnhjPX2DT1tM48B31riFlT7r4ZQ7eb3dcIqdUes29jtkX+VeMQpzvaE20LTuUuvg/UB/TNuOVx
ZDeTguU55F17zWhRMzmn2nRjRlEJrafUu3qAKLsxhKSV99lx5lqv77M+tMaazLII7wsb9Jq+A0uh
dbPLsO9C0SIyE9gG1slmgJqG2mKw/VkNLT0OfGX8aG6OW5W03hcvKBa+qOtt8m+Du/1amGDBIk5d
TPM6ucKasBbMv1Zys96lTDBLiEYSduqyz6ZBll+XlI5lc/DpJZTtNZNfTCzve7O6Ojzm576eWAkF
PTlFY7uuuP0mQIYcOF0U29/kdT/7jP5ZfB2yVW/uUW9dUarbVXXngN4Ku/VMq7DP1LPzdURQn5oX
dsFQ8bDwqrJ/J6y1Bs9iWzRwkS9XjfMEhkyFeXtpXj2+ToWStvnmTPS23SvSRHYBvDio65dbs8Bq
YpXkjgXbte4qCAhF1oIHHPsBPZblmEjG3tOrNFWdUKdkkLzLOzoIxZbcYhK0agOCFnHupMyq2pJr
uMVk/h9mEdbV9L51S5Oq603U7oIzFH0Ce7YaQ84BBUmg9mC+Rd6CJ5t7Urk5hqHSy7/HQ26K8hS5
tRctO6cdTP5dwywZPnhlEQ4fUnLq3nozt/bampKROYri3KfBPYDfcfsvvUI9tTJzQGeKKUK31+0D
HCNJ3GwDdy0n29SFFy1pCT620S/tgHka7cb+eOuQ+rAlx+Nun6rN5guPCRAvoG3bPu5RHdgbj4bp
SHs+UZ3aji1ugnyXD9NPP0zMS3FMyBYx7t/DNMQztku2gwzycmEvPHaAUf71owL7hqyQOSvLYIx1
cmqs7ZABgU0Q3tRLl/iSrYOcHr2qKtcZYved6zi/YWadhUf+5mWhj4jPiO04egnTNkF0Fuj8B/ks
mTOIydgiHTJSTtTO6P/jHwhXJrWNJ9WF8ICXbWmi8JT0NGfdI6Ax/nUHhTppDuiEq2hNGVcZmlY5
EZRB3v/yWmjt0h1kvMn+OM+rRiWlfMuG5NkuWFqhiHPnNNoGsCJaFQ3Ry9jhpR1ohENTj1KPMYOw
EufeXa+g8zJqTh8J3oQcj1jdqvAnHqfwORf8bMoDpHn7TJdEkdBPGj0Dl1K8r3zaAAYK+zVidQFm
VBhPdFO1E2qdqwoQ3F+2fydWwt2FN0m1g155DLEweT5LmzRhsoxAksdxVn5/cvGRxPW3g6hP4fUy
t+8pi/ByKIRpXTs7Ar3vucmFgN0Dy81Pj8GY9NRdDTZMwm/aTy8f5uns3K+HeUbR/PswNI6KOIGh
hO4XPPYJcYkUTGzATPdAk2aJxe2EuoADcy/MrYPXOi/eb/RTvaesQns23FrkiFzk/ZkFfT7Jh+1u
E9OvUKTFvDcfDXJorCEyP8oYhZkcSzNPk5G+K/6qzR2tFVqBl7XSr/3E72414OL034amkoMlHrx8
y56yLhloBlj27Zgm6uKWUPts3DBMprUMEiYUMOe0sgYlUBFKOQE6Bu1+CBpULZjsRjri5cOeX91/
vtoJQKSPAKdrRW2Ds2zJP8cc4YtvsYkkLrgwbQlkc8ak1l9DM5OctAroDjJUUdJ23ybQ8wPbrn3l
MW7jD5cG98snZJfGk/NJfM/P0KcK08j3IIQ+ZZ+GQyQtuzc/DpDuGTUD00KiYx0iXONb0Grzagvc
zqpRnKVAmoQW6buXT+GXBZMyUYVbEFotHpVV9PyFHBksiOHZWFpvaDvYUiQ6+sYc/NaNh3FR9PNT
ItSIg/M5fCTDFjE4cKlIYF2otzNWEug2zJQQdOsvbfWXT/Ip6ZqHZodr7Z3isCzq6Jk6AuofUO4c
1JPQ/bajTuYyci9YqT2zbmPN+vlXxODzIVEL9Ri99Hg+/M/TR8Ow2VSOc4qbaYpL/PYBDYZOXLej
h4Loq8KNlY3WGJ/+bor72RrlvQW9Qh+WiWI07YCrnh0YboSptF7cAzJ2fDvwF9QNgZWF/njRWrjs
AcXQSfuWapflCnJaM49TBtZr4uVb/0yIwJ4PyRGweIofC2fzfKwaXKYpQ0QFDvQNLcP+wpWxGCF4
inQau8tdCDwpGDPSH66yrAlTyCZ0DyTrTLGd+KiTVfDr5lrpK8xKl+ZOMpLAyxdhaFns63JmFOfl
U/efjg1y6gkMcsQgA1Q7obE/f4b5MDkLkAG3co4kQhpoqPGGu9LAl6ro5YnPatvgoO9b9HdZVkPE
SE3I2Ko+k0VqH55RghEdc3edTixtJwlLmEoM81gWTILHFZ+qzuQdDwc5u9/7jMTfFhspDFze86b8
8kX98jyQt0zDEAFpMvrEjZ4PnJtuS6ayreSeuaULQQe6zZ2cRuaLGgI5rJjSDlKonWRElkm2uRQT
nWlMDzDWSzA1D68Vbarm7iKV4Rdn9iQTbrYFlfq0zKZ96DaM1L185sHTt5gYw+yLhxwfwxPEOzCj
p68UJvDAqUrg6+g2tsExNw6spjGkFPqYatpJ3xl4SZGMyHEhPUyx5Op3WDtSYssEmtDPuUZ64Dt9
myiETtyMpn9VCRWtb1zakPo1ru26YaLIyAKAEZTVZ4R5JAXImd2hT+E+PD4x4edsgLVH+4t6F2Pf
Uh9xUYKODeGk27yvzQDH/a/I8bAD2jdjOzrdwXSVDY8lRNbmDjwzLX+g9VsG1TGgzRd/MQkzYZ9f
vmXPlBbsLYNuiKsMgc+n2fbcWQZes2AuDCMDZmtdMJLHlLABeuTluiSccDzqPoIE0LT1d9qyZINZ
AN5VXRXTWvNrDeLK9W+y5GfbBmdGjgZOQVbos5cjQPr0YaJyHIQEwW3vnqcAy57iilrAaxiWxZqR
2m2HR5OpDJb1CdOiDBCGXv12VHRKPsIw0HI+tEVTdLdeXnij3JfQB4ipL9/Ap3Ms9iwhSbDZB4hC
4Mt11gP5Ry5PiZUDe8zRPg2ZA/wC1LA0LvBQO2PhtvarN/yR0SkumdnrVDj+Tjbg1+fHnk5x6/uM
eCQ49Dxb8jQffZ5Ahe331i8ETz/JrW7ANnftUr23TrkI5ZwHD2PLw6IqzYOceFnL0nIhscyFoiZ8
YcPSy3fml1PDHCJysRfIElABhNqf7TMTejFB2VThYetqdhiwXqhxzJKh7rfPsPL07wNYGZyLidzc
/WIiaE0Cc+HWMvOYf54bCOR5W//5m/N6HrRRLkFjgRAXkCd6pLNPF5a/9D3jVVLfMl+y0YV2Ywwz
QmgsljAz7ZsQOYLtVYR1ffsGZCWdizsUI2yHLb20tz0wRzoFL5/W04yVjBFFlRhtVgQLmNjh/56e
FW97WrVo79CVhXvxtc1CtHV2j2TOCs1oAm3MOPjvMuWzPvnfKSIHZtyMCIBJX0Aq8kuKqFJYwC1d
T9AoF1L55mnbtmLQoIXeMgKYzLQMF7V4NZOzIl/gQHR0Weddw7h0fY9cFA3YHXRKD62CgNo8Q2w9
mG1PhNkeAOkWJzD5s1MrXMatYyVfNQKpAYhRE1GYi577Lxie6ehH11vWJtZL7fp6Me5qgl04IYhA
HyGj+34EeSE0/rv7fpGlZq8j/XB5l56tUsRKMo66/nmZlV9WwyJ9zL4e3xEY5ETfl4/6PLr5gDw+
kRdlbNQKs1/uOi1r7JtBlxBUqjRRfywk+dfMKrB7ZDHaSMXuZDOwmc4U9OvKs8mRU9CL2+4nPLF4
zdOpc/nF0kGy8iMD7SVYwcsn+kwZgfKBAIwobEZJbfPF5/aUTbxob85WBsYurcZ6qPv5K3NrHctD
NcbyiXx/zjKzq/OWMXqDbnn3V8jo+2wnpBPWVFqlGJ6D98f0cPbVOMbVj8HLLb99c6eBL4rZA9KA
ngxlSPrKMcx1WCZN5NeA1W0SjdvB1bAK7sGqLaceJQKbafW9Z6Enerq+eMUcJwOMCAQ4SbLHgNzI
nwNCE2lziNh/u/w38e1Z5GfH5Ja4ceQnlA2/zmmOWAXj48DMDAjtGn4uVe1Uh3VkekkcmNyyD1Uy
NiZ/zKYCgv/NvvMs1bFHz2L264xHwkb5fN9hnmWhTaAK7LUZ0kuZ/zprhMlqXmwhdcZvXl4JzwMU
84OEhxACg60cSA+fBihAHPQLDO6kZVtYfA3DIZuc9tVoF+kjgdzXFLovHzfw+eJ/BigfkR5yORQ6
Quuw8HxWE80WmbP90v8oAk+86iDyQs+7tL/ChhzrAeIn8cTZNqKN9FzF2nHaYOYHKQsth6uJljUh
CPaMJRdORdxGh3LwkIoH/Cp7aCFTp8uk2+NMBnnpqBVJ+fFSjqInseVvE1juGsTMCFhAqdGF+w7y
dleqg4KXA0AKl3cZ3/eNi8LYTlY8efeNr8diChn5cFJvfqvclVBy6hdT++3tyzfJRqmn9+isleVS
6ic2ojx7OGPUBqRiGDFnBkeSd61DtvLlQoJ5+UDPVz2Bi9oxo2uKKDrCafZh/SPfycc1NG5OOnOZ
tN98KEXvoN7z2C/JYukENnZRyxDcXz7284wCZ1DWPTHTozGehMnznVuqwIwJynT0URv7wgerbQnQ
BOLpX3YWahFG8D1MwOXP/LweLk21PHL5naCbbBfp5bP65daDNyIJFpOA2YHt5xCLkN2CJgGkUoRY
ihxmhl/SaDrGDFjBZ3z5WM9rd9RwU7Je62Jnc2NYpE9v/7IM9RB51YLDvA2saI2O/f0wz8zxdCsp
6F187gr7AZLnd0US2yDdZRt77gLeIn6HBT6PCUQDHwA7ZQKB9OWXKNSnBbQ0L0CVJ6Fr8SblLVYf
xjq1qUOTupYhHjAy7JNcVKJ1h9cBLCE2DARvWDDGDRjd3ScoqTAGQJhdncMw0Jirr2DvWeqD8osI
jmFzvrR/eysBh1OwOhLBJArQ+X16K4dqqhZPmY4hCtbbFb1oVWmk7SwZCZeTsTm6W2OvIC8olq9m
Jx2jv2g/DSI4ZNoq7v7rEyIvZZO1WIJ1JHn2akFSZQ5LIw0xORlxTnjwj2/GSVuKxRbHGzso+nKj
A5jekHBP9D8LFMB3lBc4lO0EUibc9pdP6il+mDDAR4ICMgbWi3YbnYunN6mpXIX2YD7uDUArr05p
iTDfZUgdTM8GhRUbiY1mfRWl4M1jztRyYF8+iV9WmQUxqQR56e3G8zwFYWwj7VB9FPsLfS6JJ44k
NDDs+F/mprQjoe9fPuw5nPwzqAJFpYAzDAhwfBbBs5R87hOdKC9EpEcjDTQxNFBo5tZcyMHF56BE
Cu4WRjdd+uBMvJAlvTrMG+qa5dJVEfyXEgVp2EeoYXKJxzR2XIa+Q2XnnYbV3eRPDDbgQzBJbPkg
Em3F/v5xVK6KWYeX1ShriD3tzkWAhh9TzahewpgXc/P67vKmv3zhT/sNPHQru0h0d8/S8uR/Tx86
OkpRVWfesG9LK7ZCrW/3+0cWmtMyW/ozUwTEahf37TIzD18A8jGmeR6BPJ/L/41y+v+nHjph3aqr
Y7ja/VPgnED4j5tt9dafKKK/H/6ofv39ixx6+B/WGaqXLDrQUOxnWW+Pcuheiua5LdTwvqV65df+
Vw49DP6TUD4gTGltFUBQ/5ZD95P/IBRNcZdYPU3idPyv5ND5IA/+7xeCnRdBCVJANDPw6Law/tOF
gWQxyjPt+pdkS1gfEFxah/2cKaBkhktmqHDMRMIjgSV79Jxge51X0XaVKp9eYea3xde8y2VwFcNW
lPs+3dBlYsoDaZ8ZUR5yesOUp7cGgfxDUsOTYkCQa/ZTYHrcV9Ah1vu1jWR88qrNn94PTp7tama+
+7dOUnjBlRZVvB6lDqP5illoVEkhLcNg8OPRRZ1gE0SQrHWS6Ah9aD1UYkvhl3vD+NbxSxppJSMS
3gH1MaaeS7eml7fVuUTFhlbExzI2I3xhUeXTFVyF7q+gm8tgoXCpxzeVV41fU58RoVewB7IrugmQ
EmO6+GJH4ti3+xVFOBqEwMPyWM2J3x6Gnu7nkS95nU9F6B/RUDfvlDvQ4MVY1HyF2OoyITWv5Jvb
WCCrxLAsMIrRUPmObVNXHyovxnUsbit1VXYFxXKfYlhzmJwGGv28aNTI+DTCxXKgnP+Ac1fsPGSj
HuRpIiH6H+rObMduLL3S7+Jrs5rTJjcbdgEmeeaYJ0XEDaEhxGlznvn0/VEqwynZzmzfNNBAoSor
MyWd4CG5/2Gtb6HuTCr9IcPUKa6BBxbL3uohqDJK8jS4UV3UvPUEEg9I1wk4490/tt+aIoncx6Qs
rYL+VEDvlIM+zgFT9+lNlKlSe0iiBl3RHCfr3WAZZCDJRoNnIxp8eD7rWOb0dm8kZzGN/eAPpeve
xDpWhwd3bcY0jLKUnwI4T/2GNSnxTvkUmfeTIUUVVAQvnOsep8POHkd04Yu3UGE38Tg3N31ioTKJ
ps5eQiBnTbGDB683J4UaCqYe040zRwaWjkJX8nXo2B6GwI0jFGViSD4lJbUlFj8YTzsRTWV30uJu
xl2blUXzNqWsHghOVLTspR0b3xA4z7QFCVb5Yaw07HMg8D7/XF6geWNZHnV9AT1IMqPE/jBkTdjy
TCU7vRJx8oxvePqy2XlNSOR6z5OkVn0N0zyq+0BEEfOxn0yrGHdntLchpNDxt0vJIrNJtY0m2PCD
cXXHFS5wNTedHjQcLsa+9Lz5rvSwCoaNO42Qtxgm2SepsQMMe0NC2ayK4octdKvSjXae72ZT3zhz
Px/Fvm8hlPhZhtoirEUJHQ4tPXP95KcJ9R/wuh6JePHNzuHLsPv3hlljQJGnEL/YdCSeh2GOmZUd
ps7MH7x6yBt/EsdVDpNy//N2Xc0G3+tgDHzphZbzavh507XIgr295JwcQ6RFJeHF2Dt5Ohxs4EHW
yc8Y+jYFH0a9TeATi1ezlZXDehyGrB8vrhXUIuvuuSbIPVNWh28aKQNXQrn9rWNswhuVJfYXSFR2
74PC/pbhtzialpldOLhhWXWmOA0diGynrNEdxhJJclyU3+Nhbplqmk68Rzid3+ARdrPAziFp7zPY
VAsNSm91/krXuoOUqn+igBh8HPrmDnPd8jajLr+pXL18xkq+bRTiuHpn4OZd1EKQGQJ1OstgyAcz
GMoIa0xVqRc9qr1TAzb6WgwL25cirrM7a+rrIVgyaR1jZk6oVBc3eVazeJRwoA34MSn4RFsf+/4e
J/4whChdK7YekKVNrk/nororh9QAOadxoSs2VSFS1RSCCDR/019E04S14S4P6Ow0DIXYK+8co6iu
8I7yHVja8DTMXhN0USfOiztvoGJYtqhBJ9zFBM094GrIZ66hXG7XcmiuYPDjzRYGY2DVP+dun90s
5vId5Xn7SWJzFLtVRACP6X9K7TQWVfQJ5fXjgO7w1DdDiwN7UuHmx8P0PSlkDml0yhGg488fqkOd
c+sSy4i238WVcV5tHuh0THqgQ7M0gqr2tgAz+iF0u8aIkoE6n/JKqOT7UC3FI2/sIvbriFwEFHRd
c9A99gh+7RbJ7eQ1Xk4qWdPuRdwV3mYJXhu8muzfiasF37Z6Nq4UmXTDV8kaDce2m9Za6DVj9BlX
iXU0itJ8HzCFYNLVXESLqcbYLiJp47GZGufANL8h2UCYXh66S89S2rMzc8eaiqQLpfKT3hXywJtk
uCqmnGaKwcyZoq45qtJd38el7IN4QCi4R1fs4O/Ts+oLR2OGibjp02NWZf2RGFOSddCqKr+XcHDO
qW0J96iKTKt8FFQoxOc+H79pjME/nGT8Hulrex0jJghJkPWeF9uL3qSeQzmSNE6h3dVfesyVNckB
aRS0eiQLzEcjaCfuC/6o3HMv5FNk3kVXY/Ng20sUUofOKWvoqf5Y9L77LjGr3/GGR7ABwkHcMIHr
vxpG7z4OyTiE7WRoCvLD6l4Npb3WQDiRqVuRKe9rc3E/F+3S3Geakz7wwix2XRqvn3JjEpeepAve
NnV0LeHqfu301fjEhCzfm13X3zNq8FjL9R6Wz4X0CqeOxze20iXvD1RS3U0B+vVpLUCMBnUueTH0
XVuPxxzxqPdWUZHFWOnABeyy3CiZKKXY4dErjst1UkXOG9ARHnbQxh7OWVGiWkQXAL0+HtR3RIy2
7WdT3b3I1uHs53UgFfarlcBYM0KEnaS9uWfwPg4Bfk4OY5IcPNh8Tmm5+wkS+7znNIBw6fSjs+/z
dbzYKOwwguueOnQ9Q+GgQRvNbKupev1+qWR37PtCfCBuqM5rwsvdR6aG7l/Rh6yHxHCNhKaYUIod
Td9gDyjfjV4+jx4Df1+CidUzXGYVr7k4E/LVbPjQwayLTISFgHdzhM8Zq1DrsFjuKILyEJn0ds5g
4PTCCr7ch+kCKdpPMk6jMFYANQhSN5tw9OZ+P80sZoipwGfLcVfz7jY0F5qtPpgFQ+HOG67ItR1S
iCotoC5oqI72MLnMx0Pc1C5RqJtBi2wcQxnvVWob71jll/lugFMVsFuy64NIKYU4A/RR91lMNKAQ
17Ee7hwqpfTKiGaDdWK0mP05FoM38030Vn7lZV73Ci+ivt94C+PZTifiwCOqDvzcCKV5D7d1/W1Y
eqEOeoV/8pDPNvZpl5x2FSrGyEcrm4r4kI09+rjEc8F64ChK/GkSDrZPS6dqtaPMMe5VY2NyTSFq
3InJLRCJYv8/DFbuXYp68OTOpMDrwqGc9OOiSzBWRFQ4lwUeCW6JfN4g0XH28BPpYde2+E5xdOMU
mdFwDc0GuanVzTgDnRWXmld73cwtmWrFnij37DLhEL0UnaxtgGrRAAYz7nL78nOVqOk4O31Pm5Dy
JdQZb24dE2gMYKy5gfQO6hnSyD2i9SILdXzlqNlrnaJjHq0Z4bpGKYZcAORmIPNNnaXoe3YFlg1w
Q5QBn9sy7h9VtnIsr12LoNAYnI/YcLv9gkEGeAfV1m7OHO0mV0X9TtSg1/pkxPDrI3KHIGqw0S78
lHASQnKWcuhw1AIyBU+UOgupoEAJj5ivoFlPY2pJXxTAW/cA9JvmwObbtEAnC+1KLzPZIEthT3+m
8enZ3ltD+uKR9SmC2Cvl68QwGQmKvbT+lKTyheFHAi8bjO/GlPHqU4YO7WzWUtaBV6AvDUCa8TET
qzJfZJ2VV16JZg7/ZC9ygBuZe+WMzHZ2MRi7Z6vPqzcS88ZD3nvZu51aWwqJquZvZm8097Kp8oWf
OInsEygv61QyDZhOutLLPNjCqd4jfFtsaX40AYnCJXW15PlLBtUj2rXe2qz7cZ0qeYS+iAbMRmqv
0apEE5M3I/qOFCq96Kk+nzj/5cmwZH/lIVzPAgKgcBUVibVaIYJgHVyKN3RBsprW+ikx2vVlAIFm
7wxnWB/dsXW7HXF/1kUBJf1mWhFgu2ae5d0kucPIe7eNQN9eFsJoLZPNwtgdASO3j5TfeGR5/H1I
RumxjraGkHl95nPhmUwQ5XTCz9HiuXOTU1In34TTIzRf0/nEQzcZAbTj0c9b6Hu+6DXnmKQRgFqJ
+c4GXfTR2oX9fRiF9lB4afvOXM97jBe8hEAzrdB0tWLD8Kwy89mzuXcOj+8Hk0I8CjUty2s/wFCB
xoYwKizTSTUHSP3um9FW1hg6nY5lZeu/5AaZDJ0KmOvtaHpJgAuw38scEolPZhRkgHnUcgCG1ngc
TbtESJ7C6K4z3Pz0lFK5Ln5GK9Zq39HnO53K45B57afUdeNn1K3OxWyB3qe6hb+1mGEYr8utrTXm
q6hxeIHtmZKLUXWrtaM4aQ8OTN87U7NgEnC35/FhtufhNC+qg39qjM8zmWcHN6aAb3RrXxVivO16
cwDv1VneFaBxWPAG7tg8SggQXj0Gy7JMs2M/IvYMIoRZUJ3R/p5TmPEnTp+PBO3jNwfy/XHBHrOT
vFQJsUQ9dKVnbstA1XVgyPWCsVPQqz554C2prgvAJjusNh6viJq7k7PeKzEkAdDeT0vmvFapFwdD
F2ehVRuUtkwKg4LGL0A3194VaVruEmsar6dVfYieXwWyUTu1jqUudqbBpYhYR3Kg2bsGP/UHkQIW
qfJdc+upzlmp8KpW7DPiqcWBINj+xq667r6Movzg1oZ2btnGqh0aTyrLwU0QCo6xjomsb0gdVt5q
7ZVWbK6WTiUBKI3sjKl5vDe78vOKHeVMedEf88Vpr0AX6sgLpH1rgvt7GYtkbHazbFPOZg76T1M2
L4dERB3lhdkzIpaYsfcWiMLA5P48oURLrePMOPiLXabVA06Sni/fikZswYnqL8akImAyaaN7O/Al
43fVNjQupFRavCe9HLdhDVWYSeXyBRWmuu1qgrTOwhHjXedqPESEM/C619as/abPSUvBnAOmNIre
+tT2LALtdjDKQ+6685coLyURUlQdPL0LeFeouTQo3MYrNTmpxShk5nR4tGWhnSjGuwybH0Ioq46r
iRNRx2VnlQmAgMEe901kvtlNY1zI08KdUxpAwAAZOiTNa+/6rLsHc2R1Z2TZfEkiLT6xQh58UnVq
IoQXzlYmpqMvcyM6NQszWt8AfH1sXct4nns3VQHvBZHvnJ7PPJNK+KmWOPSDfvZmxlFefgdBrXnH
QOAouvOuelrm6AlmQn+rZock4qnVeHDQnQ/ZU4stQfiuN2BwAQ4/3aX4hqLbRYyA6tvReyn1LQ7X
0afD0sX5up/jyQbA3hMdSGQNsLPJXvfGtJn10a60X3JRtp8HUlmZmDXj13nq8zYcrHW3pJo6jHjM
D1SemvQllJzzPDb1jjg/7YYDkDm9oeV3iYihRkRjRQuGX+/apPWvoOS00WlSChAjTdJ9MY5711Vy
Dd14UV/WtK+XgKPXOxlJcQGzt+DHjJKjYRe8KIY1OboVM5SJYn0IMLvKj3Yi4jtAZSJhybnLQA3g
aC2gA9Jp7t11HF4bsSyEdpldf7e0+QKvp3/nOC4eiRdFHpcTKFUsyWngpz0MGpwbX5L09GFPziRA
ffWrfo5dCWsVO7b2vraieZVFf1Nn4EYqhp/BbLnpaxqX+kPbZkUAqc9kgKanb17e1UctHpgXuhBh
IvhxGaOy5UjN7MF4tTSqbfpkDLiTU1yNw5qfaCfLw7a8etewp4Z5DB4341vqq9HJwt6JRuLFV1Ge
mPX0IXvI5TQktvbQZZxE1Dwk8rjWA4jw4czQLw4Iemv3rabZ15HdL1dV6uLixW1UwlXogAv6qzQW
SgAxpDd66xlv4F7049RVbbQbcq26INadmc3V5bubwCclhus7Xtdp35Bc92Iqa6CwitKw90R2nr2k
vc5johtMVz1jTyyDciy/uZXUn0TX8QR1RVfeKm/y7WnuyKEsk/RKk2X/0tlCO2M47d9kqWOZFhbJ
FHcZdcT8XgoZM4SFIqMgpgzZENIP4QGRUxobq18XOFf2jPrK5i5dEQSFruLkCRO96Z7cwtnCXVra
F3/ZJkGRnerNIcFqa/k/4d9eD8LFT5WmPy+NPYTNiOPfj5PRvmilzniIxt65W+ypeOLEbcc9Dmhq
qQp5LzABFTMeGGlGitCo26a+9DA+MNliR3J9zI9TuhOzMddXVCZeFjZ9y2sGQi5NF9+pZPiUFPn4
F6ur/2pijmxBbJRrVgO/O0QI1IkmEM0feEeWsywGHQn+aid5gKi5D2yY5FVoRu1y4+L0e/3DZuHu
51z+j5F/v65xtmk9i2Jk7YK1IhrFHzrfP6zqpTN2jVGtn2XVldepZw2HGKpuuDJ0BardDCT8qIGs
EpKjgmzQ9P2f//G/B1c5/LTMDLbWg+BgRCq/bQsmOeATbdKSudcIkLXEZg/ImIgXKxjqghyBOGdi
6UHww7k/agRNzs64DowKIKbs+iFSFPVzwd8xo60ktrHydbuhSGW7SwXbB3yCLfESFavwOvSgHsmH
/+mPwHoYTd6PtTuiCntTQ/zhEiZgS/GpMwxfdYRGO1yzyCkTL02Xr1Fhi/Gplrahc3h53EWzputf
siyDxtm6DGh3UzswYqJtgXK8iHTOT4TLLOoCzjwyDyIxCy20EXLNd5AwpOMbC4ztvwhV/rHG/mVn
s3lhyHvEsiP4H/u3b0FLHAChhq1804hy55C0MHB9rSxNPRjBQJg7HLWGotpDxEszJ7m4oHS2S6/N
04vd5UVxWFttHokJ2r4F8P6OuvuL6/yrhmKTdHB/ImqgcOMx4XP+ep0ti/PCjRrlO0BMxkNkQcK5
FGPM56L2uO+TKf3w8p51E4gTLvKPuwK7KveJ2cQmVIQsTplYIVxfmIAKkkP//BP+Ji0nKhFzCHcz
j5OJiQWp9K+fsM7EquCzwhqxFfeAlS8KwhtC0HGnLTzhn4uGqxbiXkaEEZtmbBAoYCbZDaieKrmA
h4/FEYwnKbetmaQK6AfNWTiJziZlpyVBo862tRAjgUQEU7+YL0JEMC28FuQW47Ast4mxbcY5LAp6
DorqRh40WRUVv2Ghfad1yh5YlTN0TRuWJ8G8Su1znUxyup+2LCdvtoTyLSQk1V/dY7+KgraLYwk0
2lJwlVAMyN+kFCwukjpqwKsRNIv66OdLtTOxGx+MmhnkDecCnF4HVMgYYmlcnFMMAEndwHua501C
3xtMPyCDINluSp6lbrZ4jJDbG8ulSBtrin0kqI78C/Hnbyv+7ZOjuUe/gh8TED0Cg1+/Vhb6Btln
DPCQcs3JjZaSRxYMfbpGpGfNYPQgctvWNd46esI2TYlTXj0nzs9CL/lrm77zlgUGEjOvZEUblIaw
6yNvxjy76M4i7X3h6ACp2OyaHcF74Bx8WcT8UnOWSOd8t9S9KZTtkMnPNZi09cTgKHtlR6EvT39+
D/96HiCdQPTMawTdM8YNXku/fUvJhi+y8wjnKObjrQkAs5rO6lToRX2GncxIA9oA5RB8w92iecVf
iUnMXx9zPsGmcRY8QGgXBdLF7bT8w+uUZEqxlHAN/DVJu2rv4KKgDl4lY5GfWykus2ufvMhOXlMN
DaWvknZ7s5Le9lUkAky8qgWKcpP5chSYinHrvrCm4b3MOMdpoKMIIgL83t2mJDwI5H912NCvp34p
sGaP2DMjbSdsZq2HP7+65u+Xlw07uExpGAjjYE3/kDH+4YcTBBfpkdN/o7lqrhkWlQoX+cbOZcgB
ZHE2hwj3gmudIzdPPtcwdJPQdds82ukSuvZu8kro/PDfvduF4W44YvJ9NDFqLazFDPHoDUt2cYaS
x4ZAZug9LKDKNtT1ybhOEcMETLWZ/MuFTMiwLsuhZhwpul3h1RCbyHOugz//if+THI+fGKmCY25S
PNShvzs0SFR2lajUN+KpWQ1aLG5og6puG/+hSigDyfRs3HOPVdeKzKz0IABKZ7QVdGZ9Y+GJ+fMP
9Js+gQ+xiaoF6Y4oFBxMh5uQ6A9fQWHbKecMzKx+opU+VeChHrPMK10/xgXfhFiAlucRPgrL6B5S
w24SZGNeeV6ZpgzM+m7wJ3btGfQ74X1HqZb1uwxbzI1r5ZaxH4ic/g7xmm2rqJviGlRDox71Sc60
iNuOlhdN/WbWnXgSAysH0F1QC/wff1cbRc2+QUecDCp/TMcw1uAL7jtgX1i6wU/6+tjRgYquyi1f
1AX1LpQV6L4Tm3h8X6uVpoeimjvu6JH4Hl/RVyT8lpO9YHhChvHqlSSY+OrHEtUsbCs+ljh1jxba
2r1EuUAvLCLs75WkKWdTG1XzzspUU4WlW5AhVS5omP1BM/OrRdXGM0Z1htoQNqncc2A1yh8L7xod
n0M+smkob2eRwDhS4CnkPzVXV/MX7PnNz2frfyQCeqoK/vMvv0h+/v4vX+f//ZXJbZvSaP79Ov3a
Vl31vf/93/rlF3V///GP449qU+f88n+wLKf9cj98bMqeblD9jz/gH//m/+0//Ife52mpP/71n75W
/51OaBPP/K8//v6/6oSmtF8/WvW5/PaLumj7VT/VQob+N5RAnLYoQqkvEGb/u1pI/I1Kb5NKo5nT
hcmJ/B9iIfdvkiqLsM8tEwZ9A+ddVw198q//ZIu/0alyeLOopA7brMv//un+0Wtw4bjcXI3/oveQ
3lZX/kfdiTEKvZ6OKYpPhqYJpP2vz6KVdnFjkHRFwbQmr7nt5bAospgqFywaOI9G7wIvX2FSmtCB
x8RtQlby7h11VHRKEO7s6oS0LJZrpB52ff1IXt57DfP9ROdp3BZz5YG/VPGVt5TjNTSQSiETyKrr
MmVMmuLouR4pV4ncNgkC9JzVL8duPJNHIU+SjIWdo9XssUxeBhf4b8NhiJz8nLV9v8eQsr7NbmaE
8yhkB/amWi7xaImLkc2PpVel1zQF9cFicsnScJzYsQK0fu0jMe9SbPF7s67vyf4ioHnmFe2qkfEP
Ho344BKkuMMbZoWMi1LEfIuHpiNJxaFhn4ujLUXJm9U6SGDH8dgxVKYP08g+WHZWn12SJw4qLq19
Ybrj10nNKHks+wPOm4mqJNWDiiIWyp6XnR1sVP6kqX7HnJccxi4mmEI1OeN2w3BP02i6zFYTibNj
A7lsSJrkVSdW5ItJChAttJfztCsefyNdzjP8kZ6J1Ky9sVwzvwCGcNkiEh0MeLrx3mKjz89tutSP
3WDF4WKP6jh2ufo+x2Z8zMtxj++sD7pkWI5jVZYnNqORGyIjOtCHl0dZ1PXz1HZrMLQivo6t1b10
yIKFT4M0Hquk61bfTJW4VG5l0D+260nlnnZjpTprQoeJllfptFlVpg1EGhdMj1b2YYxJWLPD2GdT
JsT3Km6cy9gOcMOjar1fR1vcQ8lAyAgQm/PC8g5oldqD53XdZQTR4bNwc85OPqq9GmcC4CYWCTFf
6jMb3ymMOiPfI9czD03Jm3qOZRYKGYkQtL5Bxq2uzNCmrQHIEfuOWCO/JqgNdLYRdNZa3kxFzYo2
d79MDN8wilZEPNhKDxGefvJM6FbUvFWQu1HHPpmVnc208LrsIhEApdhQn2kRungO/ZxcS2Cta3FK
iqY/kjoIM3XyDsz19BeAa/IJUyurVaT1Gua7KNlBP5c02SjmkiqzXys1JMe212KSb2KzvDBoT1h6
dAshvkj1qgBVNrgglayHJRvHr/HIqRPF25wSgZ8ZdvVsnGQn+gb8epocYtVG/JfoWQC7KYMuq0Ko
QWxv4C0MdSwzt3YDBzT2Hr5LFmBYVHf9PEFjFmp+N2GrkqOQzF9KMxFPbKneYd1ClyFp5cZoxwtp
iAWSFcM4EGJg3Ho2Y7JOLdqBAd4IbIftcllwiViKG9cNxMigLIv66DAZ2ybCHahQgqwY2deLGl6a
yVtzHIBQQyIxvGpOvz6bY1uH0WhP+64q9vhJq2OpdUZoaq0eOEb+yiJd32F6iD7xqA5XGbL3e3xY
LwRLuMcBFM8OcSB341q01i1I2QeVEjq3YDDZa1Cx7qJhiOj/e8lud5qHm4Y5xLDzqozdalk1+YtD
9Xe05DTc4nRwPxrw4xdiooGhG1DYgszsAYgTVZEExqz3V4UNwxikucaMd+i3WjeeOooexytvEmBs
lyTBbczYvj0wliIHY1i/sMJFpQAw8BsEE5X6duGQvVxD0ZltZ953UgOaROf7YUQwkD1+vwOG/P5c
qmK6mECrId4u+1rlz6S1CjL+JsoEX2hDMZ3lQOjDbQoeag20hsC+beS2qZ6oATOtXO8rrbyWGGRC
S8bmiaOMrFIsM5EKGHtyh7p2+TRXjl2fdLIKDknEGDfMTGbFng6eqNDObK+mcCY50+8FrzvVEIlL
TKKpdjLVXtTQO5cVZMCTiWq08CaJ9KjVfBdzeghKi+teJdlhdiJgalHchaPmxSfLToareNQdwNi2
fTDr3g69fPxqNQDiQKQXJ4LTvL2BMJJRA3cQXQ3rcbfzYOyoLEiJtrtOCYaFJl0cqqJL955dEuzc
vqmuOKFkeHWVurH15NHRUljhSZwNjDI3PTXCX1zD8Vwf+7z+PGJvvtaYFF6ht+XDWlZ71FPFDMzq
rTqI59iAkMmbMiPXcfEG61UjR5bxjV2cE1maCEmj+ilP3eU9bQq5yxZnDuhBVdAMkGHY1xNsoppX
b1xu8skDUMcLqkXk2bfIm1j4oeJCYcrbYtpnuTvfrKRvIC1Kx5MS3aV3zSRYbHlvKSPem9r0pZy0
6FPf1WTe5GUK0AgMbgJzJegQqoT01iQg5clgn4hfI4WRydsDk7D4lpxkOyQrWt6TNiv9bsivWAKQ
0Ck4gCufm7A42qmnP9Y4IT8XhNggQJGxG2z5sidIX82hS8XM225Qn5Yon8+tNFAeo9kNkCxHAUCa
6nWoEW6GmYHgkjRI52SYtfUlMup6bzBIrv21t9wL8TLiW5UokxVgod+3deIi7uCj3trMJYFidmdT
Zst5cuPohYm8yC5p1ag7Iom/GtOkzmR5rYFTzfcx6vpHzTLdwzSv1T7u+h/BU+7Jg3Aayl4kb82S
CsLda0t7I+SlPpUimsudXoqT23C68F4mojgT4sCNqYd48OeLMGfnlvSEZQoY09X3MRkKn0tT3Y0M
gcc9ZdVq+JBJS7oTBLw+q5jyblqX4QXozaeu4okCaRdDx1KV9FcgQdkQq33V1vHOKAbrmf64OoJm
J+WvpPR0fSAbYFpaigi/JrIrJJnWeYVnzjlYW+0l0pvo2jFVfZMwuntokcyejC5vwkRrCFQv5MKC
3Mo4vb1Z+8pnJO7A0KGyBsWICDImx+ASJ1Lbe/HSQ2wkGVW05o4YkeiKyE/rkCgg2TiBVD77uVcw
nmmiFRhBctC6ujxWY3E9yYxxGwELBOuR94VeOdHZP5IsTkyGne9Q6eZ+NW699oSi+x2xntyowdoM
F4qIV2bn7rfSbOejxDl2U0V1wnRarmcUlO1ThtKQI8RAPzIiWAsmQ2/uxgbnPBvNzeXMwy6OZIVb
yMlVZLzjOsp74hgMgMcaUj04oPHejST2GIZMfoooTKNFdeqXtc2at5Y5vn6l5BR9KKsZjMckKmfh
k7ZMGgNeywiPp/vepiPgRmNObeRg6HSCjkTbg3Ay+cxW+ntrad+r3rEeJy+SoSyczmfRjgZP9HXx
2SOZVienMWsOkNe9m9Z2CW+1CvlCyBfpgfxTDW20cTCQLFKRJNWjbXftAQOV2Ddjvj6IjFulkSlI
7GlkXdC3e51wB/BeFI9+BUEgtAXiLRTPyy1cyE/QDJf9jLN/X8RusiPdPvuQxeqSQWNap2HhJHUd
+KA6/Kod30RznAH9PZfz2u/G4r2xTfaoEUIWEGnfKCHyqxL1u7Mlk81KHIzizS2ZOLoARMnkeoxb
p0dyqo2fs17cZHnf3gEaiE/UKfet3ewZot7gCf4wK28Hgf2BPTh+0PUhne2vVm4eNLYIx6lazStB
scTQ9KSUexfRBe/mxTjNK9Mwt6xzv2s03pyJQxSew9kzx/OOFyFTXUFNP0E4s5ODScjglzmLUAPn
E2Ab1vwZsYcAKB4ImTe8Y5SSKnPKhqrQ7iu3F+49sumvJBhk98gy+ifXIBwZ2K5DdjCky3st7hou
hJqCahsSr7NVPIJJZZDmzWs4NL08552Kd9M6rbcee1YdYn47UuamEZmTq6M5nHpxHAqWMPcTuMFl
7ynyEkhOzB7igX8FDYPXGgv881o7dl6WHmW90i0gYQVqptsJanil3blr5UgQ8P16Y6sx/dDtNqbl
qiqSUtrqJoF/HLCGFXe22ULdrlOUXrOx6ryMLTKlqXKITCM7pXO5nkpDFzRgKfDHgThiC6kT1VKd
HFH8lztCOsm/YDRzJVLeP5y9VnPJenMKDNaQ1wXpFoiCXh0GtAQXlbPG/AL5nMlqqY2GObAATeV0
WJlxV28o/MyUDwQ+lWE5vJYFDgUWmY+Q8vSdO6zF0bGidi9lRS6ZcM8lyIMzuKP+MLUKr0tjXim7
uXOaYd11Ttx80rXWIk9lafzBzLqwXEwyzJo12dkTRhE3U8Whzdz4JEwtOlS6x8aeEvzWTaV5naDE
2gNzZkKpBjj8pA3cZwW392pOE4rzYqKymAGZp/euGI0ru5+0E0Iedb2xyH1dL71s5yRLke97vOUP
MCu/DVllHKdBn8IFRRAwWQvaKll+WnkleOzgLXaI1tJkTp9dc+KRjWPvwVgISh7mTZeOMCW2dxP0
lKdNXEL7wERo+w0K9yomAe4qzlOYr5FZzsGMHn63ICALE7w4aEJYvuP/I5jZLl9jHEw3hkZ6bzjG
2niFKUR2YVxrr20lsx30eb4tMtjOSL3X80pAIYNc65iTNHHXIBWjjcziu3WKvB1vuOJBiLXfJy2R
lo1Tu+g/nPlLOxprCIub227R6+Ybpszqk0B2iQ0B/w9BaowY4C9XScDEy3qZG2kcqszJH8dmAWuD
x30Pxl+dZneF1JTZT9wMFD8D1Ikz+QdYR1rStAnW0poTm8gUPdhCXqhA5GtD7Rp8+g97+1kggUbz
fFssvXxs45qa0Ew7+VpwY5CmDvLXp8C4RoCqB1a7LE9yFTU6v1n7AqcFiQVAj+8Gi41X8tWyE2nn
89M/V4IYOvy6pp8KI9meLqR1dWQdhYeiLXX1z4bMpss/g+WB0+zYABAsbzzqDej1JfZmJBHOTZYO
UeA6Xky1kN7TdmY3BtuUn5u7/2eTuV/md4eP6uZz8dH9fzC+Y3Px3w/v/u3/sHdey5Ej2Zb9IpRB
i1eI0IwgmdQvMDKTCa3hUF8/C1V97SaZ1UWreRuzeei2tsrqjAgI9+Pn7L12+YPgl9dfG3f8+/9p
2/2BcY7C1pGhfoCzXZvqf5n8lD9w/QJ/YQ5Fe05jF/zftp36h2nYeAL5I6b6mspf9z9tO/WPP4fs
/EX0vZm/Gf+mbeeoH7t264wIc59O69wxFVnVP82IVIe4WJArIBzDSn5LhtS61qdq4nhOC2CRgQ93
bV7tw95CD27l/S4UjXQfNvUJ5Wu0xV4XOP3MDl0RnjAPFws/kquDl3+YWn1gj9DtIFoamyMRx4J0
Gr4XcvuyRPnA4Wu+Cet82FrgHYJJMIhbCHfAvQXnX0Z2Ct5ab19aJXlpJvu5HheANIiUUWPdQ67S
NmU/x9uwaY8KsjIPgPo9fWpxXsYU+yFDxmohJS3SKYPG4rGZhyGAoWIdVLXqt6B5Z+pfxQpSqbPd
nrSs77ok3/JViqshK72xGtvAQSvjljpWrxY18SVabFIpmNq7a4Y2fpkEn/SI0pMS2qQY6I99q0gb
QHVlsBBctunHNgrqSvtRgZTgrIysNDOKLbOC4S7N61stqn+EmfSoD6HKlU6Mn2SyH/BIxHdh1uq7
zBp3dATJsssw3NRFva6fdvmXq///v9NftORXX/l/f6mDrq/K5MNLvf4f/nqrVfsPhk8ysgCIvjIT
Zfrqf73VqoI9VwcixB87IDh1Xt2yateOu+H8gRgOUClvNn5rxeJl/M9bbVh/GBiA+SNAAKvt1/o3
b/UnDQgNFSgNYGodA9iVxhryqRe/qLXas6sqVD6yekSE+QT2uNtiBzRO/TI7hwRP0tFBnbG1FbDd
7FRF5tKSbKj/FsshvSYUh7KM0vtfLuHfjAnWgdyvQwK+mE0uA18MjRICgk9fzAqJmRtzCHLNVDfH
shf4rtRu5ItmbYglxM6/0HF8mkBzJTT+s+qhDICkTEk+TiV0GcsCMFHVt+qQVQWjzoGTU//wzz+L
e/rhZ0GjUbnqBsdIS2Xmva6yv8whATIXkV23to8nRD5NjO56elN0qul5qPcgsKL7SDQqZSm9u3/+
6M9gKUB0LOHs+QZT0PWXfvqFxFY2A+CCKNAWM3vBtJ8fOjJuXR250uC2uVZui94cN46ZFi5rXYmA
Oxbqlu6heaaLZdJsLO3nL77V+qm/3uj1W8FRMJiQMxnS173t1ytiQfx38KPQaJvI2kEvZ+3QptGD
KqVydmtniW/TabzAEuqONfTMFTQR70xzkB/h2vMAKs4NTUX0fK1mIVT64uutN+S3r2fSznB4U9Z+
/cevZy+WvURtGfpT5NiYqBzNJ8OmfZ0qMe2sOVMe9UIC5YhIHea7kq70eoPNhriLY40S+AuuyufX
gqtFR481g3fVsNU/7/Evz4+5mDQWO05EIM95EdO4EAEybpvzlCw9xYYzX764AJ+ndesnsvEjhaH4
QCLy6alRrSZPE8R6gUPw6maZhEVCYdXK39qWThPhg7EHa2T82XAL3Djt+vOMfzmoyEk6SGEs3cs0
ub64K6yZn28KjzLkR9VgZdCobD48MxPnFbStZhKE6GlukIZMAf7pwQdDNe1K2Nae1RbOF5f+8wIB
7ULjpTVYlXh/WDA/fqgqcPg4YZIGUIujra11w5Yg3eqL6/03n6Kv696fqgnqwPUB+OUGlyijHYze
WUCMKRfU7FPcd0Irbv/5tv52BSkHWWHhQ1jUlb+pm8qEZSJLU2oRc86vkKMx4jfDHHG8ICh1EYm5
TaXCvP7nTzU/KWFk3iDWc1QrqIxghK/z519/HWJix2hkZDoEukshwbuG9FNXprjcVHMTb4gQowFJ
hpvBSUxq5zYI0S10Xos6HQ6pLRGXJrE3Dq7itP23DHt3DBBotNC20A31OkMl7LDV5/oW8KeFhkpf
ptuUFMETj5J2ScdUuWkMrcNF0MNOQ14Wdqdo0RQwBcKYc4TKcngV28gfMNQxvOvkVK3OXEaDGAOo
AkFfavWmkVQ03u2ER58Qh47alwTe/iGuJ/MsE4RWboZYrQ48J2mE9JDhCOxIpNmoqrJqdFVh5d86
oI4YOxREin45iprOuTqY5c00lNGuBp9ibzUFbaiHbzN/6TnrEqSqzfkDeYL0re1MwpStpByzQen1
gJY0abTeJDVtW19afZimaPZd7YTfxiRsHnKCC72EYMPO/+d7+ndPEsuRxlSfaoXF6eMtzcmiUeE4
Gb61ilYr2pxbQ7bNgH5I4WtLPpzj3C6Df/7Q3zaN9TlCvsB5hL/L1j5tGiNoVYbJZFQXWmsGC1nX
QVPWNRO40vy3aw1rH+o0PgneIRiWT49shxdjJeLwUbwVR2A/Mu06ZNq1VusHnvN5Y5qQ4//59/3N
RcVOgkyCqALEcPLnixpFQ0iyvekrpDJfZfN0CWMr93UlRNZlUZ+YDMz+/TUFU61TCFIJKs6fOtdf
Vh56ZbEEtIsfmiQ6eZ10bujllxutiazdP/+833YxhdUbkg2fxCdSCH18ZrpULypFMNLuzKnw2bXa
PaPhJEhphl0pBT61f/68tcj+uGEoHICR3rGFE3sLKufjB66YyEpkseUXZk+BQ8T1T3sZ87ckXpI7
kRXqk457ecSa29I+KggluZVDa6q3cmZolrfUdrU1x2xAkp+28nUTIV719bKb910p2f0Xr9TfPN2M
tRDcGLQ+2XvXPeKXOxF2Tj1KZIf6ZVM6J9AwuNbqkNFy3U3/Fx9FPbp2G8yVLvTp6R6GoXOaknBw
zDwEjNhSsk8lyfbwXX51E/7uHljG+sZaAGUhyn78VXOsdnZK24BQKSM8iQXlwkLNuiqYUWOMUBSP
QIaGL27931xL2GQ6YMIVx85/ffzUynHIiZUYLggrKwNw8gmi6G52RTR9hav//anmBEGmhK07+LVR
1X/8qJh5Wz53g+kzHWOaSOJaQBBhu9VTdBtK1udfSJTXr/6hNFU00Mk4KUykw/zvTw817vKMznBh
+uhsjE0nzXhw2WG/eEL+7lcBcIOCt67uCIU//qomwS3n6B3acXMmkUBJxFYrYnEGoVx5ZtbYX3we
f+Xvv4uVwWT5436pVLsfPxHxjsM5rJSxUg2S5kPBRbxaKvrAaB3rHak4lRaHfjfH9YEIW6KlBGKY
hTa2MuPmwzt9y0gNhVeHmy5H5WCiH6RhBUdd0lDZj7nReFU3reCAYgl3WZQOD1TtTemGKFC+J5DZ
tnGijT+7IqkuEcFy9OQtwc6da/EoNsSN05vvbCPCDZw1yZkZUPtClCFli2TpxTUEDYf4K6PLn8mH
mExXJ9yVearcive4qpLWHeoITQVmvvEtrCi/PCdk2sOROm2OHNLk7+RCTgwqwKncd0I09xl3+2dG
MPU5VCekAcOwhBmU315eSXdSWcCKh0LCy4SKzjWI8X5Dn96HB9LlmT+lSThfG1KCG5LAvDzcdFky
Izkp4naV4KO0R49iKeRbLzmHvz6xjprICFB1GGO9q31jcd6PzOLVrHta4JOo1TsOC8MjyG5Sy7J8
VKKTyDVGgc484/Mk4ix3O0wwFSyiJdNdZvH9Y4wds6a/vrrapkotcjTADVNxJYbwtU0my6B0mtAw
uHwpFiRSpYrvy9xJtzXKNZIGG9LUkapmXEKBWUDfhHnEP6EkNL4X2BB/muow8ruYSCCAS8boNmfy
U3tqM9aXFmneA6VbT9DVCiADD7MQb90Vjbq4TSF1Edhiiby+BHT65AF3HLguS9dL7tBPJLybGtHv
p3yZQrEXpt3fg4Mxwd4KE6O+1szloVdLRk7Zgn7B0chb2zaTOR5lJS9Lt1B0EAU1CjIuawIIgHzb
MjxyByd0a2sWhTuTabh26iWmMtxb/kXcxAB30lATZ2FXWCodqbXuUrmUkNQQLmYz4i6qPT6++Adx
Ak62TSvy+BaGyDPhUE25T7SybLyBJuzNYC7qHR8E9Gzq2uqBUJ7lluc6WRM26+G9IYFWbLNq4tuq
BZuci2SNIMyWVLcvqo3fTwIUEKDfbRwWhEp8XiyTyYDBgVLGb/D3opEzK58tWL0SpjQGlB2Fq8nj
iIRtBEWf6/svCoJ1bfy0dio4i2w62ZBxKVw/rjFIlJtGJegLObxEQr1SLCC4cnXxcUTVXtEb9Ubo
Nbwjk/iFumsddGSVdVG54b5tiPGEyXv+otL8favidQb3uFYpVGK/EVwRBIwSAi6/sTldkMORXUMW
RQUSO/nNF7//b/YOyq71xztggQE7fvz9DgwPoVu95tN+HPdTNcz+nFblCTGxfkQM1L1CTi79IR3Q
ZLSJFHAAYaJmQ9htTJK+LcEUC/ZqufnnL/Z7kYA8GX7RipSmBPoMr05ycySZpbR8mYjNkyxGfKia
WUsro6d3samVD1I/jF88jH92cT4+Djr7DR/KmqXi6vu0yS3oavENjqZfMOs81wkLPm1AZDcYflwz
NMVm0dhbTCmzrq2kt/b5wizWDeWke5EIIn3656ugGevz9+EL0TBmHGRhiFHoAX92H63cNUkbtIgK
YhAHHaassclMjoUYYsMaPh/SNnXb4iE+R1HKcUSteXygmMjaIeIZ/rGynlgsltLaT5ki80znccZL
tRi6HDQt9SWwlKytmUKPrHWlE06HqEaH5bdKk9ceRG3jIRMy1DMzG0nfVhooRUWntDs1jSN01GGV
V65IFbbRkOyG3htnw3zEU16anjzPMHeMDKAHLxO+5VxV484dVKWKMBkxzPRom5nfaxQAtdtDoZj2
0NtatAhGO97bNpgMd9Z7GLy1PkZ7hfvwpNVa3nsYvqrOb1GtzfzLSVd8B4Go50ExC9k+5POUs68l
K1Z78qwJJIq+0RJLvRha3d1jc2dkrCxacxGsu5pHaAEKNT2dV77eZLZ3nUUrIRAqQYm70Ubw7PeG
fFVUwFmuB01xencCuwsqLJbzh4aQei+edBuI8lTS8Irrriv9RrJ1kIsJ1g1vmufC8DSEGNdT1Rs/
0orcqi37Yl68F8Ms93dEOcra/eLEhrojVgZITIR8Rg60srbEgY272zPybs7YO8zh1Fipo3uZFi6Z
P+dTRTrh2Dftdo77LNmgCWiVGzWzxQa7odb4orVlXFIYY1cbS92guELNfUmGxjERxaTjHfnLhk3/
Yh0qC1T4jT8Lsov4+rXS+Cr5GypKcrn7HkN/uWGjjr5bPESJS3y88UbRC0cMmwwSqErHqGzgY6JC
i+XumfOkoHmVtiEQBxxt4X5FtQDG7MaBXl2R0SlwevQEoBMkBAZN3N91nbku/QBHtv3Ko0IjXFh3
pCpbRFW3+bQh3AXKTGVpQqBBDjNCIfAHy5ul5DF1E8LPNTfWB+uSzugpvMxg2Oi2IT5R9DJ990DV
0MGAT53IJi4xKWZ/4e1TNm2eFPdQCwnpDMfRoLyThvp9JI4x3tXkh44rXgI3WmLCjXdz0ebttgFP
fUqXlhEiZDZbhdizfo41S92unBCLukYFvo6lvDO3ddgDmOiXEVwZDyFu86kL5ftYKVeJpGNIb+ZI
PC9M7qKz/HYB070DpB8/RcY07qTCsaMgCZ0JCThK56elnM1n0Qt8NagQTB1pP8MEYP8tZSFCYhT/
nFolxo4oAhseqXJ6GSUaib425dPTIuFNxETAkwY4Rq+g00xrZRPZT9KfxErRZU7pY+BuBMVqJ9+L
ro86DxZcc5gWPX03rE66iQAz0aTPk+FNMVFieKOVy88ZObN3THYtlDWSkG4AgWCEAM0KQK9oQpgI
pL49Z6ltPg2qI+4MJc1+joM5XKGTANCIem+e3IIw2nvVqaO3vMfrS2SCENjRURaTodzGKqIzaaXA
zOVY5QHpaDDu6cA1sANto29BRCDM9sJwtmAWWVPuuOugKQBARj65GuYKEmmRK5ecohrda9JUxRbW
gfYCYgV23prxdLCHsea1MKJU3UtYbMtA9CXAP5Xciu/dZERjMGZ9Nh0tJMnDZuFkeR1Ozfg0IUbR
4cuW9n0mIuPQoRKEGoRTgECPeImuFLivmqtkFqzDJh9tsK+QInRPyXCdMpeZNQMFb9EiU6lGtdxH
+SQn+1og/wyyoUjORdk2o9f2nAA9zc5tJWjNaCFgQjHDm7quqgd86UiVE0dPlkBVh+6HBnKICidK
JbJZ5iyipV+KAaimEMJr2hTLhjRl8sPYS47tEsu9+h0WGpzgtfUYyiQh7Wwpbekgf6ln1Ity1fij
DN0STWOVZQz1+9L0bQfW7XZxnOgnWP7MRD0npEfudEvYraoVNZdgpMw2otwcvHhQEgwluMCfBGcE
t8ZmlwWpndIaADpoxoGTCfN+AA630gtxFSaoxkr6nVb22MtRc9OQAwVDTgACRTeLaqgOF6QvndCn
EM+qHie+rPer7V4rEb+3djW9RaYKoU2lbiYPt1ne2lgKh11cleyi/YBI2edmitNEajgzJsugV9tX
0mwFpKyhEmphz9no8x0Xq4LyVLR93e7iUjMjX1YhmPppmIy6J+VSSAe4YHjwV4fwX43i/6ur7YN2
5lK/l9/69v29v3qt/x8Q0Kz22f8+bHff89dWdL8qaNb/w1/Ddk39w1pd+Ezr1DWCdLWb/2fYroHJ
xg6Hy5hylz4SFd7/DNtN/mhFCzAOIZEK+/H/DtuVP6jGoWTTYlZkg5bcvxm2r73bT2UdzUe83mug
mobCh/7ex7Kboy1auZBm+RqACnq0zelpTI21zcVi7SLOy/D8ra1hC8VvhWTvjTy6DONKJo7DJT82
eWJtS718QcyNfozhKEHzBszbGVrSMuErrtXWX534rujkmzLCVFXYVf7NkhCw5BCECEpvDw2mINdm
bXY7uQUYL6Wdm3dC8g2y2w52CQesWKZ7dMnAnRbZ1UKz8/m3TJgciQnghYrRgcK3gUZWC14EpsiF
BccWLEZxMy3RuBuK+rnWu5soTGN/YDfxsVFc0NU+ADfWfY7q8klROXU1EvUaTlngxxbks6aut6ZW
x5R/YwfoAak/J+aI+h+pd0TAPab/+ccIjoI5XHnHsuhQ2o5XKhHp1+kgNVvkhdamBLR2KPHD7bVY
IADqtGxnOkV15BmJ/BYxvIedkPyIsEt2aoVoupRjcZwyoeXoxeN4w9lGbCv40gyUtAVrVKyagJqa
9EHhTAxIblzu8MeaR0yFIQhGQW/Ysaf9oC2FB3gZ7XEifvYChJ6TLLclJjvd7OHB4txlCVJOabMY
5HOrJ06F8yEt8LC4/P1xEI0WQufMfm9qOiRuaQG3EFU9uU5cEsSZ6T/wCbSYLDDKO22LNpSjyi5c
nFdDWi4ldj5P0zN1M9AjQIGZNZe4ZFogTRgmRgPIDootLeiV9noiZeNKsqoXKAi7CfUSj4GWO/sZ
HqgfwyvyptBydriJ91oeCjeUxOAOFSaFOssMN6o4KMCNPSat8uLE7Ewks0L0nEjqXBwAwSPJnVIs
3c1R2l+ntOReFDlf4Cc0+S4em/AYNQaEzBwbiTvbw1buzddU0X0MkLiFpRM+Bl/PGz/LODZM3Eej
7k5jHHng309xZRyisng0Jd3lYeNe0FbTl13aQu/qSrBjRkxXJ8Z43LQ4nvTdoOvOpSiT2VNo8+9C
rSDNm4jNSwlyjIIdgyGvBYodXk+9e+hRk9uug/b6AEi9OSaT1N4PovdysL4MoGbYizohIXV4bMFK
+daieM3SpPgm1O3QjlzBWvHsRrd3HUrXS6dF2vdU6ld/i4rZPRJdoMskAqM9waUQw7rwKlXqT5gg
tAMjbh0AVNtYQaWALi1k+B796BmQdTNXx51w0DveiU4bkiv6Q+YNgQsj1MDY/EH41tkp+kCkHZu0
hok7l6B1A6n2ZSOV1+rHxOa3FBgEFBLcqwiLah2l13gtce2pBi6WjFNmOJB6N2pi2mYLklJXCKio
i9FP1zzcJ6tTxbclilTCHqSqC5wufVLREnsdFOE+FYccbzATrDnc6o1UhR59DXziIjcOIlTw+yyc
7fMRRD2Z1ZA+sZrGQ9ofNOvVMhvrOAyNvEPen3jq3E5XbSt6ninLdjYWKXO+UFr6aJgUbhJ2ajbt
lJUoVksvBhMLkcO8Rwf9vHS4+pBHbp2sCNH8WwEEOkJnaNCZlYJfIbQkwIBG6U9GYW1mzuTbEkfD
KemkNIDp6xyaMKyZ8EaKca6I0L4F0iJ5cWqE9Hnjs6WyOBhy5dkJ1NE0dn7WlMSkxyfekGQvRmtq
Vwv9HOYf5pVsjcaus+L1cwcDrFYI0lvidOnKU4mjdRDiMhRmdcIF1e9QZJfe0BTntCf/hr5hc45t
I79XrNU0rGBUmZBbupNUj4cWPAzneg3vsdYpp4Xx/xb6voZsPsPnMnAKt1xaPhGyfT3QU83pvWG2
aEKWFcxNvV19rGH32hWFq44FkxKc1E7xPM8Cz/Vyl7FPREiwp1oOUk74HPsDXVhsYbNHhqOXou0s
phiWHf4SYXZvIKDcGSMvA5hTGNGu1dVzDtgzcpKDYSRug7CfJ+8GoVeD5U5qXY4BkV8rEemxgwGO
RjwXiXTph8dRj78ZucNRcr7RRdt/51TFGcyWDDfkB05Ofh1ZlauMk6dLCDJZnDwYoz/kFCeF8jak
9tWsLr1rxP0Cmq1J4htAafLFqSrthHa+8+S8mitPwxzpz1Mxes5U5fvZHJ27OrJ/gLYt/F427sN6
GrdG4wx82ZFKshzVaQsGfTgOykB/fxijoJfjnzxh9g6jLZQ5o6mTsyTJRaBOI+LZXudowxuElDOt
KRNRs10UUuLwifPNOVKQkAjQkO7NFaZHztZKN0a7nMP9ldrMuERh7RTbGHmYb42NfVuTtPQqmZny
YNoJe1WTWv1Wb4tEdsPCwo6uKdnBKcPmamGa9NSn2g5uiPYWW7Ttoy4139qMFKEOr81Wc0ZqBm0i
Qwaop7GTTMHqnMmjs69bad41Zd7cjWXpnGdLri9dl7JaxFlV8BqaAB7rAiD6sP4zUwUW0K6gXQc7
jHAQ70HaNq+zFBS/xNi0MIllZT04xFBhCHPokITAAdnNMadmGkHipm1r/BQyLOdeWr4vy4QNmoTg
wptiUZxipUteRpb+TaXZcPvmGCdf/xaCB3aXklZTwWACC/+i7NHbNcBHmAdJTILeUHE4VzxYLxUO
JJdbhK9ZYYS4b0ioQL5r2LdxIaxz7qiKN3eLuRvk5Bza8XMRqv1+qpfn0iCNe+rBYbVCdtFBgWWa
M/mORpq8RyKW78RclpvSmKrHoqgML2dz5qbHzZU0Dpwc4HPQohe4TicAYYFUs6XVVittkhn/BU8Q
WuCyX05RVbTbERA3b1R9AVdSMKCJwHMJMTJUwhfnpTjRU4PDR4+e79F0DHTD9OnowUTW/JoMYfVc
wq/d6LVNrGlv1rlvd9AEuxiaf6p10U44BNqhEr3JeivetF2RbYXRxQFl17JX8zLZCmUsHgpFBcXd
s3sNON2h5reM4Jq62IKh8hP5QInXXnUR0QkNhaU/6saVRJ6du/TxPQ0u5CHGN47YL008fMsJwk1k
a9P3w3XeRcEUm+F1pITJnptowIHQVyR4IQcxqKNlyQycKIZXkJaBjrxKv9vEbgIUFyUH5Xi4rjr7
Ys6wRNMM955XJP1bimvpvHSKNHoj05fAgNxJaFF03bdD9mjhSL7X0CBccPdzkFO0icoZYC00keou
5yqenEjtwTfLDe5AK8OCunZK1BE7l+EMlJex5PdoNH5khKYfG0yK2gJnt4/xmaRh8T3SJrdXh9g1
nHpjZeO5dVSywULXNLH+JeauIgbANer61pqWvZ7NT7hu9qbQYqoB6KY4qZJSP6ip/UQi++No1NvW
kM/YUyjupmgrm4PGm1ky8JuBhAOwpANYDTtEeA+paQQzsBp3aMTNKBbqtqI7EJR6UHC42OEY+rCt
Ua8t4tauzSAzgM2MEgqa77JgPB/Lxwy/FICDuH0pJPtFVHA3csILB7u6H+ziJ6GaG1DkMX0+wSJo
n+Gcj97SSVflMG2BQR/WTgs05mApq2+QY9guVjkJBtQqVG+jMSreSZFlcj1Z06ERwjjV9JoDXJ3p
sSN28dyNM6f/dYyehDU5KzlFU8R8Mrbi7kqK8GzR27hYkfwsdey/nLBVj9Y+d4u1jq+U5DsE/Y9l
0tLJW7NzF2AgbMjVIVOqLdMe6O7GfJ1PTE8BXeFGC0q8U9TxoNeyFE2c1cOlHeoEi9gKMC6tOrue
lngjovEsjcZJixzlWRmHCm2WfibpmWbXiKYgpHvEc1SC41C06JYwFfl1nFukk1nqoHAR7/RFm4BQ
d1hmcSTIWMEm5obWeJkzZw4cZnY0WVCrFYV+1mxxM+U99oQ6VV5B0tYbCqj4PU0Sy2W5IXUbhzec
cNYv3IKMhR9BkxMeotSbUU99s4y3Shl7OaNcNgV6LsQeeFZWT2f6TD9MmtaBprX9uVzYSTWZTkxJ
eyloDfM9VkCMzEPleHJtbMZGs65mZGlMW+vGwG4caoekrN5DQb8Sx5JKHFh036ntMQl1TH+iA3kI
EKBgLBwo9dxuSei+Uvs0enVSMNvYRdGOgfRGzx0yAgnymfkyYvXuSBc72Qz2EmRaQgYHklNvyPL4
MnUEG4ALlVy2vWJHvs+uM6or01rGb4Sc3pg21AirbG4qI/4WR/ETPpQrs4UWFkbJmwHqAAsfbCfJ
2UlpdWB7w6Qli+SAkU+/sgfqBZaj5BhrUckkvTd9GcaTC333FHZUbvTLlq2O1TdIiFV5DFu6sYVe
ma9lo/XPgLZ9uOz+okl+StwAJ/g+qOhHxrXxUBS96nEM2hE5s8tXC7VonV3L/rMFBzN4o6MPLhPe
I+OO+6FppMNkzzdqnryZOo5HKOXZ1hxw/lcKeAbj3Tay135EWFjDtr1LMlVGO00Z3TErg4XNAF1U
bGxJMZ1IpYN2kuXXaLovhIlYrtqTNSK9DsWKXx42xqibu0StD1MhXRvAjF/7aSAIhojdva2PVLMS
7x/mR9M1liHbJaOh3RkWDzAcYntjav2x7XoeLqvpUSopKJU09btI2r1mNcWRUVd61pd8ChwrI6Wi
FPZxVNtvTsaxBnC141ZW/YLJ2dnZg23uaDznHHVWY06qsLY6y7UmFfeGUlrBoNdXyWwNAPPyg5Y0
DwIvn9dKQ7uju1FlXsKh7rjgYQh0anwmmIveeAqvp+tAmAWGLMOfaAv93mYAfW91Skf5pUp7wuq6
RwCO5UmyDGbB3WC5vVX0N7TYm9rXSQwlVyqGG0Iste7nitF5JfEf10lNdBU8o8ofY0qOnoSNU8U2
/+7MRbqb+1WJKSfzqTDM+wb1w05T8wLRh9LeZZKpMuBLyndyz0wM6nO5sSadwY5KomOBzMZ3wlVF
yRiNNUfLNpVZZk8Isp3nWivEq2oRBJ4kxnuqCnmf2YzHlspqNlKKHRnRV7SJCxvxQixXuw4+89aa
2HUqghsPMmMuxBNaFizFsrxlcS1t4XfSWp/rMXRhetS33JrB73IHoESIzFtmLjx4AlsXIJfB+gbV
unFTU49vRjQHtzASktaHB1pAe584Somp5M7MrQcGV1xrQ1Nfcxq3T1Upj67s9NYRWv7s0YnOPSZW
a1bRpLjN1FGAVNXiSzHkgXJp5w1m+mQPt0O+o02cXIW5GvoF7d+rVE1WFBpsuzDtDmkYEWnSAvN7
olU/nBALzXtdruT9LBvfEhj8ieBpiQaS5e3IZMg5jSytjGrGoyjVi9pabNjDOOlBb6Xw2WTok37d
LOObbjX1lhKG0ZYig7hulfRWxMsTeRVX0Sias5zXdqBVGU9mZE3bseqVH03Y4p1muDGeQW7hTcjK
ECkToLb8G0OYtzqTFrIfmugb3CdCpGbybX0nCp9Xmy5siZAegsrZej3TN9uaLO+gKKuZHmFHC2YK
R+s86xVjhSx6VhM7pNy2BtXngHPlSKiJIkgzLUnYqQoyOu92EVBrVqia66Ynz3rBRD0J5bfQmKuV
oNQcqTdjxq5L8trXObABsubG9uSEIZQFA3pyM6idG5nzQSo1Yrc7S6MUHRSdM1W0HCA6WLvBSuVH
xMngr/RJwaXTSvq0b8Y8cpAXYvkL4bH6SqeQYDfTuegH2d6ZFXQOTeDrKJNC4Yopy7Hl4T4yt0su
WaRPt0kaa4+kx17aBscIy1zIwtws07pOy7QkozIJJKNGVFiH6mmUl2HNHJjPhpVBTprK+KaqmuIg
L+SE6ZGkbWIHCyHlWarzQvTvdGlCn4T75aBLsYp5UWr9VBqPJuDdrdyoymUurLNNGQoBe6NpICeq
Cdp7XVY/UQvZfiioE4jgyRa3ZZa7bRc1DQRSHpem4kit1hEvoHDw/bM7zRAUObhKDjNKnBDLtKNw
kJyAOY1Vss1KIxm9hOyN0xpoELYmuUkNQQEav1lGCEzkCNF2jpbwGtTTt1wJoxORLepGMG/YL2o+
bhBM5c9m2gV5ry2EWMftsSDT1qX0vTZl5YwaNr+rDYw2S53QPqlHe28aOYUn8+2r0Gy0o4qE8Qot
iHzoe0znSZ7MF0JLoWqptrpV676AuRPR/NTbnQANBlWssjZGaHGDi+FVVq0fCOqe8zihwi1lWAHN
M7NLCQiVyds0rZk9sUJfgoAw/AaDaJi65aYLZ+dlUg1PDe/QG/rhciAXzB8MRe/YixflBuPpnogb
IBjZZLvIrBy08vjzO6JPnKSnLd1fGrO8kpd6jeWKwC2SCthAudJptTjI91m3ahGYhXjgkebsGBv/
h7kzWZIbObPuq8h6jzLMw6J7EQjEmBk5jxsYM5kE4JjhGP3p/wPqbxmL6i6Zdr2UyVgMRgDu33Dv
uXew8VGYBPorjdkJZH4kPYccKgrl2s/qH8wwtjLQHthHJ9StbfKdzHrINYVLBpNNgJPqzM3EEf5i
6MGpH+173WEXXdn5jzSl8mPmXj2XoDsQA1bt1lXGiJZj/jBIgdvFU35fAUiIuiKeXtzOzC+9uWZT
CnAIwNaSrWukbw3jlKmx76Gxb6zyVGuQZDW+yKAIfrRmvWM2Emq5MkN9cE28W/KMELejrW/Gi9sj
LHJ0rzxZXRey877y045scvDeYTssD4sy+mhJllcb+9KWzuKH0UkgI3q8zxqvuCpY8Kfa5O8nxtEH
hGvteUY7FY1NSrTbMlwvsAkO1pByphB9cibU681zp/i7yZRzitWTwWz7cY2kXG9QyzhPpfygNTdI
2mNOIHPcGqzsjV3rLGFN/YtQcczs2y4O+L/h66bNFp5XtVzJAU4Vw1vRfNIGk0lmeX12o7P3CzZk
i1vyGqt+vZNjt2DG93KPQVw+GG20NGNafrh+lUvS3AX0N3Z3hMrAQ/DdlQnjrQNpGEsgcDIFahq9
ZFRNMWQyhSTmu9sH9qUWiZafYl+IIYrZAr8ZoyWJlmSg+TkHXeBvW7PLPnpRzSdTJmRWaGgmGF6b
9PQEhTwvzlKG2FLee3Q78G6CF53ALAOahUhPvmbdO7XaUCelVxwZzNp0275asQ4P+FmI65stfZ9r
uc67Cq0lSWT5QEBRelZlhjZFC5w00tJY344xsWCWZrO9qXIBobRevNsAjmLkk5991tF+7BtXuEeE
/lsnFX6y0TL7blAaRGr7HdR0wUQFFzEKMvidoOm8773NqzQbNbOw5WvIRPkyMFK+8aQNN1yjGLdI
7Nw1PSHv7gJ5KVhM1j5KC0LyQRiqpY0fLk2S7nU5vU+Bc9cbozgqCA1RsiDVDDQ2UGy4oIRxDMEB
y5/iWFCMYNaB+EyaBxUYp+skcF7JiJCcU5fbxWnM6fSMxNgMhLts0WZj2I4L8F0me46iZMItetA3
jmjvjdZl5pbegUULPhG/z9/kookL2oRslXo64OaUqCNEKMnWnHrlg3+Oh7tyWG5LB2mCsNZiJXcv
S99NkV1PvMXIDyZqOXNvZSo9EjnzRH/zxENKAD0hegSWv6VmHHl+8jj46sj6/I4MR+sHQ6+Wn8wx
4O+0vEFplRfRoJU8FrHTPfrL7B1RnH9PpoWR0egz7p4sgSgk41+FLAdnUXMRs/NlK27jFnHHTceK
x3YzlxmozgAaORhFwcITPfiOemfqXkXGXC082/mwralGNhLLzNYdUlY2ueEcBhxWtYt0KrWVGw7k
xaAFOsYyZldEauiG4x4lxwhIr5lTMBfKE3vg/bBc2tp3b/tygt4Ul1DLxiR5YwoOQmnu8p09e+5r
gPmdM0aPf0BfBp0vS+1V75aY+4TrnBwRL6vu83YoXlm7sYCnoKVFrq7lnP1QTYdOQvs0GkIgSf3O
3mAWvTOaH/bAu777PN1c6xtTaBvVunipMrYnObC8Q1zTR/cKLS6t/yNi0IFpN6VPnfnfuf6KKGsQ
qRkqKvy4uhaWs5yZvq+OQtk92G5uXq+/YO8R3eiA1Nz0bXGv60gehlbZK0cTzGEREyuqFfClCIXe
+LG6KUVT7VGDkWozYlRUyXiU7srELPNPSFRP7lydJtjuIHkPSO0YZ6/yvL7wi11bds+AuIYo58um
ZBbtzgpidrMtkB0boBIvhF3eIFEbabWzg1PiZ0hsa9mozp/e5aR7D4bVo+PA4LdJ0G7jWjGH+6rM
A4oRtNiMzkVkm2l6xaoxvW8XQWQ8K6o7oq2GK+zu3pa8vENb18GugiUXFplOsFWlmuJRUihuUfEE
27kMtKNP/NhDTzzjjudu6DeWWObQN7FFlR7ZC5x7GGYnNz+jLIMdqpmf3JZAMcXE/U7QkL3xG8Yf
QR3v+zZ7sHzNPVuls9PcLr9qyDraTE1KPVvI50St0zcTIZjbfplGfzRg9uyWMmuecMBe97pEzlpT
v5C6YpKrWcfdxnLMbwM2pKib/S2xhsbFBGX+WTkDAE8POQtRiwWMY3rBvtHrIw9jdfHdzDnHCxd+
o3cbu0zuYz74KYHjt+TrDktKfOI6u2Pay8o+BwX85LFEltaIl76teFv1VWhv9ddgYuxT67bToamX
rTb31SNtIerHyXzUepDK5BXeVmBlwRKyHkBr40AIQvw4LGyrUrhedjdzxVkxs128vrRIJDi3JjlT
gzZ/uoOJoK6q+vjOreN505CGAuKofstd7bs2JMiB+K+x2RT9Rog2uIYL3irm6CiNLLudr+2WPa67
TM/9MHzB0QeGVtGjw8vkT9Wv0JQIxcNOGJmFJW9TBeGnS0/EWkW9jKNRGoSjMDImgch8bNMyrHpx
blsXg4IhJnWXKHgzXPo1Hj04TUh6tkT1XrXSQPxucJ6S0yjQfyZH0wd56bk8ZXnPPqLTmHJrljz2
I6kY1XAXjDB4QcNfIV0EDedm1yBDdbaiq2C+aZl6TFPJItizn0aWJYdk0sRN3FYaqVKC0a2Wd0xF
ceac0CY9qoD2aM6Wt5KVRcIbeuQbuvEn0uY8v2Kyq1tonshwDdbVn82S5jDJ2N4bqRi+L6KnnZ6T
/j4PVEPNOjpLJGo8FANpkJFTQcXeTACBkbx57w4DwbOx2oIw1+8kuW4zjwyDbZSjGdWHX3f2gw9t
ku01dEe7rzFDJVV19omnubSZASBAyDxUGnDMcqmMjd4y++0NhU20NG6xiHXnYeG+Sp2ZlIisgFcK
at3fepXdfzhGbh8C4b5N61GXY5fYuB4RTJPLvpG42fJo1+RO4UJLzrHXnQyFPLVKGVDm/pskT5tP
Ba98AFrZ5/FAvjSnbI6R5prkNM7/9JCk3XdpenwjBATM7V70xb3n4iQeYdI3ZKcvj1bLK56x7jVc
wKnNq8EPlBGsFIji2vEL0oaNV9iBDLPbB81hikKUJsUL9geH6e/q7UGkvJtMpqutuYfnvHFH49LP
/rSrx7EOzWB64XU9TXr/oPwBblZjHnPpMlAbI30ZtyXKPcF7VLV5BPFiP0/6+vqzDC5S6N5ETuUl
4smSe0w2nNIKvmVbgocGRZNpxgfEZwSWbFp8loMJiNFO8lIaDuFwDEwVnzzt272aMtrKMax860g7
wHhBO6XI79k/l8z2WRDGxd6g0Dyq2jZuzBJn0WYo6+wJLEO+GbDdREVRE9KJ9H+kWd4TmTlf0j6O
zKkZDsJhO8RYie9Q15/UpO1TrBq3iZb1oTH4HFe2n96YA9R2QjtBT8di2Zr9oB/cmFlUzljx2pjM
d4/Y4Y1WG/mRd8POrwh4b28txAwhatx4DVKm8kfdHepSfsykP+85GglozsytxlKUe9t+6n0WJ02W
Fq/cFogEqlqFdDIBMTL5Gyj2kpcyRZapg131pP7lV/Zyk3mNGWazHGgeswU7K9LIzei5L6oceIEL
9nrM0uFw7d262QBJowW33ixalLqu9oHZbUz6C9KiT5o1NdDtPPbqCypfjsXIgXIWwwq3XZevw8++
07dEXVvvPWsJDkkmT0bjtaSJwcVLsmFUtJ2EoQB3yxEcp/I1gOZnZSab6QmiJixQ5RNKSz5BBPfo
ts7Wc1F8LW2wI8klnEY35ajFnIPm/tqbCDWIKYikTB9QoTh7szUrAGjZeO1iU3J0Jvu1ee8ZmnEn
6erobvz7nKA0zc6nEHGnx1iXCsNgXSMcStYuC275JbSbhkbhzcIYTxpV3Pn7gRi/c2bLzLxMzHvW
LQxL+WHrofhqfli0dawQy9k/AHiWoUayxzEXOgajlMk/1rF6XQA/sQk/y4QlvmlwrQlidqIUcOoV
HM+HgIzk8xDjknNcn15pKOjNYkwgKkkZXxTnhA6/FnGoC/fWnTPQde290rLnRhv3swSO0LnE23n3
ZlZaYPuIDtVHCfXVCB4Ss2Vd1Y9uZIigZMOWqnNlt+icdH6vzeyk+g8MEQKLv+Z1LwZ6+Eg3UguE
ruWLp8rgLtuPKWTcHYvoIbiUPlNv1VoXnUUfQ2rvroYhEC9yRxguAxmDWy/Q+REngnrqiBI0EJvU
0RlCe22dYm8xg3Tvj7yRSD5bRRxOt1SEg8n02I2J/gSVEOcZfb5DQjFwc9qTOvbviWznTdfdZuf0
qr7LyW45UUkiPQusdYalcy6NhpF8pV6MXI8Q3KVT2xov4ZGmlJDy1i4jbx1sGmgMCKyiINLs8eJI
rwilbtyQhsMh2vCqVpq+JdHoIW/WDBbscaG0zeTopUl3naJ2jLyMrLpZihe0cem2cPsX5GO0BNag
jnVXJndLwdXss3UQXhUh7vrSwT8DVQDrrPlLZIG72pTKsmBDjjA3XaGFpmz0fWk4j1gSbnWOobmf
7gQPXJjG3akp6os+mzdeXj+t88+d9Iz6aCPixaChFzt8svEmgCVBvG4WPC3zDOx+1i5dDoGZrzLd
koopWaB3aywe60wVkbjImqvAjZGoGzj8oXLX1fCIqr02rHtDWyLGoh5am+Ixr5Ar6E79UGuxYkvs
QQTUIFibqwlvQ8vecYczMCtbqV0aqKV7LQ0GDZXyTOhcvXyU2gzb1MPR2jpE8FkpkzXRt1cjvnVs
1yqPEokGcfKW+p560j2TbDdw+1TaFV4xZ1+YP1+pMdk1dmvu6orIHJJLH8jJYLFFel3mz3PkgcAN
CShfnS9M6hstYQc+kileD3AqCmPQQ8/Kmm2hLHO3ZPOJuqQ9I97W9l2O/4lvxAOjWpRvyZCaoYei
/wqfPBG5zfTauNZ0EDbWHi2W9VZPJmSCqlN7tnX+JZPt18gyYVM1iNQR42e32ijNjcP5HLF/j2QQ
f5bVQE2XJlsSp+RBG4NpV66BmRgW1hxdSQCKPr2zeJUHNJ1cnx5+XHxJAXh+PTlMymU2r6bkdmAe
uxW4urb5wL4lrm39gpiuC12zmR8lVcuJv+spszJnq9JFgzzo11ynVRvfgo7uwNlwPnQmcAXXG/NH
Kv2ZjBqUfeDhg1tiELo78DMrEp5SiO7D/kg6nXgG3VTXQTOTCu4OBYwaCPtH220ojYKh2EN0Hlj9
lwIQtWOeCb+YrhtUmhYJ9iResDv3+q3vth3BK8tyV8q8/z6VTkP/LGL/0RnNW8pI5W+rfsxrCkbg
2hsd2GnzuqTd3Ec5wjbiuxcM3hpLYdYV7EC3pKTM27EDtL9YXfWjbsy0fW9if9HCAlHwD3NsHQ41
pFyblBwVgyaAJAxyIGfjLC1ZUx818hpS2Jjt+mVVfRQ8pAB1ayu5zU3iCRqzYixDLh3FWA2ZCAZP
i/cI84iLmtYyMwqZTJW6vx7RaFcR3jdW4+14n8kIDdRn4yz93lEpavjSQ7NhZ1RtNvieg4OEfVD+
rVkVu9SjX8kGFdwNLn4uhK/62e7Yj0V2Vo3WMbcnI6CbRA+iMd8Dhj6fY8t8bOqguEknyqFlzK8m
O2jujNEcdqIYvtWtTQAxHY6w2RKXvtmeyrzUDnPMmhpHJrVewtgsBVHBaeS99STgXRt9dkxgem5i
37i1SLwlKqLGIeXdEEu3jb3xNaWmjYMhsgLY9P141vl1MtF+q4PkRXSssNOUEPjSvord4DgPRaSb
zPWoDaNGzACCDWKWdwO3o9ygukpObYIzwpudjCZn0c5KJi1Y0dTeUwX5kVtM1pmIe/5OFLzrzmh8
x/uxa2o9Vhs1eTsjxQrtAlqNAnaAp3FOnHuMnEg36zQ2vklPDOgamnh8VkLzrqcqFt/6XNAfLVg6
tp0VF1Fn6cRfUdwS5Zt18ZVRNP0rBdid5bcDI2BCJcguhUOU07lsRLnCz2kavtwyw0DhNve1RZ4p
A42b1NS/asdkE60ddTESrVzveEgvhNRBYCc0sbOvtLp7iCvnw2fXRU1h0zd2gOh20HC03Sy05sk1
2Q2Tya0uucgknmoCZ+2hFHtRAtTB2jJuENm75nbw58L/VnQeiwHM3B0An8r61mHpfpt7KrsUbKzF
fnm0afKKozVVDg6VirTDyrgZpm6YtgETyCt3YvRMCIqfvKVqfUqL2n3OJ5zb+VwVRyYmZAtlFvUw
d6I39TdlqptPZV5Q2KcZYp92SM9eSt6XGI14h//FfGPMeq+zCzrhVPKZi43a95JIBpTPWR08gRiW
27xeyjWZXRxmB68LOGX1mmYmYw92xl8oKOpru1zEY4ZclrWEBl6YoDcURMa30TE/m4Dq188qcWPG
1dtQDPY17cryoptmfEBC3d0tiH/2EhXLh0uPcMSX197oemPfoq43z6YrxJXky73hVGZ30RUFE2x+
ybyrpqMn8vyjhy8QlSgzgpnczpUqt7GWbriqTJVeSm0po6TstoubiKjroErXfaC/iNn7EOnYn8eJ
ebOLhRXjb2VchLNgcZltfFpJPh3ytrDekwrUiAcl94H3NWRLSiZ35upH1NFXeTn9qJwJjzl4s0Uf
cbg4o1gOBL93Iwlq89dUoQDLiqViyESabzx0W2dYvmve2Ecya+q7YGiQ9OekVAzKKO68cWG2qPvG
DlNpwMS6XdwHQfACnbCDhVDH8Wni9kGq6bz3dp4veLLFVvb+8N3jgGs3CgEyrTSvF0N+hlRSGc0e
26d5aSYKV8MSH3WisUiYbP/kpvJLFlncHxhAlbsa8sEDHZgZGW4y7mrBt5NlzbsYWTFOWsZrAzpl
25TLU61ZCrFj5oSAC48mIYsX5kH22aLzQVrAu78I9ealCDJZHgeSSUv14Bm4EDeycJeDnNz3dAiC
q3Jdc/j47J/KAqOYwrkVqpEfFXdZBV8x4fzOxq/atRZikMpnRqcMgVWFGZPJHlKsYUE5YuEphDai
qd0kdVT3ZVqQvVM7jF9mS1YRarHyYI1klA+1wXbKU94bvQcb456QA2s4962JzqqJ7eHgErN9NnIC
hbxey48ZjSzTD5Kxl9IW4WAM464NxBl/p3+Bi+ozn2iATkzeXlZEzDU6Yx0nz/ONK1L/NlYk1pm9
p+15IxQrKBU/mgUlR4U57OSnyCopF4qDUr7ANIjoWqfg+oYGECWkyazXY6pO3Wcs4GNTcvk6fLFF
YryQy57sLTNAzTsxZeTc1pN3ZiYURm6nP5Qs78NES4JQujDVCxmcAsuqwyqbr2sv/cxUM4QsI8UV
y9AAt91kRQK1RLNhHtLCJ+/cgw8WIsJ7p0JilT8hRz83GX3wkOTI5NrhKJ1gPvQaiSyzcoxdLZdH
6HnLM5yZGxTYDKS94GnIzGojav1tDBTXFrVBmOmreLgNjm5VXarCfsCbL9Ez4RjmBpThiAmI2brz
RLJXsq+qWI/Gtr43uabvJpnLfanZcWSkujisKajAw5BCbQnHnp7MqrlDbeCEggkiqtl1A7swjdXF
EmwSK7+wQsBgW9iP7c+Ho6qcewvVBobZRUV1SqVmQjZiIMOkcdNDWguhbky48PVQ02lfs87dBrCq
N4ah90c0nNmBWptjx1X+M04s+B5Nyziv1tpDO2V+GLhY6JC34yPRNOfgdMK5SnueSQJdHH62oB/o
JTur+kQ/4x2y3H5LSknLVOfXupbpl2HQjDBt7ZjvxVz2JXfPLiDCIqwdKhpkIbTl/cB5gwR3ttp8
myhsVcNIj+vi8E2F0dxOZmvdSB+lvZUsrO61fh6ekY1Ph25s5itKr46NmvapRqDgFQ7NkIf6ppEt
tc4iSuZKa62VlDM2SGu6cqVYLj/Na/+Wje8vDXp/svL9r4a/9e/7R9rd/5EYO/AWf2HjI1k6+/Y3
Quz+dvjq1FdSj1n1J4TuCnX8u6vPgIaLPnTFy+HOMywXaMT/B2M7f6yuPdicEJVcGwjfP1x9hNaZ
sNox2pk2xwcYhX+4+mzzDwcB2porzCICwJD/77j6rJ/M1l9YDYR3Y+bjPwi527FN93dT3zxUjVOO
HJL2SEwZelI71pDcFv61oSsyTYKqkW88eQlJ7k6CG9nvFMZ4dD9MJHvaarETGK3V1pbD9C3pJ+NJ
pt4otvGiKodVNeYijhpyZaIeEQQ9sQ9tYOMQ0OMfG0pRYrDHOZi3RLEx1SK0SHYXCEBASwO56D/Q
P08Ff9QFkzmMBWB6l3i8Z82RSGUdpPpM7hyBXSO2A4usD5wOUQaInEvHzl5I6s6vwMKQRmcUvvMw
TSn6y5UdQXqamssjSRjDRDiWR0tbJ6ZxQDJhkqJeBYD8F3/qrnuAa4o3WHZnDNUWgjSmKVHiDUhF
7SJ40MuAoNIlLrZQofjPWpU/XqYhZi8LC5IOWoxM4ZU1lpw3g2r3fa6bEZ8+f42TpDsXZa1pcEkW
esOM8pAkK7XAtKlbo2LQabH37bSp/8EusYzPhc33jn5wDc4J2JpnW2sqOj9qQaFZB2VLPb7Kuzwb
wwWHQGQgw6AGdLsUfWMT4DqwdY+lb+8FN1aaM1Np+wnJfToWyTVGSvedMtfHw+JV42ed696nZjeK
W7zK23PP1VFsY3g6B4azfrAhhyUFzoMD7one2um4o1EGb0c9z5lslf1FmlJnrQkRpgi9NOYpS/1+
GjcCds6VmzcxgWhDzMScvuTZZG3CsK9p0NAvRXcoXXAa9FgK05rKqwHLaGlnT2NBsueG96J5Ihw3
+ahSd2IQDYEKImZZqpfS7ww4HUlTapG32D//ah0pfAFxl8Gcrju3iggrY1s3HuU+XYE37xK7M+Oz
y0qq2Ki6xi/kx65xFguAqE2DgsPZNAJe5SZz0/4BXSYfDaoWWVRLII5FB8Hz2Czt8FGIcrp4QKM+
MsLLLvC7GPgT+Y2raYIjgh3fjR/6gJQVlvNSoiCJRTUikCoy7Ga0vq8TG5kq0iiEWT/jTEmI9Ltd
PH5E4qcm710mpuWGCgaSCu2qXAwEMcxtNVzFajNki/+ZYSV9wTi74EPVRu0bH2m5qzwTj7izdOyl
NZfCnwX5lJ9J7m6Ma2saSQCytJisQTYqCfvRxDWendaju8xH2T/CJi3HkAqy80NHG2t56kyXEVAL
AqbcFrkn2gsc+dkKFyPAvVQI9KxBoKnbHEnsSwYU7TOIy+6rmrAIRYK5xhHx5J0Ev/tKazK9FrqZ
c6+n1rIfpU4ch5zTZtrXTANZ3RtMLePRQCYTe4Zk8OnMlJmzgex6ZxU+TbKo9B5TvF9MyKiYlhBJ
V1qhR1QFZU3zoslefaYSSc1m0LMOkxVgGQ8Vk0rIEHdaUr5Rq5x62bAe9dvK/j413OsGQjxrK7Ou
oLf3sTCEJIkBs2C9bIW4OemR6yQP7qS0zIX10ESCWYdQEgMDUjRkJDj76c7s+F7nCONXIRhsM8NP
GIicz2NvUyxLL9nw9i3Vor7CYwOvmb+UNhV3oFOwMji6hpgb0pN7hdiGSpnKgK5BqHz65JZAAuHU
bbMwWzSbs0bF1oW8AiiH6MXYEEGTmUnIMiuScJwMRW+/DKh0mmnOsOrV6UI/MFtrgUGf7IVC6X15
KcFGf2ICZ8u5TNNwF2PfRars1M49UGX9i1BzS0cJpOjg8J9zF6ieAfSG8QyVTCaDLj95PrlQISgi
BrIp3Rh6Mkogk525qOFcEObIiZ64xPJ4c4di0GF0TXedmM9GEIBrTz2QzocKgdODVuQdxiAMQCzX
UdlfeLDKIHS7XlA7EgaEgRUmGUKAJDF+kJxqAsVISkc8KCxypJctStMoTdEW36VcV0HI3Kg3IjBT
NANJ4CQN4jQj0IDn+N57MHmWxJKXeQyxPQ8BDyQQ84IWXd3XtcSOGmjp4IWmR2gL5Aa8S0i5h0Nd
x945to2CPU8mh08EoNMNyjy3PTuVR280BjepPlRI5TRep5X4kiAyGtL0/Zd65Pbv9/ffqgEY35q7
+p//sVrx/3yrA3L0LZdIXIdN4AoZ+BXCaVeTwzme1SEJTfK21JIUx5brAfjrk8gUlcNmKKjOi0Ao
/u/XhP9rpfdrofdff1k5/h+sCanffvkR1pDlP0UbX7769OtnsvGf+A4//9TfS0HvDxNqPhnxusNG
eg0P/u9S0PrDgvzg6CDNKMh82u9/lIKO9Yez/j/8QdtZK0GAk/+dpqD/4TnAItbq0vAtJ7D/nVLQ
/J1cyWOPq8CjrERB6/Pk/PmZMXzFEnx9zWTT4noHR42wFrEcwq2YnsLLe7dCLSuZgoAY2DO8F2XE
mgtH6GRaG1Of2cKJyTz5bhy8KbQeL+08k+3l9AQewDhKcXIkMJ0fCQHrjkGjs4JCffkvIGy/Uyr4
Zzh8GcAwKGstomf+/M+Aaey3lt9hlhDK2jXW2MNaShDfEuiG6a8o2/savNEBH01+1JWu/51twqP7
P0dEW+tf8Mu7p//8AL5OLe2YFvaQ3+h0C9CVspsQukPmEVfAsPLrntEYYKO2XwNokJluwBzEpyb3
tYM3MA9KE+2hcBN5rJolGlXnhcwcYBqk8gbLSntDxqDcTx0qsMaXGFNs27AjmhQmplWjPQW6pQE3
coM3MUhlX9sI/N2QuAGFO2alaP78qks1/ot/6j+RifmnrvEWpuU5Nq3F73h90Ls6/sKWgKksb+5z
KYKLnHVH7pRCJb1LKbEvk4+Ag5Gn72O/aOaesYsdWyH2+vQlwEf3zesobTZQAwKgdHlClYT2n6Hm
dlWAVf8CUwj45J9+HtcnggAbJCgAz1iBKb8ejZNFhrPRV4hQhra4GMb8RSapijT+gVFgovso4Wac
etZh5gyQwcMCt2FW6Hws5VjejBazW8SHkBQhv7f7mPT45pLlwXC2Mac9qRS2EiiUBfMUutGFPVDZ
PtnoUhDCBNNpyaxhZ7mVfrtaWERc2Uyg0Mhp6Gu2tFrWfs7y9iPHoHsN5rp7yU1r+VFbgXbfGmVx
Ylk67LD0MxrUpBbaYMsij0lPCE+AiIlZejfEAIIXGSZmd84YfK+RL3csVJ/roa1e6rQCQujhXhwM
i3FXgnEiQxsWxUO73NJjFEsIpKySRC/PJ1IJ3UvD2uq6VlV107H+prgZrReLapn0VhRVQZDfeyM2
PqZ5U76t0c3t8q6YHixLEznzk/jYAieo2KQrsWFWOl17ngbR3u6PiVTZZRYSoFOwmzsHPwnuiGDQ
30z0F+hVfejUYtZYRlSa2Ue0W/odsd0TbNVqdPczDKstYgFxnQD127oj3LB4ZZ5NKDCWTdvhkfDz
5oXdVbCD0NXftp7Mo1wfTm3egk2bEe/+cub/Dxev8fvxY6AyRJjO9bvui233t+OncZNsrh3s6Uxu
pm7jzg3L/1qOLaqRpvsxzKaOr8rQtprAkAB+qrteXO+l14jU3HY5uu/NjJXJ2IIMprTCy1egL8wO
CNCDPdnmcrsEnnH1Lz7178RGPrULJhlEskvICvvtP78UtKyW59UjO6yGdb1oLNAhE7gBkzkwyy31
5JUMdI14XHPaDSvSk0VuA6bQb3/9QX4naK6fw0YLQe5JAE7097OTEJWaYB6IwuM8to9Bxu8rvDbb
psNi7FBcuo92g9T/r//SfzrG0Kl7PnFGNkRqaErm+u38gizXmZybGmr8TUnaIcHh49S+2uRKfg5k
E+PoL8kI2TtCVU+wXIJ9rDslM9eZnOu3sV0Q1bKkeUN3JK9Aj0EmxM5xdtsZI0KJSPavPyxDg98O
MMPgduN6gy2AfJ1Upj9/2m5C5Jdp0CazYKxCZwDsqg0f6dKggMhNL94Hqb81upbur8mces/s5Eyi
Q1KH7LXSkDLZQJ5ufmtYYd46WdFdchM0GL6NbK85QGsmUrQ/GMwfMrJhTuPYk0/uVC/Q0Kj4jZao
PqLaH1x31YW1pb73Cvup0xLijZQfL3scIga8pIbgwDhFdTKhbZcG5IUw7b3h4uv8D4aTmDwMqdn7
ICkACZhoyW30AvMCGVO14/AiTWuMYjsNbtGYJxvmBBAPktj1d0pX6XsWeMuJybm/F7XoIonzbEcx
TU+csJzfaVPrPsil1g/EbMR7JtTseTKXrDN9hSa3qf0GMpX5hwLdslHCcF/nWkOx2q57SHtB51lp
mq2FHsnIHYbPW8dp5V2vVeN3O8HpwXGWX/QGSfk2tkd1gipOUoxoTG+bwCBEL9Ja11AxEfSIad+Y
VvPqxm2NGTFxkMkMKBqEhSw3ruJIUPwd8enGESzbYmVLQ8rIy/Qk3U5h73XHfWmReFg2I6pCV2e0
wVC+1kn88Jz64GLK+pCtS9B8wkR7g3TWQpNgjfVusJpsXzXWBLTJojW3gTvOEtGMD5kmRgjRNd+M
pG62PTtIX1fiWKIuuywZNFk/i+cr0ftHFMX9royBX+ixdbba9JnVHGMdqAAbiQsOQ/2wCg4V/q9K
XgrNqa9smKr73FEBYhWv2Fdu6xN0V6AgYrLQ1FtrHPidnRrls989KTDX15K9zA3sqYB9YYWFnZkT
1urG2UtPv8WA9p7KbL5Hh1RDwJR4E5vxp1+QaRxauI5H3kQzoVBYi/g1ya36bppc/4bNFTJsaiHi
/BbjmTLaPNaJsM56kh8tS/l7A/wog6l8eVypWuRPAzbAMpafZ8R6IaGTLxXNeOhq9nTbuc1yOwZa
hovQtw80ofEjidP7uGB23wy9z/jLRyzZjAM6qvT/UXdmzXEjZxb9Q4YDmdgjJuahNlZxJyWKywtC
FCnsWyaABPDr50DtmJHUGmn8OA/usC2pS0QByG+591xS7LjDIg0JoDa7RE/9C9+h+VB6/QuhgNk5
sEF5O46ZR5qpBvplyeAJVTMLcbyTB5AfeEUTkoyBPb7P1mydVUwAgrVhp3PL61KeL12EWiwFFugj
c9uoLn0Hnb7ubyCoHKbCQ1g9io9xPWewq5buarCpTg9KNtYdK1N1ZwTDqrqB6hi6GAdchRfIiWyM
R9F6B4V+eO64lURgwcxrCdXwqe7kh7xN3HOmoutgDcnYFndpvF/Am3r4IdJ+x1qapSpfwDWMavez
4KX/aPl9dWx49zyEJea2VsvmiVKVFGWE95cQpgoq48LCleHnCJJ7U5p6T5IoOe1Mokij6XOBjLKI
0viJpto/EAKUvSsWMRBuiIC4AnuEQatxSTlO0Ntyj3WvRDB/CbA9MhOR+HIC0knLNPLPRJHMF0HC
Fhhr4HKD9d+7CLxpXUwtj07mf2144g85eXIcjdEhsWW1FXl+K0tAnlU0RTsonET/RoH7eVyZGBFS
YLud1JFqpgg+BTDFIN1HNequccnMpwBtq7ObAJbsPLcU3SGziv7GdE3yZS4axB9ulG5abdDqLPW4
nA3YuTbKQ6ketX2MDHpOER032XWaEr3ChTLWtcEq/CHNa4vXQquzM5AQFvU18qZ4GVirr2FoI/oT
bB1w7Wd0OBcdjpMrK/OKdhuWBNdidwZK6bdQVdRSPYZ1Mm2M8t1XBrPDhxT2pYMKcx9rK/wcja65
ypEcHXmgcWEyw9mbIOKbGb3A8neasFus4GjEt0kRDDnhWp4PLcWdVHwWGIKroYq6zfOMYwjFsm+Q
bPMey7e2K601z5dnv22RAskym47Qe6ubjBDffN96gtzcEXnOvCdRQU4PGYmFh9Ymzxj21WBP296x
xRvAELgoI3qs9q9PIjTJv0ocJ2FBsD4Gcxgm5xUiXRwUg0hbCGmzkXcqY077RkJWuW7o7Ouxga8G
3cEpRyzD9nJJoT6jLOqivWZxv7MXjwM4z8fsrK2H6dbUsw63nY/9NZ8WcR2EbbhblO2cco+X71D5
VbU1k5hu6wCI6HaOVYrqpE1Ue9Bqcp0DUJOOlSWhgeKiyYaS+7UnGIgCMTszzMfPpioMLznHo098
eNnd20Wa56/xVCfOret30H1dipGCKli05QHFDfrZRIQQDlGh9m8jO24qGS1I0c3U8dtftYgSFzhS
n53N0oiPrV2po1eX4rpiyngUCsMJXiHGhoLDmOaN5D/0Pc4p5pRBSVijUW/Wnz6bTLSv4MDcq2h2
qbll0zw0C6Ja5FAzJZDTjNNt73G1rD7wx/sJUvx1ujTYjygn3c9513BriGmG8OUihRSHnIZSE2hg
sjONCS/DtM9KQE8quvQ8KCfIPUsspRF/j7EgqzmwVfsMoxVGIXHM7b1sESNuRZn0bHPHnBsWtexp
yAZ+EF0vfBtI5dHPSQufJ/+9rcAp5Q3KUaalt6WiIxpKCyLWnBp1VFp6Nw11IhgeEUE2QL3bXKB7
nkl79yyWTUnDpZuKnLmqkvrNbYLo07zMrEfsJRTgjtjgfi5jYT/CHsPx1IhpalFcueNtzkjk64Kp
6cqNmvDgySQAmAILaUgnCPfVeatiRH4DSUO3dbRY+9rD22uIoG32hd+Xhyiz0r0e5/mQ2vWdrRb3
c+kJecWs/2SsWuz1ouu7qJvS88RazHWKqFPsNHipbQnI5aPDcHWCquZ9adJeoBulmzp3ynI+Rqos
bgLMqndDKd2rJbJ71gM1fw5d1LmBQrw3UbR2ajqKdi6VxCEM4uBV6I4gDqc1zbHTZXsh+ployjgr
33RA1YENomAKm186c0il0g7VUYig/lrPzXRVxb39sU3TodgitGCl4fdk4x7qrh2el75cS5UWkIVp
BCdIDMZ7k1UdU+XFwRqoujVxm83fRgatVluE/eXR74EBcII62YVEHs9KoBGnvCSpl5emUFxtEWNy
b30RH1k8Bhewg6d3F1sY/EYpTijZpnOBCOue7EQ4mprOHyMjHGS34MnGQjN/iqX7SI35IUiTO5XK
bGt1rbpggSmgo/b3rsPWzXPmA8Mf9Zo0iDr6AA1pyh1/0xKKtpm9yrqzDCC3KcwgokMGTI2NRgpm
+dbyMeloh+gsGMxQgaU33SBDHy7AIzQ3GtwpkMY8fHHSWt4CH8H8YAoS4xKyy8CpiT3W/QzMF5n2
uizia38aNDbOLn/ApvSI7g/3q0YO5NTDZwvq1ifltfgwYVhExHxkGSLRPjtGMTa2poPcPeGK1W6i
3lTmZjtkMLikox5a0eIDSZAqdM+k1R7IEYYJnff9XZ/WNuDQJmREKPDjYlBw+fadt6z2HiI5XwHa
YuWJl+cfWZM0Jg9BIHs6vKZ5SfaNAZFPJfpQU3Zms31jFzAJ64mOzRHqVfv9fTh4X2QhHuuRd3pn
t/cqHojYyz+m+JfB1n6Wqf3wrRP7t9QPHxvSd6qfucQ/jLn/b8Pw/0cZ4Q4Ttd9oI4Yy+ax+DBRe
/8RfI3AChX2iMRxkS0zmGDezuPgX41j+02Ec50YkhhEf4q2pcf9iHLsuKcQ+g3FyF20Gdqu44l8j
cBfGsbNmDa+xjKEfMI75z//4YVSLnuSH//391sT7FpXx3exWosJA7+MQR0V4k82/78fe2iVtkNU9
7whDMAXDvpWBaKFvpngkIRVpKQyZlq0ddszA9d+xwEAGLRxqfShyWBj8cG3DRjJEr5VL+AEd10B0
E2pmEW9z2S9PwrWgZnqqAV4pCvgN+E37JdgWkyd5KUhOuFNbxlhSHFTS6BYTt9/F32ymaSrCu8Gi
0uKolH6C/7CBElDLEpQe/SHMFg48tr3e9ClP5/iyjxc+FiZAEW9U2wb2CRR4MG+KGAdqgQe4SFp0
AQXhlcrUjygUDnbg3Uinukm9/slaCF8w4ZXlYefHEAjbH/ZacVjN+R68XJlMAMWrPdz6Y1zTsmpx
5PcBPaT33JfTiiUM0WfAJHL624kp9asnP6mowahup/Iqx/QF3g/gudpDsT7iAPrc9cF1bJldHeYX
bRdhRJ8QnJIcYuX9fhH8ySEw0NRaFBQllwGN+GQyfBp4QPjHvksCpTZpaKMycBjCLihTyHHdtuw1
gsF5ArV5mOvqpDq3ng5Vh+cXOmkfMm3PEOSRifAiuyl6LhEwHrI+x4dN2Nbk7ZoGa4Bvhckj7q3k
SXQNzLTUKa13I2cQAowl3atRocJHlMVramLTg4PXUaA7RZoxwqTGYN8coY54yEDuXufhGr2bJY57
OSN9POuJzLgoCxDOsoA/a5gFss720+y+5wR7yOAszruCbSwTJt3h1PBRlhyUMGD26wpVMmtXJ7tP
Iga2GweT6gU4DmwfSAmhDfTVne0P8wHrpn0whDxsbDV9MGNX4rW0Y/PVziIW9v5IpJioEwozKw72
JOLVXymBqgvufHSDCW1h4WGfDiFFnTjC9HrAI8Oudfpl7msognT/HY6RqrhJMNHuk7j9krhobHJy
p77WapYgTNzgoOMK3E0kqjk8D6aGsINwalA8wCqmWwlQiaBbaeLmrUfg/pSavn2UKhjqo1FxsrCb
dSJ8EbkBW9hovmDGiRxHTMw/TUtUPoKIKAFbjJ53yySR7c+CQuuFSlg/EgLOML/mozdw3WY0qLmu
Lz0nxxnZFT3reVAvHqyxnM14K+roi4N+gnuM2vthjqpRbKsqQA4QE77wqpNlCLcc0oYEyJiueg9O
KMoOJUrScZu1kbl0C6JK9tNkF+/aDaCeYStRl+COSUUEXM6PPhI5g0K0hbl42ZRu9c7+0HwJHGWn
14IYN/Va5AXRTqnR9VkHcBm4XGC1w1kaQpg+BApP1xHCBmyvesYKCXaUGd7FpGfniZuHn5G3EyVS
hy1uM08uMi4WUjVTKjNWzWVZDXl2Apvi61PTBwXar5rcl9pbCnFXDgqwLIUW+kbJAwAvKdAG6yLG
UwstJwv3yyWHH3xmWO6wNae1gRqHZjuGYYm4FY+1TULKBDGEWVmCcnl19KMCxiolwZiIEd9VvY4K
tqlmsbCpQa7qXZVGjr8e8kl6nQge6x2Xqgs2BqXFMXe47c5d0SJRdRmEYYiQmb1v3Wi1FvghwYVZ
EYTEFzrWZA6DQRsNkmpw/ANVGtjAFOtRu4fziSYDcwUR3SJwBRS/ap52ay/b7COX/u0YLmC3dsJg
Dl7nQdEXsUDh5O/SQptyZzrSLb54TSxIua5D8jWPZAtIJ+ouGcyEPakXcS+2UVnn6aGZouApItZx
OabjDABJmTDWh64rR3GSdg3vRMZpV4BCqb01v8yzQN7MuIjOLTuuzWWVDHWJXG1AFjTocLidEERf
zw2xMMBJFMt98tgTRoLG0LdNpDNZB8XacdqHgqXRXo5OLBhoNAiPSFkpJdTKhMGtR5whmS59n70v
na80jnN2WDeBT0TcZTBKwYwG2cbJHrmNt2Ks6EACRrzuHj+V7x1ATqCizVVh+pPBd/CZzmG8jDuD
pE9G5XBeJaVP1I7tQKziD44Cc42Gy7dM2F3wjCENizk6cTDbfUYzz9bMOyFyG8oVCoS8r/InlFiI
u90XVeduss+TkXxE254VNtcaxrGTM+gephaojrEK/9Jor8x3dpzCfudQh1BoiYH0lGUEFr9JpGLa
izsX6p/Hu1UTYsiUb+NAn2133RT008EJjQwQ+ahwZegxT90gstMv8xDAS45aonYOIqOL3IZ5XBB4
6uasZWMXGtEGbAaz78lJcVMQwcU0K2i6AOhuuTRvle7G1wHJTQa9aGDH6ejYu2Sz177rLoF+O/oR
nkhcSvFALHi300J+6Mgx3osqXUM68tT+UHgOI9S0LKvjUJJRj+umnC9xuplHF+oDZXg/wQTTecNA
1MhXjzKfdKbYrAB8IxjsF4m+KEetS4gxcV0yWiQ894zK27qbZbUAsUya5NkLPiVegcGrcoe3alJz
iWvAnR44nhy0+AmArE3oJ9EXF3SWi6S6n2/m2WLPmw5GwnMVKmb3GXgkM5YDPmAusP8haF3ni9P0
EO2k8fphB1av/RLWrLf3dLuNc8bAGWC0YeRsbfDU2qcUuN4CprvCRgQ5ikDo2RAVEcGGQl0cOl+9
2DhvbpDQ1lvd5LxI43jMt9wgBBcz+2CqSSQyvPpYAyFZ80PxFduhcWlUR5weqDIK5v9L4zMxjXoY
CyGpmkg3iya4bzRAuE20FPrLpFctYmAGvr6+Y6u4KuX5kpB4cBrR1vZ7xlQgB0OM0H1QlveO6rpq
ixMGpkfTRQ05CsESczcFEXAHACaYs2W1egZ0PXX0SYtwz8eW7ngDjyHxYc8X5jC3QZhtOaDZLhin
6e5SXM1w8oY8feGZjd4WvRhAQYsfo4ydQyRVeUJgBu9DM+YHfHzTfWm79V2fOdBYIw8bGxFrnFvY
/TE8TDbbm/3CcXlOI0btAaxDYF6vyPJEG58r7uEKkjDQfkQG+8XGXLOJ9CJfIUnh6uGfRNxApCd+
qFKQsiLkZu5fkoN/q+n6v3VU/9/kRT4Nz//eVp0U0TH12/fJMesf+Kursrx/RhFCcXamoedDBl2F
GH+1VZaw0Z+HpPEhPadJIlbmv/sqz/ungwbCCUK2nvzR4H/6Kk/805WsgSPfWbuq9Zd+6qN+11et
G8n/6apo89gpoxMhhJcy3kdh9GNXxeGttZ4VcRtSPvvCWw5R28h9vlTWGbq4avfdlfnVDv7HLfJf
n8fffA2pYbPrB6vS6bt9biHDhXuXz9MYkkCDxUu1ZVNHqEgk60PPI3uGOajZII1XO6bp3lPucS/n
vducWl3P572ZME63MFvKQeysQeJILJmw/GGXy/X9+bp4q1OWUTUR1t7PUpQIg8ZS58SQZIF66SCb
nqdOF/Fe67rz31+Sv38D5PZwENt80fgN5E87YzFo1PwaZ9LIVoJCbfLPZB5CpM3D5iVgJ/GHn+zv
3wDr6YAbh2FOKDz3p288Y35fUQtjzCkMjLp8cbdpgYAUzfl8hTRFYQy3wj9877/4IdmW82lCCJbj
zk8CNnThlS5dRKC1QyyGVRLVheG62CnWQEfC8b7+/pr+JJhbbzPuLRhMPFgBGd0/ixV6rRKnRK2D
DJbotY3OivEhFQXnd0Oez1POUAOf/CCsD06AthSYnPI/0G95b4GNUxAeWovpNJkVYDMfx2iwTy0y
C4gvz5ZpF+eu/7EE0PclNbX90mUeAt5WLuEHvLKiO/7+h/nVteMGcQLuR1+631RT3z0yKmN04KVt
t51Aml7WShVnlZ4WCs6i2deD9Pe//7xonfT8dPMHAdnt6/1hB8Ffo5jvPnHx/N4BTMjayQr0eZwQ
4ApBRw631KXk0xdkJDAmRCxLvMMEXd4hN3D0m+iiwd08b2y3cgAzE7yDE3/JwVaRwIshWFo+u1mi
IFkUBTTPm454x3eHcvKpG1yrOiVukl6lukrAcRbS1aBp0SoXkO/gbM2i/jQo2RsgG2E60V+FIZgt
5lVXdcHMZh/UvTxvHZXcYZpkBathYIAcCFNU9Q0i9YRFW5PfT8O3/eZof+5A3PO9iVIR5ROpDK7S
rKP7Hkak3Dt9jYMNQ2KDSRYiRbiZ3L77FCH6VfumRQy3EYR/HzoiFun3FWUJWoW4847u0Fpf4mzy
PvFOa2EEStFBIVr0bTFAFcebgEsj6Gz3bsnpF/ejSWx01iR7XWZTVT43Td+ixM7s7jXGP/LgEsGy
0HOh/DcOIRqwqEj72E2DNxGHYGL7C7J9CXYXZNxtJ1MnwOutp4o5PG0gBJ2J/rKKsU5sEqpIkEIY
Gr0tIbs8A4psdrNvAGJ3sNTTDrtaa9KrAEvCg2IoMq+kGUjdrFDJNfRqp5j382wgc82EGF1ZEs/8
BiFkyqi+TMLsOIytFYBfIUmKvQWNOnVIMDwYZGMRkaYp0VFkrrrP2tghu8nWnpnE6XYEoqVHYgFs
Qb1Pn6R5wU9RjuInaOIDbQYjgEwKmKpL2rXXLeUoV0LSb2yDjpZqk9SL6x600/fmkPeoODZRGCQk
ULQOVBBL+FlFFiE3EVX2mOwAbebVzgfnQNlrGtbUiK/qx6htF7NTkbKeSzAw9MBTwtyc6fsCaDIo
nMu+GgYCgex8elRUqDA3wogsS2e2zTM9FXeRivLpc9B65IeTO9jdpp6efdaZfRviAgmB3Rxct1uu
ZxYt/t7uYVfv8mEqz8j7XkHn8dCM25HZybDz5yQ++myr/MOQ015vW7bt/dbNtGDbHcGcL8Y+x3gR
M+bYD2jarzJ2uV9H+GHQR8gZfwSKYm79xWY1vjJPwm1OQuM1+RtscWbua3PAxYIByoM/eNNW0nmw
DS+7/RzK9pQCCy+IkLEHjDKGgIrIJ21mh0nJfyVfe/lYtC6DP/JKtGZPUmdvwTiIZZMI3T/D3oZk
lxIm2x8cgg3HLQZndhe21a3ylLCbTgOqBwzObODqFX1v0fzRQFH7h6RE9X3rLbtlNtgGsN3bW8VA
sN/3QzlHuyVYVLP3CscnjdgT1kXah6JeBVLA6SbcDPQjaYZ/So41T3lKvXtJNswIUA/sm95ZLp3f
tq9KZodDgo1jV8FTSJisrKvF2io9eFR9O7/mjkfIqLK67BaxNMj/ftDgsjJdrVvbsPGfpDUWioyQ
UtW7upFmH5Qd5vZs7KI3/M38ZeM0sz6uOLC7CvKAfTaiRSSAs62OrW3H9+vz7J6taFOyLPQ4PuPs
ih71wkO0EUnWgEmbaQa2Ae81UtzbKnqPwj5dOD5hlXST8EhfQurD/AdhA3edkZRVOkmaDxlWVswM
cM9ZyMxSXxZl7wEMHGx4yLOv/NXlw9sAbCT0WqXT5oGZN8TIHDPWGwSi/qWnWmjOzKg9gJ080jsB
qMxjqT8CPOqDGV9Rjkji3q+zGqJ7X08DK/O8lpsypBvfGjPZ4ynVXXxTuBnzvrHFor31ghSBCsQe
Xs8iBb0Kz8hBMVAmzqM0KvzYzrENSwQF00u0BB04h96AWQM160JJaaRPRFDlqX0lYcttknTorvpZ
kQ1LckUBHYk4Hp7E9oVxTvPFzyW2Yw+vzcAbH73DrpRgLqfRWPMF5UR6Y4ddWextv2bMxSvZe1s8
S+VQ2lr5MmBKTBiBRYTl9B26w7Em+HYrKPGvxBCiREgpcAqErJ7G14SzLfzK12nqe8iHHpI7TKY9
jmp3ZhTeJ/INojxTSiJj1Ld4sAdtWeXLkgakRaeWQDOMOH+wzzHOucTCIWJEol7l5gmJREHeGUHJ
YNPUattpg6o5xmOGESuDOlJu+X+xKXeRmsg+CQ3KmDb2voxIvZlOzTwMm4KkdbnLGGmGWwMrwPBs
V0lwCskL8zjELBb+7M+tUzc2hEqZblrAg4t1Mwrng7lgjN7yMvdhA+xpIDL8PEGKOngMFgQFGpaR
dSbJTLjpiontbqeyEtT8HMcPM5Wp3k41Sj46eKd85NAC9u0br923FIlwpIhYfWX+SU4Qd+j8oRrs
jqtRMVkmuW+E7rD4DRk4HYtReDJ9GSl+1SdpbKwKcreLvlqTpusgOzHEBvAXVEXwyua7ADAksI1h
RjW81kWqFihqrZSXjZ9KtdXl+iNQNapPHTaBFMxEAHQgSwGxbCNr5qGE7x9uet1A5/eXlufJLRnb
uHPgfCWZFaO9TCHvU2GiYQC6V9bPti+tfFugQsMNloBFxWzbvoxi6AgwTGb33sVBiZoqc/JLaitF
WhBGOjRRgf3uw8Jn/E8BRR71GH9NRjAUWOgl6CGMqfGjYrDKnNNxWiQHhF5fZuHgvDmL6fdlvTQv
sIUZladTxO63cNRtCUr4ymom9Hi+Wz7DxJxuQ/QJCFUZ/K55NXa/5wVTHKpccbDYZAaRpNGcUI6x
GQgaong6p2aogopyeG/abHn2vNT9aKHqusB6lpGfiBcX8CHIuGej14By2J3DrgJ57V+5Tu3qIyxk
82jwprW4IBwbkGkgyU3Mw+FxpEj6PA2RFgyUluJj3NSS9yo7axbkdjkzvytBaXVekD8xHW7aLbkp
+gAuBmUm8cmkbCUjze9mSDIeLLtguKnaoE3AYlGd78L192w5dOevpF+Au60EeoVtPnbVgn5tFB8W
MgWdXVfNyyMJnBbjucmbr3MGQzgVCwh024FbKKIdBcl9P7nQCTfs5IOPnWl5M8tJ+yuIP/UaxLwC
7f4hr2NmfXQN8Wf0LQAtAS58xAOxZhCLQUJ9yhv9wEA9yo/Yq70nbtrgI+bK9pxzDrlJVIE3w9AQ
QkqhHOzQctiZjzmyJPmcJUHIeMiWXZ8SnNS2CFbZM3oEO8BDP7fZgZ46bU+IewAeorzA5vpE2DAH
og/g39l2xHgGK9UyvWQL76hN4BXy1ZECbZKwQQVi2K7y1y6cNMx6NaO86nyPdQfCjuzCne0JmlBZ
Rvf20PnR0UU2iI7M9vSHPuYPYkFIzYNYvPw42COhXdrNif6DGHTvhmH01lbkcImgn5fdmGc2wgGC
gii/2gBjs2au/ox4k+EgBwHGYjZ6MjlmkanvdNaQ4FYGFUQSlkPOTZdqGKsxcR3wXgxOlV04JuYh
q32Im1M6U6f1+QBmXFIIdCjJIutW5QklGvqs+jSibMg3cHyKN7ewKfgYlbZ3M2m6uEAJKEPo0842
a8qRcEQqgiw6mwDgUqZVOLD2BaYD2GVRu9zmpGuUVAdB+2bD1qf1EDKGmJ3pZd60CcuEMPF9kilK
fTYVody7nCTFFo4POsV+EHwzwzDeTnNKdR6PmmUMuR5kt9hSzzcW80L84zKJrDssA0hw4oUVICfJ
It7ZZzN5Si1kM0Ry4g5mPs1cYYKbXSP0M4XeeaZJzbEpzLTXLtN8gFMlw5hg6IZnpQLYsfZoc01j
XqbvbIiRzLog7jFYFwvYDawG1r6pROYf/HFI0VMTLoB6m1gvte1lUXMvQQn+PFIMsdeOi3jcRtjr
i229LkO38IyDq7zThXPAGTPxHqAi3KjAnmZyJ9W0Ut1LJwcuadt3LOlnbwMCEjcv8FVGPEhdZndn
uq6/Cli9DOTMr97fQo+bwuG8pyrnd7N79wxwd8sZ3/3EdaAfY2Im15uFJkgPtajj1BjC5VJgWBmI
oUDYjPXH6eNKYb1ETlDAcaPWP7HXw2I30iifOpKwMh5AUhKGcSLHganR4yhsiFYDjybj2r6bXmIp
SbmsQ7s7LAQJgX9DdX7QXtcrGjiO6n1LasndOoiFhuIXwcfZ9y3GuQ0DaTBDA2FAgmGT3noV75wt
PiILwVA+TvfsrXizLZkrbpNm8d570VPWd3Gab9DYVl8jp9dfijQJp+tcL+2zV+fDug9kzgzOJ8Mo
0HRNW90NunKeBnarwTZ0U9fahBGWq22m8GVtUlvz5CSNPRT7lDMXNR27124X63Z51L1ypwupJqZ1
Op+ca1HWwPzZG/EmLjHtHhc1081N3PY+WKIAqIym5mUNnCFfMIh82WJPuA831jSrT9YsiQHiyxc3
pRLsl0nnGnflQHgXfGxNtn0z+O5W5iM6oaWO0stIJ40As+gbqsqQF/LGiKb+CCvBR/XRA9Xp0ABe
TXkN4rBt0Bl0nfKJAsvb8tkEarozSWy952EHindGzFicOyO+/S2ZmxKNE5Xr1ZKs7xQTs77eUyet
jUrBJndD0xmeyS7Qz1FQk3ljz3V26h09vbEPcuazEEzWqrK1MhSQSNeoeBwveXUHx+YLa7BY+FRH
znbq1jQlfG6mAOMILFV2AElplTu0tqyja2BBrH+cAyciIAkmwVZ+6HHMHVO3YzFB4E/xeeEpJn3G
IrAS3j1XOwWcc02Kgfs1V7P7DsMVJEYWBOOR4o0ODhVo9kkugQfRJ+F9Abc3jrdtCktspliAPz5r
2LF1VwMn7TNQ0UQ4uF87fIOsuVi4Jc9z7bmr6BGR0G7UiuxiFRJjrJpkIYRVVJSOiCznU9NNxZo6
itX2MOZdO22bDDDtGScrRPQe7URD9jcbCfbkyrqYIATyUyVpzrsnG+mT2WNnCyVc+6WXMOpx0Cfm
unCK5YUlaH+ps9l66UgUe2FjEoRIOhoc5Sk4Q+c86To8/iCAuMSWaVV3jlxjTg50jO1nBc0cF4ta
APu2fZOUWxbFSXjtitr+QEpGgL8zBAqPaFHZaBtCF25+tLbJjZPGIJ90k6AxLVfjOdL4B6837pPm
IZ5OVd+57zgzlvvODWXCShnkId1UQhZUkwuPUAAvxmVBLDV8ZxJErYuClzD/d9GEDw6mpegswzmK
+QIrIBMangJk44IP2xL9MhYn44zhZVQXGVccSu2JZbwv4GmmHSVpPTivAXpytZGNq2ukRNgLd0Gr
8nMNnaPl7dug6KibMmDQH8MEBjwZCfKODSO3jc7z/oxFpV9BRPHJBVOoLK6ZH6PdQPEwe2ddv+hP
caDVDYnxEOnsok1jJkB+7SLUYUKDykWqt2ym0ETO4fn5pprs4a5aEivd+UlRPLmQk9tNZlaRsuJh
5oxpkHnt7aEtunMAkZSSMOnpLxEXCpBZM4eN2fGrYX8DUcp7zYQaOYn62eIwrIf8EWYzCn4G2CrY
4cYgITNJZlbMitTo4kww6Ptq5jy8XCjtCW6NsuqVI2661KLy0906kgRHaK9Oo7rLYyBP/GOf2J5f
76ClA2nntRSzyyQo77ZTJZVNksuwO2d+kl/QUMzs4gcaym2nXX+5tACRIx8fmSlsihE47MpRAH8J
UiISxYeJn60+mMFCdzkGbBJ7x6c5csIBRb4zpmbvz3J85fwd+kOE0e4KbVjinaAvBvUpb0r0Idgb
SalIk/WmzP0yuSG0dHr6Bx5OYde9xZfLFPG2Hbvl3oRJf/0PUDbz4leGQXiJGG1nc2gfyQJKqsPv
h8a/2Crwosb9xlgAw/HPPr25iOn1cG7Ca/OT82XRZmslZX4BgYQp0tKj2Q7wTv/+Q381p8YaaeO2
ZRUWuT8tk9D+pK3gEWCuR+k6YPU4mLzzz5RXv3axmHcaUd2W/X/5hxG5+NHo922/ALuBJYODxVq4
/ro++m5CblvxOkzJ13f1ullOACExBA5b7wLdi3NpYSW9En4Oa7xVSIEZRYNjQaZBbH3S/uEqiF9d
BhLPhceJEoTym3Lyu7+MpyuG1GrVs5O/idUbEpAcmSSYaXmHWzZeVpZDePpC8Nxi9eNpdFV5jFzC
WIp0LVvHDLl70iIDJ+Pvlt2MPMWJYOaLGuDfv014bzisZzzpS/nzdcOegmXArFv2An+hYRR3aVnO
gAwiKK67yoo/EP+q/7Dx+tW3FQLy8mzWQXA3gnXD8t0FQvCREHuSrYkKbOdZwAvYgHmpzpTb5Xvb
KuOTkB3CMDYGu6yeYCGWwJ6SxnP/sAf7+1oxCEPhYs0AGYFIyvnxb2J5oYa167UwggZ5nnUD6WwQ
nT/4dr/8RYD7XxWzLv+qHze7fBS8ioggABtY2U8rNzko31IuxyHymBAHPCLuLh3a0+8fwV9+SsQO
2QnW/eXP7mTtpVp0AQ2hk6xJN31DkFlTqD/sSP/+KfQrEW8VN+Tb4/T68bIxYmZYryiFicZpDrUT
SxbI7Kbkv/31hB7fC+A1JMIEnv/0QqnTMoZy1CP05zcRU8MPQtovk+RVp/f7C/f3OyFEbg0TmjXs
v9gh39+THkVzYKfEQHj0LBcWdBoysXN7rzrd/eEF8YurF9iew1vKt/mPs/76d7c/OMwp1BVFOqeh
s3HWUQNzxPoPn/L3pwwhg6AeBTYREYn8M6TE80JLloqPsf1ogiLFdJgTNXydRkfsiyYj276Ip12d
esvew256NrSwjnoZ+3+48/92FoVMvoRPRcH9gmr8p28xCXxlDV4FvxxX2iaE0rFtAVNiClI4ULPJ
2a0Zy394EP72EuZDHSkRqDsr1Mf7CS4QGIqTbL1F67WBdaghNzF5gFsXI+dGIwk/G23caWXGYuP3
d9KvLrz0JFIFDzNyaIc//bxirtZEOX7eFC/LxsaOt4WHBjTTquQl7m+xNZGU1zk28othbCjic8xc
YSynP9zTv7rw3GMYAbjoAsP+jzeaGGKrL2i2tkUFxpnIqssqX/eNZFdsE0YWhL6F6vj7n/7v190N
fZSbvBZ4qYJY//EzfZpt57/YO4/lyJEsi/7L7NHm0PBtILQmgypzA8tkJqG1xtfPQU2PWQoOaTPr
WbZVV4EB4f78vXvPzUo6c2z1xWbstNKdAA3uAeejUkZNybFan9yg87NPnvg7933GMqKZMXn2KlXI
75duPIXJY2Dlbm7ZtLrSqjjQwOG4nfnhE5QQ8nZjdJQII4NVaFUoDFvEbcyw/c3H9+CvtYRVS5Oz
KAg9ERKjP/6QIXLiFKZUznOusONnPWm7HWV61DvpJ3vpX2sJl9KhP3AVio1/rCC/riVJX3ZaY1Lw
x5kTb0t0cytTJ4Pk4x/091V4i/icDHVGBbGv/H5nRzUIjHYg+qQUotqQ9hHiSyRh7+Or/H3bLFYs
1iqpGQiw/tQ+NWo/4IGoMxf/heOS4RhvCGBBv9Ax///4Un9/GRYIHjhRtgFd6i/ziheVXdDqXEqp
gIytCNtU1k3oWKs0smiRTRhb3MSv49PHl/3742BfpgQwVM1kLXT+KHzCslLqTCMwpLah0I+moh+G
xMuOndpj6m40olPztsHG99lq+M4D5MKUA7aGik2b9XC/viaAQQkmadrctbVheEgk6RiYG+JPvv33
ruJwS1nzTCn4kb9fBYF4XVikPLp44J0T8Vgv2DuKu4/v4bsXAUbEr0Copdl/LDBdSymA1pn2nE7i
Va+WybWbcueTF0R952XE5mCg9cMyBe/kj9+C5LjqUrS+PKrWOAN9ZJpITXSkgaQsaubcC1XOKRY1
sdit0CJ3qlti5zUzIpg5irJtamrhwakH5RETj/Pt45ugvncXEIVCSbN1Q8C4/f1Ww4ENNaJRc7dI
zTcR+uUX4PL3Vj/lBx2l7D4B6OFOZkuP3+7t9uQ4BpGQdktCNTbjRQ4NeaMR3fb88d/13gsuAbfw
mgvKD/HHrgs+djQYJJP3UKjp2s9JS687IqBlSqobrJKffpKla3WUPz6+7jtPy5hfiVmjyRDPmf/5
LyUV7TUHNzIvRQwUlxGQQ2fEY6DYC8jZH19K/R1axlmTNwJrHYo9E8olkpDfr8XoslOmEmAgTHnU
QgWZICn80FWaIItqxphAOz+UZ5hj9tmUE2YVnMifnNu0+S3/7TTBH0GRIeFyUegjDPv9j0jkSB+p
YebdGZrnorrUVgmFx8IWdUXPdox26jjIPQOL4VuhNNpXXQ5vVWOpFCDMQ0pNCS6xA6Y7KEv7iuZ0
JhilpXULIF6CnqsAN1YwyDQXzbVJgz4UDqMZ8ZkA9Z0XxkTvaiJ6g5AGzej338GkcBQF3E+3VI32
p+mHoEtpDK3MxszuCepVnlXUA6dBp3P38XOcH9MfdxAT5XyGQQBp6n9WC7hamkIwKnBTrvwdc4nY
CISv95QR4r4c5WefxjtfLHZMi23NRDdIafr7L4UCwfoeQMZIEBDeU2W3lzEz9E9+1Tsfgs391On8
wAVT/1wX2GHCSJVoi7AslzeR6SUrlh+Ss1Sol49voPrOO8h+ovPwOMsgpP7jHRwa3J5mWyHXb9TA
VfU0ocM2tge1UxBnkGYGlkSojKsF30qoFZuqT5/U0DvSjfIOWld+svj8fYdtlSWHBtA/Z0Vj/nt/
WQSKpPTjFmemayhqtDFqyswC8eInn97f7w01A1JMjr0sA5Qrv19Fgmkg2rxC6pgM4XNW0ajsiCre
Zsh0z0Tt5p9UeH8/Ua4HbYyFBjeW/Sek0SADmmqT6xlaFq5rgwk7M2YPYiBGpo+f6LuXsiVCcAOm
+l9IsZBhX1IOBQDqFuqkOddHZPMOOzMkvOHjS73zrOYSGTn9fEijWP/jLhLnTL49b0xHHMvaTC1j
A2lB+eQq7z4r8Fi8phR5iHp+v4pDhkI89PwgD+kMj8msDhmTDrcZQG94Vtx9UgC9ewN/ud78z395
AwFZidCBT+12VTvdSossMNTk0ToY0s+aCO9dCvP1vNHqJuTUP5aTSoJ1UsCXuKzVzsIwbNUl+LM6
QLQyPjlYvXcpNjqTTpm0GTvOd/mXX+VrfTGADiGkvmiMHamrHpFEUEly0SjLj18L9e8nhgaezrFj
QiymMTcX7r9cKwWNRMcetVymaup30Cuc043IuRaWpkeEVVaEVeOueoy1CQFXXY3rua17tYIS07hZ
lCnxDkSANwjMmfo3BYYwROOffJJ/v7zzH8lLpSLLxi/2x0IjGurGomWRtYaY6GPV89Y+w9P1x/fi
79vuaBTSFnkDFNXY2H6/FYyjaR11hAQS3ZJuAoIGdmVpkR4QA1v6+FJ/H4dwu2jUu+zDc6ftj5cJ
iI6VYD9IUB5NWbxELGA/DQ7CmlGdEwhEYqu+2znjZ1XsO0+bxtSMKXDIZwA0/vtP9CRKWoNi2oV1
aXmLjJh7JtdqsyXF6cCNz+95+PWeV306EyLVHcbYzjeYUP0VgVF540Z2Fz4OanwVyAYe1LL/jCH4
90OgFWNRawlaqsxS//gLfaBjBTZLZHya094U4eenVtBVCnzls4bd3zdDcjDjnaILyUOw/3jeZRoL
hjZh7CaKlF81LSaTHknWsKyaMb+WYzB+8rH9/RpDWKbhCeCGlidN8N/vflSgPygLWiW40+pHp9fH
exIrrOqTRXj+u38vtCjsdJUVxOYlAzv/+2UK04NdFw804Rgk7kmSQJzdMs9DNe1ASmgK9DFd7/Q7
hfnjQiaIvz5+u9/5nZz1qZQxawsOwPM//2VNicmIklrKjIEyWpLO2kakhg3+7eOrvPOmUEnaNJ+o
Jp1/HGK/XoU1skJt10QMdPUOKF53R2c2fTETtpqPr/Te75GYT1R8O2zSc0zKr1caS4KAe6VDyCik
t/aKtPtuC1k8fHyVd07AdK5ooNI/pOej2X+8HlNeYMhJIJMNStWuIHKgC4gbByf86EVLOL7+yiI/
fGloDTKKhGDZwepfG1A0mwLt7hrxF0L4aCSklz73/+Gl4rWaD2COMR8efr8HyDQ9iq4aaVII+blG
D+xmMfN6wNwIR/iaOYpbXrYmNgU9Oa3aT67/1zPgvvDWsCrja+JJ/LEusDhCzTHJUAJsFj8GALJP
NpyGT67y9zGf0pr6iC7E3Emm4Pz9Z8bYrGs25MAVaPRGGkMzTbz3UKBnCTNrK44daHcOElAV8fUK
huo3Qw0ICkRnvlLCtllVSmI/ghhQl/+8Hv/vLv2PeZr1P7tL3enna/A7s2f+F/6dYOT8i84X8xaa
7fBmtXm081/mUlX7l4BiTz+J1ri0/5k0/pvZg4GUGb0JVRdL6txe4Iz838weB6I9hm3cNDO6B9zv
/8Zbqtkz/ueXtdjmL7IoJpipcWKjxDL++GxGH+KXZTHlCgFM3UizveBck1tmfY+QEesd516oFxHJ
F1Xo5W7V2t/0tHCuYSrsFftStKyc78KI78IyXPkDgPLCqI9dgT9aaaCe5WZ2Ng15sNMog9PTR8St
2We7DQQqknzH1wl6j2xVvx4OkOO2RaCicEc0YkYzu/lUsb8qKAujID9JM/1qpeIVxvjWaKq3WpF8
Y/qeKJL7QOvWrUGS9VMgf+bDoZNPzSS2prf3e0YN4VF1HpGfn+tIALc2UMVl4wLgrkS+Wermqyzg
hvc0ak4EVWQLj1kpmfBXUOboOuOVgx4tLJ+SLtuNMUAIOOSef6jN2rWNkdiP25ScSOpcUAr3C1N5
jWJi2q1p18vp7Eh4x2W6VeRDD/eC2ucSVV/mgCc6RQuCbxYTcRY+gLkhP42GW1nhBveOQUe2ffLT
YsO9nBXxMqTrcdaafSkmt3FQNtfmT8XHt1K3GlRN5JfGdVSwfyj1Q+V/Y1AAUIRT6c1D7Uxu8VYt
h/WozrE93rUPGPIFpLVU4hQYxXaC848ExzBP9hTDMq5evcHf1+heCGNByjb0R1v0lwAPO9LXbReG
3+MKROo3rHawk8XsNyMiVAmXwENDH21upm5lp7i6cjFIGnFRtTU73JPRnc9lAx8rgI6671rBOUDQ
B/LULfpr0uxJ5VtkXbceW0H6SyCDXdDmxy5WiXunj2B61b2f4LVRr4SWrgJbX+K4v/pWd6ucGJiu
OW5qPZszh/hfJGJ+GdAOL2xrvPNz56BDvkCz6hAmP60Z6kt3IOau6MV9bXKTJ5RQ+sAWpWEENCb1
TRU/DbWxl1rencboSdTpxsfEUdt0ObrnAkHDrsGIGZlonqK4h0igPdbeQMuRCEkUg+mI5HbaSeJ1
zCYj9qqM3K7OL9Z4whn1FtnDuZbJMquQbzf5xsMWZ8Zf0qJadoSh1k56CNt6YZA3EtwqKJel1ixb
89vYJo9EDW195FhAVZem6K41+vJF7jA3aOmFq2zGIV2fH4E6rYlVeW609uaFGVPsbtERbUx2zlmO
DzmyZyM07xBE40RJdomhbHu9P425eJWJ+SUY1deoegG7UivkrTbEYKbVzsifkAvtOzTHKXB70761
pFWjyg0gAPEaWt3Wib07r0vfAhIJFiUDetfoVZW3vF1Omnlup675ZmvVq6zyffDPw2jWWSCwNyNA
HCBaLzjEESQWfQGE/ywdPhLF1N9qKX4y5cYz5XSSHifLhBeugik6aEqyaiuo5356lRP+lMG5G4CU
rFNzQtABo2fNROmG4vaLNONp6ZexfVFGXVsok7MLoBL+kwa9HB3FXw9BchlsCb6mqx7RmbvIak9C
JFsxx2FnX6ZiFZrmS+xl29KjxVzqWLleVZLbMAJNSysjj60IvqtOeQ4waWpIaYB6TOGCjNoc05LC
EuQZ0yVpzeGedbRfqvZ4VDM+a9pZPzBfrkihwh6jHbTELm95oBxDQxg7FnRjU46PLaL0ydC6a+nb
L56aAo7KjVtsawt7CsOV0SC6dvAjLIRX34BkQYEZNZKus0tZxBvshm5mDc7eSfp2bfnFtCWOIV3l
qmKtp4BPk9FAtOrj8Gus1QcslKs290BMY1NT4qOTG+ODmYrnKhmvkIQPkW2e1ax2PePQKj764C4k
80W5n3rPALZu/aw8RiLoTx3O31GwlZjhVj0M3X1lpAP5usOVQY7yRW8k53QLojQhbFjB6jnMsqtI
ebAYLwIgtoGcekfOf9U5LMthjgerF4WRHG3TK7deM+INKMasOaP4DE9h6mkwj1uY3QCRkOp2O83B
ZysK/RHfSbqLPGHtHIKXb0pltkskyAHrtzh5uKFempbemmUN4VPVFHCUx6C4Iy48QjXth0fkj8PB
N6QJm9oAG5QAecqcolwlPglTSN+mZTlaHrtiFNPNnk52JdflVPHw8JMqbbDxiR5hWXs1RY+bA2Ew
WSAivvkOjoWqJZnOD4p8B5YbrFn+o2j8m6qAjSoVOGzaPRYL/eghX1hqVdGuKlasK+46PhuwQtm5
0g1cnUHTfacYxfqcGKO64/gIJZaJJOutlp1xp6BCm7ryQm8UR6n1oJhDAU7dZn0cW6wJ/ps+b3++
9tXIhFgGjraUvZ7u46IZNuDPuMnFIkX4DBorjqGaZcaKpL4Uh3NM9GEg1mZfNAuAzs8JYLQR7Z0/
FO0OU9YtjMfsZBBr/NoIMj4KpY/2XgyEPU9NgMDRUCxHLAELo5QOdyZRNwCfrTX3nbLA0r6nUUQy
tK/ywlocLwgCvpqGQjBolniuwZADPGoKfb2c/2s6aaEejLlLBr5fR3GzMcFaACYLtmnpPPS6dmGY
3rt6bpbHVlAo2E8kEskNNjDdrSATuyTxftciYmRHf2CSh4fBFfDgtyl11wYHsQe49DQOG4FxMJze
/Cacs64IUk2s6pkMkB/wOO/o1YhV4KSsBlpy4iD0qIf1rvbHU5Cqd5Nir3U92zZm+6BV5KRgBGJu
9TrY8de8pEpTaJpz28Mw2XDo3FhOiy1s7RlHsBRLlbg8CIH7sDY3Mq4IDsMLo/bLPPXcvg72E7FW
i7xqN4lH3t9YnnIz3sshvfgSOmp/KWtzm2U0rYti4+nWCtssKmAKN6w7KyXm04AadubeU0HcFCOS
+yLJ7C9Il7vD1E0+umowCKtAdOolUZTWrVNwa9jhwSkjgJDCnYTh7dCpOpvY14Z1lXUD9HHClZkM
GFm4asqJidLUy2RlwNxAUFt35ta3bQbzYR5Grlmpcl8Wun2YhWjfY4UCMhBefugqC+it34hNXhCb
C3aCnTHQ8mRddymJIRPjHBJb5FpLIVh1XWOu9FqjR0pgpAtxbCLnwVDu1UBGm7afzG0bxOqxq/Lo
6xhO5RxdBp5OmaiSasxiN6T++DL1MSUsSUS6gUR56C4mYdW7sjDFNgIn/lwZ5BoYvT6HQndzrqSS
ZTiKi/EhmkYV96vZ7rH5mG+pyog0b/rmTgrlm4ltjWqujJqz09jlYvBz6pm0FMo5SgPS6gmxeBBt
L3Y6P33RBcK+QyZgL6MOPXKi2sUWU2G5ypUO6rxHPgRWQR0XJ0F1vdqn+4qM4hhbPlBd1g9d3+qF
vh1IUdp3MnzR6now1ioinWc1Acc7dWqwZOodXTGXYz2FMDcne2DgXUSF4z3iNJI7Q8kmHuo8K6w8
yhTMta6a1sohi6ETTJHUn/Uo9V5SHficrvdoRwicpFQsRvvb1FEYKyUBdCxOdbvp7bQ9DZkSvVQy
cXaDasKA1PpUziH0RfdjwuazHTqU2krQfIWGIVgQdWVpK61x0nLnPpTmxsTWjuAcUBy5F2VFOL1Q
9qU/536AcSC6PsAh6isnLyPLuxqejBg21NiftSE3eJWwPx0o3+slmPgJT74CGiD2vupGv4ZdLxZ6
nB2hYR2BDF/j0Ul2os0fsPM+6skE3wB+ijGwPOUP7Kt7CMErgTNzOVQY8kw/+qK0KlHsiroeQrtY
lSKfVn1UXzU8hYDNMtRSGBUl6yUNBe+UaPkJcvNO1t94B3M3iftiJS3/KcdjA3/7UiNlowAUQAjz
INgjOJIEmnQYJOB5uKlvPE890altp3Hz7cqF8/NdDhZIUDMA5TyG4T4ajeJB08hjV4fJeJiSEFQp
XcmFRX/Bhc+mkZCuVssiInQimeQ9md9k9fkT45PE2qe2XLah7ZOwlOSXEnDMooh58WdD9ELYXrEC
L7f3bWMNX/x+VL/mhKnrBQS5riIWBpFPM6xsTLpGlnFnokEsoHNg0x02RKu52FKaZae1azOf/EVZ
82gzZWNAJDxLtfsBuGN2LDcZOANRrUHgm65K+GPPVxVW/EJ+MGcAQjvF1HbLAT/hEjV2u2ypQ9kn
lPRA7uSexs7ZV+p2n4n2WgQox0PbdDYJ5i0sg8GmUAi0rw2y0CILK7WX1cMqYcLIQaWyszW7g32K
O5P6SvPDrRnq+rOoWBLqwLJw0ce1tTZSYZ6TJkNaVCflJQC7sMJHEmLCJWGAoxwfAbbGdA0ejgEH
VPstTuxgr4RJ9jgoilwRnhRcE8SobgNL5Flnur+xRFVtGq8IoadOg3ye4bFXC9PcY2SNyc02W21L
S7xZtxVhU6QXSPNZM5vkFHRldEoyRd6yRCHSFoTmjH5QLY4zfblTRZg+97A+H2ahxrfBTprvHfXF
vplaZS+sgCDztlSbR4Au7aUlX32vAAz4iqUEekMXd93GyKpuXJgylYScWs1LY2reLcbbea+2IRtR
R9YbpEMvTB9asNZfJ8sI4iUdSJWoKq30lroEkttG+Oo1LbMfTNqqayeLh3NsFuIwqSFHMJsX07JT
9eaR77lEy6qcMoybu7Syy/NMOkfoaRUs9VGiN2LZQGo8suhPB5gknNocs8qem5h9UjUJuehEZdxQ
2wQv2AyraqnDa3lupdloa2MaNAzoybCr/MhYOSmMH8WMdlOjhLvBD6uGDnal3Q8qzl3Osa251OCK
cms6Nmanlq7mhMFTEhkG9rXMv0qtC95aAwsKyXYGjnYia4mD98j83UxmCZXH04jMaW1OhnBLxwN9
VvYEGTv7mixUrInkfJQ1afZ9dgx4a0M57NS5u14THiDUeonxo18YjfWQKtWVfZZsALgGroeCPmoN
QpgDjjCxtwR5G27VQUldSsw5jHlSf4BstRZ65RGbrJNqMkTpz7ENmzNJwrvQS7tVxgF91ZpYLDwF
x5iMX0hpTTaaHax7aawinTXbjsO7yKyJSnbIgiriL1k+mBzNtZcqTc8QUzI+c+E/OPgeFsL0aDlk
FUATWyMXJpu6Q0LCdBq8TfRKaOkDCBHPbeDtZJuAIVXbhQaTY1Fp094RnrdsEn0PwgA2QD/x7yX9
MdeSdYebDWZfCLGQxJORfo7T3Tk2uYpy6rut5bVySY/emh4jc1qMBJLE9JMcjL15GzyIsKE5oOc5
NNdpJ+x8a1YV2I9eBajbqMVJK3422mUCad2bQ78gyvhM18N21dgyweqgeFB6Ohl2iaHZWUp5CMu1
rpUJ31DYQO70f0ZqtiZ35mcxhMljliqneuirlT1LZ2XqGVtVq6myNc5TBD1fOEntuJU/FDB1jE88
ZeXXDSlOwzdLs64scqzxjE35tT9gSqxE8eIpeLZpXi8jD0h3hs1h0ZTzoSwCM+EksbkBQsOfP4fu
Wory1Pj1qk5LzqSyOLQklx9EbKnrko5z7VlyVTk+kMw47eBm0CQ0PZ5d5a8N56gnaz+KvpSWevHj
4lUJZL9koggCSIlJkFGYx6ZZbuCsmN1ySRavqjxt10FAE6Uki2sFTbPEGMn4P9Xy+s6HRsCS77C0
wB1W64c4H45e61BVxvD24UfKwvmGjLRzm4y4D5XYyC7eypauRAOyRounk1qJRYAUJIjkyfcEkRxp
gz42gsJTeLW5qvWCdoscQTqJI2Em1pk1u1/5WX0wQkisapXLVSY1NPNY1eF9HQV9oBX+5eibTwYW
BVGZP0/58Abv1iTiioOnqJJo5TvaOW6MvQQPRTPjG3RscTR869jWCpmgCGAvbWZhiu314cIA2970
ZEppwXjIoQXMqRvsSkj6rIxNxpYni/dgYds3WRX5k95PWFMT+re90vTcBjx2A5EdCxEU+A7hiB8V
Ok4ECnJvfMTQblM35yqeNlhu7tKMkh6D1NPIWXtVTvKsaz73K0snQUsGHDfqknXa4Q7P/cc415MN
dkvrYKE0xNQY7GrMHo7HW1oFw1VNUvMhpb0YOrqy9lMAP0YSkFcAvHWt5WO0iTKb/Owwd+6UACtw
71+1ydjzlzyxJ54UYsZSm6AcuE5bxucshRF7I9Rj9CbYjFUjdIciEytTYfrp4f9AWItMnpAXzUta
1wLltBoN50Cmjltmw/iVzUqltg9XHa2gYxsTfYFIGzoS4NtrFxKCQWlwUpv6AHlRX3a9oS+dPrqL
pWIzY/Z/ql0QrzpreoUaoS0slTTlIYFQ28b5naJXLJIVLB0fU8WdFZckNiZ5OwMFOmddx5O2L8zC
PI5goC65ooXbWgVuHfYtPZkxQwKF2IuN65pYHryGwnrS23hD+CmMZ7sormw8m6wUcqtOjnlpTIT6
GWuwbUYX1UpvAFZZr/QfXTH9syvxRLyxhHGAiRspTQyau3w07SHe+gYr6tisBbkQKWrUpi2fdOtr
iMro4g9CvwTtDsTU0tbuOiK5E/FNoQ93c3IIS6qFn1LFkr/g5GXcRm2MN04zdQ+Zh1F2cob2EhF3
hyk+3lXeJE5m0EKPi5wvrVNSGIbQWmiJ0WZn4SXtmSNTn/goIAu3YILNLx2KYyQAC0gYzYtWC+JD
UJBzIi4dSR37SIGIXoHAgFQEgVmhUVrCAMoNJrZ8EJFFqHmjjAmFCk3ZttzF0tsJVTn1PgFSeMkK
stm18HH2hCDC0bYorqOVaTbYUjkQ03Z9Fo5VA7ULzAUheqZb4/maiQWbijU3jlRI6IZTuhqnfT3d
Vvj0h8JiXvESl022MMvcPGQzCcwLWwK3yaGiY0DZlTd1jdE9NfG3EAFFU/stUMrlkMflChZQwKBk
itaWhpueJrdi7kXMZMIzbbGum/SVIJtDXGbHwfL1XdzGL9Xoi0PXWtU+jvtdmvrFNhKE/rUecLdF
WiRLZhboW6FV/nRE0mx6rT0m821XUr4SvS73XZg0K3XERa3p3Mvqu1S9iHQAj1iUzOyPvcNLHnr2
njFNtU4do1vqeCH2qVq/tkwXHyLP+hmQf90RX9bSQe6DTFmDmWBH8mWPN7llk8waoS4HQgOBkpjf
4gKqXCw7/aFw+gdegyupL+Gy0P2fVD/aESrfXu8t8zCYysHvotQVPi1gOYLWzXTIMGS2ABqKBeZf
aAmt0u/8Qs9cbeIAmaf6KY6Gq2arF8v3n5UWKElqpBtz8qNNGWmgswHiQxCOF0kKQSXq90ZKZpGi
kV8DiyKFUMVRdmAabSTmKk0jYIa9XOjRKWj3drq144eMCOKiunBMxVtvr72RtAUCrJK1DQouQ7WQ
AYtYgF3WyG0DWtxma6eoTuDwLp2hkjlBPxNK4qqpJoXiRl4wiQyLCY7oWiY/FTDFKS8+kkhwwQMg
Dsz4W10016GJbmaT+juz7S8qTvmqJ/nd0MZzGzM2KsUPzwpZ6cMQ+3fY+G7E/+Fit3APY7Li0Hrj
HE/0EQjLV1GJN0rtra042UwlWCujc5NldCTY7tJ47Y/MCPWjUxtE1sAsJp3C7C+j4h+qkRMcsJfn
xjdJdyN8MM3OqZLcSb9Z0Cp0wwm8uj5us8aIlpOsNxYi417WcsntD12iKxd1Od51jrgU7Hm9eISu
SHkHSCrtN2lcA11O/FVa1Tce64JCKXW9jiKp9uR1JIgQnDQrM+gLP63ii5FPh3bOQ+Jp+j4NMVBi
pHB4wQ8t8CHvc+rVhEYDOMl3vimfbbbNBcrhs12JpeNfrbk/ryrP8Kdxto/ElOTALBydj7+N8gmS
PZ8UFlRvGbe2uaOn8iLL/C7v+C3DIHdZyzDK35QTlMQAxXxqyi+AThYt73RPJrDStD+6gP25FMvK
JMjgLCWydyuYDeOn0iMGg8CQhFNj0fLdq18STR3c1PreB95Xn73NKvrVlK2wzz2M1cnKlJMxtHvm
wa4jFNiN9iUMvQORBSVbcRRRAoZuimBjVdFruwGtaTZGrjlLxL603yyOyomYbpLB7kNZD+YNYCQS
CbygDzpJQUQGmr7XLWhY5QcOy3sD0xBHNXQLfsv5Du1+v9R5iyPOH3SojXqplQ0RKpOygzHlb0vV
+SkzlkYYnfALtAlsWx6wcaPfWkQkb1lxSr4h6SAw5RwUGRyCCjD8uzKNlrJrL1AoqahIyqUOTGrO
Pspd3FZ7JSEKKkLC4RiXQEnifRWkG4SvIHNkc8BhHeylofRr/EHPoA4uYxXvVB9kTEEq14r2nb0A
nNy6UU3ARiqGA/g0+xFO1Bso2n4x2pw7AXcFFOXyZrMCLsO8ocmVJcZG0Y3iQGTyNjJIq+6m+1SD
9slJ5a6DjnQXNAEDNKnwm4qQYkqTyhEE/jolkHAqNWKpImqcadOMr41XXoR5n+Xetk07kDEkuVNI
n50kX2u1tgEZg8CKtL1Gcp77UcOIoqzfNk7MysLStQujaJ213QYN+Tqk3Vb6JVNuay2xieZqBVxO
LHvzGKmda+cHQlCWgfFgxfUFJOLRD8pzqCnLAcKBrffF/NSML1LP6lVbx4bbtLH2RBQkGErL5ywD
qRSYwtTy6xDmrUPrgdAUN66ejGRce6TywF9b+9UuggEzHDF1bAz/VXIMB2MGYYGNBN4CW+zCTN60
Yt5tEXPFEgRk+GLNiQDNa2CsBWGuSVR980blKvpZW6AvfcKTJzBnBYqVqjmSWghp5BtmX7fguBmx
DJfNnCa5anDIpzRlEutLmuLcA6qCt0a61IB77IXLwibWoISW9lCUecsUn85djCjetdpE7CaHozZR
hpa4jxLbv1V+XV6zlIZggRNlV1eKBIsnNVfTq/A7UipjA1U0YVTDOuRWNcAZJvXkYpe0Fpg/4oA4
xI5nzFoCfip6vFNRtPB4dSKPmw5kXp5mxlMWahzeBjIgQaXRT5SVEa+GoLiAm1CJCOALNouxoXGb
+G+1Yfs7EbNER4bIn1u16Ubq1YBw0cgp7jGHWYSiRhei/5xFHEagYyLDGffArkBCaiBsKQceBop6
8iOTpa7WDPLA90pvC4fwFlXKo92A6qOV+sUbgfqBElraCYsonIy7WhgOm9UTA/N8k48GqKY+A7/K
MYHYZBcjjA8xNff22KbLZewlr1pkXRnWPSHG3GlB8Naj3WxqGC0NAvUG5gIly33jOHsC0NpNMZgX
adPLJZnggq2aTpNENVYw+Sq8F1Z58o/ylp6wvkRkQjAmY0DbIzClFHwtfbAtmGIYWk6Kkd7cjf1g
LZw8vVZ9s52kfvYT4wJ87quimfd6r+wjvYEtUm0ikzRx8JIxj3JStn4cXRMsodSF/m0Q0T7VmxcS
AUfYWATkNoS1botEWdMf7RfSCG4EIlxTAZFEoSudkwXcD8wbydNp1PjkeTlkR7v9bsZvldoqrqC4
dzmloiShxatDpVtwEn1rAvpZXs/WBsMQ9UKxROKVQHilOE0AMQdKcDb09s4hSARomLfRh/hrK+MI
KFnxs/WC77rIKa9BNFeDlmFiVbbgR5pFHwzbTCGZxCDNZvL30mLsg8SSibZ/gLT8RGF41lU4h1AD
r4MAmxKMZ2R0i9EzQSqn6THS2U5z3eHrq3x6BPOarIJ9hC/l9eO4yGo6JOCpBPFX8Usx2Rsn6Paq
McwDRW9RZHIpUAduCpMji9d8HYv0Enk1e78T3ERgKW4JBof4hfsWDwbRKV+JBN0ZTXtpsmjt06vw
guJNMxSx9jX5MOON+rpcN3CXgCiK/2TvTLbkRrIj+is6vUcdwB2AAwttYh5znsgNTk7EPDvGr9dF
VbfU1UctqfdaslhJJjMiHP7smV3b2F29p99CHtRUTDudj3I7JwJcMTb31ZDZNyM3RZ3Luz5vjy4k
AsBc4bsVsZwxXeMniFcbmdH6lVgTdTnJ71tvRGQ6YKLRug388UaY4a0xBBu31eBi29uib3b03T4o
/8PvdnFm3rAuhMOm0y0B/pgBhuaUYYGsGoAY+0NGma7DOhQyfm3xmTThqoqeq4Z1JTa6smk49XJx
TBDXRit7oB3WU8cpFgevyO/H/FGkNGlpd7ECOCFrMqdZM6QytgXpMfTHcz0piF+DgOEUweGB2X1W
M+0jtRXcJjH4byBG82qGIb0umWxRlLncmrodd1Wt9gllGaTTmNx9EJ7mgs0Pc/fLmPML1o9Hp4u3
xmzlq7Lr5YrW1HvdShYyCa2YC1gbvleytkINJHs6gQ37Cht9cn3rgdXaRiXeFY3jxLg6sQ9jr8l8
uSrdhr5uum72sp42qij3E23UoCMh9yWNtUl0J/aLpX8VG33FW44NJNewpUO8v3Se+WUnMJxt+VxX
+Ueg8vPk999dVn8ZRrA3uyDcuNgI1qJrPrWX3NMzhxbVNQ+ew227d49xBadPhBc/aVlDZeuxg3AY
/TLBq2xt9Q0y7Bma3U1rTYvilYubJqsv0Ktuo2E21zmcs6r387Vfco7Si3uG50VIcsTiUiXZG5fc
o1k371kXvQ1tINlDqPM4WC9TX/8qWOTCmMsN5G/jyeSjbSFA7efpe6a7fJWWnJIhdcq0Q78jH9e4
kexuG0f1Hc/ik/CmO4+qeS4Y+8WVoTJrx1J/2Ng5fu+5S2dI72qh7l6SIr9FslOwWmCH+EN1MUAk
L+QW7OjW9Cvu2Fs13FT1QItLZrKZzdpqExrhpWmrpXOH+34r9MRqA/a26lDwSqiyXt2bYMz4m2pr
PMUh+d3eRrnFm2Lhn/VvyUKYlyCNIioR8vy5dWn+FcbHrDWGqOipM9Teinv+xJ5+apl60TmOloxp
xVYsFLLk/WidCxYP66YOKe5rKvRuPqs8Hox9hbdn37i9vQ5E/MtJ/MfJ7hCnE4Ful1N53//Ubrfx
7EtRsYKZGn7QURJvFHDyAqauzZwQ7SrqpVZ2hSXDdV58HW9YkjqoHG2/nXoqcacieoce/OyMdnSm
gElsUpE5H9IwfwEY5ky13oeBOSuvqh8iBv46jXCiRLgspD50K36UZr122Jwm2lkbfBZwEwFL7t/o
eeVOlnGJkiK/BCPsI/rBgI7d8XKdDcpul5XSHRWqGzqDKSVgJ5HheciCajVFt1179aObUb/EKrE3
9HQfE1GdILgd6rp/8LKsOpoVHy06nZ8c7WKO6DDBTMCAan84uXJ8c5LavTFHoTZscB/nigpPPz9b
Y3+jYziogh+hFDsVNTsbRWw15K6x1wa3nFD+CMr7Bjg8C7p5Z0gq1uqOfVYePdRo00hyKzvy7y18
jTocX0M3+1nPkdzrIXlsjfSzx3AYqG/JtYFipNPgQD/mvi/03hj2VXqcHKClMVvXNLsuH4uk3GXR
vA6T5469nt89xOgBwza1N1PDXGuy5KiS1YwiIieshhOakc5jcSocyMvekF4ihSXMM7fPkb+2bp1l
w44ZLUzva9icT3ENFK4x+YdiSTVPYqKgS6XFfMhJbH/DnEq3WUQF+Iz98ZeMPJ4wQu+slCdRPsTR
TZw7w7QhiWezap30a4pJ6wYXbb4HaQGhe+6SM11N3nGaa7nzoqK9TFyBLrmTRh8BHSo80plbZdC4
jE6jucsDszkYBAZoCU6DN3rV3om2XhsneVc1uyQBUZ5di2bRYyixxQ5YUVo9N9csidIbJXPzaLX9
S1vwYzQDVNCtNIoXVaXQxYXo5MnKPJDLXfrVhM2aMxcQmbGjD2kzQj6MCuuWtr9XWh8wsbkvbYzD
1IqLehmi7lQhxMYoluZhlutPdeIa952P8CnfSy4W6ypWq7Qzr0mV3tWpQ3NScDAQIA7oSAalaE2+
reEYHeJe39WxemgiL34Y3GqDGxm/lCjGU4NRGnp4G61U1t2UrvUWx/pcis+kM2GxM4GwmYF1MGj2
8Um6Tyco1+yoAjN+88zrQHigHy6WG+4UO5fQvStVf1jqjGsudsr6NgZ2i5FxSDoDlkH9UyYfsw8K
GNQHxD/0YH9pzftJXcK06wzUvpCCgki0WGi8aX6XKjhrE8up45YuTLKh4raoTgCWtyglN2FSHUFm
YWEKMQyK+LXxA71MLzWnCkTJpN3SXckLXWDHMu5KYB8NB5+IiUMcwfff1crud17cbWVmBm/QtfKd
LLlYw8MbgZNtxrl8jQrI8zEd5tN9sohJgDKD7WB47XFqfSbckY6Fpn/MOv8SAAxfheAPN6Aax6OY
k3BLaSR+bHz/MG4i/y4wDe8FZTDaydnn3l9F4D0Hc9cXyx4A31papVhBYdJsoHxsaVTlzkKbO5VZ
PFqz0VWrLBvWjRNdw3Te9aP1OmuKmTXe3MLZx1OIWTnxv3zBEYm8YvxQ1mitp8gJl6J7pHljBpw0
7Ml071MD1rcRk2GKk7HnniUGOPBjgDUs+IoEG0CNz9Xw+2vdRRelv+PWxJhjc0WynWleU7/wziOX
j86A+60c3yBob8sCi6vHI51VOX1nflmtYPpvshxEd/LZVC0udOFfB+A/q45fOFhGV3S/3WdVo9eV
SZl4kGUJB8ngbWNZRTc46VZLvTWbCLWUHpbb0A+fJh2WWw/M7DcMmWJjordtQqs6sf6/NrH5woY7
Wnd2NuC4dvJpm2YtJWk5a9p/PWPxP3Zz/d/ak5dMx2fJ0j4OI00Z1V8zHpt3/f6nX2wLHevpvvtu
pofvFibn33qslv/z//qb//b9+5/yNFXf//6Xz7KjfoU/jVKE4u8LucDxcnSSBPvnQQsofGVf/rdf
9NeCZOs35cE0WdI/0M7AB/wtbCHM30yLDKlJqp/AGd6B/yzysuVvQoGEMolZLIyiJTf7t7CFRXgD
giDkPgHwY8El/e0HcPdHnu1/KvKidf0fwhbCUvjnTYfUByeFy3bqz+GdjLaVfCZesBa8kx+cpJpP
RteGx7rBqxaANaAgnnOaz0GI+xq8SJu9KKf6CsvsJ5WXJ9Hp98QEqelM+bylqhZjZcmNvXTcxfah
5P3Y4znqfLC9mWjfw5j+zom1d4nqv/FG9gBGPdAtq+edLIKXQfWb0OXIK9r83rBkfKCkgkKamtqp
CjqTGVq3ohuZfbmk9D1jt2Se8XCPPTbDCSTyCVZ9eGIP9jzG+hv3S81HfOhuCoEmalDBuAm6VrE4
c5BGY1b6bhR8WGTjI7e+KVhO4mt8Q70/2fQb4KWt5Yb2lqMF9nXb++klEE5HWKt6QNTlsZtkaBUc
BIdhzuhHrcEgGtlZqfLiTcxDuKOvqOH3THuPxYzCZ06wnya/LHd1mtwmrIm2Patyts3tXW5I42Sz
HOqa6ZD0hrMnmV7s/STfemm7h7SIblnjoa5CYNPCfdGtuZobf91ILvEJZvnEZ88/SvkYhuNNTX2S
b5cPsOu3dVcd4hrFZm6O8Tiui0oePTO89KbEh9xdqBVZKMNceVnt56w8eCc8US3P/1mrZ78FQREH
8mXCfU6DBXEF4Vp7TPfPAvChMwXGQc+iICqyNLubxtZoaQOAi8dzJPxM6SigIXGPoqQ2aREJUP0V
9TXtfCyi4DHnMUs/La7EdJbrEKNNsZj5HLvZJlGC/4pcA9mCTealR5LjB1GwiHfca5yhQKbJvlB1
ucGmEm/CtD3TYXMeqkCuDXweK6PBxcer8WZZGB/SQuuV0dfrBoOuaNV3TF0rV/Jgi0LV0eUo6WCI
1T5Iuk8WJZfEx1poYQ7Ht6YQ/tK9zYDOWzfbm0KnuNqjQ1ITcjTl9J6Z009/CPeTV7cERQpknvzF
aNO7HIpGjXmJBd5TkHMfRcNNR0g3lKags+ptm1joS7hS46TC72d7H3WW74nv2Tv2Uag3WPDhcsVg
67vyNCjzEFj6YezFEXjlhSf20TUwDPWTxT22w55XATDf8f55CQg2mXNWbzwkL8sjtJQOJdDZmraa
pj6kI6hHfG5bGLzhGgPmtHawnOTMD2gZgMft8LGi2yGsyi2BytdhQrxPhf6oY9SxOfq0hfEyFUV9
kiE35N7+nJV6b1p9DkX0icUWMXt0cA2r7JN1xKPTBMdRWRfpTBeZkzugyE2EnYIkXSMax3vaRW+b
otorasJ9AyHJm3walMfnqCajU4st/vLHWoT3lWU8xAXvFh8VrcaLh738SSTSWgWptfN4uLvmDBs7
819lWW+6SN7YbfA+L86VWdb3jVduqkCzRiNmlJQ2lQr+GpP9wUqw7RS+cwiq8kvp7Jh4XxSyY9Rv
y8fBMtjBM4JpEMibpum4PRUcEmmHZVC7+pANDczu3P70VNMfyfrmu2p8kWZ4DkIoQ3nOD7jhPSUK
8cQv0jUrHTqsuvUwix+8RQNclOKGLvp8m9Q1UzoHTm0YJ8vtdlQTZ7d0bhVHlzWOW3ZP9dw+iyG/
BV5UkQVp9ylFcmtt0o4SWKazH3z8NHMVPXs0sLsx7bSp/xojbntYN3uCxvQdxIf8zF3Vd1/84jny
nnMPV/kkyx23WAaKQd73sebwn/uryVYmx2mWYgLQPn5Db/osF4Y/t1ak5trexS2YyFaPYmtl7lqH
Bvu4+IbWK7iGdtFBOHTP0lXXHHGo7BavJR/dFbXiG6BJGAOKO+XwYetm9qrgOhepSbuopJKFY/eD
GfXBzuZ1IfID7Zh3wu5Ymi1rbok0FYQNN6SGYy23b6IJnmI191+QU6u9DHMQlmVy3439z5wC1v3Q
+svrh+BCL4RfcRWbgpJCIyd/H6JYsnVv7sua8WhZqgmHI1dN/evQ8avWZlw2izI+aMP/GDD2r7pR
ngazuOMoGLlgDq9uas2P/Ri94FX5cNkx+kX9OdniLsyzN45zbAnmMev9mZwUwpzVvZhNd2Dvbq4D
oCZqsXH3MT/uZBI7BK6Oa2lAiM8tKOmhtxgdbjy5dfxhuPg9XKAkjKTUAGf6OgnvM+vHAudIF239
Rr4Ubk65m8uenbKP23GweTLRMmCF/q+BUDUuZYz/RY1baCxiepiV21/o5Ps5Duabl2SnmeV1U8bI
MrWg1stXn3TKnmlHuY2JPgPZNyAB9yNdZZwMlEEXr4W1ZGPC+C6WEzYa4xuzNmUwgyZiYZE6d+NV
46pD4Kv7QaVXu9R3eVa/lzMP1dnCV+H1ANYXITPuNuiFZ88bKCVO1aEcmF55nLfbfPQPWrlb6LR6
PeCboWFDfKlE3PFyPnNwNZc0rQ6pxEAKagtrR9U9qKEigGQQhiAXt/Yn1u5lN36PoUX1CJwybfRn
7Vc3PDrYzlc091AnxZaDyJxuqTMS5S42pvuM6AVisFfvKCy6szz7xGbgPi6ZQbsZpwZxoWw123W8
jofwox29bNX7xq20089WeKfIX3qJijm5cqPBj+kzL7q+eqW9HPvs3OZMj9O2jJqYbV75EFf5myVZ
7Cd+duj7gl2pn1ZbGAiUgPc3ONa3le4uIsues7L9ZfjyUM41kmNBxVA5bo3GO/deNB/zKuezNZh7
2+6xUYTowogc1jWufrhGyLcegS3HwJP2R+2YGMT8faQHjGwa7payZo6Hdjfk0y6bFAKfr49OKFPc
hPPP2PU+yMXotQo7cjGOeTuphCDrTBCD18mFaxC7JbbwIeElSd9bgcQlp/EMwx3F1O8fpEBw00m+
l5UneN9TvFUV8kJjmg0qqaIro4NJP5Z5jwEpirEfOu8SXQCKyoBXeDbxRDlLpUe7zzHPkOAdUNNn
1DQvP0518Vn3sO8btI06ZCC08kGDhIoPLosxcgWRvSEu+WTggxNOkOw5yLptgMS4IldTb9k9xWQ6
Fgl2cUA3Ng5SLwO6qx37UufQIiZGOfzop6lvgnUUhK/DWHc73KFyL/HokpHs4dtTFreLHJqtnHAQ
qxL8dmrbuKTYQ7dY/ilQfLeqAgI4z4JdSxiSc+7cy/7CSc5cKOKr8op3RX8DGrVtrgavNeiX5b6l
E7IEtHEbWhvsfbGY4EJxtnWbEeuU9pbixWctpge3i38M83QVeXxpW1SeTulVozTfDUV3W7G01TtI
7ZvJh33tkhshrZFN7BNVshR3fVeywyY+E6pN0ul24ImLme/Q2fW1rgJz1fbDrQEGh8YVea9HDmaa
Em4G9q7alvrsjVptO8N4zIdxP436THfgKSwntnr0UFXABc5qHJAIvefWZvdjeL+GGXOjO0JHyKqd
ptcxcita35283MF456PFRoZuK2q/gbbSXJmO675UdG+bJYfONPxgUmYQpjwFz+dlasxgxWFKLrrq
N7E7BcckCx6GCeNk3aGYACZ8T8fuYln4+aXlDSRDARJC01nTeWBTedvOuzwsDikR83VaM7gXWHrH
QHzpunwOArj7U7dJcrmteknt4jQ/wdzG15zVxKLDaptO8tyK6Q3ZjeFHsk1rxulJBM0F089THriA
0OYHWsnPvIdhv5rDk+WBqGWd8tEiRmhc8Gs8kSeZZIfJGc52JI8heJgVtY7cuJSznRIuVHbZ3fUZ
K3rk6G9R1te84DJMcg/nQ+LfsqcjipH1Z7an6WJeEryJF9r/7GxoMtQYWYODY/h3SK9H3Ya/Ahl1
e0fJbcZTJTGW1WFLsqvOh9fUw9yUhfnPzmAZ1fhHA9fGxfR0vsfS2p3SyL2xlzI5fnorzqId+85r
Re8p164tGsdbqUZOHZMUnpnl+mBjrdu5htkd6opICdZR5xg5HNc+GKAD+Utu4xyrpynS5lbT4nCS
TXGanfE5qO3zJFt7Vcf+ew8tetsSbNhOfruBL4/Rw4C+lLXGLqZsjWsKBjcnRhlHe6LPTfunEeTo
zqMva2MO01ub4RoQpnMHW5ZCxRbyOzgSuizaV6nziyjjF68mQh14chuUUm0rN30nQZLw04cPS1fG
boQBwlc1XAMRmBtZNLvEQIU02I5PVERABgV8TGcc3YBDHd83UfJhiWg+251zyh2J36zmSBwl0ZIy
bPZm0gXrwGUcVaF5I6P8DpPyu3YaiYqf3GiD4hmsXzvDYeW1/I2Dc6+QfUgxsmHFE5Fo/hCbt4WB
bdEr34RFrCfAvYefneKjxPELbs/TT7eX5KHiZz6un8JTt1G8zBcNHWj01nz5VQwse44e3eJzktmr
K5t818h8Z3O3ZoKt2YOM6bBFx893aTpbPyN6d9ZeVEVb/MLkryqD5ou0yi6w11iM0joVWHxVHrsm
ukv0qCk95YxmoTITL3RTGJYuqyAS0KwYE2ud25j23AvR6LckIkXMXSGzzk5hOcThiqcZwxljSEzP
riJUhVcIybWN+y+v3M4sD4OeK4iknVLfVYtdkUUQfb/2IerTB1feYmViT4J+sxKKIqapPVZsGu2y
Prkm+BbDc3Zx0M4bLNlnAnLYUkXzVoQRqgn6/MruaCx2cdjyRLfvtfk2DnVwFJW9Kxhy51we3aLD
OuTVr2Pv0PVVzy+1crnFTFcS8WzlJ+icstkFSt4KSvFKX2Gvyo9jOdwXaeCshY5v2K2eESWvpiOv
QKBo6S2e27J5yivn0ceHbg3WgTgpvjirPXQz4YGIdL2y7FXlt3fYPCxuJiQaKCDFZCtYttAM17Vz
w7DbvSXJTd7Wz03umJswatODcKevBns0ZVz2zuYGFgzLGI8DPgU1hpMwok5tdgXmkXGdNbSPwtkm
v5cMq7nF3rh0gLJ8iE8apdUIPqV4HTgQ+7m+RwGP9n2YvZ1zjOdllV/73jpRFcdw3Qe3UdNnR8cL
TgV/T5MTf3Xc6LtV9aUyvbVr4sSqmKZNgrIK5pmtaGd247c5f6+7O6d6t321HnVaEMfrd7riTmIm
5rprYx6kVkAXz00LR4TAQEnXM1GXAgvCxhmjx0kq40wWWm+0M6W7uu+56yvzZlL2U8nGlsBmAV6A
sDQLIuuQ0vhb0rUoyy+HvNVKFfNNQ23WLLph3zUVWw7rpiJxYwXkO5r2KY7KZldM707isHFR6piO
v8hpHhOUhBzHcV11840zY6otjS8yh9GrDfjENL23glqDQ6fTrzLgX4Gjt7/BM09a0XbXwo2GjSJk
vNJxAnXVR6Sv/IC1bZpvYOui1iXeCsqKvR7Kzthb6HySUs91WfJB8bEH/WoiCrNGzUXHFjrAhFQm
V8wvxslpVXJ2NTCH0UIGGDDFb2yCHFidnT9wVf/P7/mLMKHa/HNd+aHM34s/A3x+/4q/isr+bwo3
EyIw1i8HURd9+A+CD6KycGExcKGw4aVJG7n5rwQf2+O3bDLGdDQhOP/O/vqbqCx/c2HAm56CHwc1
1P+XRGXnd+z0f8HUlABwT7x80a0BctkET/+sKXulQcxHmTRmBVQ1YwqhSnhTVYiZB0I87nzXW006
UdPXUpz2UMHWyG6y0U7wNDaAowaNp6BMra8oTev8qLMAVUFbveUTBbTyfEuFdaA3A63P7OAb07C3
pdc6/vs4ZTFxInxo9a2aZWRdJnPEXMVYwTlCw2cTRk9wAzvjSrbHRnoGB1uWFydlXFwXsbIOfYIl
GMtgWVp0a1Cq92DWJbEXqgTvZUcf4zHuUvu1bChO2owcs+FuCpFgVNDW3qYLoWuy9i6sMv+gB3mJ
LWkGDOAQKm0GWAWSfdmzyfMyuKnZ2Fb7KPeJXU6UyAtS9UE0rD3VUiHDJ7b4YUfcBnfAUXrsVKB0
yRUwBAZAETRT79xJzUV4rJt5lYALQSWwChLnnrHAQvCUs2kNQ0Vyp2jbIbxm2vevOVTMxyqN537X
1O1wMbOBa3Iag5pnwPfin5r65gcm44zrYNwyKhl9IXdTk7jelrb4hoM/SeNoIzOPDb8pw57dMMz8
PrsuLri3KnHJIsgY7APUiYYnjNMZEgWp6+zvmDLGlzTyNiFYRTrD4pZrFY1n99RslBdKp5S9arCc
BLB4rfCryG30XSMwHvLMpIE6s9v2PcgCGL5liBOGT8El0vbMApmezbomiKLC6mQ7Dl1gbV8358Ek
UrKJxRw86yJIeIZ7UJEsv7tXOWF/tzefvNo1X7M0yT9COU8bP15CornMPk2uEsyQ3JopPUq5MStq
mUcITUOqN5bVOWeUreRn1v6+2k5GxPIqn0nyNXQE/JKsxOt1b83qqYNQxJwf42yrgwIveNqoUWya
MisfMW9GSAx+X+1BjsKiItRYLMsWc7zOxoiyE86RSVU3/Vw8tR2zM3Z1KLAUOSLlAUtJ0bSd6wqB
xbS1UcMkTfUBbogEnyByZGLqdSB5xB7OTVAGOPHjdH62h6zpF90EEU7bgIxWowLQUcbwDVckk7oZ
90DfPBV1HH95Il7GAZkggUWYgja6ktNT17pEp6ImcHFsUK9pHKZYOzku+Sb8osM1em74xxOnCUYB
RGiMumQzDlP1Cw2W+1weNMk9GV9SzGHVGvd14SRqm4w2fXse9h3QGMxkP4a+T1EXk5KXQhildc41
Fw4i3kb8RRmcni46ShldfGAq91aShs/AJO1m3btJADIq8t6dfjHGNW3rvcS6aInuTHH0YHohWA7T
qBffqgoaXMJN8UH+PmxWLBkMoLiZGvmJKxb8obLlU5wl5QOXhOXWplpxTAs/GEiK2+2rwZ5OX1Td
TQeAN/RjWkXgA3rJADahEiQAu/KuMbc2rcMpxQOueesZVUDTr05Zd4tpqLqTqO2RlUJntF/VYAzf
pWzm7EgBvB9yg4G8uZoxpQdbX3O+fcyBsxRQQ0z5GfI9cGNx8TFesM8ZwXqcjMZaRzJPP70QtsSu
saoKKG1sqGc94oD7PbXMyqgvF5NEb6XPlmtMxFTzLn8dfdkjlcyJ99kUU3HnDRlZR6rkwnAL5hlt
OCfpCv3Cqg3+8sBuV5OPQUPpPopW5kDUZ2cEIvpFkKqg5zavyjeiMLo9aa/nUl7LMbgUYTl6u8oh
ILSu4OFH2xatzdtpN2VEbFtJUstLBhxTwG64Zgl4o1SmTXm7c6w+v4lk2vtoKb04BGMibOCCY3JX
V0ri+IszME+ZgeeS/uj6rtZ1+OZiZcFnaGPuJb029+N6AvwREIOXdEk7vGxk+aU/xdtaSKq84cdk
71zspFo3A+feBtffbFN/iSZKByINvlw7K2dESKtbIrpWQpl5gMdwgxuSR5WdANlbQa8yTpVdch/m
Yz1/KgL1z9ia9Tfgk/maESfO14jR6c826e14ZZXuEtfNLL53dwDtQa9imD62voVdrhE2DK4ZtgAD
TVpNj0OXOsl+cIw0QzJTRbMhf7VIAE0fOysCRcFi6PDINaS0Rr3wqgHfcMIy+PL6hNMoc2b8FY3k
sF0rvstneC7NuYs9XPP5OIPqx6aXgBhoU/MhnAsPzFzOpL2uErs7ToMS5cYVU/9AygZFZQxY6XEP
7sPXzOzCWzU14HorGgoZNr228dZMTvOtTZwJa4YMBx661jB/ZSFAPGZX1HVGbMInFrQzkDZzru+5
L+Bx5Zmr3shPyh+WCxyEZYuPTyKiz5X+3tm3XynrtB4Ms1iYHG3M21X1lToMVgE/rUocWW9MWqbd
XWQsrM0BJyOzSSHNd1PZrB9bWrmx3BS5e1cgbqJqd+BmL1OYoTxSQT7dkRIG+NwgxHSbMhTtS2dH
4n7mPyAlTNrEvidj65lHV5menL4TPPcoWMZDGWPH9ZsUL13BjIpCxhO52jHJEzW0fAu92IG1+zZ7
fcfGzbWNG7AEpKSH3ONdA/wWx5fKXe8X0xHr7qguCW3JGbgoVKi2++TPCLKtKU3xI7Sj+K7qzBiN
ZqgEn69otk75mCI0elWk2H17Tvzoz5omTqfkFdlSFULPsJjJFAfB5EpShD6b0oiEqE9Dq5l+oKok
N/UomGaYfm3N84JXEeRGoe+twi6nU55a/T7JEMSxjru1vSq9yeWBDF6rXHl0sbP+DTFpWzIY441h
MaTBh+h8nHkz4IdcG4v2BMz61aHNGBE3buVzmfrWvJdKzA75PZxtu3YYyeI3UxvZkHhiEC5jxd9E
IWECVaUjuTIfyqJiW+zyoWk3XKacJzeeYRXWET9/UuU4kKC+kOBVVRcDKKJia9zitxAdqpXhMc24
3JnxPfTiA8pHYXHHCLz3Ng3Dn3rsLLphHdUuq+AM8YxuCuMhs0pKmyIvQqZKyPB32PWIP7CV7Lv7
KDIwI8yUFKojRHA2K83sLR+lCa99xSMhuVjszEe2zr1jrkva0ilumXoLQXKSDyAv058DC3ANbKtN
9mzB8mRX5UjPhHNL3q0Z3etcOMyiJRQdexHX3EGH2rlyY/XsnQSO417muC+mZf0wzFsjyYT6UGMU
87CZLcPrHmef+xEW0NEyFQm2to9euDAnGQQU8q8XfBPSP9mzUZYPLf6lAenMHKxjTR1Fu4sSywo+
nXgxuDpj53lPcgJddAE7O9kPkgJfsdaWOYv/pdiBQebvIaEC7wuwZMCUzECWBXf0zzNGkAg0NJwe
m5zfvtoN23+/VPnn301dfzXM/FvR5XdlXOj23//yDz0qjDK25UGuNx3GL6w4/1iTSaC9aA1NjBpy
zlRwy8jGR7rnOTu5cpJ4oue9urhVyYqIlaN/azYsTAIVN0+/fyP/Pwn/xXKYXv/5JHwts6+yh9n+
h2Xr+MWLtHzFH5OwNH+zXKlMyiTxMMGB/s9B2GWk5T/60sTzxCqbL/mvQRj2rc+USxmZzST8dyhb
5zdI1ZaHtZAeAWoA/X/JXYXt9s/vUtOx0MMJz9omdi1m9n94l45+Jps6Qqc03R4138iHrc1a5z5J
a26YQ88NioVXeGcITgwTC/o2ph0E2djVt6nNs/xQooa2u4ZnMr1BXqTFAbfN+FC400m6rKIMr/+S
XPdXWrN0xXGRrnwVMmC1o/NiWiMV7lTMiWoy3sJ88PeTHyQPc1/YBCDsKyYtf5+lYXsyF88piwJi
csNIDe306LbVV0A9uNzF5kh0ofD1gMrZdswkQc00copi6lMiW3TPc5mHN7YTILKHcjDvHJahxcYK
+zjlShLwJPJqaBCf5EBMRvDZwgA6gJg4pIt3w2EmfZrz4acoicavtCigeM+WIO7j14Sbd1bv48zo
ShTOgqjwmixwWZPzJTnTuOV0pcDvRU+gZPZCTMFDVbbhvAURG5D8MHiaF/EYHy1AXNwml8yek9bh
bdLqZ5FH4tULOx4FbguSafAtfjOcaG2WBdKX1ZLnZZRi4IAOxAv2Tg83anlTmv22qwt1C2kpa1Zq
DNxtCtTmFjG0+gC8PUAgRCknl29DzjOC27CQ5JPgozrPNIl4Atc1jwVYscH45PNMvP8P9s5rOXIk
Tbqvsrb3aIMMALcJkUjFTDKpijcwiiK01nj6PdnT9v/dtb09tvc7YzM2NlVNpgACEZ+7H+/0nFRk
bxjK7eSZMuvmy4Es2ZDeQztzyjZTU0gIUI02wzAN70Zh5se4I6c/6hGHDqMxWkJAeuo1Vj1+xjhN
dhiGyE9ztHljZMxeKYI/zsbEFA4ee+NAT4aBBttK5z6rxQAbOBwP5lQYrctw6Sm8vfhB3KwcjEd5
MAEKaFVVPCz2hTwekmRdjrab9Ub6prYoufmUcuDJVIBT823AUzeojKmdAEZrAdJmKDjLimxmSGwE
dLZbm8iKRDByOxKSzo0Nk2Uev11i+z2GFqbo1eJ3xXCYKwtzf1+5+RIxapV54BsIt9LE89ZodZIO
y0kgrMH11IVXmeiP9QRxUIK9Aw/V3PSWSSqe7YNIfX1ZYsfC7es0krgPQ/VezJF55PJygQuwqGdo
ndnK6KKySuz88hq6Rrn+iOaVWULF1RCvy7LFZWW4DQ7qVUAaMBRV+GMIZnIl5u7SyJDs6ig9Tn24
t7P7KS+N3RLS/QHgl3KBzjBcYmn93mp0GPUayWaG4vCBMvtqMC/YUmDXkNzPVZcmvD4w5vyZ4CXV
oCpjbupZvaoG18TB5NY9LyHpEXGM3BkgyKbOiYKavAm+5OUgWdW5I1O/cOoKSWkjCvUT4A2ZLBSn
AYRTW8qfbLlMnqYqT3YTqflsVJ7Mha3DCBEBLPGtxrwlO8Z2gzCPlnyv6W03bE0fa20KPx8xArYK
47vGvF/M+DXCAnGqmp4rhIlI67ZWwd5+nu9jXGOXslmWXVQA1KJYi1CvEB/9mK6wR29YCKkFEFFL
fdCQo3g2C8gKQDqMp9ZSwO1GbE7VFGtFx+32bTBOITgqlH5TDOOsBkUkV3idMgCRk5GPft1VhTuF
KCUrt7rDzRtmm5gpQ+xZjBeelrXG1ILzpr5BMYhLk+hziVAe82oMj2KZMOF0BQ3ver6dOU872sCu
n261e2mVrJu/4+cw1dU+j40pkJREbHPSfTJMJFEHdWQud0qST+9aqIhDUzVBjvXdAaVieYNaDdUJ
HJQm43VN7GejFtgZUpLl195M8MxK5ZwTV8m0yE9vvm2tAXmpGll6z4UChm7t1R+6vFi7iovbQ1/S
EcE6gJRIWdaenp36uaammoUyhtx+OzbbjPDqFFedmlM9IFmctKGnKbI3te28xcGagylYYipsYmWX
68D2sH4QmI0XtXOYVhkkUTvxHqFy+ejIxENAbwRmBWE5tFYVE1IVlixZhcpx3lAGMKM3q1cf2sVW
HuvWw5kU8vAbOCpnpnpXN/YtIDZ3BPSQvKNR0uEcacw4ZBa5Gvn7WGVq60atjvmj0iXtIYlNJMx5
SnTD7UczeRPLap6bebB92SiyU0RfsGPmXG3chqcua1+nZTcyiME91QaaQplcJZJTLchqDE1FlpO/
G+bjeshoIj5bU6lzBYZtC3UVAkyercwiBRWsOChVV41SARGaa7XXsdwx9Hopw0jax+iqF+bOhq+k
S3hZO9azRCs9wdXEYR9vgqiOSYM6A5fvXIwAF1u9qM9D3fg09bnaOLlynvO4kyTXMNTIW+JR85Ym
AyqlNrfE/cCAL8VxIinkHLs8eggFzx3TuCZz9MGJXSOvMkpBR6wSzCQOZ2U1YC22CxNjj/HgBa9E
TBCivqPA66LRxbHXcr3fDWCtr3gTvrtM+R4VpTrW0lh9LuuAWKY0BQiVO9Oa4y3N1lBGuPIeGok3
zeFzvZZ4lzfr3BPVBdLqMxZTA1ukxdHUKvmC8yzdW5wKiJHzwatF1EDmKeqLBA+R6X+hfMCiFhsK
yUZfBoHc2Cl2adN+tMul+qEqTRwIuiv9alCfWwmUDIMUnl8JtjiO7OjbWgzGgO4U1pa6uW8gbV9z
UifPy9x9c8DD1jDh80EyDe+SOmv82FYRx4th2hBje8C0dvuRQxygYyRbQVoXqn6bf4ykn0n+Se2+
6ScSZ4ydTyV4La2YLGxA9YILJIZ62dZXWR7TK/ib+iAUDpqLWoJiq9koYYKbTprBmZ7PwwA8J37k
CfcBX1LoJOUtHseCZUFLhpBey/O+ks30yClE4hkm7B2UinFXLWv+2U2Mt6psYSKqYG2rzOc0Kn1M
GNMeIUXhTrMxTo7h7CW9WXl9XJpP02RP55KN8TkG0ahYyY23gA0Qgi3Cq9AfmPYlHriwKqhkuzq0
LCtXCr7nw1pjgkkqwP+OajUGYL7VTH40mk7ZYs/dcQvZJMAoYCNd8RpJSImZAThVE+qhJuFbuZQY
TwdupLx2BfSP98yQ48StWvsdrzpObGbyJ0tdrQlpJx49CTjp+zSSybzZvoY3HOjGg5hXbr5+rp6L
wtAvDAvIasdGtzcM82npJSPQeJofkLmY54J0vrcbZek3NWL347DE0Y8JV+R3NkelV/eo9EVbKA0S
qJTdrQMgNyhR03etlOPDqJQ3rFGabEMJo3zMH38V5tDsCW6A94vET2JPwIgmMQQtoCAyh1kPaG0S
Dz3OLs9k5UdvrqsFyyU2eXXR5cjJgWsFiz4O2mZFND31VD5LrsgN85GkM194OrEIylpebRb9hi8C
OuCXnaoZHk6OhvVUgqQSGtZ8mHtD25sdCcxkaANhsTJKNsVOWkVkAueCdrdCn/zMRG3wiqriscRD
+M09UjKoXuXYTxoTqkqPvLAX7fwyVyYR3DT72Rs3G26ukSNoxvbA9VdfJqv/SM0x2s0R24XUpApb
UkXlwvdWaZIwhqfahl+sW8kPmkJm7yal+BZ2wgjvcESKrdJlMmny3hA3gl9lhlvibPW2nga3XLNj
MagNn6DcPZZDdG16srBVfOJ5h7KVXuTuZodFSh7WDiKJVW2UuDe3EdBrPFux2M5ldyHpiC3IXN8r
S7pLUF8YD1W2U6sY/oy2CF2dPaUzyUS1GhVGtN6xv1ZND6ixWxbtli1Isiu78dSmeIPTboRPG+sM
7ZYMEjc1A0FDGtdR+PsHqeeug+Gi+NKilFixTOs+hjrqLaGNzQ5ay6lCo0Mps/H8r0DiEjHSO9Ri
OzFmaChmPD+DTobsxMZ1M2fjUbLY0jGW+8wgz4P/Vu/pLi29orl1E80URwhcUvPkNQhevsxuo5Sz
wZPNOIMDFX4rab1v4sjehRwiHJoCimu84ixZ8PJSdRBhVaFVbt9nXcbwNrT3Q40HKUsTCKQxwtm6
lgzC1DD0chO0poGjXZq5vjUGZMForCXQBdyFSGgj1U3tBy5wAmT4XWkT7rzWKEeGheRcm0GDbNje
PEzcz+DuF0s4Sz+9y4qSngpJ0s6sxC/w79prmRoYCHrawjaUm+/NRQ+gAswuf4kHet433Dl5eaw5
6m1auy/2EJJBYcFka835MnSWHVST/pjHDFV1mmBa23Qr9K3JmgF+NgAhMOSSp7Gfe9YTW5PEUUHk
4QQGKBR2Kj8nigavNvDJtdqMiXWVWEDp2HIN0MVBbZcfUiN6PmVsjYgW1lFRdZoFrOWHJeIikFme
YX64cUt5rvQixfHJWGiGYU7Z44g1TOgbRMhDnBer0HBXSPRbtLrcBDNbfub2dhvkS/2kM7ZloitN
gQ0Y07ppZDmz+zc7OiVWz+VSi8niN40jiOplcnsiiU6Yxr2T2+EDz3hSjjr0y4kf3GFlhrwZ2BFf
iUI9xWhKOBiBgCrlk9FguaEQAEp80wS4IXUPi8rNiuZPgr/H0Xqba9nit5kG9zVVuP0mqA7NNFDO
2E+cOI3fAcU8FNlhmG1CKUB3I7r4ambGnrmmhK/jlW23nT8ixnkSEXA3LMKghZ270UMccF1ZwnZD
j02gSBMlsDAXqsxKqSNBIJIoG1hTrDazzotnzd+paoxI0pdQnwVAVTkxAsbSoMZhhGxUpbwsRCRx
2AxmEBd9FSxpFwbCsHtWbqn1VPJpTm6yV169LiqXXcrs00nSpAdRn37NsXbpdL/oRHqJDDkNpgbI
bNb1ry1hEkcrtDf87aabK5lwJ5aGo12ch/En6sqMS9OA0KQqOzuVAWqEPH3r10wgIoniDfRpFaxq
FUz5xCQHdIRciq+qL96ITI/8I5yE8dgDqyTEVnGGyDrCMsZpGuy7xBIv2mx9hBFIyIWIupsb4tBn
REfHdD6hf80A7FGdxUJcTU2pkCnbdafV3JUS809wI6vtxrE8H1Jl7v0xb6BlqPjdF5v6DWlArYQP
P3JDQ2rDnEzpyECsmnNtcYhlMuOD0d/3AlZl2o93ytr/MFWSdXYzXeeQ4gQeXqCpBf1wdpJuSrlB
QAYHh+5p3fPtdD6fAm525ibA6SMvt9bdKgwv0209MJW+Z37QosUzBGM7EStBXFW3RNZyM2uBJuCO
uEsiGA/zEPSqia1eJRWxzrWGKmgR00sBaIZjOcJm6w55/2zZ2I3GsZsuKnMrVry1dXWlOuShQUgY
Uj5JWLptlqqQ8OsX1UEhKeBKMfwJtWs5qIgUr1MZ2fr9wkpdyt1eAQSDYzZDuZOaC6i0c1GTSMwH
Tn08N62GggKrmBxQVMhUYRO5JgL/bVx3ADnMHYAhOolYfhnXPyaaeoqZ12wE1ElXYua3wQS+gMVW
iDMvlR5YhVHDYSkecDdsuE8qp5vGo15PWaAY4dm2624Td1b9UatpCwq1TkDJUE8iSek3wC2VeVRd
75o1i13bWJlRSLy32YCdoy0smSVZT8S78m2MJ44aKR9d0utEiCQZIPrvzthO+lRkhbUKdB1pzZjA
U41pNKkINBLLVJ3EWDW8hEoHK7njBJD08zlcZZueDRU2CJrDiW387USqXbly7y3Kp5aMOJW5rsC9
6ghEKso6L4OSJZKsj2YdnqZcYJE1PsOm2xoplg5O5EHTJw/G1DF6lHMC+r1Gs8yyW4ro3qoIu+D2
2S9960dG9KwK+UvGTexToa65UJFQdwtUu0JtIfupLIfqQEJQhPfEzQp2qQTZQwhpatnyalglDLsh
7C/JdHNaG3wH2OjgxOg3YHNiIobU5QOht8eoRQWrLV7KVCmJm3NGyAZ9a4/zy2hDoq9vYL25JCbV
RpN1s524sZmf7TgR7thg3gedIjg96GctTvdmHz2Z07hFPhnpGYsueayRg1mF7FD0+F3CK/4d6IpE
x/Zi/MG0NqCs4LzK44McAb6Qqp9ZMb135rAwnSKbBIySEMuYPsDsvqar9aF3prwtKmCQmgX2ENSt
7Q9j9J7DPAbEFG9Uvdm3rbatUzisoz6qzO8yDjIxaIVCju67JOPxSVZ+vFHShX1hOK27fIogSqLB
LxTgBVaEBhUXpCrRZPvxmbEEgaS6RvXFK7nRRcRdLUIdMwO8l3zNQmAJ5RnkmDObL0tVfbdhw1pk
4tgP8SyT18O8opr5hVZkyaf9pNnGOtMWXJMuU2LcpEu3reqk8EUX2b5YMPwSZzNikD6R1B6gX58G
EEcQ7Jufs9o/R23n4wR4XyA4gm7HERTiXMTdbQYt0xhXYxDm8DSnbZf6TmdcrDNI/jdEgI8YyiWK
OjvGuE8/R7M2uXTXGovZSF7UZouZm8wvw2YZSZ/1wBNzokGptZtmc+SRTwYAnuImlslVVhoXfp72
15xRi2OXauUti6D1q0+5QmUQiDNsn02o4WBuQ0gLCNJP0iS/ZTqbKQRS7THX6meObTYKobgp/civ
lXStVh1zVvlpljNBfxv7gTbOG2VJEEwZyDi1qeJi0cwvUzanjdXXBbtnsiq408TS5+4ccd0ysiaV
pJREq1nlCQ8AhmnJLMslCJOREalYamfk1zllmSKH6jOej2VRPK3NyMdVmexoqwRbYqG2pQNS6DeN
9KWHlQl/wgDyAH3XMTUao0QF5mgsGafEKqASqpWUSONgHgJ0qJk2CH6blPBUy3MriLjpNhJuCCrZ
bvkqqBxNKW8ZMV3Dsk3dmog9UmPYk8EgILjQAOhOtfRtpuNOarKfKOU8TpRLOIP8NYf3yFomIg0a
yBqVnggtPi8p0FUpDgYyJ4pKznelZ8jBEkeGJ+qAPlYQEQ1Lnnl4pwT/EONR3WNoUzI9UzYTLMfE
+EhYj4cpBOMHZhYbuYq9XFKCdGnFcxrnh6WWPzhdT1tyROM8bmO7vSSR/jRni34Yx+g2Pg73Mxvs
Lv+5KMmnUqd7TCyvQ8S31bwnqv1CD8/bqIfiuehbAMjmau4VmWdRRU1N38SEWjuaKeIFMDN43ppy
ORDRnVkGirVu5148G6r+0ffKc4ZRKkBjIsrTWMFKARRricU+q4ZpBfAtc9V2eetbkm0gmF85Sha8
M5X0RwP8hyFX5vZRCbWFPdsktH0n6s+aR6N7K6nY55rJC0Ck3ekN8j1HDSMQynSeGPS9p7ehb0OI
csGuZrQ5JSTavVVLrwb2Uzo44MSoco9QQabaMYz1K5b75hSOEt/D8EYb1uhgh8CJZlHzYcYhnLEE
xFgrLcKfV6shxKe3B8brhzm3D7pmH0saKJzEJHC24sVXq9jeVCZPR8LjdCcWUvPThG9LhqqN/VYY
Z90Em06W934eerQZXdkoQ/RYhfoFZ+hlTlmoFVoVRyKZhjWtAQH1c19p+KyMpIGNX+tOPsI6Sqa+
CKwbT1pKO9pREvZqxqTc44okykD4RptiollJ5xoh2yZICQsNNTaOgc4kxI/P0pGtzn6ADjQy556q
c950H/8nHvfLTQq26Jr9n7Vj/72tfv7Hrsvfy6/uzwry7R/7l4Asid9UA7u0TY05xFLLhMLxLyu1
ZP6G/R3SBgXDpk1jMtrtHwqyUH+7ea8F/yejDIND///jcwiFP9JlQeMuwjTN6P87BfnXWmoUZYPZ
vE28hs4Ebqa/uhzSqowVfSh1ruyku0dJU3Z6Gz2GVp9440h2zcZC66nMukEiw4tQrTS5S8Nc3Sdp
RrVgO7lWLeJrJGecuQFIWZPJ8Erque4V8/KnD/dvzBK/l2T/f9+3od9eLZ+LicccRV4Vv7BEJqsm
RCuRyp9DpYM9QOuTU1et9VhrFdjKSq9vHhmbg15NYeEEJuwhHtsCxddMlV2fJB3xO4UIURprVqAZ
qB95nKMF2/bABIve9wF20gIoa6aGSm5IbaQNuT4OQ9ltl5Ou97GALjtUK1Rhi0S4o9sS92waFhiC
JTX86iJL0I412z/7EBk9bgyYxyr4hIuiwhZLcpO8V9mGnMmzoko2//wJKVwYf3Kt3D4h/sNGFWOy
aRDE+KUquZ/yVTcKjoERD0wb9OAxzoALEuCHsB1PINhjqFbQU1gvd0mkFtjFCGI81LVZkWYqE7qz
+AuowEuseKWoVUpuS7ughdIo3EXX/qD7ANuJflZ/853+zn/563dqGHgieNmabGJi+OUVY+/vcOMa
7FXopbrioaZUiprnzz63YNK1rMp7Wa3Dp8SIDIQlKmiDfIi+2RFQuN1Q1NlSb9OezHSI2LFEDcGc
SZOXZ7nR+ucQlF3iDICtOkSiLn4Y624GGDMMM/7TBVPyMrIfMUw7BFCmYbZe0ZDZjWHu9HrYNpDK
+4m5CRdM/DWsIuOcOOqMLuSphGaI25wc6DzX9+sEZyOUaizZprTcWrXM+NHEmf86aISTR/aFD7Do
6vdB5m3QtkInwWrXQ4CjMJ6duWB3HEN2DBbF6r5IBUqbHmWMF18VLZNfJGCG/aZ0mWyzPlcFSYSN
3SvJ/T9fQLeF6tcLyIDBKmT+fbvRbhfYn2riJZ6psAMkxZkwbW5b8xYVM1M+Euz4ITxw9lGZN6mU
K0glhn0M7LZv4rx/SCcthwooiY3gkTbq7XjBcWnSFoSD5rEZ0bY3uaU1Z7iZdsfesieqZZGxONkL
o1Wi1Dw5vUmpl9MQVkEdl1gc2jrhS8JGOzpzNzB0VcbjEnZZ7Bj5oPMPSdj7qFTIyZ1lrNKlNDzn
Y7VSCpNVCNFdFJ/KNic+GyHZXtFkNIaYIUwJTU4RarsxIpo6029JoHuSFizWGZZaHQSfFS6w5mJN
9jSZUpCsUyEZRkV3MgfQQ2Qm1PoO/zy1SuMU76tpAoSWgJ0mMJEzQosL/oLDSU67JKo4S501u+WA
WzRosnt1aMAgUtfqI/VEflmH5otYCoPizcqIr62FD9E1E3JhVUTYTDHqc8po7AeNjzOsRy0HY2Bb
s/Nvvvu/+eptJt2CXSj9D+ovq2uurhkxi57zf87FlRBkPmaaLe4aYcvbddKEC2i0+6iIC5z++Tf/
YmP6fdkyMExZiqbR867KPCT/fNUV9KmF1CaqTqcSqDWkev6RQh5DNVIPHey+Gza32TIyxt0Axy23
CceoyRCfJLvRPbvmUpnYtB7++WWpf3MzCAVkFfcB71wzfnFXKbOOhxzjLwQ5HK+xbuJCrTmshaCP
QbpOEKVqTThKDbqxxBFGV1WUP2F/7p0qJq/PAUomlBei0UaaTJsZthiMohGVADkHwrzUPtkekALt
8Pv982u/RbR+vZEZTbKxYK9gy5r2y428DL8zQW3ykpKeHgWHrdkLicWWAQCbaxnGfeekaWu/koeW
YD9k7Tmr6eso0pD8iBGP9cacBpOjpnwrAMqLQj7rmYJULJi/eGmlJneL3DT7oqjU2J3oHgFlX04Y
eBSFWtUEhUUrwT2EOshtg8/xBXFqcSBhKR6Dj5DbpZbrQ9Uuy5cqjxit43mdDh1eofQ2nxAtRXay
MJNHtRecXuTMbs8F9/WPSVFA79xYRidQ5Tzoi2E+aKkePhh5Pt8VJYejW7EIoSu03zZSDhIiPh2+
k20dbF3XU+IJdeJ3VroGbcZKpWvd8qr2VnzNw1R5LRJFBRKtxuMI53TVHvQMqKrZGvMuXxdxlPvk
qREFVc64mF1l6YQb/v7cIGMK3POfv8m/e6ab3GJCBfB22/38knYbUr3MFP7laBOQd3VQ9CAvS9z6
ZT56XW8yK107Kq14jB6adG18RY6BVpOM2ybDAG+0kN+XXkn9mCEpFjzcgi1dTpsaXJb7z69Vu72W
X57mpglRTrFN1ZCN36/KPz0+OhQ6zGwyj4+xyF6aRrMOEoF46E0KrgaBkwdH5ZYum9s4Fwo/6sGP
ZsymvU0H0VZdocDk8q0iSCJlUBLj3vXD2BxWhp+gDVJfsWL9icOQwYHUltxuVdqHOk5vBviN8SOj
2eKuL0S8RWClt0ZqpH/3Zdxu+b+8Qd0QPBiJQCrsmQ1V++tKJdFEYRXNxBtUMvWCW8Ai0rpOLypJ
1mNbZKanVA2zAp38GtHnOfEEQuWmBFlCQk18yTzW/t29rvy3dYoXZZPXZI1i9C7/uouvrQKbkiig
jpR6etHNEtF7aQdHMcddZil5QOUT0T7rVcg8KRV9Pw+T7f/zV/9Xzh9LuE5Nj24DLrAVlhvxy3qT
JGk/Nzp1t3U9YdfWMd3Zo+IXarT+m2VZ+5u3a6qmxilA5UjFweWv38EMLw2DR06PbTRDN6CE85k3
xv7bhAmjUgv3lqzsuOlFM+oL8enurTK16FkRVD64hMWIXxqGdFA1nRY6086VD4YCAaEFVMEmv2l6
60Lrxlrk6zatNAxqAAfJCRasmSdVsCOCh6cDUYHOCwalat/LHJIXlR5Jszchl5N60NJ/40c3xH+/
8ix6zlVDt4QmMPb89V1ziEOxohsLVKGE0DwvpNBVUR4neuSfwP/h1YvM6YHQn7XDooILq5v0czXq
ZuF22BdvyL32VKj8Bre0yuXa5FISofso0kc0Jd1VkeqDPLTVY9Giu4AnGitjQ9dv+97oq/XMvsHw
RynCGamgjECCHofNpISWQgujwOTXAFPSldp20jiZzhq+vK+plaQv2S6SH1ElrNd8yqyDhlb+MfX6
TY20DeOYNej/TI7oWDMHbLfUU0N9XXscZEVpDgx8rR+FOuav9ayUuWdXT5zSRmVL/0gFvzDlN8mh
Z8Sdmvzrkv4/T/x/2qzb//NYY5t8gHHv39s/jzRu/8gfIw3jNyznnBKAS5oGt+HtBvxjpsEfsYdW
uBYEyRnZlLlK/xhqaOI3xTBYpBAJNJmZBrf1H/nw2x9xZBV09hgW3HD9f5UPR0r6ZTGiuE7X+Im8
QkF6XMi3zdGfHkMhYI/UqKtvRdnEu3VXPxYPyuvtnN87+L+xDXlf2b7Y08ByVIKh2VTbaZsF5sE+
LD+N4/jV71g47srHfCed86/0S3GNIH9c0aU/p2dyUc1758lOuVucxrMDcui7KGAfelh341c8bUyi
1k60p5blHprHe3zRv5OAHouj+m7H7pAHCpP65/axP3Z7yWcmce7d3KfG18l32bN6Xx8nDxvjTvOr
B+gwXn4BsAm3ZVPBgH8svCTQ6cf0y3N1Pz1NHGXpNLpfj9Z2Pg7P/a55gAX2qe51BxP8tj+KbXZn
+M2W+GWQefLe9GNHfKeXas+rvNMOYEqeiwe84Pan9Y1ggLufWWEUoDLdUC9ik3eutW/2TNZtWE5n
24er8xTN52Zf25eP4ZTsC35sdBdflr19Xp75CI+8h2/VK/1wB3ZyLxwqDA/l2dxgu/TzK/uYHXev
Ezud88jk2yOZdpT32jF2R0f2mSM9guLwM4/huosJYDv9LEO/Hbz41QiqveLbPgf0YDghxt3q3A7h
mxlAz7zicMUEfLO5b0IfpnhHxTJoMDeTYfvShnACXBZ9gHHB9TsdaLtyhFP6bB95XfORoX7hWD/6
61K61JtPuDte12MRJPf1odkyvk53TWC4wkl5X/0m52NJd/HO9Iug2kYHMO2P3Zt0V5ysC7/hxfYV
aqC9eMdmFNuFn20xAbrmgxY03Sb9gjYrvWSH8Txtre/l1Pab8cV+QHN+0Q79tT1bMNTxMKCtywFV
EXgWpEC+S3zFk916y+PdH96t/bLvSwe+ogfw/ixduT4RZOPynFAh5CsbQIwb3U0cdRP54oAgJ1OY
skm2FAf96DbKprnnoN5sQLhod3xoGMyEOwfxTTB1lccZGlbpS4WPdFUfR5/COyS9D8OdXeQ0t0+d
6HQpnI3uVA+pzwnfN4P8y+8fKXQWz2rpcr4H4WLt3zjWxRvLCx0qujzVoyjC5FU0b8VpPZR+f745
wEm88SO+Ui4j2ZkB8Wx0Su6AalM7fjumb1rCb+J1MCnL6795juAL+M7DA6FwCmdnLZi1U7+5fHY+
MBZKqg/6xnRw+7s9qtLTeL9cjScQdVa5qQu45w6EXshjFSWKn4MLYusph3jnBC38HtK7qiO4FvMj
gh6VxpuZ3m/AP6Rq7D3h8X4J5M9ZJyfHtSt74VaH8fje7NcXZOXU3kde4yqcsPbhZ/U4XAjDxdh1
SWfP+2ZXepn5nu+Ts/HYfDMfCBbzGt6ZrEu9v+zLo77tfU3+aTw1ntq53Xm4wligV1fzu/N4wtiJ
mnwynimsd2hScMVMpyqXMVUVJVG+lAEW25NEdyVsFSkKX7yLcgejKrq6WB91ejDGrfbY7rmFN+IJ
kAZwxrG6x2ZHxhrBjObJTXqqLjrR/I3wZr/rHHXfJFSj7Mz8lL8nV2kntjRmlRup2c7fCLgOXRsv
VLGQuoQCey953NQ78toGFVbaO5+v/NoRBNVfBLWXTvGzbl+okdHdbFsj0gEmWAOSFap10nKv/MDW
kIjApHU2CTftgdNy94Mx2abwpgeypgiUrogPGn2oq0c2lisC9C/V7pnywiDFyao3gkpK6WQTFc+f
YZL7mq9dB4oQ4suMG2ncq172TNGf8kM/mOqpfIIEUrwML8mKBQbcTVBz+gS9vpVPLc6zN1NsMRF2
wCV8gaEx82355dYgFUwxiQu6u7wb2wwy/SuAW2PdwtOn/cF+57NertAerWC6TlfzmWvKKbm67/oH
eXS6GkjOpt3395l7NXcwKRksUPJo+cv0FVtHvA+R5E4v3Yt8L+NZ8m999pKfbvrtIDmBhunxSbpY
D13whUfhBgpy801XnyT93TzJJJmG14YabvxPvhFOJyV6KH3tzCRtJvT6Zg5PQzFt8G9uVZE61Sg5
8ydBwy3yKlLdDnOC07t0GnigpsLFMU+py4AsfuTnvOZOfB9TTF1NPjeHggVm33pDfYI9Lz5IF28A
+AG0huCwY90A28957kWDMaxtG0H9e+NRPsWgyTpNBTiSm29tA5tbes6RC3/YGFwwBBSn5FUuX4H2
9m9KtDN7Z4iO3bfWQ7qoP432yT4b2WHYF/ZRl7du41G2cTYGF+PU0+h502fRYY/G5+Gkm5ki7Zdo
/RpPSo6Tt1ZdkMSxV58wkrK4O1z2s8nCmvEH94Pfp2SGR6qy6Ty78MTCrvbZ0eRjlc96Ajg5K14k
N55OnMSzawg0E0Ap1eBb1MF0T9LJrZ3mw3qw7pihJG5/amgWLjfqB//VnyDLHcOz4RRu84HNYcev
4kulE8jLjxZzSRgRQb0TPF30t3g3fOCFmQ7Dh3aZAv1g6ATFkPY22QUKeOM2r5NxUQLhDq7q814n
LDG+OW/5Hxz4ZUYcOCK40Cq/jAOuVUbiycB0BznaQ2Nt6l2a7MMVWSPojZcJ8eBr2IW4lVZm2V5Z
7EOaYma/Mrf7eM9FxtU8nvRiY4C8CRL33QpifAKVLyzMfzj7LjJ5lQm2k/tfzJ1Zc51KloV/ERXM
JC/9cEbNkmXJsvxCWLLMmIwJJPz6/tCtrpaO3Drht365URX2vRwgyWHvtb71yyTSyd2/bkb/alt+
h8y4kq8Q//9A/V859f/7//Yv1dVP+dId/qXlOv/5W/9PggDYn36yHSeLoOxepne7cf6Nf+/GbbbV
QJoIEzBxoTpBQN3237txmw6jQzGXfbVFWYtC3X924y6IJ8fyXbCSNNXetRj5I4LQTPqV1D4RT3l/
5VE9PKzDoA5IJEPPSldqoUC934rTY1BQ+mMGSJuE574R5d8MOJhXQWUk5z2qyI1K0bdGca0uQ7Pr
lsiUAVZoGhwpUFhLEflt6Wb5JcLiHzwSGp7OwaFARZIUNEJZWJ1RGKIB+hGRanbhTObwG+Unc56w
kx9i8hIKnQlypJ5T0L71xvhRYYJk30hg4RcMDngWhwG6eONb6a1RT/ORo/4ffqjwnBBXr03D2AoO
ys6D3znR6PDImqHHgJsZzp4oXMge61ECWpAiqo+UVA4PTAyDQPicv2xOdtSQrIPaP20fMeDFpYdK
x0lCnQ+Qnnw1LNNA9jJVCJImZ0M0yPc09+NNRTl7xRzsrDpB7h5ZjNihRjLJxxxj599/7ZfpM/EE
1W91+C2//ZT/69OQkP+PXz2fwidfffvy8vzy7pvn7//zzdvhv4jToKEgbEIgLHeRDvzzyVvhv3iB
Lq8Q4UDAX+Fk/D+2dJJCXHyu9FcwX1Gs42j+P+dv919iOXqHS++HMjNm9r8J/XhfBKY2Soubk74I
bB93OqXJ95/8WAxpafieQbLtVJ1F2p+vQxOrlaFDtbXntr9yUSx+IWSCFK6+T08AtHknbx7WzT+f
9VuwwvsKwD+/ISBjY8HX8Zke1mm1n46OJGmNYAfXgldtNleBhaqPVr74Z4T+ny3s5XP833nln0vx
XLlbZlKfosP729XS6LzBDA3qu3hBiTqBVFPiM85Wn9+S++G5hkzL4O5w5lJ+/tDSyVUkYB9xT5WO
vC0JffpEuKiH94Ua/CswHpkLYLKBGtGUyP3X5iR947RB2PnswWO8bCd4JVGMO3bj+G3NNpqu8l0+
EWCEjKukB9+MCjVDXFkYN1U0INzygyGnZmA0oY8RY9m+NRiBHnVqexiEgzLd6sLCuBFjZPsVlD42
GD3GJeLypWWSiCCFbzppD4aY6FG0WbFfn7ckZ+NfMOg1rfsxQe/fmnPtntHyxON95Kkdvh2kIiyO
XmDxT5Oy8cHbIdQgCgwcU0msn/1GxztUYPnZ5xc5mD8Dm++Qr1F44LLR64gFi/i24NQ0/WinBhkX
QdxZJ0bsjuco610OkZa4Dwen3VqGN6FfMKoMR4VlXY9Csv1sUWrmluo30qHBo0QN6mxgMB0ZOu9r
x8vPs0yTipwraB8FiGje/7zWzhUpevy8uSMnu+58IiZqwxwQV0INA+pi3H3+QOzDscoVUZ/4IBd9
k/2Ft/z5mwqcltpLIbQYKOWG9N6SucgwNs7yhFyf5jnOXVTPpTvIh8BO6gq09tA/CZpg6dbKUqxB
wYjwwyYFQu6QDXK6L1p3SXMlrOCniGYbZpSdc25kx4ASz6zrRvz9M6N6aLJdcFiHMS++v4N+LoGn
zSUDx5T3c0vIeOrG6Qaz7WVth78+f16H0xWPK2QJZkdGhZT++8H4ISeoLGZIsETUONFl5M4ucNZi
ui6NyLn4/FIUU9/PV8u16O4DInMdm/7ywT4oKSNyyXojIqgwNautLOow3Q184JApLGM6aYQfwUgI
rQ4hrOfGL7PXhjeIJCAcyLKGfoxzyiRCzzdQKFsoL+67UAc3foZVkRJD4+AkVkPubUy3cJIN8UDF
VSxNgdvbS0MQA4FMNWzAYbipvLolptbRSDgG21bGGnmHObHRGRpjVcWlfaNcPwqv+UP/yzhP3pP2
iBJfgSKsz6qSFt8KFBMTlfIrmsIxVvQr1DNTcjLQ7hz3nz+7A0XA64cU0uBkM4taiX3kwXvKRdjY
S2d65SYVxnfgPLJl26ipcwg9ePdlVbRwULyQwIxO+RTvLHDUDaqL6zacMAkVHeKhtHfap7YKo+/k
Hvk3PsmDN6RiuOTw4ZKyd/gUwm9EYuRqhXUk//n5TRxshP+5CUbAwqAhm8v3l8H45tvEuI+DzytY
R8oqk6QrlQNdmYiMo5BoObPEbbCCvSr2ymvUpnNRnBYeBqjWb6I1aJeMonA8+OiyRH/v+ARXjwbL
DrE+OUkTn//Y5YG+XVyXwYqKIcSLw/xFS/n9b41EyzyzTKwZfoCNhfRw7cEH3n5+leUQ8v4qNkck
ttxstllXD2VzdarhqjVVjJSDOPjSDPSF1aSJQxRq1XJGHgktdWJIfaXw25vPr219nCq5OJ57k3mG
T9I7mGi6dhqGpHgNc06mp4YzCa7BegJ3k8T3CIAK+BQsDyy/habJ6SxoE1Sj/ZHf8XGN4BcIb5mx
OXmEr/3HN6MiaEjXhFmLTAKL8i7pMhhbVVOvwJ4hcDZL/Dyf3/ifLogA1nMx8i4nssOVeS6HAW0V
cn0o+xsM+f6J8huC23SHME8F8u7z630cSrbJjdEn91H10Od8P5QUwyZBsccpqmjI2bCGct2xnfvr
ActV2AZ6no9GlQ3H+6sUOgzbYuSukhaHWjeaLahdKziyvf3jvfiLBJgTOiN3mePfvKxRlAHJVdwL
8iHgkkbebAyTS/39E0PH4fHd0XN2xMG9yIgpenDTmBQKY964SPS2noqLIx/fn+4lAA3NDI561eTw
8e5evFhSjhiZjmDmgUXwlEPYner17ec38/EbRx/BecRehNWO9zq1v3lkpq1Tz1/S58Z8HHeVo51d
zV/dY4X0T/msp2/AIWiq5KVz5AZf7+D99OJwCHFehXX84/B0XWvElG3EJEZOjLOFz1PdqcboSQKe
ym01h/QgAFqvZ9WXu9597orwjk0QIQxRWh356Jb58uCnkBVpMX1zbKQqs/z5m6fgoX5IiZpIl4dd
/4wbZMKkt9QnoUtYzucP/HWov7/WwuZm/NgWnAQ2gu+v5adxq00X93qVzuE3vvaww/XR48vh5OC6
axxaY7BLcdKfgZJKwfKSFnkhnSpyOCf0ybdajUF0Lfmv3Gq3R8dtehwrdxInaLHp2x77xTSnEF9D
p8N+44Kop3Bq5WTudb2mOm+15kDJ2K14jkUW+vvObB3CPwC/HPnsPz5Xl0Hl2rTEl0PaYc1Gt3WC
l9YGITuwrS5jx1obsepPZseXR77Kj/Mm2wfHZ2z6JhIY52De5LQAy9yiC23I2nwZq0ldGCrGS2OH
v+GrqiN7no93BrgBjB0JacjPMCq8f4uhJ6WDuhkGwYRrJ0ObSQFbZRa9VXiORx7jgZRp2ZtwU5zX
WYNRMonXxfLN+JRDECG2Ixq0sKGO12ZQAvXt6jNoQNEumktzN2IM+iYLYd/2XdiSUJibm9zy8tPP
R+/H6cK3LIJBKI8iSkVR8P62nUGkg9sweAMU4g92PHb7VJM8QvRJA5Omd6IZ6ozpbUGSeEe26B8f
+TKvk0HM3P6HMyteLnypC39V1bm7zpa0ui7F5ZwYtEQ/v83DyRedhABg+SqTQOn64ZQTySTvjIzu
C5GUyMcM4JJ2fGQIvS7lb2cCDhrow5jcOYRiUXg9Pr95q1nuYf2tTELSZgmr10Bvv4fcSYlomDSJ
or6Te84JkckwzQy/HBcmXmlMG6JdLY8esghTwGQJsVua192v67ZsLhrI1SSSjHoIvjAZ0PUpvQLI
qSqN9AEmd0k2YTuP1U3cNzmig0rWx/wWhy+K++KIS/EURQui+Q+fYuDXVoNAcZ0Fc34Vzxn8BJ0Y
F4PjVUee4ccXhaKFcj6Hdwta6Ktw/+0jdN06lrNBJE4n1Yk2jHBTDVZxZDh8OOAw2N3FXUP8nbuc
EQ6+9imhhtMXBEUD4mgecSBkMETEaGQc97zxGqqzhLIcDv1XRaAY8/lgMBUkRdJ9l52Ce1Q5aqbk
46e2uYI9b7RrI0lVAeMIjgVp67KkM9ZHrYPfAhgDASaxIkd6zqJj+8sPG2vuhcIDRQPk7BYc12Ui
ffPIEG2ruUHjvFZFdmcRJvuzGxdNy5QGZy7JidtKe/atrmV6F4G/v/Dt2jlSyv/41vjAWGYFKikw
oYd62F4WwVBEhKDCeSvI84lq5gug23/7EeOeWe6Q17Zc6GCfhok4y8aqVGuAVljLbTyTQzSY2yNX
+cPNsBUkHto02ULTG3r/PBNVpWlfFmotwVG2yIRGGNmK4Imv7uDqx2Dshmu8C91tDV7uqsxyfV9r
3xn3bR3WQPAcG0+voAMEQ1uY40k3iLomKL02fzfD3F5GBMH5u7yYCbFrs0H+iNoBdVNS2MTAhDiQ
yALkcH5P/XpQm6mO6iu86ihbh7aJLtPEUg9VUSLiHKMJgDGEUiIO8tYFo6cnxMbdCO8fE6UmWFCb
Wq6jshmeZO3Mz0WlU2BAvYvLuh3C8r6IX/miMqiOfGEfVjjXcQlbRAm7NMZCy7bfP8V8Hjj4LNxU
tmLjQxPIEJJYgEa3icRdnzo5OJeOWMUwDZOnSFJAIdEBClVI9GN97Mcsr+z9xLzsIQKW9uX8+UEo
l1iQwLPSAx5v3+bRag01A2A7e/Hp2JUOT7msZixnLAJ8BxwzD1Xs9RQQd20UVPbCyusvsKmBIPeB
SfBe2iTI12MyxOW6Ddxy2tZ27wMo7WVg3wB6t+8+H8nWh9tmHrUxT7Ip5ab9w12G7hJY5IENTGvE
srCOPDoWjJcRJDmxov3vLvA6vWeBAjGWmql9TvvCouLlUhVhCTLTb/Q/llzF2uiPrP0fxwe/zVlK
dOyDEJqHB7MWGLHRaoy8Wsfa1eidpjTa6kz0v706r4rTtAlJTsEnX4WkP6J1AdUgVL91rcg4r6HA
HVvj/tnhvR8kZLgzryzDFm/30mB+O4/2srdUTLIsIVNZRwcnmj2Kh2ExWztdkKq85QQhvhCujvDI
ZbF4zBSpEqs8D4xHmU7mveor+8Et/eyrzKd2q8OSKNHeRqsXGv34YJmdvqNOFd1Fngu102kn69KG
Y0FoI88nheDjGHdu1BnxTdXlU4HjwyDlvEFlLc68UXuXNoX/H3lqGb+JD0AKPtge2A3Y6hHcXjiL
K7sug9POUuEzu2dBEh0zFpYeMcNFjmXlOGtoSQEsAfZLdD1CmT0tSuyziObItJpsDCurgCrYS2o3
xEdmyo22cNhgUo6NV9VEQmj1HSZePCPBSsofjcdsQ13aQg7ag4AkiJuYuGFnNZP33CA6ZwITBKNv
MsqJ/q70piW2pQoL5I6V0Oa686QaL/RgQkwVcvJ+eMk4LnW5BP0JHQzmqdg3h7MwLvJmNcAhJL17
UFG9Jw1BZMSGQ1xd6SFvw7W0qRdsImyO9zCTJmOfZll92ztVex9hm0RMRn8O0RhuSkg5UZ9f5TpV
3xwWkXoziC5/waGnfohkyi4qbJSkQ5q9SDa+nMtnU/sLenGS0ymGGxTlYV/53abNmvY8BHKsCVWq
jJdGGQ1K1bScv9HRZgg7Q2zYpwSM0P3IsbJEK7srRLpT+PdA67hj8FR5s/4CIjX84gX9OEJUZean
Qtz3P5XF+CEoPZvjNQEDJGl4ZY3zPZvnyzKX3bzH3q+uKCiV35PRzx6ausr7dTy1GEbrnp7dDsWE
zXnfNyroyw5l5XPyUgnIDZxIXpJbEuqNBuDfU8COFgRRLyXJCU0ntnPpsHswAXy1Vz0aBoKDcqKI
oKVFWbnxApwQq0w0ROq2Ucetmv4Mv4iEzMSEKxayshDUELzgIjaohpONJynFEmK/ivweGHLkUny/
JmgkoEXnlDLYD6L0fcyqRg72rWlztZ7oDqDFyiwadYOXWqvAVK67yoschpcNNf4ULBF4BOa3eUvo
njLJnzXnAOpJShy3i8L/3KhCt0HcmQd6p2Wk7urUGOjYkPDxHUwMGZgjOSY/ZFS0ROCRPJXs4IUA
2ok4MV1EwOnuB1sl7bd+MCdj7Tmk727D3O27NWkyKECdRJRk1QXACNFOcv7G/WZR7Ri0H7bn1Lrr
+zT18IxYg+3wTc52/YU8UY7v7NGmFz0IyIl1Zxd7nLTDXS7LFlxgzVafnyPLR0Xuc4xPNuguYiFq
tgeDNE6JHAoeizjpv+taOEgG2YMBzPUyor59SyEWDeYwv+vNyXfP88lX9qpWorwYxjpMgJWzF8Vc
xtwLOdGdaFp0JiJMS/f6EXfmNEGdHqabVLtmvTKDtnfP6rqASGgvyaLnZgxpDCBij3hbC+IuSeQp
b1Mb0MQpRBHto1ssQ+c8LMOgWnMEJrY3ajl/b5qOQGRl5ANcB13U467zNdispHGGdkMbobqcCk2H
RI8ZjAeSOaS1SbPI3IdWbKHpzupxWoOUS37puJnjbbnEJxh+E5z5ZWhc2A4Fw/VkRPUTZytEaRG6
ApiyQx1u6PiwTc6FtJ/jBDXP2qkNQ2xKsPBwXunOLHAlGFZQt50108Q/oaqlptNZZtGuF0FSn5qJ
ilBWikGSQmiS66mU7SaArSUtniBycmfNFA6C2gkVKmzMUTM9ZZmiSZ7w2dobl/xEIq/DFj8IUFqH
3nLdd7/S0IyBa9mj04JK9pV5opscsWnjeOVtMDfTSwF0BuWxUs53V01IZPrYYfEYoR5n607bodzm
ft5tiqqdh42UgNyYGQPYTmpOh3zTEzc5w31sk6c+KMR44YUseidKmN1AFMxIjyclaxr5N6fkaJP1
ZoWgnGV3lUDh+D0DH/iqbYODLOD4OESaR4fKmuZNbIj9kPXN19nMPPx31iWVKEw1CwS9BTPcSPNK
4hEzgvjJqIMn6Rn7MqZjlEWaSFADJJuvtzXIVpn3dwTI3WhV3oHDRHk3lyhFr9Omfizc/JRT43bM
8xczhaBnuqfesPCfrGu8yleRb9K2DFGrA7yXjGVBDMrK1+E+SPyvWSMfOhZ3t+7OJ2yZXysQD+M0
nHt+AapziZmpLmfrserv8lhi536GuraSxNe5/BcAf+8KlWxT6exYWYNdkIp8k5J5w1P1oQk4rYe4
nNtYxWXk/IgTVq6ypnJNmPM1EbkYoRMr6W9hqLP3pkShT+g1nKNq4+86SELJQIhxIJjyJo4CDX0N
W2PQ3fUDonT8XFYvq8toLJh2AZXTvPvi6uKUkNqZO5RfVds+sN+464yc+qJKxh8ETbcn5hTsYd/+
APm6bbrwMrZxJ4j21rHlvWfAOCQudJUr+1bU8ZfMD069/F7EOPBlu+ktP1xJVrpzRpna1uNvaP/I
s7AsSKRrMlb3Vh1fEt9DZrweyZiZk9NOO4Lu5PhVdtZ+HAxrVbvBaWs69xEh2RaRR43CmFUM9b4c
7V1Ekwd0arkLLOe7NuwbC6QY6TLIsSrzq52qTQgfd10Lj/q1gWq7beEbzfaeDKqvxCiDIIcMbQwx
jLRk3jZGEfMzbnzpfR+s8cFovjt4GGMje85U8auLaHDprry0M30RZ/k2xGQtwBNGBbQlAESnWWw5
P0TKiyelZO0Yoz6zEtT90XQ+opVPZnj4tvmrYgBtm2L+lTo/Rnr0ozddj7H3UPA9rRasGViyk7j3
mtsRpeBAQctH9x/Z5BeL6pdr5SeTHq4oCey9piHJNc4oFqj20Ta6akM/9KZI25PKY1Rksbk25/6J
D/+ajJ4CknFZbfuAKa6p9G3fjg0ILPWc9znaffiM9FItSWIsGl/C26ryclS1eUFYd7BjYRYPCUPH
PTVH7xIZxQkBVSdmhKNA1O1FPtBkDsRF47nwySuVrgrHuPIzzAooCGmjpvqEtDS1J8L2F8debEWy
fVlQb6OwHoMWvgOxgsPgIxHu6jowT8dYc9rylGsC/gUMdZFLT3/zS8f4YaMO+SXtIp7W8CcmMGVL
iNBKdhnqgALcwpdQAO5beRwV2UOywQo3qpuaWx0mTXjaqQQglQlSK1hjibMgLSCtSwH+FcA6c1vN
3yHrWxGg7iktN0NETi/+oSGHwY2eESI4xbPCWdaWzsbJTqaB67+EY+SLjZNV47AOyabYqyx2aVjU
MJvdzkqvgTOlLmHObQqlDL1NsO7FIkEKmQ2eND3tJ9Mk22mlnI6QYCGHiUJ9BQp7hYUWQ+wEh8ZY
j7bTwApkk3U2QWaatubckhdM2XdkjhQ5/Gvu2iI1zS2/NHaib11/HLIdeDIK/6rM2nGNNzHCdNOB
39o0rRC/iAVMfih3iBi7TtV8AWRt4F4pcpGuW5GPTF/gntdj7UxiNVAXwk+j8edEzlxikoHb2JMA
BYl2Bf0pqtgfw9lcd0VBCcRtGwDmmsXlVmBDmlkHk7UJ0G075+loLWx9SAU9enekP2NPDLPlQtB6
Rfc+152LE6GUwr8NvaYkC8310bwDHmSyrKeKzLVgqC0IYURNuIQQCOv3FLkOeQN2S+523BQD+YFG
GPQbZ3S8jGUEVglPMZdkl1H0Gs7BGCMHm6zBuXUK1B5XDRNsjia77xaivxOfh8BPrY1jjp1cDUbv
/c7KhtdXNX384A7oVFdeUCRPFhEi9dbPVfvNUFA4qqlDIYvuaaL9GPUNtz13Jp5Tu8suAyFZ2kFr
Gi0+9GBO1lUWzxWJCSO+0ZpcEsYOGMqbmSZmsyUYar4vMgRRG3QX0beg6conz0htG+xMaf2ENhLy
P3uzvnYpi18Sw2Fh1hhmybbMKRAHpc3S2EvKPiS9KhuH+KxqZDjB1I9DTKldgy6BAq55QS1EgSrL
2G2vYz9Mb/PRguvRFNVDkNfDFbwBbn4yFE+ZPqSxVJNHIIxdZQpcMbaxiORmWlOgrdmd93lk/2Dy
JrE9smZWdtEPbN9crw8J6IOYUhLIWcenmRzS77EuHfwNWQrST0gfKZ22nf7JdOPqxoQVzYftkhXg
25n8NuZFRVJ6sXR30dqAhygivsZVEZfiexYi1MGjLDBrFWU9nnYOyEp2SKY8T5WfYnaikIVnMYvS
L0bcYUihIkbfNvX77Dryx4WACgPXOfHmdrgiU13Eq7EtxyfOGSl6FmdWageurbq0giZpSLE1kqea
f+G7nzvYic1G2NgOaLVTipeVYA/R4RsMeNrqhrC48uccFjT7ht6wf1Z+VF0iQ+rBaAwG9TSDjfez
wcb5S2rJmZNBIC2xl52bFZyXYJ+s2XbWPUgF+xURw1Fsp+beClataxbOjpwwrHIh0ppuW89YuU/i
GvnijePWbb0Jxrl/pjhjqg1RguFXPx7LG/6zwyNBahzlc+RIX5OQbe5GcZDEmNM16rfVlNFtA1Hw
UbW+RTpCt8xNGUUDDkG1m/grKkXhcJmNKjkh7SYpdrE5ES3eVi47Wj/KaWuEYUrZA5bMBNkxdcH6
ZvYMhI6kqPTBipPiIQqRv5Luqfmzqc5b+li+vG6NooCmzHgBBlnHeD1KSgUYEuUMi9JRcrxIQQvm
W5CStrceFEf2NfpwvpeBbcAp6EzIiMJcJOw06c1f5IenWLw8s30gxKVS1NyKwFz7fp+cAc4E96WN
UYlNAIeIOq6hse/ktvTBJnjnWSepn7QDAIYRHe+5ySmV/oYnLslcTHs+XKt/TjXkRZgnHrJ4hmB3
3pkGdpCiJ9qUIQ8ied06FRFUwBX1M25z5n4BDYmdba77b+xojW5rwfWBtTl7mlUl8XCPTmV8F5t+
d191pAki2ZSju6ViwZhoMsXCHUIgLzbKmAK1S8CrOXAYdHjKmMtBGEtNyko75lOHgYCs+L1XCfPM
UkiMNiRW4IfJ/ER0m3EO45skmIDP2+C+6EKpfArx9nmcRbqwAtgwu4aC2m847raQHEY2dTLgqHIz
I95aVhM8NqVfRiuU0MA1mM/sHfEj5mPvt/OLPQ01wGVyS08JTw4uFVkBmPDGOPoyJWlo74upVV8N
dhINYUYpQyxq/ZpoFjeImz2H6KXCBaDoxSp6i8GQNOm0GTuqTysH3c9TwcRFjm9RTWQc6SZM8ff3
ncl+old7h6wcGAHd3Hdb4fczzq1e1jBrDB9oE/Ep2RfKAa55NrF0tXzK8dztmyCfN1Cj42tlUQ3b
CjNic5PEA9GSFSV/j3HF+rWp+ji+8dqaweB31ERXObG46TojzMNe9QRoVOT1WsV3qXrvl2WyyLA+
9QSsgBRmBTcoY2sgH/MePm31I8tDAjECPcj1VBhzc9LLKX+m/uhfOjpXV1XnM6Zy9sRAGYt2/CnG
vLkcIFmzHzLFqx6ALJi/lNawxNAygmWBWGjpQR9Ia+xstqooS/N12JXgHyVpZRyOj2gjPrRSuAgG
eeHaNCvgpSx//qY1RVIOXeSS0ylHz3TbFjwocHDJkR72B1myyxfgAnSg0YAnAHvQ+8vYhpO0lHpI
ksni+nKy/ICVoHMfSk0lyk6wQdfEVV47JWVtau3l1ijknQ3CFNJ+bZ7B8/A2QMM56pFke6Qj8KF3
+vrb4Cqhz8bzf1hV1iXZV5LtMJBYyld2CTfTq6LbUmT6SOPqgKCzqDWR1aFGFLbANwE15P1jQCGR
2S0OI6aPEU7H1LXB77By2bnICoSuM1Qbb9ngVUv4jh844Vr1efwIdQZoC4ppjJeBMi+62Jm2vc7L
M6FM6l0ZRYeqtaP7I92JpZ7+rt7Oz+VYi5LcQVZOE/b9z9X0wgsLjNnaIJ/9JM3AGuP6Aj7ckgrd
p0m7S0B3bDImnDOfH79lM9GfpWb0EMqYtDS2L7eUqGIONo55KbrYJiREkkhF+p1YFdpq1p//4j+M
ZlTljB4fDSN9guVVvxnN7ApLcL/ocFx4XC9dWUA8ri3191exsbM5dHVDGwHzwWA2nRbgcdphSVVR
ekFhV22wKAy7z+/lYwecNj7ltsW4QlcM09r7m+HgQc5nWpVrkdsYxYUd7tATt788adt0QJLwstR4
sec2YVKtK/+y0UvtXdpkyeNX1waArCHGMGlVezAygVjPkTGfU/RLzooi6PadFt5X15/GLYxcf/P5
z//4VfHrIUAi5UC7QlPv/a8Hsd4JIPrADVL2Drwvg3Il6sDOw7v6+aUOdUjLV8XhDw6biegJKtP7
S9VjYY1qxOVRz1Wwq9I4Xsdhxfds+89VjyH688v9oTGGhRGNFc4i1KKgYd5frzcNDvMWsUG+Fw1X
S8LlllDtZrukCZ4izQFx0c/m7RgA3qNUVm2cYGj39Kjlzee/5A83jjwCR0kAKRG9/sH3aVqT1AG1
aiL5yNkGyxthbhnLnU+NjbJ76R+Rfnx8p3gnFyYjxR6ap4fqZB2ZC5Sc81PYt+W173bldwnd+mJ0
8+zIuvSnS7FaLFPz8moPVSbCSKgrjBSmKWMT3IeIQ61zgnaXiEsChD5/jh+nDQ60PEbTFxBAubn3
L5RTknYcFiZsMJilBGSyTSJZBj6/yqu68mA6xdnGCGUJCJHNHcwbVT5mInNSlDNaRd66DL3oQSAz
i7b2UM4YqXLHIvLT9XV3Y819ilXVQxiyKujCgmHMyS/bAkNqruyZWvmqxY5ybU/Cvxu6rDPY+8u5
X9F9iL/Ng0kA5ec//w9vBNuXjVyAd4+U8uAhGXVKusKQ1EgfoJ7ZWpNJVFrlRWT1/rfPL/VxXPOf
xyHrsGPAG2AfbEqaIWqtSZC7SFTEcJK0+XxqWJIoCId+ZO7U2ZG56k/Xe91tMa2zzvkHLyYjLJKU
bIv8h2jy9uRVwRGgG7oFGCWu0xnT0JEZ6+PC6rFs0F1n04UwyD2YQQZljYHVsU4VaLM5BdjR14wM
ssugtYI9gUaU1foY+Augc+qmZV4c6+1/FML5CHXQ9XnLfgSH78Hm0uUErhDDkiCuSvmLbOvwHAZz
SGm4MQj1JPprNJDB6pb8uTI3f7Vh7HYXsiY4beXwGQI+jWM9baVRiwffynAzB1HbUfSUAS0RYVaR
wblxsqiqZy4tgqgtkucgTdAJdGnp1ttKuJ1/SruTPA+P/L9Hh80EoJU0n/RlnkaUqenWu5RY05pc
9SBSEJMCYmmCTZ/X5FbljVaXpGYB3gTcF3y1etLe16jgfDh/U2mb5+x9lwMqiiWPrF2TGiFih/hb
34f273mMKKhnifvQpQ3JAlGfdb+7cu6ewLhl/QmyEA0pNcfXuJat9F9wbloZaRpCNxuXQ3D4MLSq
QhVpK2zj4cIKJiyjjxpa42P6SLZv80j1Q93EHArNDau8+pb0iqLsVGU1UmFKfvau6hCHXczOxK7P
JoXFo25IM3ETlZ6COVK4xfc2zZGhVq1HzKk5c+Q+GakuG9j1EtAb6Tyo064W4S83aKvbeEICtiXv
bX7UGXp/0hjm0tqZ00hB1A66JsIXOaQUzDlNrgi7MCA+YMF8MC13vLfdBb3hVhk9x2bwrQb4q7Xk
N6OUAXqjDYg1hdEVvI4yta7cokQTQhq9jjdIxgvwwn1Sfs2ph1H3o0h5wd2R5VIP1AGJLR6Mbde7
6W+jlw08RQ2tVMU6uctiZ7ZW+Sji83QoulVet7RT28il4UJuAUCbngy8J6sLZiJevOHu8+nm4/Tv
2y4LqGWi+cV3fPA1NtomrjBNMPQQJ7mltW9v/RHv2OdXeZ3e30//7BXZxiGS4kK+WGahN5tTkmIl
ag56unJq2k1n+PnPiefTriSNxVOO4+lWzUW91YRNrMsmbTcDwl8UlnW1pkwYnGei05eKrda6ppFK
HkgXmxdY4JBGtGG9UbJVZxzU6yXDrtnIgXLJ57fwh3mSUxxTFhsfAaXw4EHVEek5fGVyLdPSu3LG
LN6UdtOexQ68mdhh6Hx+vQ9+BUw5+K24IiOVy77iet88sjGuzEQQhbmG6nI7n3jfi53cRyfz7+Js
VLRsj7yiP6zQXI8BgDtHMO+Ig4WgIkOot3ty4zY/Tm9fbk9P96vt+mRcbb6MqyMbnI+D7v2lDpZT
umfSbIcloq4jqJC+SHjMCWD94XW9u5vlJ7x5elPMLGoud3O+u9txK/v9/vfX8y9HbuQP43q5E7St
mPkFq9qBKqsazRjBLZdptt29vmjW081w4p0XOw3DjMynjd6jNjml0U+ayo2xCx8/HyUfNyZcG385
ZzF+wgfPHKWZFnM3LBmXQiRQ7UGc8i3Vu1bN4si9fnxp/1zCYYBwOjsEftZR7xgtSU74Z+z4oUOM
zaafwKW/vyE2pBznSVcQHMDfvze7kfRoJ5Lo6L0Wd01cereTm9HPzOHJfX6pj9JkvBugEBnvGDio
KBwcMmd/1O7kkTKNMLU/06hl1u1AO6NBgkJ+kWPGP8Ayj5sMJ8guK22ivlK79o9wt//0CrHGu3x5
7L/d17rJm5FK+46eAS+SgrtF0OjUj6duVn4L28Q88mz/9AZpBzBKKKp5nJveP1tMYxmpyKykmZGO
p8iUgTLq2Tk2cS0nr4O53mJMUocAh4OD5GAiQegj7CFYcO0zATv7gGS6RVwSKrQ8/83Zeey4jUXr
+okIMJN7KpJSqbJdwWFC2C6bOWc+/fnoewctShCPTzfgSTe8xR1X+IMmdV4hCeW1aJNAIbvP5G8o
UNsvWVaGL2Ggq/f0e2bKC4bVgFRKF2CKQV8NrSgfudygqNp/L2mgGQF/z+Laowi9lg1oYtpn4JCW
MmBDXXnhd1pFWW1M/qVZAZlqKdBpWO01laWTRaNMtJVo0/fZvW/m1qdQ61GwVMz4rWZ/akAdxmZj
c11YcuiJLAfZC5nLmqJoV5YkUo0SJz51xlFUVulOlp9tfNulk7QUawRMUiqq5vrtiJSUBp0WJE6M
9jHSVZiejk6gVzE5WWY2gnIE5tSerwUZrLJiBmNsx2l/J8pJbjaO9YXzpEIiBquEXdTCsTvd5VKU
NKgcgWUmWY5dW6WIDER1OthqHbrXb5ALQ1EchEpIXElR82+x5D9HF3PicFRCBV3HxrL2eQ3iEGQU
DgWEgNdHujTD4JHZodT4YFD+fe/+OxQgKIN4n7tKm0nW5x5gFjTp8kmi5vMp7vXgqM5h/SmpZ/MI
zpw+o5SLx+u/4m/yuTraS+GPJJi7inrIKowrzRHEjU3+MbaJ2ewQbEIBsZh04ON+U7p4zf/Bp1nz
giCRD5I6RJ84WvrHaGOyDupE4Y9KuE2RQf0tUv1Yz3A/FaAn6KL2Gi8YmJCxh5pEaznGAMHr5QXf
l1Xx+4g178akXjiSmg2DAgnx5Qm3Vl/jKxWcYGVifxTa9E6fw36hZ9nvNMrfniIP4g0BhHBjDi/s
GVjJig0amwfujAGbFi2Q44FHB+ENcBudEt83XQWQzg7ljUyXpPr8KqaJQusBWyF4S+vontZzEmYo
syO7B75mZyg9wnhhSD7TxylwM7kv6Kg3ugy4DdB38hols8AwXKs+5WEjAAho+Ip10n3d5RHBe4TK
s5sj/P86mwsq0WhTUJ3dgur1MKNNGyQMqW04sl9oxm2AQP0PNSmUHyX6/T8LWDqZh9my+tiDcsdC
MjcQizR8Oo6QyZoMXQ+lQGAxHMfsbYqyjLCmRPp7B59YesZbc4gdpRPpI3xW86uUYOldJCX6obMv
j48JZpmF09uV8gg8PGhdvVel0LHaqvzdmR3G82OmFgCsJ6upgfdKZboru9h87VpD+YI1SvlVAy5e
LbzYcvosWTZit9gNqZ1rZZV02w4lLUk6BvGtECEmxjoN38+pHJj6bjEg8kHwDHW/o/4pGU9FgogI
1qItdsi9EdS/Spg7t3TngGFWwVQ9YAEUVS5InNJ3p8luOE32MAiI/zK/eim82FBhNAlZWz8D2ycy
kFMOzy7QPVPktGwMNUBUUQb1jZIn4MsnOzAMPOemBrF/0QzTY4efrLafpB5wepqYWJyKNIjfaz8L
JpemdP3DxKcVEDtXd+xZKSQxjApxxtsJnC9VF1p6fQ9gypbcdK7lcIfEfYuhitQi8y2lOpktu6uE
6KuXiD3aYzu3h7kOABYCbp8LV6FbcDuIzJ/csrT7N/RXAFtJ9MkqF6+W8pgavpXdZ2OPRFVGX3iX
UFn9oEYwzxhyyFHqJq0ZPvRdZKJdC3PsIa3EpB4aoFlA4EYZUDSQVPt3SKWFteXT7q1SVktPTzvB
Xh2TxgC4iFScR/FCRl1ykAqgDDrWnd4kJ/YHlaIxua3VqVYxtAGGY3TlJLlgyUfDs6Vh/laOAVZF
rdwPkRvRFgI8gPK7iZZsBIRWHRcbDUpYVDEGQwRPcjtpbGLd13KIkfUE2Eali+kVspn+4kahwlYV
SY5l7LBMdWEqfXtABb7NPOwMxnI/Q6dERLNsqurGh1Jmg8RuFnOJSlTzPjMHHaW3vOjNmxlWFuWa
RsFJt7dDwOtsxIzmWlhod3MvYYZeycn0va4Vv7811LLtHCkxUwvjh6U3hNFTWe5mTYQQmatcp8hU
p8LA0ilI5sPUjzUOAkA2yke7y8FMCnDV8U2S+QPwllKykKSsIys/zmUPvDfg+E5eXNvDS2AVAV5k
PRXuXVRHwz3K8uaXngfrRwitpvYSHkmAWJmoMO8BW4WFe2B22pPoErS0olENIE9EwUfUyvnrUCSE
4VajGMW93gxclLXcsVlikzKPZ/d6B4i79v2fOrak742VqLh/DYP1GxNq6KZ23ySDl4NNvR+UqJBx
QKX1ilMArT0YBb74BpDRB9HTx88GAJs3SRvVz2E2kHHLqOktaNI8d/B0nwFaGK1yG3cZJuGJbAYf
E2T6N3ARxfv1t/ZC5EaoDj0Kvi5187WVgwHT1kC9P3JA6dtOSvj0mEly8nF9FO18GP5uGEWUA8mG
oJ+dRkumje3S3DIMcj/e7LYIpqYP2hEpEFdz8331IB6Vg/Q5uUGOeo8w0F4cMDPxFK/YGx4Ek13+
MN3YHhiGjXfyQtv89Jctv/w/EU9dWh2uMfyyBLny1P2NJJr3GyzL7iXZRy6Eno1o4EJr63TA5eX+
z4AFDYchWgbMdj8/747fHO/Tp+uzff72n46wCjiiKQAzODKCZCGrW90HCFvh5XN9kEsrSitHMxfh
P96D1WcordbSK+K1LmlBelbVc6FoYoshd+FTyJWIs6lQCbqdq0+JG2ByIZpATiKl9dFoDXlvxmP2
3JRF4V7/oPOGAfJ+8tLRlg1UENZpa2Lk4OrRcwE4WwAtCmrq2mVvFj8Hf8bsuh8hkyCO0LxWEl7N
N0YcSFtbQz2Lo+AAwtEkvTHQ6vp7iv6zNcAZ0idrcPHs+zqWP8NGzEqn6RRlcS008EPmOgufB4Am
36RQM2+lHgr+QehB5ZVwtUgtgznaOiAXFpru4F85VWYHHuVqv4Z2V+N1loKnavS3CYwJMCvm8M4s
cuTam0zXfw1dWuKv2PWEaWagpAID3wEgVydr2Q8jlKevOu5okzNNYf7j+rJdaLOgfbkUFMlAl6rD
qrwCP3mylB5QvZIYcX5PzwNsZtMosMfyCZw0CFosyCG2+wiHV1PTfhijb6M7XkoGFsBNk/yoMjt6
xgd+XrDf2GYRMrYlPHFlng+pmmgZlFkD0pqFP3F1kASmJabt2yjplxgauVVXlc3GbjwT7qJLCn6F
TiBmaaRBa2HNfJ6DDq4ktNUkoZ2ftIn2kPtN/1FP9fBMWF36To/DS0faOZW/8obbFWXBUn+RwtFs
QXhpo6fhgiUdDSXp8ISloryzK/QAnRyChO5dX4cLqaPFr6ShiKqPzSZeXQhUzqpuFHT40gU1g5zf
/GJrWedUVp68NH2HLQLaWL/mZI6+h6TKmLz3arZxK136FdBFKA+oiGby4Kyabl2J/E6AfgwlgkFI
dwTvwJ2Gfo7eU43Yy0lEOn0f22LR+i7ncfAyajA/mjlPfm7Mx7LvTpNY0iEyL/JXhYdvraXSp+j5
JTT8HKNu0eMs2wIj8dG8C1R9vI21EgV4u5K9JI+m5zYOxzc2BMwcJZGerNz33YEKiEf7drohk0KC
XvFNHJl9/aGlU7+x25ZrdP1b0SMEm8VFi4bC6ozLiIFRM+MMgQgI9l3lZ0juSNoeCYDAwULx/5sI
/69lVNncAskVCkWCxiDLfnqn9N0QW5k/po5JW+gRwG55U7XTeLOxBGc8dIaxlpIbKiSAM9dN7rkK
MhEHUepEUUrDxx8bpAmUwMAyuxqlOQDp2OD4ZJktPLJU7vMJX9io/RbMsrlxjZ7PMOZ8bAcwhkhE
0G05/eLZSscJ32Aop51AWVkpbDwE2undmA3tFpBm9Hb92y9Am8iAAZUp1B4gga1FOUWX00rUaIXl
td34e1JbupNtIsl/YiyoQy+rhfnL1MpcJXFs62cDysIfhO7x56ZxTZfY0gr9AcGHAdNuX0P+YwYp
ys1aLOQrgDvVjyCtAzSyJ+tnPZjy6HWwfDer5+cRAN+BDMoisIa9z/pAV35daEimJ47VC+l32qCj
wDOtfKpiagRVmOoPBJ0VLAe9x6LEiI++bQ0YssFv3UmTlD3PSjrdINJEaWj2rY3C54X7hqeHihnL
ykZGbet0Xae4FmoQ0thskgJ4quaHEqYdRTC2vDiW9ieapOZz0w3Be005EgB8Lam4oNbFljHchXlS
Kb4uqDwUjAhiTn9Io8pNPE4qJe0R8/QWthUkrFa/o/K+hea88DaBzAM1iw4y4KwzdJaqRRPkE+QZ
mzk29/Jot7f5bKYvhpVELwqiMt2O4x8ceA26HaZ0zVOqGcFdo5jljZXX/RE8bv6YiFbskqgqjpKE
OaNC3pVsNAnO72AKYNSkab/IBAnrfnAbgk5okb90Jm2Qv2lj08IjlNu7IkZIy2qkEFJtXx5BrOpb
KsHnVT+GXlAfNrEB3Z9VWNLJvlbPGkbLpVX3Exc5yjj7BLwnHLgxLegg29H41MpBdOfHc0v/3arE
zz7uhzch943s9aCpbdhseXOf4/GD20iTWfgz9RPgC9ztFG3jETgP9IC3WYvpNoqSqHOtriir6ec5
5KZ0tMRO76liBK6p1NP/YUlsE9Qi1WFEFdadN1GRonc9vCQ7KPqXBPNGlCAV82Mkanlum2okGfYb
/HcIxzcEei5Igdi8xJhrsiqU09cgNBPAeyoNduL4dIluDISA7hoz7p0WHtYfoIWxN4rCH/fQkaen
VACGw+1bq96gMJiHKGv8T1Uy11v14Us/i767pi/e8JzgdeYRqKKmO4c1EbWSWHcz6D8vBY6EOysR
2MmGavxTrw1IP5nKJVbnymuXyMnoIc9kHf0qK2HjBc0WNv7ChUL9HzlIdP0AJq/jfmkEW5mE8HTm
uJtfMuovHnVCA5NJ+mzXH6sLQ5FE0t1AKQdx9XXTypwUDWkWv3EKgQhFjWQDjr9R8lAM5hbe4a/H
+Gmos0Ds8C/8eyEAMT69J0O/a3y8UVtnLFN9eoImmHmCViLeXkpQPsIGxzEnCUuIW1LRgvmoTR8C
aSO0L0lcU58psEx4rQAQKrtI7sJnzS4C4FUW/9HVLWlh/2HMeos/5fRlVjUErwWxjgEvJ5OtR7tv
NXPfAk35Dp5V+YLKSvMlhZ75rkjKL1WU8juUO/l7bTa3dPjS/dxXSe/Noo8QL8lnxEL8pBrwt23q
4FDEViPv/ajVPjWikXEUKmSwRG3F/t+1WgT1CP4RMitSClrbkcqezlwvZSGWMqXwfysDBMlDkopR
we6JIt8OkX20boo8w8wnGJDcoK6WYl42WYnxWwB/fY/8WsVdB5uPn4PJ7O3iYcSiJ4/6+Ysxjagg
KBkUrV0hRxLhQmtWQP0GbfyTqlwnBx1IywSx1ExftcA0t7L482uXLhm6Q4uM6V/7zNPlhe0OPUun
GMp0+kdyZ93VazHsy8RQb9AtCaA0js3GnXYBBsI7KNPgWVTbltbk6ajJMHZzUxOGiAk2nQH8696A
Jf88x7JJXXa0TLeByAkIT+pvBnpbLr3M7pBqmfqplsW8BzSmHwM4WqRzciXuscM1NiLQv1Dl1c5f
nBpoDC8YAELD1Y8sB1mNwgVrZ8SF4lLr63PXZqv/7oayJDeudKP1wlHWPk9QYV4nu4hUAJpCQppE
Hg0MskZjRNGPUyB2haigGutiXqLBRh7yXYdLAYEYVL0HTeljC8Q8lqCuYiBlgZ60TUwJMz8aPb3q
InEDOS34bMVJ/gEHdIocOxLaRzSTq+3mJImf6sn0fzVt3nX7QJjTEwou1S0vITZHqq9Jv9sWPsvW
q72c/tUcLSXKRelvCRvW4Zxm+JnU0WpwLOQKPEsWiUu5NvZygB3fo8DqH0EL20AyacxohO5PBTHm
fdqb42HO1NBJlIL2yfXb8cKWprsG/HzRiAIZvAoxATQGtm9WuNbPUudWiO59UAZS3DoL/F1Ms42u
VriF1z27ki2gG4ArqPyA2tbXt7/fYPJboUPi1KmUHX0rbm7h6RHNlNZW5HoeTjKWraLZJ4NaoNSx
2pi8sLRVDAzc7BwdKc8fpeqDxoXyGvlh/F3SO+JJI0AYnh7r8AJqFp8JytXGQ6jOyketKn/MukOB
cNLmV6Oypt+IR7af4tqev1xfiZV3PeQicBUAoTDsQTub2G5Zqv8U6EgCWqspq9LB2Na2DnPQVrgk
Dnht7HWlmqIHJYZQ4pZKiX0g8Z8/IHgwDrQ57S6kVIqU4+wUVPinXRdHXfGU9aW2kZL8lTo82cP8
SLr39O8FVuLs49MfmXMwWD0N0vOkJz9GylV/JiMDnysy1f9iGTOivNZoTr+CMo7f+1lG8AgqN8FO
DnpedwIF2p6TWmkFJFYZsuAo9yUMiKFDOPGIDiWRvPibQrawQQ58H9olgV6CGkZhJulddJDs0lP1
xZjQlkAvHoRWzPpGuHpeSLdwxaFWu0jMwfFdk8p0q82tIQFG0/SZfuxjhb6LVul7O7R66i2p7SII
2HsdhSIn7KhdCmi08O9oNm9si+UErmYcvjblaaxHiC3XJK6WR1RL4b0yTPbNphm6U43mEKrSbRAF
ykHtxz1YlaM1oYdZzRlttXTr5vp7e5//BhN0kaHr1FdW+Z/P9Vk01vIb1GZ4HAIQgwgjq+Y3M9Bt
f9cEWIYDHyGIsGQaTgESMYOs4JAC6uF5gZe4TZjPxyH3rZsmCOUHodOH9Ds5vK8Ho9tHuV8hqjOO
h7TSMDvxKe3RUJOh8SepZxZ6ved0B15W1ZDqm7ba2zl6CIXcIlde2OqdXdft+/WJP7+kVCCRSBeR
9ALxl1cZSxwjUNkIg8CmEf7rLI+91xadtUdbtvr870MxsQuvEFAiCJnTQ4WSTVK3EWy6Th9oOKfm
uC9beOBA2IuNstVftNTpUpKAAX/kCGOEwGqejtVa0hRUVcxbms/o4lbDRMwGhSWlDuEqSYgabCFy
6u3ILe168hwXAveIOQ9lHazqF+GncdrJViXHPNzmd7lMu+NcpFDIh6L6ompg/SOb5bQDRX/Owkx6
ovitPAfCwnsljsobveqD/ZhkXYoUQy4fNXPCyBQ3kftqKsot/MhZmY7GC8qpGlMLGpnGx+n3KlM5
WSj5Z05iTeZvOczT3EV9SXpOfPAke97qXjqkY9PBOKaIFt2QICNbGdAfRkJqDIIPApNKd5hT5WZs
uyDEDdQwSnccdPmmVGxYBtVghRkCJKnxrral9uv67jh7ovkC/IB4wzh+VERWTzQhYT2Hc4KwT9xH
j0rnj09lZw1HMasJWEtBkWSOtq6di4NSO+UALPyStSAxPhxtpGOsBK50aJ9J43LkBBERQ/vP/Don
4/yqt/ame9yyGKvNSalLBvIGxwoZ0dXrEhXoHlLng3SoJcUN9gfKTVkT0+9ArIhbP9ELZ+YPEgwJ
HcJp0bMZ5BCBi06pIS/E+Atfn/uzsgVzz+6goATonyBpdQloOgKUQ4q+pxExVkWr/7CARjcO5YUg
RUXwfflsXppzbykjiMpc6KhwjAj7vyApirmw7Me26cb0u26ncACykI3N1O/DYg7Roe3DAfROV41v
BBRN7qF304We1JUAZObAnvwd5UQAhGSjICrCsKTgcn1qzsH9lHEI+U0BGcLk96/2JbWGJKFzCUZ8
qu37JsqCt0mtUgcyZ3hsRWO4fpLpjwXCas+TDmgSHZnx3qz7Zo/U1PTt+s+5cF1T9qHsT5Hyr/3R
6Tnv5mgYEHLLHCXq4m9mnCEMHpj+dzkQhFTXxzovzPLpvIasFP0zugBLpP+fUG1CSoCzwaUSCH/0
wsi8hVu3p1o9oFmBL6s0Rd/Ylkg72ShIZOlhY/wL50Q1gcrrXGuLD99q6rU0AR6K+IxTTXH2EhtV
6Omo0AD95lUs53j4MtHcfsIBpvOUptQPc5TXiGRl6mszGNNGUHjhkJA7gMDgD47JusIi1X2l5FqI
R7ICKicwJePGQF1965Ask7q6HIh7F+1fWsb4aa1uckufQzXEB9iJSXkxPLKbz+qk1l8VEdB8VKQ2
s/ZyKyHvQukA3+5BbrCz15KU/03nMUtyOYgpKGdp5V1fjwsTwLuN6Y5Nj5gYfrUcYWfL4GhZjsCg
uNgivnpnJpVxvD7KhR3OGMwvAgSgg9dsYfg5k6VHmPhMNspPcx9hhZfGgLERRdg425c+CNAOmZmO
bwDo4NP9bReCDrHg2sMnQdyRgQNrtSHXvVz/okvD2DAxBKUNyJTrecN/AtW2Fj5SMYOTtRtd3KFM
s+W1dWHeKH5SKGfTLFDZVV5VhIVqYw1bOLES5CjAyY2nSTom0ZI1KxtH4RzxA56QDJ+3goEAeqwi
5dpA8Cekfw7aaSA9kFBbzWolf8ozZEzTQkEZcNZm184L60HV8FJMilzCtFYXT3QUJbeTe8LhWrSf
RoBfWxWIC1MBwp0fSBeb1t36OVNKMAvwtHK0QGsfg3BAp7/VOTB/LggN+2HyiRmPMdTlxzLW9MJr
07z/zN9Ef9Niw/kIOMlZs7OtEeUUTeXF2tUAkLewKhf2BUTlBZEO9mIRFT/dfkUQUTMEduhQs6iP
nQoXf9a2nvbzyjgNJpv0DjFqSvb8Vaej4OUigIh2NTZdNdL+aMlSt5yxvsYhEFRtFLkWUl6PcdGE
jwVauamLxnn4DancL7Miaa5JDXvrjlsO1uqOw1xSW4QJsFQ21wY/eV/UoFl1dJMKa/hU6u0iQVcl
f9Bwnvf6MHU3gIg8Kc5+Y47Qe/ooysNAWWjjQjsn0sE9IPtddgnY0bM0X259CUyoTHlxgNlJM+mP
GKrigFxV6tHeip9rqsOf82BuUeVFmzTupwlM/PCR2OondUCjx657/U8tV2iMgI3xzKqYj2MbIpVS
WtbGe7is1OmsQftGaogyP/9yxE9XEqlbYZQ5iyhJwGDbprAf0FMVd6k24oMEt+wgpYO90fC5MCjC
+5x0aBN4rOirTTqXed8YHcpLjT9z6SOD9YAaT3uoxmJyKl/K3YIOoXP9xjwvBmPKywbB3objC+V1
FSH3oZmoetdUzlhnzbeQTfRSAJL7apeD/ojaI7JoKMCJH6YZIjBLtUVVnNxA+Ap2sp++m2Eb/mxQ
eHkERaAumDNr+tapufll43demJ0FnQLqBrwOQdLy3/8TIVXAIKrYKCtH78E+c9Fj65cq+vzVVusg
481Ss5+lHk/PihSMXyaE6BbquZ7Zrl+2hhcB1VdviiLLYq8mer2t/Tj5jSJjhr5RPCLsfP33LtO2
2kHsdhA9hI7Ut9Y/1yqmqhxyfm6UarUbyxCiU+hceynMtLchb7TvVhuhJh2CRLs+8vmVjB6HqSgg
eYgSZGs1USkUsoUUufQU5IEQMggfg5YqRweqduNVvzQUUi5LI4xEGLLe6Zqg7k1dUKOK00Nz9xBS
FLvSjvvdhL7txlddWH4eGSRWiFIXpMiqZxFidBhIMj0Lq0AeFPB6Yf+cNTW4lYQ8oQSMEjZYcK2W
t1wxLnwjx2JhwBG4UENdTSeSXimChzLCLUpdeUHTCzfX82Qn9D7YiMfOwYEWIDDAKMDoAHYSKp3O
p53HIHwQ7waCnuS2U4LI/p3XEPUWz1MUbpNRI4FW4SeK/Wj5xuBZ3E3zTZmaKOpLEkKYOyI6bGdh
FEno22Z0Kc3MDgMHVbxaPQbjnCO3HXSVJwK18l0J/dTvpRnn9a4HWi9wSSD63rhjLqwdreKFt714
rbFfTj+rrAQoiswvnWQ0wnci0u5uIaDeG5gRfgZdIrvZHMefrh+D8yefcAmsL0k/OQ1Y2dNB7YDK
Hn4tSLhUhe+VVER3WjzI/x6eMQwdASDFkMCQHDodZlRwl28UAWs7mlQoDJP5yRxn2OmQVehG0qQ9
Iq4Jy1Avq9tSNio2bIyV8FIERlESiSJCq90UNf5BGVRK0NdnYTkWp9eQDqSKQhWwl0XPYHVC7VQn
fSllqD34G3w30xBCAtJE7mSi67prUzM8XB/wQrwKjVZeFOTIiVjxVYFDwoFjwuWgdtTQlnuUoU3h
4ulgCCR7lFk4cThAMAhxl5V3eqBZ+07pqhktvSpNURj1rWCXN6n1PZSz5Cnymw7Byi7dKMVeCNXY
ZgsQHJmHRUdgNS9c+0HfStiqZkWleajMmXtVBlsRozjynWg5jKHW1jaWz3p1a6TjsK8bLBgRmQ8+
A3Q172hNb4HgzsXg6JexUqwSkR7p7+qqyaRcQX9YRbgHc58S/qRt/UrKMP4WGuX8u0hoCO8FJRrf
S0pIKF5fdN0Lhaus2Pu+jYNCSisF9Qh0K79Idat9AHlvdNduZkV2xhkssUID4tfGgp9HmMSV1A3Y
Z/i1AVU4PQFDBchNrmUJwZQet5G+SWkyTcZ4VKsp8YD76tAaw3Gv1ObwWAmrNdxeLrUPJJHNjeLa
+V293Jvgyf5GCDToTn9KiSQvMThilE1Q/oDkq9yJTvs1jFX7r7R/TjuDgMoBEQo7fbl8/hOMSKEV
ZdiGMlA9+I6iJDFdX/oW16f2/Aoj5QNQDS8aV0ViwtNRGtWPw6olGUqakE3R57Y3Fug/Xx/lfNJw
GaJZAO+QvcdLfjqK2hdoQphK4kRhUTsLYHKPEmZw26jGx/WRzr+H/oCpcTkstuVERacjVeTNi/Q8
1rBJnt8J3aCmjxOCd32UCzcQgGqdOuISBRHWrm7+FjsqTal8+LhDIh6ichx+BwBF3LpBtmlga34J
0jbewcnFNbmbeydVut5FfbVygrym44m6zl0aROjCJ5218cafzzagLoVIFg0TFF/WTSD6Corvpynk
U7368JNURQCz0T7HdtJ+35iH84OJBsaifkejD+zy+mBqqP9whSTSDmnCluM3K8kuVtTmFvBn7A3x
iDu9xJvmgIZVXd8Mm9cOmM47obP6zyoLdPognwM6UdDJAzd2uvRxTmI40CjiuYvwuZPn8WiqQbKV
7Z73ZogOBWk40P7FT3m1lwOpm8AbIcSYq3XyJggCdpFNfwbpZUAsuhxToUAyP2n77kMju3SRweh/
Xp/38xUGGQ35hk4YfW0Ufk4/FRozfEeeLPgOZrQPJ5JFihsdGv3V1qxeeMb4RjIiXjJoFwx6OhYO
fty5GR6GdlhgB2QU6VKtj9JWuesLI0esNzSMP2kxW9FuCWIeponn2fFlHfCUjjMtfl1yTztkbuzY
2gj7Lv06pmGJmv8i9deLnk+aPyhNllF16Qi/ehQZDyrc39cWtOUrsu71bSz3cuQEGuwlO42CAzrd
n+3chkIykUgcAw3Rgo2fdX4LgQEGY0+DgZCIk3E6ZxhPpKHUJhn2K10Ktk3PjiZy3P/6FIGxBtYM
kp0/lw1xOooyxq1Meyt36EtJP8s0Ku5opc+0+w15owh39kEMtXAil0uckvn6g9C/0svcBpAiBiz5
+lgLDmTt/1zBpTkBDtZcZCRQfFxLPeW+hFXhgJg7DIXyBsQV2t21bbnXD89yOE7iVeL1RdmFTcMJ
Pit8R6k1jz7at05q5+NblUTam4Ym2bulNfIRHLS5C0y5vhmRZ0fjci7+fdV0zdRpQbFkS7Z5umqR
34siN8mxAKssxVaRH0q7wyCmwMjp+peeJUWAQchkWbbFGpPI6XQoKgZZKDXocKhqgXBVtstVBYuq
25BIWWu3FFEBJp3PLMkXxET+IURag4HsgUvervAEITfHN2LoEN1zqKbJQFBydRCOkYx4SIyZFjyZ
XYaJ3QS6+0daUyHb2YWmf0QBoMBDaATDj7nVpjt6yN2hQg5VdTLFVMHOZzlPTFAaE+R/+t8zEB0x
Q6hWU0Cdc6B0n4E+mC0Mkko2XrCU6PQd5AOAWtRFcd8Klal+DX21NRw9GBCd8NsBpTurHqbsVrdU
cJo5F54DGxs1NjmQMGJuh16Bx9zqSeSGZqE+NpLwY7RA+uauQy8JCfw8tH9n4dTfmOWYSpgdxTNi
+OBKIUv3Zv246DrFqBoOGC6KutNCh06+9CO2ouFOhDjiQISPNPZDEGCZ3Q2W9L1AJfFLYPkqTex6
+tpZjfYRxIX0vZQjI0fSxwiLXacmluDe7aRHHHIl/NX1oUQxkIikuu8XtRu37FsUPolnkORL5BkZ
H7AusXSc5TA6jDoCPIcsMMN5V6klGpB2UUL2x0NOdqVGFd8z/Ab4QMhiX0tMb/Wd3MmYWUkTLK6n
NtS5FBR0EgHjZSO2SF06mabXGRVeU2k8o+OMci3LNOKUHu/pppbf+qzIVETPmxmZrjYeX9u0UnXX
QlTgDR+GLHc70WJYAvq2tnYFWPTKhfRCy8FQJsSLGmjb5W6Yyu59xt7wFTV0ustxWbX5PmWXBAAB
y7HwBB6Kxe1cIl2ESm+e0Q/o0JfFo4DiutujvN3v2GWm4aKrTHcKFyFcrsa8RFiO5FEdXXOhq7mJ
Nacf8dyMHCJ07dVdMNrKN00BcrILhIHLEBCq7r0T2SyjLdgT1VH6TWyMzIbiA3hEN74IuaveE93Q
wfQBg2KHkPXdU6CXFadVGlDVEQFLCCJK65/lFslFJw+teiHL2whxZFNYLpbnCSISnKdwF/iD9YbC
R1w4Wijsx3Ku+3uN2eSvs4LFVE7r9dmb4TjiiVvNA1DydDEpYCNaC9YuwdCsKLDWoC7LlXf94jm/
YnmYFGWJwpfS3fpl0gEBzF1KsKtUEGIc+rjhXgATvK+iSP80j8b0NqQlQiW4De4yKisbEfA5LHHR
XVroZVSDlCW9Ob35GqSeRNlTrstQtIDOJnKXc5sdK3OwwWHMpqsmcX9A7FdzNBvXMMjLFG9soFkK
EJUdcXzkcUX1n69PzIV3lBKoBv/x/+mFrwIDgEwzXXod2XW5tJ+KPB1fmkYWG9N/HhXx+eQAlI0W
YgnAzNPPpxCjZnIYZ4400PoY5r2vC0yR5VcjMPZWbryDJbqP7RlVSExfJx1YRhXIT3XWb9SuzgJV
sNVQx4GCw2xRCJpPf4iilnY7qLCYfG3yfwpMIdy8mJu7ysTf6F+nlqNAfwFXAQJ06kKnQw16NaTE
n4tzQWkdSi31/5SN9c/WBbT3luYSNVQIKuyu01F0MRlWQ0cJ58w22Q96oL9GURNs5P4Xpg1ozaLh
ZlHiopu4GsUcyXFL6jO13yd4ddTzHnuzRfXU2sjgzjckIK2lcweS5wIeptbokFsYczuGzaFIImva
+yWQ3Otrcw67YUWwxaQ5iLrgArc//aDOaMImjvBvF2iQ4JaUU7dxZjmZba/zc7/cFdXYVQiz4Euw
k+Jp+FJp5lA4ozHEi9B81R07rUv7jYNy4es5JeABqehwT607KE1YpXrdD0iM1LnpQUq0vURB+Wfj
68/jIl4doiKqoxRJzzaNSvMwUovF/GmIsDQYw+QFXRmo9m1Z7WnkGo8UC8UnZdSw4c4NKHKq1IZ4
T5TGs6Wk8Rtzg3sa9XrxqqXC3FFoH/59KkzyWQVkDnokhPunK+TPY1zHCc0kEWB1IsstUbiALXN9
Ki5MOH/739ItcSlJ0ukoiVo1mHNSubVSBUs50Q2PcpoqG9vtwvEBYoSrEv8sxdfVITW6xOyHWCkX
w5sadRywdkYWVTepr+dba3tWAVk4+sviApwA6HjmA+AXBe95RTZh9fJziHPMezyL6a2LjPBGxdP9
ueuU5FPgBxEWFqr5Re8T47XqyZavT+3fVPc0r+GXUPUCF7C4t6xXMCxR/fYj8Hgm2mLR7eTP8tcw
6dqf5CIRqC84881uqIbcvkMVTHtXhioOb3szmlIns1v9xadT86YkBQaAedL9D3PnsSQ3lmXbX0nL
ObKhhVlXDSBcewgPzQksGIyE1vLi698CM6seGcxmds26JmXMEAh3B+4995y915bdXK2GveitOQ5y
aJ1vAFnRlKo0eY+5I+pusyyT/CXrJ2JRqVvpqqd1Ufxuh1Or+lVU0VBM9MV8+Pnr/PHDZdCCuJFJ
g7LauD/cQn1qzrWC2NADNZv6bO063OJUfVZwjPzNpX48P+FLh4XK4Qn1EgSS7+9WgxYylpaeS2la
oh5aWV1st04r/crWGJztLP4PbfhkNH+XKfIXV8ZpwmCVLg/9g48CYLNtBHggwoVmdeofyxT4NeEa
3UazGu2TGmfzRg+b7PHn7+yPyxTtMxId+BxZr+Svo8NvOs7gsDvuIICo9tIhHA0nw3iC6GWcuzBZ
KCWyvzMj/4jJW1Gz8D9pYDD15GP9/g3OOPPIuY6TIsuU5q6wF0KSFXye2qaJ7EHbi0iLWnLaNOkS
qw6WQTur8zvLKQciyfo8vkmmkNNOVUtQvRR0pHcZWG9fI0y0Q2wASXbP5Kd5q7qyvcTsLowBjTh5
IbHJAftJGtdNh/2ZnMeSQRJxWNLgaoOU5kEdVVl2msPMlFziIBu8W0PdYgmzpULxTR0xjc8xTP9d
skRX7lLyoHWXaheGbNMSVJosmXhupdaKV2ljOOzmiDLBLTmsD//paoemgsd+bZys6VAfi73WIJSU
AEOyyZauO9HoH7ArEKCs41Twf36H/KA4oGVhr2pVPjT4A866vH9zh0RYrWw5GQd62lZ+zlSMYSuj
q92RTdLsOHFHWCgs9SqsMuiAP7/2D1sH12Y1p3qg38fc+sO9gt9LinBUgk/BEXZAgYAHT3W0P04O
//UdiKP753/z77eK4JokivsP//znOXkjFbT6vf/v9cf+/W3f/9A/r+v38q5v39/782v98Tu/+0F+
/5/X91/71+/+QdMg6cXt8N6Ky3s35P3Xi0Tv1fqd/9sv/vL+9bfci/r9H78SLlP262+LSOn59c8v
7b/841cUGd+84evv//OLV68FP7cDXPLaih9+4v216//xq6r+RmnNCgo6g0k3t9qvv0zv61cU8zcK
G/47C+2K1jBZykpaAvE/ftXt35AvsqLoKNb4wirY6qrh65eM39AhrHIdRCQ4qRFr/uuV3/yxp/3x
ofBO/PnvX8qhuKmSsu+4JmpA7rxvNj8WK9zLLParmBWRs/2hYq4ILxwIg0XYZEufwnmrNPldjMZp
11W5sdPUVYHaF/IGmr0vq+EVUFd5ZxV0FlIr1jb0Mg0vI5TLT7PiIVSFuaGfrxOpmxY4iyfZDctK
28zpMmGfirRzran9rjbM1/X0eGOlVn0wIUqio62wPufmCw64L6O1LYbwtSXDfU2fGo6EWC43VC7N
wR5DzVOJUjyqiSQFdUKOrBvZs3NQNSu6maNq9jSw+1sWj31fYzLFb3FjSM6nlLRYt66XEzypk6TM
pGSrvbSFCVYH4aBIm1GStPNsrr0gqWlBMpUAIVfY04bU1mIby112mc1Inj0CQ+37KK6aQO67LCCP
234kdj7cEaeqE4vaJePktnCqVJ+MLfkeTz74ir6S7mtbo6SYW6KWdDUan7Jurt08oZdGCrVBcPDQ
4quyrQjuYzPI8K4tR7of+I717az7KUCmoQWDDL8sAHlJVGihT+ExkbBdcThUYk+RiRq2IjOC0plM
hR91BphEKS6rZxpm29KqpCCuRP0JY0e0IYELexfB9VLHFNPK7vRo1OmYVAtJgAPR7mTqppEDBbUj
bWcJE+nETIuc2zEvBDrRJAnCno+OjJJMphuI7swbFBS+qI0gOInBUp9GMQ/7NBa0EbJG7LDLv2lC
e6/yBQLRYgY5h5ffcxqHbhZLAzzTNG3O07IclfpWAauo9IUP7iIlXjYn/ZncMDaVgcmIFQ/iWShx
d5whjLyS9XpUYKstNVF0bBvadmlIwLWFfieiqtx3o/HWNOgDJemFKKa9aoWfqyy6BkG8LWd5B7D0
0joWLyDv+VQjYd4MVLDvHco7t62W9tDixfbMNQV07uWZyBXFZ1JGwm0zHtXUzreDUjg3ekGKKEAz
jM6BCHdOYg2nqNaKra1IjV8a7Weawbul1OTX2ZF0khDjNlpcjOHJJhnlck/CoHNlLuVMgOugikeh
Dvw6Tc7g8atlfsIz1gZy1tx2TV579lTb96LpittZDKZXjgYg1nGSdvRdxyuntQqXCnxlu1qxV5qx
gGVFrPkMVcVCd0SvLQpSCoogp1x6aJuIUaTRJ6ehRuCP4jfcm9BL92qY28+jVGnnaawk2rNDPXpy
Xz8gUHqx6DwiqKX88Qh5Dt1hJDSQwaLkNWj9Uj19rqeiwsjawORMNdsvdNDQhVE9jEvbXMllFCH9
xUgGxTT3ql5t3VkzkpPVjG8iJ1qQ3BP+rjAVMQKGNYSmk0fbq3TSKRWe6z5BxuvkMiDaSiGkMCdh
Teuj6LJ09XwyOkne5YNRnrC8mS9kGIE2Uy0G6ukdQJSDVGtE9nHE8zQHbZfWj/Flyg3Zt7Df7qEj
03ECIxnzqrNeuGGmenV/XrQ48TXsCUd7mJpzMUc8w3dVWzhBqpvkY4eRa+rIeZdUdVVpoiE6qvLG
AFdyHTbyaZAncwtqat4jzLQuiaYgvmWZPtSs/dyDehQYUE3OTd/lbkJecRbBsyyzYJo4oY32js7c
mZDYbWOXW4ZYrBDmuLdL7Rz2PG/d9MakW/PoNG7ElAKkg+kXEis3+mDAT0Z9G2OIhrvbBlR1WcBQ
HR+FnZmnsDV8TSjvjU2sEC/nQO42ETjlhO0vzmt6zcxuEdpcirpIbh3SsGgfZ/mhRuiymSE5wMWL
VsVLNt1wfkx38LDqe3JlUXrOfpKZiRe3dMKH4hGvxuK2I3kyhnEoxzwg/+ZFKDJLhW0d+1wCzVyh
m1H1ztnPHG1chuLJfVzMeQjYRe73jVEcZpJujDK1A3VCVCZnZcgAzNaFr47Ww1yW/Ho7kQLOc3wG
K+m9GrqY95/oejJdKKLzcI0QMj1NfOmUdNrKQ11seejmXaItTyM5I+wOBkWaaIYnwyn8UatG8h2n
buImdsabtIVOGA3RRlR9HaRjv8bDGFh0iLyPw5JcJGIBhFMT172oV0Iou16LpBuF1N+bsGHSRAjQ
dbHYd3YYH7H+84fJmW91yY0U1i+TNgNPR08dmGqTPBtRlbPgFrxIVh/PwoCgWpg2mOTaB63rx2tT
6nocjmQfLVWQ8WZfYWPQtmLSlrOTKvPjGDX9Ls+XvT2l2dYAzsLtIQ8+EpDhoMUyqQKymw0nOM+m
S7Y3zaTYrpVtKBzVjZuucmu2YKYqu5h5sZsW9fPYIbKT+voOgZl9KIVFFKzCvhm1c7if2qTbVkMR
soa3EwOO8rbEyIaCpyeQptwWVZfvUDnKh14s+n2vXNGEnnwUIKZv5AjPYz2VARLb+qlLXxYMwb6Q
Q8ty06q/aCSx70LBvdX20lPcZbHPTajssK06N0OGJJViEq0f9l9aGanwKkA5G7msk9jjJZhbc5pC
rL+tDFdDilJ+eiTO2i78xRjOcsFHw0DlQUuTrWb2QaMzAudogwk0vnaiAm6A5SNsYN+Iw7ec98Id
7P6FqB++N50nD41AuDGXJHxupHG6RGB5CYeFsWISubVdnHg+9XLdu/JoNp8Q+sCHJMM5DCwKsSRI
WW78Ba9qsUTYz6d6cp2KuwnG84Zl/Wlq+o3ola1IpONSp6c5e44KNsz02enzK9PIr0FVYh6otgaI
a7eNtYvJ7KnTSLIRd2Vq3EbZZ6egiw8jJnIYXLWgNrKzE+KJ0PZZNTyrA5vr2PljX13rg7ZrVhx+
ZkNmb2Y7YBDGuqj1lymc5UNTmijR55bc+3ZvptGTDkeGIY15aca438WTUxHap91UM5MaUkilkVyW
nolgkNRbjcSMyswPevIsGmMzyA5RjEX5ms35tdypkEbUO5otz7UcHwx9uOp6/bqtmpueG2aZEuKw
W6fyO23pgs5K2gAY9cQkyNhLlK2ohIk+DsfQgSuvRFd5HO0WcASkO/EZQQ708qL8ZMNBd+PE/iSR
+BVAsRae3bM9AJ633YZnbSYM3Co27GSVO2akOBISYezTxlR3U1ZuMZ69LE3NxJ8ZOKDA8KaxpGSn
m6XiD1LItHDW74acjzKTxRBYWtJc6pbfZTZ19JZI7ac4HtNAVXN27DYzjsZQlVtnYOxslcKjMRdi
GYrPhZDeY8c6t8bEzYUBQWvaL4SWnLFlus4c+04fb7K1B4PJPtCStvO09c+ymvaZgo3fIXtR3fiJ
TcUkzbF4zpWezzEdi2dutILosPopz6arwTbfykG+KzjGXEly/k51Vh9IylaftVa7LeSevypXkbPA
eZfu9EK5tREabiJ1DK+Vbro0sXKhWb0Fdb7tKrG+idpmMOZyK7jQTpaj6lUg/biD9T7vk/R9IKhN
LexNKPryvORUPW1uYpfvxCeZbNuzPWZMmurauS7yLONZKZoLz9SNXeRfAA2R74kuD4aevB8FcCvU
3MAERyzjfksT56SFHTBmtN4B5+5jBbZ1cXOsFT1pEMRhZ0I82EltfQaGaHtxNWWnkIafT4IepmDo
RXxSdu+DvGExr5rBV+jjQW3Scpd6qnSdLEm8yjSvZUGMdphFlBhRvB8rtT5VVaaSQVoM0AWylyEM
L+jQkpewjU8WO31fj04AMCq7M+O8ORa4OTfsyK2nZ/yNSsX0u5oG/VWranVXgLQixk+V9pUtsfSu
xng3jUb+Yzo1R5rQ9xITMxI+FL04qg7pJQnyuUCx1j55awyHaqrbuzleuusxTExX1q3iXhJKhtmp
KXo3Kng7Soaie3bL5iiTKrhJ6Ea5ipCcQEOFNyCKcD7ZNaTPPlJJj2JN3y4Txu2xSBlsd/YI+gm+
cuZUwwGhTe42uvqq1JPzRfB8jG4WpZcyB16aNpgbZ/KSV4/3S2wTAyDB/90D7CgPRTVgTIqsod23
ILYfZsVc/EEnuB4YVfumhmOzyTpxLOuozd0yU5yHdmAfhvNoQkHqrYNGBK9f2YUIbHsRrlWMwhv4
qx4lGqWVhy7MuoYbF3nqpFi7zOr03WBOMBFomUo7wipCb+rF0yRmxY+sWkcODXbpOnVqsYuy+SWm
+Vb6jWOn8OYa0hLAsofXbZapYEIssRWslEHPgOicDZ3jKwtxPaJbtE/OVKmbweyng5JSDHgg0XQy
RFUZtUOUuEgAPHU0J59gwHED0r45dGCUDnDGhqPaLQ+WkslP06gqnsEY5nGh3CZ5hGH/tAywzlOj
2CokZu+sqBy8Kk7yC/wlwEhwIeRj2Aydr5QlUCUr7M45Aj1/HlLlugEWu95H7e+j1k9e42TqudX6
baKUl9l5ysuYJMK+eLSsqnpV4gLVs0XiRKSF6k6V8tJdyubNKTt9O4nIqd1QwK+po7jeWvKsnVKU
bp7ZgYxIEuMFO4TxUI1Kiw4aWRwhg9ETGHwONoZJYmlUzNswhiq1eo3PsIHv09YY3XbSjT12v4K7
tXjpC+6vsJ19ohm7g5mDmyDCwPYwMNhHdX0i58x5zJQ6ux00ed5gs1P8Wk9utKj7vZx7SjutAPls
GfOZ0/l800DDCAhKex4N5P+k1cSnesygzKtMheGYTUdLZt9OpzAdgyIzwsStlvRBrsRylQtSEtqY
Wr+T6mnLDrLEDmkTo6pfrbTLZ3uomh2sVDNIxtDYECqeufJkWbtVJeRZVqzgasYoYoDDlBReSzii
zBmxpuyZa5q3WuSIXWONxbYiEaL0y2YxnlVyJm4RNqgXCjXjs2a3/dUsD8lAEahN1w1rOitRrH+R
cIebWrEq+GpiXMKwuC3Mt7jZASa4QdP8Fk2OT+aj2lziqvdsc6f15WfBnn4gszb2nKoudo7VNRsH
0CRl58RQ3MEEdsvgA9x5lo2Pms5WK5GG9sYdCc/VbqVdYY/RSRoSAjnT5ZIiZnrmjU+Ps2Zl73qo
z9BGWmNrA1a+zw3Bwpoiv2rk5V7tS44LgHcf40Jxnsup59wyqc0L4ZjlXoRa+qnVB5tSKlRYdsYW
YLhkFdVODIqfVQxYxqHJv1S4OxIPSR4RTtGkLJnXDgRpBVJcWQxLYdzGL4WWooE1o/4I8jMiW9KW
ZGXb4zAgdWfWpctMUcu5bmyjZ12P4MkXRj68RHODPTaW5+pSmmV1k/Eat3lF2Uj0qshOQkMrEBhl
o1zXlH77RCtI4hB2U6wE3Fg5q3OtPZlJWlzNuQqrG/Gm5LhEisZYVqdwuhvmclp8jUuSyN6YVzLc
t0epVvR9oUjLpeg6TqaKldd7ZtOV489xE97HE6l3zK4q60ZfwO6FQzz7OSUxm5hNiP3UralIo5Fa
R3xyybZSB0E0YBPbPgdR9bORIzCT51DaZOgcdqxLdWA02GGFslgcFiqOTKkDzs2q+oMMqCRx6Wg0
GY74qZLwfBnO58hZbgpEWw9E3wyHomy6o9qGtGw4Wrlsc47low2KyE6zzdZPGsGpWskXknlCG+J7
tR8HBzEUPEJW+5K0eBoBhxjrtKcBPz2Dnpr3xjAe5pQDUyody1i7Jz7E0xtVYDZoNj3HkSECuTmQ
5rHTqb28pqw6D0E1J/dl5k9uW1/Yy7bVz3Uho7bP2SFD9ZZXsVeNHuQ8oSBCD9LBjv3BbPY2gOu0
Wm+D52bCmWIp28LBWhGawOfgJU5XEaXrRdhW5xt4HgxGm26CxgIrzRFXC/FmSc4WMyWl6oOpASY1
khc7P2a5eVuLxVeLaZMI+16XiyBpwtGb5t2Uv2fQHr1Rn1wzMS/G0lX3nAzHrTzbv0NqKBFvc7gd
baPX3UGD0qyMzXI0Y9M8EFNirhk3G1uO3qYoftcUIU7k9+4MYUweSG9EhaoYmTzmj3QvMvKAuU4a
YghybLE15qTckih5LGUCmIrYONqa8QYPmppuTGJ8d7ZDBS97JM72rs6ecJvFRPWhLn8XKsW3VSXF
hR04sGoxe0pKI9BCUyQZNf0OlY5lrKsbiqjrYl3wjDxd2aqpwDyv6K5pUueh2XzVaqDSqbqhuxcU
JA66NnLBucWeVKnYZIkmGjIO2pFxMcrRT2mhFBOSwaT7os7W9WIrZ3Rn/lA7DyWTJ09K9fjScgTc
cIO+Vi3AyvV+rBSl43LiqooEZxMbvLcsuCtKJFka44hbSRUYtOuI+gVNmWnPQa6hmzPlO92oAhuH
ktoZx9mJPln2rkkYMTWjm1vO/SKtvTH7qEwwWwbSaAoqWas+LvaY+kZsP4S1cWkkhUBdIiWnXroG
FbQdqvlVjrNzlPKKe3XmKGAGupg/MZ92qRs2c26xuRdXaXjCQDsT2hwepry9UKleZTpN4io3QQ+G
9kuTGJO/iHVNjy5YQxv83oz06lDdC1HFbmWHfjIRZ6Dqi0+W+bZMNTJ+W8UBxEwjpWobfc+u/5ii
fQnpPPrj3J3wYF7mxY9ydU/gOKgaDVyXgSZjrBwvYcLhGvNCi1vXuBuxuY3WgVYNStTWYvlpmWVI
Zbbro/5gIvKlcRgaVEtI9CQw58YIBKPaTVZ5MuViJ7QbOo+U/RPgrIrdJJwIxZlK9Ke8NfTAyNWF
n9SZXe32nWV6+VTOu1bUrqiZs40zaCqafzeTnW+6rOdZIxG6H53RpQfh0ijbj5Ee0W2/LJq8ZXrm
R+brNNkc9NqQzdz5YlX5Vkuznoiq97oNadjrS3+WCbG+baH2+FZcs7SS5+DNKfpoYHm6X+lqsiOS
tORexknIOeg1J6ir1GPu7ko6mwULXj4jIx1Hv42CcKHFNpSHuGkINNNf2vZRsSNvdJxr2VG9JnE2
VqPX3gjQf8n9VmlcDSVCcnIS26/GNnEnPfTN+uBMij81T7XybifKK8X55HZK0wZSZ99kpRbuI2M+
4k3ggScI7DiPCEpD+abom3Nq0HJlkf9cyvM1J5B9MU1P3dyeZPHkqN2lbJDU0GGyggmg4w76ylOa
pNuYY4pZ86HUceflYXtIhp4Nd5YeAJajZWKmMXutPBxl4sXtYvEX0MCq3PtGcRJZuZcSe4fXJzq2
fN807DVlJpnzhgiwTTVupfak06eiCNIPNhrwMH+g7+Bm4UMzEdPGimItd4o60OnvN4mzHemL1j1j
aIFQlSbLLFteWNhnRipuPBzT5omlyKXmcOlBuGHcMsS4wJt9mPUJK6ZAt6HdmMaDPXSeor4Y4nPW
PTBu4bDHcZD9oGPdrZb52CKmtupNZz93suT1teIp9DvktVjoy6teouc2ZGiRWNM4Tz7NUkecaJUf
F3mw3BoIxn1HdII/MEAPVKY1Xq7a92Ps6JtyVi+6NYhz07WcQ9QQMFb/rs/WociqQFeHa8z2xcZJ
2uyg18waqF98KbaVYxVO93XdXTXIllvSqbirSz6y2Ck4NCI9jq1qOelh6y8a4/90sHaxzDFUxXIv
C/s2XXQzMCUx1bwGznfCjI6qMnwqDS2J6JcN1lkr+nsZOd/O7g1xop2l57da3r+zBdH9sKhk9Hg4
IW6T3TRbV/Je2Ndh2s9bQMjEQmY0Plh+mWg8h1GESbFYuttJfrAksO4o1vNJ41mONfM6QeSwZzJN
C3e40zO6wybHmgZTjbWaepcweu57XZwsEJrU1szrxue6Fi4zUWvTVdVJVW+Wlp1W3WbE1iM/mZ0N
hIApUGbrPoaPBzj1KKfydV0/Tu1Ih7u4zyRQs2PvI5qw3VJWDlOqb6aCCVu5fG2aqiI6JNOa4pPb
4YZWOOgup65pAS71WZdnc5/19TmRDZq5tR/L8aWmkUubJRrJrHNuC6g+nGWMmZ+lFJPouMsabPuw
oKcEIM2rOCK5csaco+uotIST5ucoPKaqMewguEecQ8Jm5wxVe6s41nOaRMm+6wAwKG3iXK8axUMC
GizmXfAMq7bOTlPsi6S6juNNo6HthpHwueLHXDI4ycAcs9ATGFlml/dY2ZX0VreKM5ku6Zztjjhe
CiBuQgvF3RKJ3tVM6cWgNswcKd5RPPTBquxwmR/k3uzAq2xsiqOpR2CfP9pDfxVRNN+LVWA/ICRx
Ob1d5tR5LSZ9S9LOaTLtZLvo5ZPIpStaCQ8oInaSMe+U2r5dUBv7vTzQsXJGuvvGAT7arUZZN3TM
avNBc2Ng1aAj+4eiYS6OSsnTll6n+Zug38+a6ax0vRoYOsAeaJq/x5TQ7pLa7W6pss+xCKkQDfar
MaOuGuTkNbVfraW5tYwko+XA4ySLcxLpDzYnRYn2+xbIAl0OZK8bzvL7JgcFVcwqZupaj70WaU1I
gF/CPGLJDx3epq3TxW+5zSgvplegsBNG8t1ix/tyYQxfYSnwZMHdhoLetWfu7rDy5Sg7SZYmWGIm
Zgi4keODOaYHWmzhZqpGsR2b0PSdHHtdpGvbijTC2Gz5HlF5pklCc1I1krdgun+IClsBo21ejbJM
dWPWDnjX7DTGoYLPAq0+SH0DquM6cmtu2WmJO8cZ6DlDY26bcnqvB1oUg4mCPsw0ZbN0EVHQ6JCC
CGvDVZZr10k69cimuWfb3i72fVsXh6jRWG/qeYAE2qIW6jRrZyr9pzBe6g0NC9Wf2jDGOlFsZkm5
4+G7aRNaNfSxkNGRThI0S89sl9QfN4RZ/2xCeeHJERMntbY5TrmcfjFbvdrbTdweFrwr7jwOOh08
oW4SJZF8I5OBjQA82rRmPO2b2ej2kom9xCmLDGspVMFESxVXTVNSBxen97UZwjfC6wbNEs3XISmb
oI3Q7s3Jk1RQ07VpulVGNAeqRtiW2UqJDynxOWJkdINfvoaKreCam/UyoG2UeiDzJH+yB+msLTrz
impEWZXOmJWd9E4M7T1hxy/5IEsbvV2cE6Uhtu2e0XfSouBxupLDiWyeKw7ACRhUknuldo9BOX2o
lhEu31Ab+3agn42Mng6zkG9Q6jlXS51fV6ZabhOnr770lo6uSm3lk9pEzmcxddIT+Y7zcwImdKtX
g6DvGdH9L5pPilSaHHWWq9qMr0WsXqRRXZuy/AF2tVR3c6NNND+ZWKQa9d7ctD5G5i9ZrfmxM5aB
pbaNRxua4ifJHCQKlAwFtfjiVqme7/XcRjWgTuYlSnTVL6z6wXSoZ1LVRl2gh2PQzfayi0pH3Pdk
+e4I4O4eVKk7F4qcfGKIguEMZ7CrtPO5MHkPKy3djklS760E3Rva3PNQomQJrYSc3LrY0IQKmMNp
QdGXxT7uBfhrbUr2VZxuqhAXMl2vcxXm7fU0Da+h0eUB0gdWtG5RO2+KKRsIuux8p24PjnwSkfza
0z2IJWUjdbHfa+Xam+LpifVlVkGZaxpsc+Ouk7thW8Er2ZHwqP2he/+P1Fc/1VV9p8f6H3Va/xfV
V5hB0Sz9179UTj/or/Zd/v5L9fsv59fvVVt//NwfKixJ/01T8F8CA6E/jUNglWj+IcPiSzYSKIyT
sgb/BK4UV/tTh2Xov2EBAYyy4mRXPwGyvu4PHRZfwrwN6QgSDBxEG3fvv/7C/4UOCz3XNyIs+CTy
GkqEfNSG1oDa+IM8sK1oAi99JJEZl4a7PnydgU5TuKBz6KvEuLWidIvEicZPTZ7gN+/WX2jAjO99
2V8vvsp0VyILBAD1I2NAViUOKBN+IuLLEg8RhjXuSIeg7ZSa0b4jglbjhuZUVcTReEu+F0vQkCjb
HO3kobO1jKFEkXWFx0DO4diV5cd+4j9irn0eRRH5cRzTa+bdVf0abduAoTC8SZRifpvYGWc/lDHH
FZ0cMu8y+ifUwgkJb2nR7wqRqF8StCxM7DttjFHHjJzFJUwBAeTzek1zFSf2GeooUSSf+kXH2kd9
UVMtRdP8aGo6s7HceJXkkuFDqvUDPHICZynfGwpUJrfV7wxPjbNtTI7+x1v7Hz2V/+Oz9t0T+dNn
9//iU7kie37yTL6956/ll+80ketP/Pk0Ktpvq72Nm15la1J5/P79NKr6b9hDAQzx3KHixuvw76fR
tH4DXrNagGV+yiJ35N9Po6n9BlYAGBw/g8bSgPv/HzyN32vIQYbwDPI/jtG2g7/HUHlavxHrilag
5h6qMQBnxXQZdZRImxmVzcyqL5acfDcSpL95f/7iKfxehrleEzwRSmSAjQooeuWDDHMwjZjbuO4Y
xHTJKzd8uVEmBdi/Pd6Mk/y3D/2HBWe93Nfli6iEVbH+wbTSg/yrMq3pghJ3xrbTqTJalW1XTmvT
//kr+9528McrgzOwLjFgOZHCfv9uhuR5yhg5uiBSJCRzlhMb9IcEQ3ge+yz4+cU+LqRfXxc0Tggj
BCzgLfn+YlALKqVQqi4g6S27irV22CYUpJ8aZq7MdyfTb3MVAYVqDu1Zx4D3N9f/q49xldNC3CT8
g9f7/fWpqEMTGzPeGdMujvXQLS7j2/bUL0NKF0b6O57cX16P+TV5dl8JMR9er0MDTlULDQVXGDID
X5rmbM7aeJQn2z46kEx+/vb+9eXWTVK1iFzUVpn7N09GUwzOZER6G9SWZPmOlDc+XToVLYlt7CbH
znf/+fXWfKUVyQ1/yVz/nm+u14kaNOAkUFHaM1FHkancyFPunAs1aq4nVfs7ItfHexVKPq5L/CPr
CoSd48PHlxuMA/QMbWVJ5+MGsk+6QYIcIzspk5efv7QPmRPgID5c64Ms36HmTUs0G8FQlt0+M8FR
RDkGLzmDbyxF0cBBWSVOoZpv7VAarupp1k9hHaK/+vlf8lcvmhtWxoGgctankvnuTZ5SgZQ35w8R
Dg5yYUkTOVNxcmRkNn3++aXW++P/i82/vmaVOBzMFupq6fvo+bINpY6MJW4CI3aEmyT0M4xFme96
UeWUDv30FvGDRRBHTbj5+aU/rgxEOhhsOaukHn8bDIvvX2WtZA5j+agIisckkK501Ruepe0g/L/D
HP9wIVY6Njdey0owAZTx/YUivUflg5IkyCac7BXPkdeHVhMz1kVZXjiRtScpSQukfOye657spp+/
0B/eYxASOssBCGRIZcZXt9s3z8yYwAGXKjrIej4mRy2GX4+KbT4BGgQQHylfpljv99FSWn+z9v3F
C2ezJE2Ke8lmM17vs28ujF61xMcT5wF5te2Oi9BJRQ9xEI2QURl1JZhbadw2IwIxLaJn9fPX/ePl
qetxpKpsaWyiH2nHSBQcJQ27OOgWY9moEcNFLcR2p9WEAgZqbtJt1QQzCbPv7V1FefF3NMof33lg
a4h02X44TAAv//4N6PIy+X/snVeT5LiZRX8RFSToX9Nned/mhdHVVUOCFnQgwF+/J6XdiOnW7nbs
+76MQqFpVVcmCXzm3nPdYurV3uDYx09Rfsig87d9VLRHb9Ad8pA2PSyeO/zh2f7vf3Diurh7sISl
v33ySs456zuFDL30GAOnXbon5BwlDqDyu7ycg1dj9RPiJvmHu/3yG/3yPtNU8QMJ8KQigx/12xnm
2szz2FJ2+xj0/Y6oEHVwk2bcurBpSb7m+Vf4CP5wXv03v22CkyklUJCBZoQD5pfnDNVTOenBdvu2
N/nNUiBvHiOhz6pJ0S+PwntakjF5btPwT/Syf//J1J8J1SEUq4R4jssj+Lcn3F+W2Izu0uz9JmSI
Xzndt9yt3pQNLsaNwD9jBLytczf8Q97a79cuTaiHs5ADDGQsZvPfHiyEDk7dcSWwekdPUC6Jt3dJ
DLtOrI8/InXO//ub9Bt2mNPjctmKi72Qvhdy1W8/T3aOSPtydHYMw9YfDFO8XSyKCX6pXNxTYrLh
JnNi1EmKtJgbyLLyNsY78z4h89j3sq425OYFZ7Wo8cXBJ36SIl3+cNr826PHOx4Il2vEIyecluHX
7wJRL0llUFZZcRXFlvj6HF7Y0p2ioC5PyBn1lrNoOv7hk4G/8PsjT5opIvx/1lxUmelvz0BM2M2U
A0vZXXYbDU2uHtbvnt/59V8BY67+LmaBaW4aIx33Op9k6SPgLdfoiHHKr49qXUR5NIsx9fMosZSE
TNFh8+/cORPy+5zNrnsHQS/wnjMioFLUDqNiRt93hDtXpi3GUxb0bfhdC9u1J+bCa4Xf3Q7OxMAY
S+a+ietsvUoKmtzT7HvuwlpfwZjDnFk3d/7iJz+wkjfRF9AzRX6rAj2oXdb55OZV+ARpkp1pemdx
AZDeoeMHFTOiRlPOQP5ky6Mu0TP361Pum5m1AtBNyUCvqoK98bGkbrKxQ/LqF6gsCERH3NamnnVf
5mQJPivVmdMFUP3V5gYVUsI2h6RJneavVPbAxuJmumwv1ZLgnkid9mEtfDaATtGn7k7VDeCncVXO
Tc8hgHdpasYfaaB9dSjCYUGCQVlx7nOcaaxnNPM2IgUBADUBi9k+ZlM0QED9bhd2s1f54ABC1maI
70xiHARg9EJIB5IsVMcqJXGQA62IFXM83+nQDtYA2VzNv7s3UlTHQVjpb0cpxh/tAPV/H8TOxIID
0xrYQBLkts40oGctCVP+gUFB381dHC2HxZkyTUqSAasmZ1UQACBR8Gytp+YFjVvinGsCDG68tWeG
yP9fvxXw3+7YN3V/+aE7tUcxkHxwtpEzzVt+b8kabSnW/ERylzjH2QBHOPbcwu7mwoVsW+Sus4fY
mjrHIQyn/OCtji1hWsmGpKPJRuhiszy6i2tU4Mywp17uFPjGcg+Ab4C+uIiY8JGiSMRhiUxcXcmg
RGFYOHY8cOn74KUp6vKj3wDu2Xm2YIPpjgzmTZBfcmr6Mp/wEDWtxhrWBxCiKWtnspLZJh2EVdkn
ksblLhqhJ2zLtBqWfeI7RIUCENIvvhoIuJFKUYg3iyguiECHWPks0h0CZfbq+2CYPNBDnGbtIWAN
/eK3ueRrGKYsJ0Esmw7+KqfuCd+tU++8SeTlo7v44x7CimmuEerK5tiIckrupw4pBivnbrzDFODn
1z3l1jOmFsfZFB2RfMjd3Sx5VlM73KiV8Te4JNRPB59VREJuuJ5Z/DY2R45QEJ13HKyHn6Sdy+44
h0H2ENQwck5UECXqVVVqXqd+7CmEGwWSt+XaA5huyokLho3GK4ij7I377MIBLFwwpn6aYWowGTPv
aIrInG/qmli6SAnIAwSidu9RPnJHUaE6wSZeUitBZZS9fkC4VrqPgsCKfs+Qo368qK6co9+56gDo
GBFSLYdu4uNw5/TBqqhPH2h8WEqBrvXVLQJF84zy2KuuCKCdb+TgQYkQrOx/GjaqC3nhs852YdJl
51Ya1O+Gkg1kj4RzxfJFCHR4teuVmH36mRyMzDfdrk2b2e4b3KaIshFTOYhGovyjnIS77vM1EbdO
HaBnY/1bnLRlYoOFJnHvJ7Y1WYlBpmD7428Z9hc7ThOapwJv2bR1a2Kft3NTesOX3JERwhkwXPqg
q8v+NenjqbiflYd/kXQdVVxVzaKmc9ctvOboAdP4YFGvjNtc1MtyCK3CVlY3aXg3w521r5WuAk0J
gn/kWE5EBzwFYR/qXVC7U7kF5QjWzNXEbsiIFnkvoz7zN9Fg3I0pR91sJ1+tz1PlJGxAW88cVqRd
LWu5GKsRDhkmvxUEgJaNXLpmG4WkxD2zlyrvW6vaeodbMvfvZzeY32J3iN1T7s7LY5rmxUuW2Ohr
Q+yuBXcCJAn/A85U0nrEjF4tQ7lQmEqlm5HCUO4AOQX9PorhsW6sYQe90w3m2G2mpVq5d5YFwyOh
wq9VnoV2L7O2fIiG8hLb2heWJVDD9mOv+qR5Nl1iOUBt5D3HbZv/HIlgVlsKROZmEfqbz8pST567
CPHLueI9zw8tQtbquM6THs8B5C92mUXMnT4yYd7i2co/m7zqh22Hez4/ok2NX1MjC/bxpNPhAyb6
CgRdk2mITOFKuKeq7ZFs9vYqwnGwMmLKpmeQZqXcgOldrtcRaMLGllmN7nky+Xq0GQA8Vnyx83UY
1/WvtvENGvlSRN5pXrNkOxJ9yDq0LVB7NXZgVccAqZEHHimOpVys5e2aDsuIDDZzPr0inB6xxVl1
tjpDLAnpiyvVUy4mzLLE5lE4rrhCkRtgisE9Uu98P0v6Q1ZmvBjL6IfQ1gKfm2huO3vR/XmgEJLl
InkuIr/NNkGjoS3kkqKD98OK96Woxxu3GNP3sAirnvjlNk0uBt3+YNVgyp3pGiRHVSrX99wjNGrb
KRaoyJoWDM4oHKL7XvQWA2oX6XAfuxWqljyyaqJzXbAMNsV4VXTdB/GPNK5+3MVg+eKRhVxT/Zjz
urgaw6J1dxcK0UVbGbbvoa4hBzropm+5BUeN9dHG713Qj4LJO6v8rZkFGpIprQPE6FVD7rNZk8q9
kVMfjsSODONt4Mn1JY9N/622LP03OBWS4dnGS5YeFXZ2AgdyL/9w5jyJjkTce8VrM6zVPXtJONfY
7lcEFWEtqEeduvppsRmfhyifo30WZdhxdZenL5bHOsCQRkAKcrHL8IXM4GE3RLr6mWUlLi/lzQW5
pglq0KtOm0ud61P6xEGEaGqhhLu28TzX5yYw2F6WFVCkO3nm26KsOKmkYt1eBqhdtzVfeLNTtm2d
vUbN9ZqbWB9EwOGyX1i/f2aTu+BOw0S3kLPN8WsQfxSnNdYeQ6jaTVD2OSh0tqqNbb2jYkquwPtN
7nYd3JwEmZpva0zYhW5jbx28W7BS43ioZ4VBch38NMdXlLDcDmqvzY9eBCx7Z4gjVdeON7aSQ1Yj
gwxRqW4bYzi96mhog1MvPBbYKS+0uxGrtsVBzLmyV31ep29LpzZplrxTTQY+ec3hRRlSMKbyJ4TC
ElriNjTqi/aMfGsDueabfOjyislhPJYbPQXm1UHduw/IJX9p1/KyQe4zu1wV1N8fC4UoA6GoEC+t
o/MXhH5jR4FfN18AFC7qA9cKluJgWn1IecY0t20W4WbUaGckggdhKqrbvJ9uRgQ7NyjRQnWvw6G/
KjMsXwcVt4pTDAfwcl4xQ8Zk29rmtDpNhKYUu3q/qTV8wI0NddReDSvYom0UKyYLztKPBLwbWV9i
byanuRu0y5IqYQ+8bpdo1PNJLT0Gf8yBVXGyebn42PoDqLa1SkjCypsFhhMDuAW3YJjhyS7aIbmm
5J3kqRzSVW+A3ICbWwm1+pHahj07O3GMR0Sp19eCfnE8VvnQUNkkWX5id+nHOyzP4DoXU/gnZyFW
fV8j84YA6nnju+PP3k8Fa5G6KEetvMpw8HfLjPZkq4ugybdMlbwXF6G83UQrTvltDauSIG305sgP
gxyijonn5hCH6O0cjCKISQYCaXZx2i846wKAkYgGi5T/Q3cdOX0qqtytmKpE743Nkplxqiofy37i
TBSEyZ3EyMV4gtWgNEyGlJ/ZWpF8TDKICS1F5/rTKQLkd3xrnHxxsEzgRJUtDaIDDH47r5C9RD1K
gMym185FV1rHy7RbGuFmmyEu/e8+ETM/dMUw6DjaUSLdnNP2VtZZOuyNiiVB9dqvv5RMWMi+rAbe
UJnMccWkahHnQfkTZSdsFbRR2FYw2MURfNRpaMiwDpK+T1n+J/DQRFkRDtqmpm8phNuhPCerFx9d
5B2gY4MqnO4RmiflNlDTJR01GB2qkGWhyr6ETu5Yayi7t9ZBMNbjEfuiubvMrhjwds2BQaRNjkgN
WgArw7xBl5C3V6Z2dbAXlHp4bKheN9qv+oeimeOX3LjjVYxwAgH/ktHoRS5xCV0QOu5+5tUe2ITI
2aU4c6Zgh8qKbEkyp04tBFO9mZ15fquYicSbOFazQNKEw/zYeTgWtoKPlQczvoiGEeCpCPSP0B/l
wvTxKnDa0b0uZT/6H0ky2VMAvHfel7Vs3xMkUsGBYNPmJ3kThjeFWG7uijb21a5aWP2x4eWmI5/c
I8tlDOI6uNhL12OcTki3kL7nyJKLHLyEaU15aMWMqEYtU3d2bFSvJx03Drtljc0pjFusy2zTMcy2
tSZdszP2iS525gJfsekQ1cNb5jnClPfOmurzIJqUgME+X6/7MME7PPe+s5wcHYMwqUvTPVVaTfSu
S5gS2jtfcl0aOS4Dcplgve+GKiDznb77VZfUCfxxJHv8lRAEeRQeb05Uh8NWsypyycQWuBICjMyg
uLgxESf15MWRtEXpW5isuZkZHmDhZ7f2WjUQhHYcshx/zHfnDX2MFBtR13Rnhtd2OKW1j9J2XSZK
ukK1RFZCk6Bi8bAeGcrzKDmME1fOQEs37+Ja1HIL0qJ4DhusayjBpftaJ6zsdZ93EAbtqNEDZSM8
F9s7bPslYTznRHJAouR3YfJjCzCHSRXDYYYVjHbRTCLce75BVRVKn5Ezm7il3MT+EhMPVVTrqWyi
see9QvqDRKj13qPZFMuhR5P9nIy6vZHBZJtHtymSbEucu6HC62xKppWXTGLnx5Jbz2cskt+zj4pe
gpkkTsSowGUAG8cESudiSjcUBU2MeJXBxbXT1LZD9jpn7kbWTrHsOzuh8FR6UneYaGd7Vkos+YFF
Gx+dHFEn4rYVCXLXvojR7XQFWQQY5brg2ADHw5mTp9GeTzTLnpOwrC4NahcinyibYDwQCaKG+zmC
If1ZyzKH6RTOnNW7md+KPY/wabbmhvjXDZvRKj33ZZzbzYAH0kLtmpD+T2Xg9pec5nA95h3lNXM3
MB/RgBUSCl7m4TFNZvuWuNiUD6GXLeesa7HgOoaCjngFab6vQjnguAtOpCgvuZNcqebPoBrXG2j8
K8cInp/lRq5RARy4EEjo66obvZ2k7DA3nfBI5mZRMCPe9EYW313CMbwbofE4Z5WIct77le4fM5dE
ZVgcTT7etw43+Cb0sZ+geY4LJLZcZA70NxHnpxYfDg7oykn7Q01trKHLprHcrc5g3W02Vg2lGckz
B00UBGnfvmn+Coh9uVWpWMUBQxZfiTsEoEsC3Ue7iBYLl0vOhHrr5wwpNzwG47eYcViyT7D74doY
gVDv/BSc6gXt138njIUKzQSFE72atZlDWm/hXZmZJN1tyY76EZZwXmCMDQYC7GbwLTuwtBPG0gTT
+k0aGfGzawYoORzF5YCAtoPuY0izx54fDANu/lDCEzYdlzk+NScVB24rAA16IuaXPZfKX10qMGcb
tHrAOzONwNjCKplYwq1LUhxJoSmg8kAXhJTcO4Qjro3rINO2WRHvK3wCI63FIHIs51WS7z1Kz3Pl
80fJ81nmW2YJMQpQkxG83uJwNTtAJgO+nERAkMYUeIFsY0v/YcQ43xUUtbyonR/hO2OcliOY576k
kYbPjNt3zd+8RtKrZ54xN5gfsRLhwI9v1gBYP7BIlf0lOXnfmylKXgdnNMG2IeSD3yDQbFzWRA3P
/MjQXiFx7d78rhgMwuEi+ygsXJ0TfHFHnAo6SW6UMQQhRDpbfE+FuNpTBBca3ByGAMwdFJsKWw9M
n23FCISzZ02GmHN5Gu9KwubBcaCEfo89ecHLUJl9OraO392ph1ywjjNTC5Pg5xnbCKhQXTN1ue4Y
3BR7vwjDmxKKOGiOSKzyDCnIfSObc/oSaExEG4uq6RWqgPvRx54Rd6pvGZHpQk7+zg34g+e1XvIj
Kqo8OuBrKxES52QXwcPxkEmvwU9WhkfFdSO2Ovch5WCkl8d59Olhu4HCHsCytz5ESMzPtrTVh49z
PuVmcLx3jo+5f6KGLqLTmNk4QTdNAbFjzlDxvNOOFXs4B1QjjIZAxNIj9x/56JDlSdeMHYYJmbsP
R5+JzRivfNEAJp3voLkbGuY04Z+xRTx7LVfc2JvA1Vh40oUiCgGwGndc5KtPezo6wcm68EHULFW5
c/2a8KDVH+wBMhKzBmaPkBxUI2Ja12rVIEpkPH1t/MrRW8fnNj5oT7vvM2mqJVl0DmuxECXKcwkp
J7nGwYuoVwQTdl+vrBee2JRG8joKE/eQ9zMMhXjKgSi4eTzhk/Ev7yyuUX3FxdRUB54Fdntksxu4
Y351X/uroY4Bhd4xGyO05ygSp/WBiKcz2StBRBelGRd/56jDR8vzkN9VVZp/xk5eoAt3xxK1qNOW
fGV9PC9HbC2pC7qP12E7EwHN6qG3Tsf+Hs4N0y2dzqS3sJyq+Bq33YxI+OT1Pv0U2tOs3vd6SqHR
DLNX02L3KIibOh5gNOjumyPLYD1EmV6e2otBHXHOGg0I2S75EXFhzNmbmoGZQx81zakamePxE0bO
IXhO6i0HkOGdU82h/8zAZkj3zRpElD2MMYMDAMAQJFE+FUyq067qDpVHWB/2mZHOnZPCG6hPuw6E
gMCHtY2yuadxwVHvsxHQuj7y0E33bkdD7IV1SmsovYsDeAXtGWQKOohdi5HJbbJePF9ODkGAAW9z
V6i5YBRVhOsbsxyWZ4kLvqZYM+YaLqiCr2MAZ34SUfFlTmcdbsMy0sV2og/pNzkOMJD99cVWNTA1
zvBHWc1EEp7WR8mBxVApDuwRMx/y4zhM+uNSDf0rnw4YW9+pi2vFqirdxHqdruOOEmgzijY8ciDQ
yehlNfNWNXXS7ZAzg4mg41PozRWq842joiFj34JI8ERl4VJarP3sHYynmLy3lM90NEmZGNTSK4oC
CJxevGUDquebqZL23pFZlh5s7YXjgYNedzfAjJrkmKxRmp6MdptLUueU4LoP5TAdhKf6b8xzKzqg
FUD5Ltdtf7Ixj8t2YTOrj04v6pcJClZzCsMcuw7yHw8B9Zx8q5jmBtuMxOPHyB/C7rqs3fyWz34y
uxIJyX0Wdv4EGiQjFktVhUv9kpct8+cxC26kzXKxiUKgelj/IBLtmXKRbTDFPl9DwtI9JeegyYJD
7V44FDLPqyfgNwVdSJ0sPwr4U+FGtlnsXDw7+s3IxMHatcIoMCvboJ2akuGrk5OSQL5DEaP2ZA/Z
7pI4bMcd5OqCWDdoNfPpEs7yfbCDRzukx7a9nUo4IRtiqsVPoVVxMaq2yU9Ct8VLgCkIZyiz3nmT
CQJyec1Fdcht4X/G4wAuzuJx/BLhiT5ihmSUmGYOIn0VN5Ywbeo3kGsFJmlAbVStKJmWr2gb9LtZ
FuYkmcR84YxLXx+bfrVsR3BvEw7ICASnCY9lDguwrqN913ZFtSebVnVHyCPyqopiXBRpvvbJqRlt
+JTSGZWco3M0PhR0yh7joDF/ZMC9PoUpOdJ7/CKdPFpQnuKW6o+OBYqZzq4DWFPZk2Q/Me4gL7jL
Xz0ZuPXAVxmP8SvrFgK0assq8tjBkPGvHWvK4lE0cFbuZmO0vU9I+UufOoKX4psA/tb0PaxSHzea
VzJdZks5PkCAb1CqB56K/iSr+rf9NRtaNBER/PeEGJzfBZVBo2xE02h2fiYXcoExc7k4ZPYccv4B
e930L4XA/+tuAXgisfifdbcP8EPn/Ef9i/D28kf+U3gLcjQREcjRKIqJHwsittf/KYP3vX+g6UPm
folnYfvEvv2/aKTiHzT0iDxQ1AtEaz6Ci/FfKnjf/QcptnAJwyhEFYGA/f+iu72szv+mJrlIZxKQ
OizY04vgz/1tpb+Q6rCyL4q3+VjFd0W5ykc9Zv0BbISEGyC5NVTAbde3lbx156h4/ttn9fCvn/R3
Guo/NQO//AWQz6CiAZHtIvlHm/yrpgA/N2N+nPBU9B5m1XFyNtMsiAcPWnPWAyHyqrOe3gTTKO/C
xmE5bBzuWWYuCfgPx8E+G0bqrbHRt0wq/Me98ZcXto200Y6qQzpvZFeticY/CRN+kyWgY0cTc1Hv
IZREc/tPScffpCl9ZEGXCLKoo8gaPNJM66LDKBVuX2tFDE2LIckhpcDkd8pWgd/FN151bWkAsu3/
/jn+U2X76+eYIJxAQEmYHASy39MBQHCPTc7iHkuVWdZ9queENGU7Vy5XZ1G+l3hFD2i/S/Kfq4ag
qHbUOjsNaTO5RxKHZAFeClPbQTiXRLTacQFLU1v36TGQo4Qf4bLC/4OW6TdxT4QQHb0uCFwiRyH2
/q415UQdwVsYppsAG5oNuBwvgrBYR2T9dlXQUWTl5KJ4xNUvO25P3Ol/+NguysBfPrZLYgWvJeoO
pjUEP/z6+Om1rCJvKsHtIAZnhqrXFg2FYfJR+bV2cBsDMCmu3CzQzkMT4ApnzA0aIJ+ocKPsqWJT
Oe4n+uVo73s1m0WHBmN6+7//NXncInxjIX9HDCu//jWTVEZEiuNG402qDIGwyfzsDl11UGhX8os4
ZPK2g5g7cSpXRxRE7JgCzUuuwPyy1AWENLKb8HdR22OTAtO6iD/EgPj/9jogfUSiA0EZ8jKf5eXL
/tvrwGMuaCxxLKddmA/3dY+IAMrq1DEXsgvwqFDZ7tDoNJD72DZJv42SWh8CJxExQwqlWbAtZYKL
MJtZbCz9IVCmWpgI1u+QqhxUhKYanrpw6hNYOqF2YPA4DkIKZ8moJUBlMTOLykbf4+3NQtQiIsqI
oxiXV7Khaxy9c4yJLJqbJP/Dg/xbZsjlpMbllPIQC5+/LlLmX395QpdEC3eXkMO8xHJIz8+wsEGa
zrbKbUhd6rKebMtlCUiatML9UiTavxnY02U73UVttu0F05o//LVi/zfJVhRzslJJ8fDAhkPD9NuX
0jOCmZMA9EwwdHV89rqlPwPVYkGJcKtv30tx6W7iTLbzdd1MaAgIoCCFB2uSnZKHFCqEhGhilnNM
g8cI1TmMJVyEmdX3i/XTr2kb+ueaGkMy0plBIU+NivfjZSKTTi34iRZkbyzae+kxx9pIsEJXAwvs
o+8O5T5hyfzS6fajbbN268f1a52v0Z0FxFFsXGvLvZN19TZEAEgG2bK37OGoatgvM9wECWX/YiLV
b2bVfjfuYCsYLp26XpwBRGCjAvckhqLeiXhoroeE+QdgIffQ9tMFQ8Te/qManHXdaDz+l0c1Tvaj
ay7zPNmHtyml5gGcHHwyVo1X1pinFcHzMSerG4ahUc9elD8jjbpQ0gSgHoDbt4Gpe0r3rK0OTQ72
WNH8/HD6y8Yp94vbrEHXB4kn+s5ZfjX6A+AHhNMni4zsFLaCxULfQefI44p9A6t3KtYw10xNchF+
6aMcKkPsPDPuu2gJpvZce5adIludQyPjYdfD7d3G07I8oQJ7TYlduBcq7jceuhE6gN5uh2Y4OrLF
Q+nEX4fGON+HC2iLZ7VkMuqW0+pehUu0hFcU+fMnYS79RwPRMDQjAqGxOo61qR+cZDL7PsmaZ1VM
35EaQvea20/fCPwtKRrRhBUUe/WNdaP10fGG8t0dPMQNZp3oNhUEr7/GaYw/4OOHD2Q4R18gliaf
ilkGMpJo0QhtCiTjZSSParyl7hBBM5+jeG1PrMWxv7rttRsCqAVkg8Yp5nvYB4HwdytQHhK2kZFt
miiXj8s0LUivh+zMWq7pjkvZDXdal/CaY6zLG/YPRxJYurPPtnnnoPQ4An8r3siAOubt6l+DVl72
aboEVzmo7GSzNHVwnHXRnied16fVXsAoTqi7VwU4WbManPnS2uEH4QTDOy4/2JDzwpQBpVj7HE5p
uZtEHUYbustLsBBz7h9pm9vjfGEdSxqDTTKq6YtD4MaWa1Gy/3U97p1EOC6Uv6hcHpJ0RraFTBM8
JmYfZs1VMJe8SVU7HirDXuJcjIZBVxlgG2/k19wJ/WdmnRnsT9u/c7BWpyUQoE+Xrn7o9bJsEzdj
AETI4Y4PHd1eI6NtxQH7gpRMbIyNo2pfJAEDhFWw33FEJV7DC3QdkDZneYRGBA6jl52bfga+VfXr
bY5aaTOH0J1EIW/rkE1iWgQpcsQIc6JmhyKNGxz7ZX5X7jq/spphvc/MyFwtMhoOOhlJRWuC+qrO
lodm0d+mOdAH4ybDOWWAGG5jquT9KrzlW7dWcJExwBP7WYHDJFX9CRGEcxZkJu1sZIFhNnEKgqIY
Xkwfshlo4io4UVU98N/kW+m2JRRCjeij1U58zlmlvNTor961E5VfJ1tnYtuOTblpYtXdWe2tJw+W
zYkBIQTEIbPDh9dVI/SAsmy/TRUBi4xY4SpJbU9M2YZqM9WM2jd+O9Sv1WqAdpTNvXEi+56uzH96
O703QfiZ9j3KIOU7xbU/uPVzM/TV3SxK/ZeRvUvt65fdjRPk6TErAUCMjDZI7/H5+vxqSZZdZtiK
ZtxzryQjfgxSzl8ZGndPsNYX1rR+cgXylAHKevkQDJ/jT3a66zlumgJAKu3KLm69Zm9K2AesyOFS
BQPzntwrLlPv1D95gvDTzarl0u9HkgzfRJX491XI7CKMG3Pjd2N0Qg1ZXYlM/fAQXz62kymvQnS1
x1FV8SEKnepuMBFDzYWJ/9wO41vWquymXsCjk3Vr30ymp4e+Hqv7ceKnLfzb+V77clM1mp2DNnYf
kxx9zEeoF1RgyxdZtdNdRTBceIzybggPDNqi9WAr2d8nhlZGDgsOiSbM80/WMhPLKCy32NQkOkga
CQy3QPepofjP9GDW+jMVkb5tkrbdyyYaHmZArdtCJ+wTorJkKGjfVDu15AxPjJNHE31FRZQSd8P7
zFQrGzfgRkkGG93SJ7Xchh6NlX7MB1HdhroonrxFDOeyyyCyeE3NpjlItTzHJnTfehqzm6xzopuu
59YrsgJgFz9agB2HZTqEMj5hVHJ+DrH+lGknzpkUyRW1szVozvgHeMkk2mQea9KU1cJptFTUQ48y
rhqn4YCCQLwoA8iOEFEIhaOfYlhpZuB406zvJaI4K5ntOGp+RUfqHUPtRi9s3MRhMmo+g5ER35Hv
HsYkRndUTKv3GaqUx59R0UMW5MORItR8M7OCZJB5850Ey8cST47nCJ06OylVAQiulbn2oU6gLrQQ
Gqc+2LWEzW04Afxr2ej8VV+kLGuaXjnwuwnTZP99o7Lgok6qgeonsrqG7LaQjynNcSiX9ipofX1q
jAYVmNUdXGQhPlUULM+woOtDcDlbEnCp2wSW8kuI0SIHG15Hx8UI79AkQffMmw0mqB8A9gxDlYOY
iyQzVx+UrkPWhu1C520KrXsH3zX+ZvwmPmGg8uSezUK6tZkJLjwTOrHe08mLm3XDGzQ//6uzGE75
2C+XT4/G9CFqUSZsxmbGPGSmLkdKtP4QOiBgSI5bxSVk4il9znDIfZ91nT9rIYK/EJFVn0A+i0cp
s+oQTU50ggsHwQQ3zrCpFMtnRqOSVPEID4FUxccUrcW5qohH8DO3vBjB1I54uwoALt+ZgHF40S5y
V1VSIYSJ4HxXmD6Ayrj9cye7kc4ioLowuL2OJfSfra8Zym58LfNHIRCx8mJV8sNjdnEtxAh/XbVO
+JMA2PU589Ec7acls2+LVs4jrtsCudXaLN6GRVT4dV3KkIDHpnrWfth/6TtpQz6V5KMQOPJ3iU+c
Bif6yM6vde1D2JHoNcpG+VfWrxOGvhW/+9QW0GR5sepdisZRHmZji5tGV93T7FSut0td+zGTAw4x
EVkhK1zZx99Evsh443od/6T8S14DL4vZWftpme14WOGmhEM5HVIHedZVsZRl8hZ2LWZh9CzcmHEY
8rYvQYqYcqMGCH4HGlsUvFlv+R8G0/XpI8pOa32eUKwTp564D/iivVDRKYtqaPQoGFhySpsvh7KP
onS3uFaHByEjDhwWsB2snek/2DuP5biVdOu+S8+hQAIJN7iTsix6UvQTBEUDk7AJj6e/C5K6W1Sf
I4Vm/3+jI3rUOiRYVShk5rf3Xju4FcQTXi27rY56DnvviBJsVjvQSGeLknqZL432ft8BmNPpPHU8
d4IOPd9zKZUj8ngWe3CtaRUOXqH4Y1pJbVDvRuTVj6y8wFaxUByZSRogk43IiLB4ZDhtzKZl3bBg
MuxDI6lYxewqPk0DAd1GY2gFNcL+BsLKUD7mNd5BcMdFeOtqv+nIJs1ztTQe4xnqseVw7xtuDUww
6LPXlmTEbVY3xvk4aH4xiFa353eWxjO1oEm2ZotZ0oxBN8uNGmX4bM4+cttkGzlk62xcarFr/3bA
CF0g6mXeY6G0ok3LsNsWgtIUALdkW07CM4m95yBt9SZnlt8O7pObGAv5ymvxypllo86NLkaFnQyn
cGCqWLG/cwddgthLlz2JbyPrmBgBCzLF1LBBD7Pi06zsjXOa5enYXJbrbD0BRB+OkUn9WySo0dnP
iuDiCaaeylhTPBWkT4Xd0YNAYM84Nk2jA/DbT928h89bYrThMt0auI7OTsgXYGvGDezTv6FD885v
Fl9jN0J14DFqcL9aBbVu7N1reMpIkYZeyQJozMpm30IQ0cy9O8BKbUqsgk9061edM+w8CGoeElUO
5jQs24BduZl5VxJj9jk5jWzrBimfFt5H/FMVCvLKserizOhG/xER2YAe0fn2Fuaqew2E7TgCdnlJ
ZYl1XFmp8WzFIm9WoMh4w9KMSBMyigsbPB7ifQ+3+bMTapaG3AW4KLQM7qsuhUlXuuhUGIX0SddF
9jMjdOO8zKr+nUAEdbdcF4oLCUceebGWzSrNc86cnbYGoiNu27XrKZ5TA+EbG8OOP912d6Psoa8b
uLzxKsVO3vwmELWMYT+Mj2ByeRwqPKYeDrNL+VMyqVZx3+ALaVZejXoFcpjTTxIh+mO1rvYBlCF/
lc1GYLPEpu5zn4I3XLdQIjH69VaAUpsh/F3QtGTIJT0Q0cYsZqfdDo4Vs6AlbffYWSMkdsj4S2gi
quAmxj3WZ6Q0EB4ufUropGadwZ7MpLHn0RIA3LYhrq7MGJ7Sqm7bOlz2CwthKs/wf/7hcIo8IKNt
xnfcd2Ag3J/CgXWReKXJGXo1l2n0QiiYWseeSNLbNHjRFX8KpH+7EleUOrLhZ0FHA3Fngf7oKHGW
uVN6IbIE5qmdyPE3Mb6FePHxE2JATsUu03RfBI78+Y8za39oq5pdX5PX6W2E4RuAlTkHKXdgnYM+
i3ygwXI0E8pDUqfce1ndN2tDLqWvv36jfpJkGImZ5Aj9AHMs3hXAdh9nRBHYgDjte7Tcaao2da9P
8qAbwRbYLVGE1PnNzbkkUH8cbX6NEvq8ZGAf1Ir+XLEpi4CelQS/ZzjJ59YYq7vWbWZ6ftzg+dcv
7C+vFIDmd+FocCNYH19YHpUGYF5yCEYSoFKSFzmuc2whbdDLw9dL/ZHMdFPm/O/nFrsPbJe/JcD8
v8h1WcBIf68vHb/p5m36oC4tP/BdXbI+mZaLHsSEz6UWC1/ov9Ql6xNeZJ/QLkLxAo7gU/mnuhR8
4lsqKJwlyUnMdYmNf1eXZPBJLMNCpvGsHGQ9/4ixtPxhP96DC/6J754XLNFWenrt5Svxw0yYLkkk
eS2hc0GCslazUTYsXUZZbSc5EL3KykJxci+7I8tHVmbmiN9wVQuSV8gN42ujhvpx1HR1keFQN+HQ
5XrFelFALGIumIIweJQq8C59opwPjRjcd4gfzxKp++XPb7y/vas+3Hv/33GFFvrE399/l+V/YIWW
H/h2/4EO4slK8N416er8Ruv6Jm4K/oWkGVAhFgcTqZJb49+IL24tn1ZO1oyFKsSq+e/bD0ARBYw4
cUka8B/9ibj508PfA+njsCYJH+wO995/PHHx4wkyGr0JWLDC3mtjPm53qYhI9BTMP5kQLn4F9jhu
cDnXMRKOUva4tzrSnr8ZxX98Rn79U2AukZ2WyPJQKn76JvSyJrnA93jdsfhvowwvRqc1tHJmaz98
PHwaS23ej5Lq7660SAI/fOeakjMyshkn60A0+9rsNfYiZg0pg4L1ry+1bG/+vcR8e1GQN2x0UKZC
qD8fL5V5YiJdIyi1YYi9n3uauUYhq02QsIss4r7bjCSCNx5GsRPDD8LHX1/+r17pj5f/6T2dZdek
rsnlYy9OLmy7pkIh6vprzybZ9OtLfVy7v79SCeWKRheeaD/rhOXYaKw83EmBoXwqK+xSrF1fGRZW
zwB91+PYbex+fc2P2s23a6LoLGAlwdbB/+nlOcaslpoCkwmVgkFu4EndWoYRU6HHiYkDLcHvOJmP
fn3V5dv3Hx+qb8Lmk/iL+Aot//7D/UNJCX13wObWuUXY1xf4N9m5zem26Qc33KFh0waqcWoLYqc6
2MiA0OwB75DfP02zmbtH4Iocsc1NV9cbDsqzXHFe9osNc7vYPKtoaKFkBQtNf+mlGRvaX7+Av7or
AsFGC7ULVX55WP3498MhLxmT2YKwmKKNoFShOmJvOOB+tbvyN7eg//Xt+Ok7gEGHt2oB3CyotI+X
ozktGEGGBUTIZlINDSyJgOdKklyVfhH7K057EPI58BvZeogs75QQDzmPtnIINyZzSPQiMmBGr6ux
idUKfnV1KgzaD4iJtkg3NCja7VFvUzWwYRwF3zad2/FmIp4iVrzntDmO3pjfzomkWi2ImPavU6ct
fPpIZd8fhWFVv1tVwfjKoZXmsohzcoiOKPoCPnICGXuyiWKtvMrxLSIXocaWR3S52pigV5NLXRL+
OarYR1NkqWtmrWDj56eipFJ0l6fScs40iXlYO8AUPxOZlF86equrXWhDZt40ipqj9ZJp3ZhhhbYR
zIb/IiIT47ushYbCyhH+Wox+v9de59SrVtB8RHS0brsNYbm2Iz83GEtJjlAPrUlCr7PzEFOdltWt
Y7HKUI7Zl1fEMJ18P5VE/jF4zqRW8XyPS+mDdeHphn0Ec9Vo5RPDeF1E9mnXyShhIEDvfbhqvMh5
Y8IEk3wQfajWfZY1L66cvHvGre4DFpVRrMoqdY8rp51fGosJyyqjH+rBUcV8ztgxehOTNVz1pabA
Y65D9aRoBfFJSC9+zQZw81WrGCxs0Cidu4mQOdzf0p0+p7oocUTOJUxiY2GOMPXoP1Mf7l8TQ1wS
Ar01DYSYKb7HSUnapnJKCn9I0RK/Jbe87Jz8hrayQtMOszLApJcr3hTvxS3GkKOOMpJ30g0iwcdt
KOjjS9fUkCmAzjOaan/hILoc12kCdTznaXHNSukxCCDs4nUAlQI5M4+PTKQyY5TuMah0KY8TpozM
uJni9enetf2UggdNxacfEQqhB2lQ8P2pebltFgjfylOBXOJXEI0Ossvdcuf1DcMKEq6cmMMkxXC9
Kog4k/FJJZSH86Ggf28lRUO7qdSo8FsMQeNVRHAeABoLDDPGBTK6FqHtjpucGf+LHatk3M4MkWB8
x2aK5DT17VM1JF29I1s3cwDvPWc6ogqK8EgqPaYcpMnbW5sFbFoHUDnsNTJli4keA723ZYPTPGd1
GInTWjoS3U4VcoV1BPpwH1jGOY7M0GE4UQ/FiqyrO5ypudIuvUUEXPay7+Zx5+dV625qO+RWaP3J
NAmoBpTDnzg010MSrtlErVqj75bp94zrhhY1fzoLvWkwzizdTdP96NsB8feqduodssM4vjHspYgl
GhitDMTFBrfDpumN2ReLL5lECMua81IWeXfXuGHcXzArUPGFuaDPaUPoyhOJabPZJGHUmVcVqLx7
x2zpVpixNiETm3SfjnlSFNBGuVmZPID2JYVmBtQccQsE92YFsuAgJwO0YGhU4AFo7QrmQwMgQGHT
nJPr2Q1HAtdUjXwuBAOclTUkeFmNKjDPeqvBYhMrE+m5TSZGE8xKje7IjegiIq4LGtnhoVk64t4x
7PjSq6Lhi3BoqHwI8wqTOwYhIHxPNL/puV162mgCPIutvrbIhgvt5CchQCpvQai7vYd9oaUoiCEt
o1exMgGBy4tcGQyMGA3Tt5sBmqZAWhxCA5DABqy7e0OFbQc2fpw9VsDCIdQN38sazqxO5fl+kBU3
YWc54ErCNOr89SDG9qaWrh8fwUFYmqZNH0t+xy/D6umN6h7UJQZQMVU+ycK2c91db3eEGMJR5cSp
KmUh1bRN+blzJvp7i7Rw71Tn9jduXwS0aOv4jCgkjKcRtdVbzY6kUU934y5WLi2cEbkSIoi8r3Nf
3TalHX6W8djDaK17ZzPMwsVHPlLwGMZZuBuHGmfAUEzXDUP527hDW+mDqd24g9/fhQZTZD/CpBLS
fqKthsmUMZ5lcT2ep2n2TBcwNTBg0MH3oehs0JWwLzdZsm0gUe+kNXgrA5PzJiaXBGlFM32lqJtI
s9MJ84Qa7G2tfMglVU2ELn2MwN9uJBN9c9XFrXNEyIfUvw6CB9URaJqZJ+mepM9RUjmneRCEZ8k8
htvELnaM/ZnCj6Z7YmjCJiNs7h0PIHUMlSBazxMixOTRbANOal0kWJ8R/9xtSoJhCxdg23vNfiIW
BTKgd7g3fNrAJdO9HcpCvKMqFJo1ugRAGB5F1QjQJ298qtiznLJ6qn8V8+jHYLSoDCqZnOctD65x
dPx9AGEQrLagl7CS40sRlPdKhdmRLuPtBGNoRXiAjiI/JBjtOWN6lo4Fio1nNyeqqWxzk4rwSQ4S
oD/IYrxUPg3abGcOhW2AmCisF3+oaDkycvFUq5kWjEW1I+at9hyWacopUxrhq7C8RxZ270OMEjc2
Tz2sBbN/ZUwzgDyYGyvb697TmEipEcQnlBm8jFBtCCVmV2XhHIKoTPeGld7jg7ocgnTcZ/lChVne
K5VRQBABhdnMegJHHJoaWSQr+gPNHuaOND0hRnFDuaYE+kBEICjqejekjXeUytA5nhQZsiJZgCKk
zQkRgkVZmcAcH8LEZmIfaswRorDs89QvkDDBJqQb5r7kq3WPvt6r+kkWdfy5sPouWfkmNAPoOqNv
bb2oumTASCCI+N6BXewNzklxPpDAblcMtS98VxzT2XCUVxbdd035hZTmeRqEx5aecW2mojn44GmO
y8i7gCwH4aBrTmOriujZYODrFMtjZYijKcV4klNXV8Tv7BT9L2Q0jE0OR4ROAHroTEPOJ+nsNi6/
wZrWZo/qxygtIo6G83EqB9ZjltPTGIQF2QsZAtiJD1Uyz5+dAepI6r2ZHT/TEtM+crBF9KX5TrHI
jk1ae1EZ2EH6wt/3FsT/yshfQiKAGzn7SEG2vIiHqH8YncY4yDm+Upx11apOO3rkLBj9ZmWUVzMI
aObxY7Fx52xnN57e5UtfhC8L7qYaZ92ILtIhFgzMcBKj3bIbDA9UG1mbMiNnDqz/qpQ62sVe/oTz
wv9sF+JY+RVBUbPb57GnFmbBGVY8Eg7VM1I3BxijQZNND20wrYmSPbR2eDN1eGr7Wp9UpQm+Oo6e
c0LLK6YQYsUo+zzPDALJ1OjRzEjUBIuJEbLr6WjRg7LVr+qh9NdeLcx9rNgu28iimwpQF8dSacDz
p7QPh5XE3pOmdK5OZeI+lJPXbjCcvZtZQtC9mDZNl880AHwBW++sKCYrNg0d2kThsBF405M04w5E
Qrdlut+e2v7E83YqzyQbYpg6SbTM/aPhljKJhMwHcal9oRFMN3ibhjXWO7dnu6LBz3RR0LJLDVo1
b1r2jg+RE6FDxTKevlhdPeN3bicee/USY/QVOP68M+arxA0jIkdjcR8ProWFDy2Td42UVLCybLo8
V/1gmW8Qd8S8St0uqdeCe64mAeEalLrPoPhXLKW89UU2OBv2J25xEHFj0fNuwHV5CGpvTvZm4tSY
rGavPU/7iSiKCCVVe6ausCyGeEFys4mPKaXD18JhJoP3pa3xYKosgBjhxRic4PBy51CjQMg8iG14
KC69zY6ZNRQt27Z+523MaLZrCUU18RS86snH8a3DDk1f1Qv0Dl7bEO+aofWeGJlDPGuKyQE/yEj0
vGHCw9tomOFNaqIubLLYs65JkWdLl5VIz812atRGe1DYxFAIFoLFxMlN7TTJWgpXYTVMnDTcVtqq
fWKrZktdlx+y87WcuaT6ghZeipgDsokcez9XeUUCDv8Rf5hJTEUhwzHYJx9XfcXw9aTNqt6I3zE9
wEEhLRaNm4paynZJFZuUw3ZGQoFEXz5Ftj2h9YTWXRs4rbVLO6O5HwKPbrxxKniXqHJgWDUEULnW
lR+5pwlxc6gvVo9tc1jIFWuPpcvjbEezu+tNyV0S5dyouOK8G+GPLGN+C9UHkE3UZzT2hPqpqZqU
92rK51UC5pZk1+QVl/FUw2aOOtKu9CfS/gw9tc2evLTGRdIXosL2k03dobVk/RZaXvKUD0V/RcvQ
8ORDmTmAPIHARqQAPpeXBc49drMW9DtNmXvVCGotydp5I+4/BmUUfgRuu6YZRHwhzxncY5rheYTb
EQ0PRlNE7+Kk3dsG/AEbeW5MpsV2NlxLry5fVZ9T/ejhuKAAfKyn067kUEC+UuMiLjuwUFuV2EO/
M+2OMKz2J/lk5qFzg7wKR7xEzC7XSe/gjlZ+oBlR0d/Bk2ucsorvYjG8wga2SQAXDZng1u3FNXiL
9goeEzmjhqtcZwO7AwrRQviq0mkV6+XgYkTCo4Dr1fbnL9QJlVeTEWGOqZ0ouwupy3sBxjVfKFtC
JeJrRrOA20X1TU4AkJOvGwNXrDEf0UtnDBlZtK6ZU/YyLpuWdiaRtQlCRz7hFyaMixCcvBgN+EqW
3DCXK14Q+YcwbpN3WGA2rasVhyDZLq5n9gjzAzFBZLrB9zBnNG2PJa6xqux2bEJQF6LIC7g+nUx5
EmuCr9nIAdWcC1gzPo/aaJtlBUHcsFpapiZz8NbNEn/bDklZzmBGJrak8zxgGpsdeg4TuzeGTeWM
xmPW+/hPQeBh4NdZSJa0B+yudqMy6L7J8W7wJrcTpyq0YQOb4dDRJkr9k73j6Mt6gesiolTIypxr
O6c5aGWwxb/NiCHyazHDc1QDiCBWUCtz+s5dk84Yw9LVoe+oa6KqPRL0KrauOEARjcROxWkL/8tt
03avEGKnM0JwIMqIgaV3RhnkoAioKbzy2LcKzJ0YAbbOPNAmVdc+Pr6S4tqICYTmaGRoNb9hje3i
fVCSgGUD2RsL+RXt12w8ag+sUHtq51R6uHUNjcvLC3iZ7LCL+gqTDnoowG3VHGEr8PK9GdnZlW7H
QK5n0KdIt6jMwAlii8ExdbgtZIeh4XmOtxzjYtvv5jzA94LK7t+HCVPKNb2PjDciDIvdrhGh+iO9
7+tgkkM6OyVO3Eg8PzNZCzMvmTgxYZ74PmN2xng4tS49VkUx/GZs/hdzV8fEp4/ERVCD7o+P0zXM
rmrulkuNepp3NZlmAKnEpEXrDkd1kUXbPx4eLi8KKRNR33UXZezH4aGHicR0Kua8eMZ5uofxeMIt
wJfSMMb9H16KDhTmTEizAYkB0nofL2VD59BxnHEpUFprz2SBg54Hd3QWzm+yGV/H0x+GlAHXCpgn
oIJ/HdZ/vJZbSkKUdg7QqhjN69mp0gOEUfhDwA3kHkDR5OHqCSz2l75J5JGJR3leQejcCbcybqxG
1WdNNMfiNyPu//h4+bsCYl8ODQxolEs27se3OwmcRikVxRvLnh77JO04UZXEurqIjMg8m5e/fsv/
4nJUSzDCxyOHBC9+estVVGvAJ9SpBU5OViCkh6hnXHRET8S77wT2bz7hj/EmvicELlyGql5Auk+Y
Ftrsj69OWsgwielQTzXHYfNcl6H27/KogLsVA/J88gZDqOe6H8stng/322j6j6Ty/6OKpcUH9/eK
5fFzQTPR9Paxm2j5me+iufeJmhHiMAQBaOBZZMZ/iebBJ0RJsM/4M2zsPK7JHfldtvQE0jgyDHx5
ZoofMpme+YnUz1ctcxHT/6QHBVn0B/UFdZAoGnxtRHMH5Qr29Md7JpFR1fCwmTe5O9MCBrYxOqS9
kLuGcPMRExswFFGf0JSi6YI8ryOnS07MmUYzzjQpeQSS1mDEopDEEqclZzlKtAM7PUPGS9LHC5L7
3gGIRMmhNzxlcLy8XdyG48x82aSvZxQm1qGU/JKJ8bFfcm4z8wOrsi9h343v4qQGHgh5hZEBdGLO
wx7dgZZw61Uhq+IZdWImkB+m3Wf8sZvWmwywkklj3g6wOQAAJkFOQsec9cbmS7BrZkCIFB2qgUGE
5iwxuE76YuFH9x34tevUGqPjapQjsXK36u4IY4ocJFNd75uEOlrHMkW2L4L2BpNznu3Idm/qsY6P
ZOiqXWHg69ymwFB3c2yIZ0vjClzlHeejCS7i81il7VPh99VROYAYc1ooD1/vvf9+Df+BtPKrr+FZ
WbRvxVukyx/NK19/6Lt5wPxE/Q4rgIk07xKd417/bh7wP0mawZblin9bLEX/+hZK+5PjMOjGbYTY
hlTAF+if5gHxyXdMagjgtguyknx3/+CbyH//4avo4RvApYDPGR/Dsja5y7//IIQajmGhSGSK8qre
BGZaaoYsHUbmZhVDBqk5mFfjk2wTAGlsM1k8CR1nLg5lTH1HmbBS+GyAWLc90yVzW7DMnzaknuZt
mkzg9Gb4ATcAM5UgqaS9V9SigUaOPA+yU8fiDDqAysk3tQXJRLZSv3mS+eKejnpvl08tZ3YmdDUF
6DHEoDoa+gtZyJR5wRRyOJJ0VN9mJAlQVmrmzQS55njvd9Kn0RdCxFoOlX2b5+ykGb51o7M255lQ
w4TRfBKOeybtyGd62HjNLbjagKMy74Cx9kJJaaWs8HytM5pUV6YDsmplCIdCoyoyzCOyDvZVSeL2
za1h6K8F2cNjWYNaWRvQFnLO1on/2OJ2L1aB3WIcD1NYd5tiMGS+Qg6pTimdUse+WVXdORhSy99z
6IuPbJ0B7whmvvJHcrJI51Che5yY6CsAMTIaVz1l5+eYC10NHsR3H42sde6bxrZgSTLZPvFmyAwY
iEraIwliMUOqgnJLCgNoVZ1O0FeBxi4xjMHqL00fqWXFyba/rXlggiiOJsY8JGJGiJVhg0mp83xe
REXA8l1Bmj4bnVFdYMG0vzgF9KB9ntMLj7cVZtqm7ChPP5uiXBxbSW/RTZR14ijIodJgGhyZnfV+
ty3mMT9YiiE/A5wY3yxRneYStXVXBx2DhTqK1alvyOQeomtw51ot/Zow1uxjQorMYLIkMHgtWYud
P3eCa08Z2R03OMeQrkeK2fqG6jNilUUAkQnuerBpNXVJ54Du9eXM/P7EAmg4Miwr8W9Ibj7/QOpe
3NEvIbj9HcFBcBjI4kROXafbKGyiah0Z0bMJvwancTOIWwlk6Dmh6AtJYGyHdJfVESc91cvWXU9O
5DmragoMcFeVpx9NcwY3OLfdeBYpQJ7riLP3vFKlaq9V1IZn0H1MrkFyuFgXZFSGtVUmwF8LN9Pr
xEvhpDDbnTEg+p26bAI6odc+XQENw+CqlGt/jj22tpaWlFvjVlzcZMCtOIHzKIGk77rnfmEg8EBK
by9kSmnKthqHnkAlxtC32GLsf5jNqj8LjCY6dngCHXkWdH96lNsi35Rq0vlxKe3q0JQ0eO6cXKRw
vYqIImVh9sy/5s4+m8LB3LS0yFyhrpoIiWmoAbMkMif7EDfmFVk/szjgJKfMgIQIN3HB9nHNwFLI
mxavOvUulte738wt/12i/kFr1q+WqNPntk84/L4VPKSnw+v/fPuB78uT/8mCicHChIUSbscSaP+2
PFnmJ1otHYGT17QELhM29v/0tvmfONThg7UwQoP1WILi35cnx/mETdol+o0pU/zp8iS/7gR/PNNJ
TuCI5VydXSxX+snnokZvwv2fehubAMp7HrTBY5HD+t2UUbfPYPm/qaJHWAUS6T+Gc6a6rT/xFVvQ
94xxgUDfoZqqike3oelqR3pLUaQqoghzBWRL+6w32CeUZ24FXELGZpIJ0CYEJ/cYCteBLcoWzT0O
xo6csu56q6YJQwGBUyAkOlL/ZrkTjhdaJ3YLm2uthljd8K61agXkbnwZJQvKPndk267mygdlFpWC
8gxjGKaM5qBxAcsz1063ZZ0sQxtpEvwdQ0orwjxLH9AJJfYAtw/w3Uy1rra2HTOtZ/BkP2fJWENK
GF0Uoxldgiz4oIxjiEPkGZphvuyDsHgHUGwcKzhKm7Cvx2svm/VV6CgvWlKuzbjLmTk90/jud/eT
6ECj2p0ZUNaeT+eONZGrBxw33U3T6MRbgm7xIQhUku8S7YvHqXB6Db1I9sGuLsL5QcdRFW9UUFTP
pKM1ej8GMoKCnN3RW20XG0rcG1psffwIr3owgHXPkID1qqgS58zrXETFus5ktIE11r3HTpTcRZLL
UNYMKpt0qmcsZTVRnCE7YxwQgDbnY8De0e1USW0DWh7m+57ReIWWE2MDABMy5yjdggBF1jbRXWum
DJN0Xgb1Xvc+42qerwh6lVsO7THkiLBlzspBZltksUI+UYJncwiy8jBMKKHrqE/Fa9cF9rGNEEVe
WmiQpH2vuvMmq2JrX1u8HD5em8msHMLR2VVzT8A+t7pqzdQ/5C0BKCCZYed0GxATd6INJMVKH/Vl
Jx6C1kfBGT1NFtSw+k1XGpO3pcojN1eTBNixMSEsErGxwcslZcHf0Hvsj4465uNfbAI+DxJ7CPcM
bMkvsjIzYLSypUGwkzLmtA70N1y3XcitpKdkhnlPeOpUmwZd2XHS1FfS8NQ9PT1msaZDQb0OIUDw
NScplw0VqNKt8lMTEg1NBWpL/HjR9kTw0NLrTZY2ygg5QYLkoy9hamMoCDpdb0fIdfdyqpV71Gdd
9G76apj2xYBTZjPYTaIuRlOxDy0Dq6g3xVhNexwneYD5xbLpwQZ1cBfOUdAwZmdh2Ue6gi+btvZ8
hzEDGn8yWZTNIoYgwRpa4+eKYQbGpNVkl61zSMsc9tKhPW2gAKY00wy4s1wQEk9QAOz7kO7rcEM8
BU2tqnTYnNm+6tOVsBVTSzpxUpbA3CvkIYrKTh/QWHK6/LJU+lgJR6fdQ4xM0gsMLZ15NKCIA0Bt
Zj5zYcTUPEsdAvbQGfu79ZR40bDRNc1Qe8Pn0LuuAmx2QDIaAkcAbcIbQqB8k825HOINicX+ytd+
KUg2S5qnRz0S9hwrU4mnpLBlvvWoc4Izk+HIwEY3Nw+aG0HSOjH0IK2R5vK1NaVspzmcTyhtFZNH
DR0N4l91kajYCa+gUnvoKEiW/cZqdTCcdliF0OX7Qsbnyg7wWLm0IGFoCfqAR08W8dkmym72vTub
d9R5Bf42UFX6ohpSnbuBxlBrg5fUjr5Io5dPcDmj1x6g+KuOczPbxgRzYcV2hF/XvWuadwXiy6ZE
Eq222hWGs/ctqe4xobntyol7nEzad6N7L7ea+hSHRQL5CLvafQEHkWqaJca9SsZR0WIwFqJYYT3y
1VqWkMKJhVpudGVBfvdduyq2OWLql6AXxrjSgz3H69Edum5T+c4MZ75I7JsZbGyz7kzRlZvM9Iwa
r0Gv1d7KzPC4hSRtr7hsc1/LrPliD6pllo0AwaiRXDNChZCkESE+lWB4nc6HTAT+Xmy92C3JbgKx
3+guE+nBMA3vnbHI6K6TNLRxTvU8xQ8hTGB762C4iagioT+E20lhLfFljWkrICq+9quK6CJYZyKu
TuwO7RFoff8hYQEQjD0t8UWbVah5eGAkxlNg9LQuzCGh/jhROjj0ZdW+NBoAIYe9er4xRBjeNJ7v
N0e57z8a3uIGyWU677M4co/nUA9fHLSok84NLCCOTReCk7fo4CnH8kZLvz0bmiZ/7wBU+3sTnfmo
xeLI85NLvFSpU72TrzMbjIWmx2IyIH+sBX4w0q+wAsZVnUXjE49vz8WwCZXAaaUYboxUYBX03fbe
r0UDIyIZu0tPSkp91BwO9wo+OM0tsoPEwAfk7D3gzJxikyk7MAEmxwlfFDiPrl2XNLiXjpD91GRZ
GyZi1N2IFo1LZ87nssvGCB+vKsNt7EAlBAzG0QhAhRk89hUaP6DLMH5WTYfPDbekmVHtEJTNzg+Z
S6/7arRhe5FOfef1kICitTHA65b2PmH3pTJnMxUxBFQfzuxFrOOJAjYlRqjXpJ05a+oCTGUpQrMG
MlwogYsljhPI++HkfvMR/3dX/A8BsYzN7N9PUM9h2sXMUF/eXsvipw3yt5/9vkW2YdEtIQ/62hly
M8T5YYvMaIZ9MPNMUHVE8P61RZbWJ8zKfkAu2qKk2LLZPf9zgsMclf9zSa55tmRX+ycDHO9roO6H
HbIFHg+2F5x2vEKc4X7u8DMnt7biFiGb72nvH5lTLE7TyXpLAJBH00MKlilOMWfNjv8kmuqBoTx5
+cF9xoXLyhvrVwaW1Ypj+aVk25pj7nbKI6L+FFMwS+2CR3gE1i5XYu+H4kpMDXvx+hIs40PlVPKC
DVP87hTEh7WuD4oQU+LQ1jhiyszebZt1p8oAFWVmkHxuW6+8mCGNqUNDNctnVhy25jknx5TSCqNE
bWTKcF3SGYtHY6P8fF+66UU0tpsAx+FKjNS+TeA/zyDMBmdJXuBkluw/SSwjrha3YBDu6nw+a5U6
EziW9vPkQmcydilgYuBBE4Pewt5OHl6JsSzdC8eJrTMQ6XuzUIc86Nd5Gx46yCVtZAf7RlrrJJEv
dssbSKAXCBKYq4umrN8C+lbplp8JgWqqE/Czt3V3mnvla5yI19o3sC8zscKsce/1lOf5mMMYTtk7
8PHQHQr52RaLMQZa8JSTqsjG4X6pm5qi+aZW1Rtj4/6Urs0bVXqPc+4dO/kY7ezUei1G5sXCjjFP
GFdFEp6UBUeDEf8YO+iMJ2CeBef4MOWmpVNp11V0MVVvocZ3Ur2XdIQmaOVvNMOZmxrpbzU39dnM
DwvMblgHpLuyZWNusalbq5ZwgzNaxauXIwhDHvauYzixsb7OQH6y8CGet0k9fgZ+7a2zoLmBHfbc
stfMZLobSwNBWvOn5qKddzRL5Gu7xOxD/QEnskT/L3Nnshw3lmXbf6k50tA3g6qBO+AtW4kURU1g
pBr0/UX79bXgirCkOz3oT/kmlZZpFmGRITi6i3PP2Xvtm6ZWxa2lT7rbjSy/+GYVj11XyU8NTCrS
YAN1xvRCKkytEIiuK76/pUU9GME5J+6QBhBmHPiyjlV5qgy5SMppVskVKuuhD7+NEU+0JpE+WPbW
nSEF3hB0Nj4dyfYE+0Zw2XiSVT72GEwFb0Gmo1yPAzRQ2WtEQ6RXpmaTUJX7kX1jjdNtS19qoajd
eqwMkMmtv2FsH4FtY08SmYA0srBYtPj8ZbV4LazcdnWBBx/mk41yCSrWUu1881m1oWuHEnNAy0Gi
Ba2XSHF/uOcLfx836GNSVFsUDwtm7vvR19Y85m4tV+oSLfeDqWsj70davQJ/5StZEK8VEMv2LIX0
m6xC94ZK+qyAPsBCgKedbKQErHWpcgckKbszits09J8L5hu+U+7sfBVPT22iuk4Yeo6fbZW4Vd1G
ssIbeDf3TaoD97EV/zauNzofS/R903bMIw+VdLZgH/VTqilJF9wPz2rgI2vOtwB0PqkNrmKg/Yui
Z4Md2RJM70gziKAKUybZkeaCmwi1opofxg07lxL6sNXfaZlhrTFf8BluqnStdcrnNDe91iHlLAw3
bHhlT66tX/qkXTtqAVs7nl6M0YfuWRLO5hc3doKfPkv5o80AjSC6lyF2dn53FRGSsJHhIHmY65VP
7VRJDIWo1FD7J1d4MQl2MXjFnMFxk0Db0rFEB9+33ytEwC3GglVZg96hPwDwgftTZIrNX5XfRzXU
XBuEBbvSn10d7dowvAv5GZtkLIqlOrw4IpwZOymwi06+pTHv6oq092cTMZJcB/S1Qa+AUo69FKKu
teQM3xTMKAvGPQPOcVtsqrLiWVFRN8cpEmi96Z/seLqKe+jZFJMQrSdrN/jVV20A9j9J7K3j8VOX
jNzWRNqYeQx8XAqifV6oa9scoHimjbEEDH1lp2LRGBXEErbT32TaCEKzvo1Zth/kILqpszz2LCPr
PbpMz2DwXUMMV0EKfn1E8usEMjk2BcgLhdp0uqZiyVxjNj7VhbEJRHMXtX3E08xCX7YdsJhu0Vfo
vcxvQUmRHtKGvrbMtTVJX8GaEXgwTJuKsjyUmxfMM3C1uwfAogvIP0+IVzpProbnse2uCYNx7ZFM
pSioXDodznVg9bTU0ZzuQLi5UxQTAYbDxBVVH3lGnuffCyr+hd8TVlRn/QvRUeHSdqZ7NESjaykd
LVLll9JpYu9XOcpPS/1OAhQxe8GXHhXstUbK2beoSrKVGZtPOeNxNrn+Hep1CVvYrqWfDPlkjHZ+
ifMJ8L24w1n0Wc9CcyVHTuCOTpBvBwcmeor0ighex8t1PoWmWd3qtEvZsqcG1qA4yJ4tMn8YaT7n
eUmBGrXmyp48IeTOWaqN5UpydBMp5Z0iNfuoMH8FJRJJGTEXYUG4V2KeZ4fBhpvEnb60yu57OVNn
ohIugySHj4EllDUV8fcRWfvKMUb9sywP1T0dF8BOykhpoAg72CYCZJHml9IjIaIN2fKK5BVlabix
YUUeOuKAhIew/KLQZLhu/KS9M2Spw1xCcq3pJ/UnUJ2ziSQytkVHFzgA+PHLV0V6JcwxB4Hl5+E+
lIJm7TjC+hrCGwP41oKHUtg/r7JwDJ9K1bC2TgVhr5om7dVpfFBafEYoKQCbN+PA06qR2lH3KRcs
b58COyhe6krSdxXpllCKzHbXhIPsDUaSfMJWJtwASAzK5RyJO26n9BNbCfXWZr68Q8/lxgAvl0Za
G5s2EuXKiZCELrSwaAB2AKOXMWkvdRvtkanHA0OsxtjpWdbciqxW95M2vkiOL34kJBKyxmTVA4Pk
1mWhYNkd6l1sjohusBDdy8hOPBia/vd26FGONZj+tpDSLDcWlRywu2rya8Qz5V5L6sZD+iffMk8I
dwFvNet6XYs7RHvVtdyYA7SpdGW0Lwb8eD9w+DjlmSAhoAhvMzVsb7FYGYnHNog4VqOu6/t+cKQd
ND6m45g81soUgiYkN6G/madHCynxmyUul2AnBfDYFnEEEaiIfWYdsxLLa1HbfiXzkL1MUr0g7OuA
hov+tTdUCdufWqxFgJCVOkzrYzediSpmXE471fKrT6A4QW31ifGcVHAtZyB8g/hYIpyGMdreCmUT
Pf2NbyV7325Wmu+afMOc5oXICnndiuw7A8Yl8Uxun5h7oiYYSKjpNsfa9BilA5O1Hgdn/y3OUvDl
NNPMtN+qdR/ftjj4XEsEREbN6sXSOFxY5nSZvCa7UWVkJF8VoTWwqEB9Efie+pqxFMljFmO9e0Q8
7b5MJ4+N/6dWE6CiMITaDc9tyldiCkl16OP0B5Y6FRmjlT6OfvelmQG3WoJiAb3MnNXDxI9My1VR
OPsiUPJVVarFreQU10Vmb2xTf6ySBL9B6lSfh56tbmfe413oVV7CyZfypUGDB5a9fKM3IWMepwTt
NdxVJB/I9TWoPurQ3ncrMFJcVdTCDaHDj4aEnRl3r66O2zYi3VK2VmVaktogRZ/6oGFsA4ZzFfTy
Lov8L9MkCtcqwVbHo5ntrKFFLNsWzv0QtJmHMnutJ7JnGwAlscNeWT1rJUrFdAYyjV/ZVHzlI72P
zXJwWwwvqv2rMg3n1lKTYDsUDY8+/98XKUeDO+R8JaK+IZRhdGtTfA8qZdq1zsMAPKroJZrVJvyZ
oelpKiDeiAwvbAf26JmTLWAGLpLmaXBQLEbUgmkzO3edO3WYchdO0CIrqlvf7neYTmmykyTzE+Ql
ri4nvgYuzMdFfFHCSkLqnlwT+Tp5be/P5P9rg/kwndSFE3XXsoD8qE87bQL1QiIkYLE0+eywSV86
YjdW7DKsIndzxdlBLuX7KAvg3j9TJLNKPwzfiJGI1ro87ZVUWlCNlcve5jFqhZN7NbCy1YH9NxgQ
3jpqb75dUmDSg8iEV5rQZZua3IWAP4KwQup+U1nmuUnbmcOTE9ZMdkbEFD/TEavAYIaaRDEU3rFi
an7YL/9R8+BDEMQRMuIfZVrz8b4X5VhHQSia/zkwT4KfhfsiXo7+xjsMsO7bn/X46WfTpuJv4cP8
//x//Yd/jcEeSIX97//6XmBbmv+0gA758YQMMcY/tw6u2uFn9kp/N3j3L/3uGZj/gsmg06zki2Rb
GiiEv3sGxr/Y9Bs8dIg7CI8yZ0Xk32M1GYo+mlNguBaSEaRb/+4ZOP/SUdkxIseFSvLhn/Hwf4MY
3jQNIKnyG2hdoP2wGOWdEvHH0ggD7Hj4FBvGUhoIOU+g2SOoNa2/V2XpLIeyzzZhnCn3I5HlSwPf
pBfLMaIkBaRgl0yZ14AvgzYJrJEWif3FUdNXo5nEelLwQWtzvosTiBeYki+l5X8pav2Zsf8yrDRr
ZRvRL5jpD/IIPdkMsfkqYYlZqdbKpcivRGg4O2sMPlmS/UOn5lk0ellth6myWFeIFjVt2qSqmkr7
3BnrRRX6r9Xg9M9CgbNJKkjEWhmNyzLAGTsFmKcF5lmqq5HXMoAW1DGG4YkqMBGWqMnHnBLDDghi
Dkm0vZV92YFZ10N3rnuCmkOW/IZ4dEsbH+3c/xZkndglanIf+tpMoOJXLh2jq9axMSa7VkJ0kDAm
ITFK+UZHiWRsrGQErnwnayfdOYJ1MWsKb1D8vR0O9cIPNHuVF9kroWnaOhJMN3Jws6tYdfA/zHRP
mSwLkOOUlRWBOCw6AbFoGbIXmusvvTBVdiiRgGkbih1RpcEen/S3sqmDJRMk9bVg3MXwr7aMjQ4L
ex/GE91XuVCBkVuP+TwbwqA1XvPZlpbIeOJlrKkJIwtGYmM6bTNbuuqjRkHhUFc3PVkFriA4HAoS
X1cmNZ9CHd9UMzmNiwef8M1IBYSLf2sq6JmAuWb5GpC5oQ7/wsaVOWw1QnHE/L4gBfxRiynfcelS
t7bGF7MtHkhfwwdkDBM+l+5LWQpBqhD69b6Z82qG9kZF77OoxWijurOwn4ajwudt3ODyZVjqE4kW
Kt2TwCSFuqP63CgVhrOmuxZ6KxbgGgq2j2QoAizEZaytjPkXxHb64mOWEL5yZVS40GPCyZZVFd5M
HXHKja++wiZjF1rFXL2yWMHefm5NDREHhY6SseFhJdinmJwWAUZ4CnBa75AjF2k+3UpB/kj3epUU
uMHVQZo3W09pJfkr4ZvDaiRhyBN4hek8YAuo1Vz1Mq2tH/pS3tgaLLva138EvYGmMe+fzEbXIQPJ
0jZkZ7JIbXLbsHg811rwUBK69NmQqm4TBTGxyiGKKDQA7qirO7WxN4pGaK/E1mSLIVsd+OXMnSM0
Hh7jchhiMBq22IYdmKP1M9p+igHgHYuxtvxN3IIKr0W3k7t2gGOqbeXYtjfOqK1LI4/XHc/Xkyzq
V6Tyiatg+XcxdNrunNqwMmFzr6LO/ia3wXe7qx47LQO6bAaja6eMGRt+E9/xyVkzbDEBnvA70y69
KZ0hXE46Fxqh1j5pFWYW6HeuBkZEuyZHC0m6PThsA+co+178+Er0jTWB2d+8MQwHVabHnzxBR09X
kZ6Q9dX0nzUjfo6iHiIanl5b7TRmJXXq+iG9m05haMDaqK7Rg0Fjn6NynawKiRVUyLq0JXFj1JM3
MpnCsoIT185LbWMQLk79Rr4OvQ9CzexE/0Sr0XggtdymmdCnLuGIuL4mVn9XUcZ9poltE6s1r5qJ
gjOFLawmTY7SLrqnqbxX855VRYJTkr/o/TR8Ihh562ulupRI93L9mRzgTLK16FVx4wTja+33yVoS
k2kvDZ8UvNmPXZX8L7IecdwwuK4wBasBaImonR7b3HrtSANNu4RXtKDMKOJKW2E3f0rxY6FWo9lC
bJmXVfIrTUJtnVqkYzPv9AkW5+2sgdAUeMv3sSXhu+4ZCQqf36OwH6BlZv1M6lYmRimZo566a6R9
P4qRXX0cpQutbwCSB4zvLL+3/4Pa5P+Hofa2Jvmf9c/i5iX72Zzi2P5PVi5IZD6oXCIRti+n4w6d
f+evYYf5LxvFjYVsfC4OiOL4u3CZ9UDGYf6hKDhHSC3/d+FiUp2gJp+Rf3PB81YPpP0L2St1izFH
38x/3N9F293veoR6j0tNuffX37+FPqmz2ueobAFuqMOAU9Cp8hPm+c5bsSo+6pRxs1G6luWj6Stz
hqsQDnT1RbIDkbgF4XZPyC+6h5o6OyV/DL1nhC0JxkWqeKMSWo2boH/ed02cld7UQDlfaAXtYE/t
AlZALKSdc5cH8djsh0GR2IOwo/7y5pKfOQ/wmScnAkwHzRXCWw2gJKXiyYnYja3R6KpZTnoSzTdT
UIUt4W0hu4qqZw0HI5JGPyK1dvZWJlcMcxzsM7y75IKhA8DvWFt0+Bf43arQZTEMHmk5RHemr2dw
PZhg7gdV0YDwE+LySQ5EZKD+cMxoOxijnawqFl5MXbadBhtSXYeK5ocgkbwH1oouvg8ISxgJsvvq
t2wB+4x25sJu+pgmJAwY9c4J+uyLjjMXjWgjo08MJyoDlE0i/V7aYdZ5PYjc1A3TEVZ9L8/fvDoS
qHDjQbVBBAcmKMi8tzP2+mOXhMtM0oiD68hyspZ6Io0dtmR87aEGSHTpACPhw2R1drkCk9Ljyecm
XyEvsO/JV+ELGxCV0SGBJ0MH03hDC0HAXm02phNI/aq1+/qKuLbR3iEj88u1gi+IoYGVlj/syKp2
1eQY+5jIjmUC1r7ekqhUP8dWXOM3JNOCiyRVVb2wQyW3gKc4tCbrNnjGLSfuulAQ+pziU8TtbNvd
DTmwjNKJikC0oUoToTlKatHEKbPZgCCNARZQE0bnbRZ1ZBt0Tj798AUtnAU8Se1XxUy+4STS/gH4
ckdOuhaqPwO1gkoSYo2ejdbxDQilWL0thly9qkiymHvdBW9Azy/OtKCWl6XF7GlhyP30QLdB6z9Z
ZkCHJ2qyUVsNldHcylkEOVXpJ3jFhdYRK6FVkUGDw1AUUOzFHF2YtRn2qFo3vtAwtr9HhxE0wCLG
0fFhNI3yiDE1lG9G1uFhfG0eRtnRYaztzBPu6TDslg6D7+kwBJcOA/HhMByvDnPych6ZY5xnfC4f
Ruk8iYzV08OIXUck/NIfBu/o7J3n0RSM41N9mgCHHMb0gVL2gQteW/+sMkfCasdAXzoM9y26JtCt
/ZShP2oLBADyQQyAgSTd8vwhEaCtY6ylg3AgPYgI0llPgCYRaUGdMRh1DoIDqRPiyZ9VCIo2TP0D
nar4a3yQKUT20H/TSdqmXy1J5bAgFJdYc3rNZrjle4fYwaFb+kuaFRDtQQwxzboIMES2vQ4mO/2V
G6O4RllYPJhIKdAW0CDvDgKLlJd4T25F/5rN+gvjIMUIbFQZILmexUGoMYUjTIFZvUF8B09fP2s6
0lIuna1D2vbE+z3LPtSDBKQ5yEHokCqvI7R/Bg1NZX91WmT/G0T/yEicg6SETh7ykiYYLE8cRCfx
QYCiGH5PPKHkWxrtqFmkMtYlghUkl+zKAgUdC7t3JC3drG6xfwtdJPrMXnMQwEDOYAgkHYQxoUx4
Aq6DWTAzOQGDYuZIzatq0MaBOI64Rpt1NnNcZbLODvKbVtPpRkGJR5bDF0l9EFLCyzwehDv5RCcV
pURIjQGXZXxNfLXIPeg8UFBUPUCyrzQJ/f0GIb2EUT5HKkRaitcdZEOxxEODdL8WTwlLq7NMVELD
kUO16LIkA8i4J6Ku1/Z4WNkAR4OzC/h7JI30uJ8AruD1MYe0Y/g4VMRWlhCKP4WOiLul0kZIePDx
5vnekUf6qqFBavNCrxzShwYCPY1lAbxNha4EJI2dnRIpd7B8dSzbtHYZaipKVqxMpFUUvG2nWyuR
ULvTtBfBTVRPldgwhfMh9Vi9ZUOOSSiynDrtX1Rkcw+21ugZveHE/KG2jj54Mqmy3ZXJgp79MCNS
vKEdqebCRhqkcjAN2Wlaq860oxuOsh4MIcPRko74HpGYncFCl4cXwDbKdTSIktLS74ki1qFtLHiq
MSPQVkPHwlAU0I0j1M8EfIk9LIHxMQRon/KQN/l90RT2LQgFtsn+0PxC36a+9l0+1CswlQZVNLwj
QYI3G5FF4yRw50IJFSllpgDIk7JwMwtj1H8bZxafiqI3cFibPF1zNgU0K7sUzQsCRxhXees0c4d5
Zl/VbCrJ8BYWbeIDHWs4kLKabqZmkeQJQas40LTsGaxVHRhb44G3pR7YW35vJN9DwyABO0c7EVM9
N37s2ghXHyJ/pO9A0lRn70RL5vdS5/24M7VsgAkUSASLVkRDj0u41sypqWi6kEkyVBKr7xskqm3U
4B6ng5NckTng3PW1EA9DJoeCSO/evxtr6LFIakPStpQKPoL35429f2zXHVXGH7b//g+Wx+pcU/5z
efy5//nj2FJ5+Bf+qo2hvfLW2dh4NUvFoIXz9i8rF7WxTT2FBshChaO90cqbmC0hf4KH1RUZR9Fc
UP8lBEIrr2nEguH4Zv9tw2/9k+J4Lhn/XRtDZuQHWOw+Ff4wC7LaSUnZUiXkTo+fns8P3byyte7J
DWlcPZzUTVYr/i81Lkyyv4CA/N5r/WNdzim8OzRkVEI2GUtZ5rybeFuWq4SAOU1SElSEIhyniV5e
R10TuTaD3d2b23GmdD5/KAildBwMdgDzP39jV8N+HKLWyI2l3euVC+QRfA0zcVcCw3DhrI5r9N8X
9BA2SXwpXmrtxLatBGlSaw1npUShvuvhlLl6pY8X2O3nbpuDC1fBs23L7LuOT4jyKoh98mYgIxKR
JgjkWnX4gHZtm1dbX2VGuQDLShBBGw/KhTOc/+zTR8aZ3RrsqHQI//MVeHMx20o1U6LijWUliQYt
kl7nWxS5xarLNGle/qwlG/P2j9Clf11X7h4efY7rGCdPi5P2ZV+bHDUS6bgM5JEkefhOG5Cpzfbj
p2W+RScnqMq0udnM4kXRtBNzoy2UaFQywqsrlWDrRd1q2so0Q+verMGD6nPFHiK89hxi8679stG8
j49/5hHiwZnXA5XTNdSTm5tHIdViys3twHvv1cLBGMbNFJco+MeW/8Ml5TjsvGeKBOOFk+N0cjvM
IiIDrALd2lJoMiYxs7kqkfe5MNjszcfndeYtBC5gEoGpoAnEj3r84NjSkOCCswhFoUwAZMi4eCR8
7BFm6KXghbOHwpmkU8aapmbPVvI3z2gKxUIrbbxjMPy+p3VprQOEKvcIBy8hpc89LBoHgiDB2IYb
dnwkH2F5Q4AEF3G0S4/wIiVamlmgXNtgEx/4dA9wD40y/CInNIgrMtbdj6/qmddR1aAuY803ZJxV
J3fRknIlllTy3sJSlR4cv42AE4XjthLZ8Nh2DQlBvpNeuJVn1h+eUGW2IQPJ15yTNYAsknIIVK5v
QbAvxsuCrTgdolWAtm6XlFK7bmsH80ob1b8+Pt1zdxaNLEuAQn8IxPXx9c5m/Tb0G31Jq3tCC96S
I5MmGH6hY164smdPEiwOjtrZyHb6vKIWZw2F6bUUplO4SjXF24Gx/GvZdOZ1hsHhrkslgo2iUofG
9cenyeqj0TBj8CeDZD4+TeSjcSCXBlTAME7ZhpHV3ihO4kUKZt+PD3Vww52sd7TtLAaFtNtoLp28
l4SbWRiVOFZQ26HrVCmW5Xxq8aex+ZXH9IoMU3XdN5X5WcsKHG+x9QMRUHFh2T0xlR/WI3STfNEY
VtoGrIfjc4bS0nVTyO8INSzXNOIfiUF0vChkODOVFbhHcmqWOjlB7D0A1rbyz4+vxJkFkRKNHzLP
N1n752fvzaohWvaBcsiIpMlF5Q6SkSCcacOVqQ/5KtEAOX98vDPPMkJunYzluUBkmHJ8vDKfSAEx
cHOJYqiQeJWaK+Nb8wIUqRee5TPL1Nw8pFIA8kLBd3JqE9452QCEtUz9FJkqPTEVG/zYf2b/W2/B
cZmbyurKn1bZp7d1xyb0j08VbgjMKdgFKNutk+d57FS5yaWUZ8xosyWCSHMzskohJhur9ceHOnOq
NmAEZPSgkXhuT1YIdmhdThoVsjU+QbejrkWuBUF03u41qzRAnE1uWuAlOlDoMgkr7+PDz0vfydv0
9vCnaARiWme1qqTxyZ4f2UCmb9qMxYX7efyoHip1kztJLQSMSZZPMxNkNGAl2+ESp6GCPlLNzCeI
mZpbOFCx/MRMLmCSzh4P6gtfGLTYinz6qKbYq9rUKT2TOErXqRssaGXO7eyjFye8GBp9fA8PpwcC
yrJNzBN4ie2Tj5rMqEmOrVZ4ckkbIEbxs5om9SUpdX/VdLKy152ycE3isHAdhvqFFfH4k/rX0fm6
ga4nuJstyvF7SSdMbqJUF55vEMUUaqTTJarZ7FqZiMAo7RUioxrt7uPn5txB500iTy7uDEs5OWWl
DaRRVeIaVVOcbdOcmAi5IRLbkafkF2bm5N6a2v7CbT3+xB3OFLoWRhS+pDJon5M6ySeEzE7QqXtS
ZTCQjhDdMtw2l3I1WdEC3wVMiQBSWjAxqPz4fM88UQ5vJ6ISCieZTeDxRW59BMHEUNZeJtDRCuDu
VwInI/hXS/HUapK3Hx/v3KnCDprrQU4YCdzx8cDVxbGq9hjaZHyVQxRYO8voATwOpklYXVrFS6FJ
9acSZfmFdf7sqRJXwX6NepTUl+NDp6GUWX7IrR2tPt5DGDQAD4nhCyxUy4vH4dKlnSdnb9ag37dV
IafIpodgsOifLIFyp5qoA/XaK0vNWeUZQcBE300YUYypfMQhh5u0BEcDPRTs6M8wt527uUu71Ujx
9JSuty4VjCdFxu+fRFeELsM8z6PncXwNoBmmAHub2rOy/pH3y145AX2GIDYIO3PUZDHUqnnF1ETz
bJk48rjvtRWRyu2FhfP4m/v7d8wQO0DDTPepXo9/hxVlIK1TvcGSricceZx2CUFnroKx8sLLdfwl
+H0o5pd0dkyS3cAeHB9KIiEeSWwsvCywnGu4KcW680vx9ePn+tzDZSiWps1tonkbcnwUDMLgcGFt
IOQA/qRGTrpK5VF5lFuTjBmCm/+sNP3rtAj1Y9Kr2wZdgOMDCj+srEiuhDfUaT57UYcdOVv9ttfi
cP3n58bQhf9AIoOEd/IcV1qQ0xPlZqVEx3vITfMNIegjqp/WcdHKVKuPj3fu4TBpuM0os9lxfLIm
NfWY9RiGIa/XHfM/yxCb0nSwoKqkXnx8qHPLEVWfqbMj5vk4xIO9qTVJ1aN7EobCE4WJZ8aY8oei
sZNbCAYqPVpTw62VMk8VAyzLjw99aOr9u0T5fQdNqiP2/fzXnsWEb+tceBIW4G+kwHZm2tvGIbR3
iFQCEqxOrIjRaR8IHPC/j1HYgFWbHHkjgihZkZPNzC/EvnUr8FcssZZZ9h76DwJsXQr9ra4IHDqp
NdoX3qQz5QCbMMMAOcIAn6bo8Q/21YZEWFTwXo+v9dqxh6tBk5U7h/iFWxTk7a0cgbWImjFfafng
bC5cr/fLKV5NGl6ATTTq19PHIkXnRSMTLzQDBwnVWOubXlfFoBeY+yGkDSdor2ijGuelrCXTbdpW
wNfRYxD3aV4/xsakffn4N72/Inw82XfPFT3lwinhRC/LqhNWUnq+7YuVFbY2fk1L7CaY498qedQe
EzW176HGjfdjGf0FUPzH3u37p3f+dptcEnq3FA8nW8aOyUSPdZmGh2FVyDwTByeMqq2BS0i7qijs
zZQ2ZJiOdX7hFT3ZJc4Pr8MRTWKYaLbQuJrXwzcvzkQfxdJbiUM7lolMvZnWfLBkbV2VQfnLkiZz
25h9sB8QoIae1pnqrRLJ/ePH1//9SuHM/m5d1kyDKMEDgebNrwgtX5mKfCw8TSotV09ViIIDw3nQ
C+P2PzkUSyiEXa7h6dPHW1yQoc6hkkkXr6ANDc9voAGSPROaF160c/eV1DnKbgYCinVQoLw5rZ4Q
bA37X+lBnmWYFPt9ni41gR1p9O3p+5QBta2qgRxjwEtYOT8+03MPNZ9LVmBHpfqwT74seF3w9zoh
AIckVPcwDGwMm4G8BM+aM1P1JSaVsrRJbCnc67ly9fHR5wfneFUkkI/NBv2Ww8f0pDKIfaOyhJqW
Xtza+U1Qoo1dTOSZ7CdDLjZKmvx5WQipz2SYw5VmNnG6Ue0YERJSKWUeEJlgE1Vo/tNmMJSlsIZp
D3cGq8zHp/h+j8ERHRkQJyupatqn66hWWn3kO5nX0VxyWz7Y1yMDUPp0jb+PSxrAnZMk/8Ebq/Io
zUBkwjPt0yg8QBExQknAGpYQ/lqDCnM9aA3WSsOp7yWjtXYVideKSxBD48boUW5MEfY/Pj71My8s
XzqICbRqGSOc9nYaWyX0NRAFSoEOAYPSZWsNUvNKNer6wtpw5kHi+4zgjNkarUPl5CpPMgpoWQJb
A9cn+NmoTr7LfRSzmpBrF33zVF24refWxLnGZF8z93jesYKbFDPraAP2pgdMkI1UCT+j7UsqqCH5
kGBSvftWsZaWXkQPaN0Ypi9cLfDJsfrjqwwNEnDs3BjWQBcfL878k05KwVJ5rN3wmlOCyHb9oCt4
AEnWdj8+2JmnmVNFdmhYtND4FB0fbEIaWhVtB88e4uN1m2Xa3WT2xoaE+XsW/8DrpEi+UAvM9+5k
kUCXx9DEIVLDgoB5fEzDkBQsApxgkFTKXd8ZvsvKnX3/+MzOLMO0dTjGvC2nx31yZgCYpMgYjRLr
co25X2jJzocTu0RzlU5LreefIYlr03I92WH8Hzy+lL+sEEyfIBGdnGKOGQv6Fcb4UvObK7KkumUX
dj4GQX1Q1maIa/zC83vmRlJFzJNMeu08waenKzqrqHGJerYFLrMUebUkhr1/Tkv/h9zMUvigk9Q/
f1R5NYFsgMKgt6+ffGzSDjJwNtL+K61o2GaJY9+Ifso/lbphf/34dp5ZEHg6YaVq83PKtT1+aLQS
rJSUWNSPWp4sywqqae5n0l6JMF0FZpFfqBjOfEfR4iqGoehUS/bpTIp7ZSGvTxtPJbUIkzwvBpvR
0VqSLma6AlrZVa3UGPlYj8mDG0frQi/r/A+w2dXMoGiiQY9P2Ogs/AUGP6Cd/Pwb8U/tlUroH3r3
liAgWJWg6pC/oyMvvsa1+vTnl9tGygCVnPEm9cTx0eM2jeW+bRqPCoPILd+ukCERiQZoTR12LPjZ
+uMDvu+3zHPNGcJPg4e/sOfr8aZsQmwrQxpMHddGMLSJ0FotA3TAriwND2SUadsOt+FyhJ2yGKQs
/jKScrKMBwfelmR3tx//mndLFD+Gma5Fl1ZHWnLagJaTvkKoJRw3qnpxXQ+x4Y426TR/fhS2iSyD
aGvZMZ+s9L6T5GPSm2TCAAZcxSKGs9vVl2ZTBhfuaLlVIecgdCZslZ0XAOPjC4vsTlanANjSQDbn
MgMlulVqo18UIeraj0/o/aFgCdJB4UOC5gaO+fGhysBiaTNJVapx2T/3vBmP9tiQYFUR0vnHh6La
I0N2rrTR350sPc6QgXSwQXEgNSMps5Qi7EVaDMBhORT6GF9Y6ebn/fgicouMeV7rmDoV2Mlmzaht
u4cZqLn1aL5Kmd8BBhvLVd3BS4cBJl24kO9efo7E9GzerdNCYQU6vpBKMgbaZA3Q2/wQ/lxuVuTh
EcQl90Z3LaOy3iH8IW+BhMZp09W1pF96HecjnJww0hTSN2YDAVXuSQFmlUVpRDooko4FFiee4pvE
zPmD/hTOojt4frX2BJlMZxKWVV2CGCiG7dYNuLEWWOUx1318w+cP2LsfxJYKMhkSMNqPx5ekLytI
1mkG6KOR9G92CQ+7FkF1pwbpp1FqiF0qG/EzHBTjwpN25tZTihJU7JhgUIH6Hx84a8xGEhVzqLSI
xh10GHI20fVjqtagG02NeWHted/mZcnH0yEzR53RsKepFQBesIUC43Rpo9EwqRXUMstsgtm3TNOW
FMvGKNleDn4PnXJkxtMgeiYAeCnDZfzVySrdvY+v/Zn3ml+EEkRjcoV/9eS9Bk2qEtaWyS5M0nj2
rpWArEfH4y0XFw71vg6f5TR85rnNtN/5/h1fblXNAXrK9uhqTOdAwIY4Goqk24+dnq8yh3ZeJ3W5
NycBuVEnoC6NTfPnt5zq1GGnM6uz3t2BTpJzq8s1kIaWUm0LH4a26uuRV1ZsrHuUxRdWlzOvO51E
RvYYgMDRn6qIoiaFJZQYsqvpoVhYRlhdK+Rx75AsSz+VRtMqDyx7dY9QZOgxmXSAkD6+w2ceckQL
c7lDR5r2nHZ81WM/ops68ZDTE0t2qowOeSDL8TEf1OknuZBFdOESn3mdwRXTkcbYRLjx6VvVZ2qC
vdlX3ESCrrGD9xPutExKjKVkGlW9ZBBkQ44vMsK8Wx0zzIUTPnPJ2XrwBZGpcTjl+fe9KTfC2EAl
QIqSK9lTvJJTYiXwWabmujTb0lj4hlV/Tkv4CpXaTct0DP+DbyUFhs4Fx6r4/gLoaVyjTKwnrHso
z2PSpzFPBgDUtfBSytGZ2orgj9luzqSBGuC0lgS8RRZzaevu0GJvdpNy0ryeZ/+KaGRIWnFiPTcw
0XEMSPaGaD2MpwPE/RuMp7XbGyK8/vhpe3/z+aThMkeFCI+Pyuf44o+0+RR8BYZrkEdyHUTmsKGi
rUHIT+kuz8FYtWHdrelNX7oU7ws7OlO0e/mQM0X7Tb1+c9uBpQ7G4AyGOzR6tLFwG+0kXskLWtn3
bxMl0Cw7np8uQzZO1jAwP41WRrrh8lqpn+2gUtdxFepurIHyASqCdf3jC/p+gf5fzs6sV24jidK/
iAD35bWKVXfTLrkl64Ww5Db3nUkm+evnS2EwLbI4RVwDbqMBwYpKZmZkLCfOwRwhq6FwN465bcxq
SQ/a2YrdcFzyMqyYdrpYcPoyrLU0139hikYZhT4m6Ij01nuHqgAMblCChTzGxtkXPvemR9PPl96R
W9z9jEQfOCRkPIgr16aWuEs1uHgdCPCtN1Jk8TW1CusyImZ7Rus9PfDCe6eS2A4oMM0yVTVYm9NN
bVpcg+zOnNvmC4BgpfZiQ4vAtNGnZtGSU2lYEbyIVXbgDHcX6lHr4mqiKbnFHy50UytrnPimqdGd
x0ZJLE+J/rZC6/iRfslRN2bXHv0Y2DUt6rXbZrrBBNMcUwcLA1qbj547lV+C2CGvgwvqCe3T7u/7
Z+bW2VJYU5cdVI8SVtk426yM08LIsTe5fEAzhgwomZ3uzbSUNrxlTEBronHPfhfkT4PhHOVZe8ul
8UmZC39PjWRzHQeJyGpe8HnR4YBeInKsByBNMUV5eLoWmHTC+8tVV2AdqsLEp0Ou7DoKsLXtADTz
lNvxiEJ7HmXd24Ie9metdy1ixwGG637wrjHUeAcuYNcoqRxzDpDeU7JYn15rCagK+zVCILi25yC2
6nOSETw1/hw9woXTPkwNEqD3V7q3sR5pJTk7mR9Ty2ujhsysAFl6J+z9qO7Owki7aw8mBZ7GZHT/
yXUIO866keaAY9JKP9mdl3y5/xP2NhcAIKVSXlHecvUTf/PoQzJPkNibTqhHg/NcS2u8LIYWhY22
DKEQw1FmtGePOhRZGc8IxfCNlwikXxQlpcVQM635p44I+xW0Z/2nAbLeOvWoivy4v8Ad307ZC5yA
qhG4oMfWC8wLvUGn3LJCKDgsHsY5vTqEvJfYEz/vW9pZGqUCBGi5J6jxbVsb2ZCXhVEvXoiy7BuG
TP+qFye9pGkG7WkL//+rrYG5BnFNVAJo65eo4G8bV+eFJpdU90JdMHYtLEoSnrCMsM1lB+lLMh4E
HberwwMxIgNOX9UNAmv9HVE4TkoXzQOkRI3i6vFAnyemDs9llk1nGY3jQRDwCw+6dgMuaB06vMT2
pDL6xmADjd1ioXZ26RDVRo0i9X/6zL1/LKdRfwevjP29LJrxQ5Jk8VPaCMYsEf1OrgwHT29oReg0
Gqr+XEBt/ZUAlnz3/vdXr+f255HdKPJiAnF2Yv09AkujJ14l0LqZhfvIzWygqIei7b6Vva/OTbHx
/TzkxPtrK309SmYx5iiED7F+aPo6ffJK70vpBf3ToA0HJ/jWCdKS44EJwAwZYIY2d8Wi90fk2Edh
LvvxDEtRcA6i2kI7uZLXxPFKOFmqIxzp7QWlJETcwC7zwHF71ku0razPErQzLraO3KaxlMk5g3z0
Spjx6nYNoR1RMyEKSDhVaFubqsdgMfwG2jYIS+TzEHtoXrst+o4F1Cn5pLcvSw1F4P0t3FmfQ26I
+2E4QgGC10YzmUi6boolZXbAtuglA6eTJz6XwzAc9I/3TNFbRByNbwlIZGOqLf04YW44oaBuWAhc
uwzfuswKcBVsmT/cX9feBYWjj1cDGTb1fzY3gMzPnaYJLl2vkvV/G3fs3k/TgljFSI/qQS+thofa
RqtG+mb3E1qB+tJXMQRziocJRWGeGkjsxB9zPCVvW/A1l/s/8FfEubmiDsUQQLTcUp1S5/rL10Vh
RbHU0H4Z5wKdacNKn1Oz0d5nqQNVVD8VUAsilfthmczmHXPq6dvertKHtu3Nt61Vz++DDAoZeAfR
rNDR1DhBsSDem1pS/Wk6CBQw+W3Ry2yZ2b7/028kYQlEVPOLYQhK6Uq9cv3TGxtUTxkNyUXo1eca
EZQno4VsgjGp5Fx5QICSskccWTTmafLy4UHjUWU4QfjvisqML2BGmoOveeOJ8HXMEtILpJPOvzcB
ksKIwQuxQN40oX0QV3kPD65NBTEPeuuTg8T19f432DPIdeEBoHGlCjvrTxANFfw8UrMZLjfsR6hH
redGmDL0iqp+alCGPTjPN5eHWTfMgM+leObib9f2vHYRtgMv6NlOp+naMq4CPAE8wjKht3Z/aTep
kmr4KSuMI1gg4DbfkqBXy0bGvc/j1Drwg1Al+scwmCykMCro2ef6Y1Cia1zVEJPdN72zSoj6yCJI
eMGDbuMvjWSsL5vWPktN+BfGtIrQom99tm0hPt03dRPdYoH7p5SNVX9828W1hqyjFMXAhZtOC5p2
cOAJGoNhU3oLHFNQZRblXMPLDhGsH5dHwPLbQjD2PYU1Iaj36BNtDlCCRXBDGfYZ6YEFTRfwQ/Rj
9th4boZoKv3zNOQeRf01NSbjS9BP89vca9rHOI+m8/2PoYytfJH6MYB6GKmksEFbe326GlAQhhcz
/RKbAYrzjeGFVV/1r7+kai7W99Bnotq8ndnSIfoyI1jUIW2Ix6tAy+qkAVo8+c0IKTiqjwd3dHdV
5GqmmhZV+fB6VTMDIp4Exny26Cg8TfBevBGQiRx8u5uwRH07kgYFcsMjbkNPYyqBiUy9jZyIFf1t
1QRdVupWP3KaJtoZsLz9YQZxdDDgvON/gN+S4VNZYEbd3mRGGcGfYc8QeqfImX/rzaqUJ8dt9Oti
Q2JwGazuqDa0b5HLQm2PYvYWZteZ7Yh+LnM77bhMp9Ku84setwW8OAsI9Qxpr9eeSVhnqJgoCWzG
PratzdL04B+psGcKU3tAbGhAd9xzDs7I7e5hhR4jSJWAuGs7SIPiTAxnpxqGWuL8vdn52cXqgvnd
BMcIwM1ZC7JTrfdHquq3H5OgyyI74ibggNzN408WxJ0WXAWbccJHEXUZAgCTf0n9SH9x/EIeLPPW
p2PPpkKDxiMPt2IZ+z2RpusOhXEfAJoe7Opio2/5JJCWv6D/QYSEjloIGR+U6aV9NNi24+gwzVCJ
r7YSvN7Gt8yxrUFIBV7bMfMojIfJO8vBMS9d75XhDCb5FBtjdy2h6A4dxL6umqtZn3QkTA7cz+3j
YinJRUJdBj+IsjfuYEC0D9kjnJxmjPklgoHyrBuD9+w6cJ3eP7t728u5oixPdAeBw8ZUn8aTZkaw
RsQQM0PxbMlzB2fxIzRv6MX1w3QQHezac/i2auJYJabr7e0Ly5jAjHKcOFiXWCv5gMIt3gh2lQnZ
fj5If/c+JcARbiYqyxABbPZUIHRDugCJQ+7r4mToWRHOiT9eBMLFB7t268QtlZoAwyf+ocWxMZX2
Wu5aCJGdOy8WqC0goGYpRuvXbxjYBQqIhLRUh9WCf6tXxNMcJ1HbOUi8dlCoJkgxJ/YcISmY/fBG
JCrvm9vzOgCQwFfRIOIjqv38zVxE09NsPFi5hr5vibAy46HIK41pz65/7pnsPvdG5R4cktuIhzIe
a+MWMCpCV2pt1Ghmmr/eYMNeb4CO1rJAfJCzFI86DD9QftWy++BrLQx0udY8y1yX3+6vWm3VOsrg
BzCcwBX0Gd3eTvDB5jIHORgwJPrmBNU3wVC8gLTb0ILgC/kuGpxaFYSa20wf71veux/UaglweC49
lr9euiX7qnYnvrdfNO21t4cW6ZQ6fYBJGd3C3hrD+/Z+Tdlvl0rLFxoHw+cV8ze5fFU4eu7qMRey
DybFDFq5TEvGwv978kl8QxMNFSQJtcgtQ9eKoRyey7R6p8ux/magLySRhmsaZGqQ2osvSLZ4JFXp
0E9oCdTjeAoSdJTRKU7l1z51jX8Kis7DuYLrv38E8Z/3TCgibHEmkcv+a3kDjFIuIs0negBAOJwM
jvUTypnNAbxh54ip2SAwbfgFwq7NuR7qhP71woB4K5kPSnIX1aOgGC6KohyKaojd5wCiU5Nq3akY
qiPc0G1OTUBEeR4ObkUMRF9ivc+B1QeNE/kWtC96+uds2QN9HbfTf06FAcejyDrxeTAApZ4ggeJz
lKllfmmNGf73ZUjtbzWisLTJk651HnJUPD/APQvFsUl5W0KfLwi8QXOVqLXTemH2CDnpo4BE/cTN
yaE1DObpF7kBqcF6Cdm8lE7SEdh5mi1DI5iLz5OEPZKEfL7cP6V7phw6xqAS6PmBu1mbsgrRNAYX
knMD7JKto1Vj9AuvRjEc1Gd3HJ6aDfp/pjYPYmUrb5eyKscRxstoNsW3RaVGJ7JABGdBtMpH6dTL
9f4Kd806HgNk5M4m8d16hbYdQ6eSskK/dUd07e3eVpOTAn0ovRHNtyBItUtkd/6B3Z0vS/eUQhfV
J6KNm+kXv69kwu9BLMIqH/MaVu1m8Ns3kan/vL/CXUuQZpHK4L3xNesVFmXdD3LOyZgTrwIQLL1r
YLedeSo9t/1+39bOU8zL+D9bmyhDVvVYxYJYOekL/fMIF873RvWl71vZXVEAXB+mf3o+25FrW6/9
qTAbmD2MWBGbtsEnxEyq57SOjmal9kwZbBLcqKDAAMStP15aB26O3goJYmMzoNUx7gBUJ3800Q95
ur+qnZNIXEEjhBYeaeIWdDqWEGaaENtThu8APcFlcdX8ibpuM8YPedYan2ZZOn/eN7q3YWDb1MGg
qUUOvFmfLwLUC9mwAgWfsw5HeMjs8b+Iq6kSkUKpUS82beNGKJ8Kd25ZWt915p9xV/23qUzvk9vm
/+KssxSCFMinqHBttstC8c93R2md62RM39ZOyytixnETLki2HOzX3tEgnGaUDl9M/rKx1SjGiCKY
EMwykRR1dGB3g6CoWc/z0RDv3i4RTEPrAvEiSdfGFBz7E/pg+Eajz+QVEYLkwRuiVyMdqeWpmV0m
rflKHPr1WWgqx59cGDHO3tD9IOpDbz03l6vJgs6jO0aPrz96TNZz7qDhI+3cLMrVgtlufEF9glIp
JME92VZUeJEe3rezd69+t6P28bdIWr04pqVhx5qY0zIMpzmZditA/wQLlBhB8Vxwtw9qhzvhJIkP
aTStBROGho1RplpiF/EBjCKggRhx1KcIo8/DtU08720x+PX/1YT5/86T7p0R8hOqPU7gEMJvAqvM
yPtM6Bz9zmmqp2Fp/kJwwzzI6vaNcEjUdAvD/5vXcvbHcjLdngqPUuII2gyovpnL8+t3TA2Y6ZTN
qFvdtLmMrCrTwbTOAJnSNzDPFOehSLuwmhM02SP/ZQqif+6bvF0YlRZTScYwhgCdkApbfzskmTGY
jTFx9gvygzBwGveTAUf0l/tWbtMbVc8xQOGrzjBTr2srfTmaScKgLVMkXoFGVb+8mBnyllWL0ks5
EQPU8E4gu5WJy33Lt5cAy5BkUlDGWTE5trYMW0QzAStn4/yq/GBpVvoVULN4qYe2e7LsqLo4EJYf
jMLeXgIKSaryqDC0DGKpj/7bR6W6iTYSl4/xq0mlMo7PHJ2nhbYzfKt4Ra/317hvDjgnE0K/6mZr
c0Yau7D2KHO1250RTEePkgc0lNnwc9aiI7zYnjm8JcJAOEvgRerPf1vd4GR0RZHDO+ejYNoKWF7o
JjkqeAz6/5GLUjuo5+4dUeVN1FwkgcgWGZ0a8IpDs2FREHTjMx3N6VFPELa+/xH3Dgp4DApTvwo3
2xJY1kGGxwgiSJOgT9+R+E4P2pRl0PlPA5K8rR8yOleF943uLE3FB6T3DDyClNicTmCUwcBANjun
xdNLYRaIZo54mftWbh9ssF+knqCcHWxsA2G79Vzk+LAiyhmgrVclp9R2+/cQfuWvTmaIc1QJhf+W
auq2FzdRiBrdkotuZnoUapbMoLD3lzBYmvps2JU4Syc+Gk3eOZAubXrVreKI3DQAq3ZJ7abioUts
8aeRx/4zTa3qq6ZN2smPyvwg/lGbsk5D1bwsSAt6VPQ4tyheFElp2i4zXGD+PH2ws0leGDpGjNgm
jy7aZjprpVY+yzgpP/mJeUTaeLubDEcQO+j0aBhhdTbRCvJEKFvPHtD8Mp6++y6i7WHFcNxlqSH6
Pyj+7RpTRQs21GX8epPXlCjA6GKpmAhGJOChTWf7TbfM7gNZqvFw/5TeTkDAQGP7v0boKZ9C07D2
K5XmmUUtZgS/pmJk+GeEMJwrcUFEBgLwQeZvHIjTX2TiMBisyTf26Hcf7v+G2/uIXbpV6pWCO2YL
PABFo6GuBBcOXLzySUfl9BKnS3L9F1bUW0vASfhnq4/+mwMlG+eMForP3BTDY0qUC7KC2t99K7e3
QgUqjNKo4h6rMtdWrKGTWo42FshLyt1WuoxP5jDGz6k7zeXJqIf+YAP3Ph4+jJo0A0O36O/Y7iFK
Bk4QLq3VfULc0H07Nn5/ED3vLcsDEwJ+xVT8lpuPV2Ye/LZIGYCXy+3HREIBUCy1hOtMlqfBiI/s
3b4LfMHf7Knf89tmzTU9ZSZTYEqfNSTGnOArxKzIfjk13OuL/30IkuDg0t0skZFiel8KQPdLMm/z
KuhRJZoS0bhQmohrjBlinJPtoYOtkOdGWh/B9m8uOfYYCaAK5cMaekOn5iXV0iMYwEnRkvSadA2N
Hwt4A79yOHjwfrV3Vs5T2bJUG4FDwuz0JhKUuMcaIt8y7LtxDs72JONvnCX53lvECHVdWlY03ebi
PJciuLRNYP2lp5kJlXKuZ29QMDX/WEwLXtE5gxI3L0rqSHKkr2xX5V+wfvD7y7L+SlLfPxpuN3+k
gj1C2Wa18qTV3UGgt/vl8Fk0YHhh6ZauD0fVQPMsuU5hWkr3zaR74uKgK3/1+147OBQ351B9OMwA
yFAso1scgpCeJSdSb+Rs5+/O5Fd/TVE5P1TZkICab3sEH+wiPWK+27OqEGKA0vjfzRBgFSBf4lpI
+dWaMV+CRTbMPzgoWcOYcy3RQwWmbxqX+55r76tSLGEAGfZGwH4bz7XkmYhaVyvCwoGHrMvMOewh
4KROWB0BuXdN0fABawaXIPndegOnpZ+9GIRAOIAIOzmJ0yLvh3ptQuX7tf6YDYRRD4J3MAKq8LQ2
BdHlZE++XYTDVPoPaE0io+QM40XLk+RqBWX0n/tf8fY9VQaBLdqMIEAJsUVfoAFD2gx0JTRknHUn
1E+CK0Dn4ll0Wv1mipf+RZOo+BlZXv+NwrJ58fSsPnhRdw4QVoB+MLdG42FL4BKUoAfrys9DuBi8
sEutOlyk3ZwcqDDeBVHQntD4qA6M7uwqrpOYkLI6D98W3dKXA8OKvp2HcBimlwgqoi+L4fW0XkBK
3P/Ku6aoT0E6zHwHcdl6V9uK5HKeMBV3evyADFR8HX1TvOudrni9swGxo1hF1bjTTZMe9sHRtioN
U2MbnOpo8a9oREnUGbujcsdNiEv0o7jsgPVC7kwKt15VXGYKphTlEMGUQajHqBU1cJWfnTEIfrpO
Ky+jAXVqpxALkEodpUV7HxVgtqLqIpWgMLE23xIRuXoUF2GHpPNpFEhW9o2O8kgTiYPCzs5bC8wU
4IPqEOAENh588bIE2RxRhIs16kyQdc3nIoKpqo666tEoreLh/nnZuw8UTon+XKAtlF7WS7MERRI3
R6gsj83mufScFlF7s7rC+7OcEdcpT1mStQeuRy1i8+hCCP4/o5tHN53LZexg0QxlZI1QKKNB9Zmh
bvehrnLvKbes5BrknoHwg23mf95f8K5tyllgLwArAJtcL9g35DyM5kK6IgfrZal0BMByF8RkbyXn
rhJ/5UFlPAvpHgH39g4RlWNFhwtjK3iTteFgRgJTS9Mi1IclfpzJff/IdAoIuKsjWOiuKaK1X8+k
om1am6KyVVSNXhWMFBgfF0SjPtejx8Cy0KODKsWeJSugk0tuomj7N4vio0lUOV2ETieUYpd+0S6T
rJCakl53ff3GMTTK2DvBHojEzc2oqAtmro67gSK0eprLDLm9oCg/IUunPVgNE8s8khpNgE7+cd/y
3stFLZJ+C+Y9Juc2ATCwUwgKkTsK40UzQjPIrGvb6f2TP7vJWXRyTk5e6n8d26TukC+llT5SYzsI
VfduKs1yJqxwC7zam/XPUZqrukkeDnYWPAkTEWjbRua9Laq/DB++bFo5R7RuNykUflchTRQxIHno
tivVpGY5xs2MzZTxT2n34iO8P/5BQW3vSjKUAnWRqmMw87k+ruhuzzJB2Qr3KuT7ymY//VlGV17L
717kNMu5Hbzm3exCZ3HwUfceFiX7wNwcYElvi2KeqhEao64sQns0u+ZsD8jhyj6PHx0n775mQ+P/
5QexRLvRL+czyvL6kTLDnsNXE/jgMKD3ICrZLF7kbQL5aB66PHJn0mewIYnIwkmnepNV9tHA/96N
VS8o0TuAair7a3tp4RrxoGHPyVBS9udgCY3Wza4JOmkHN3ZvaYz/kPRTHeLabkxlnfT6tLYIe4LU
RP7Pdxnlj/rHwq3my9Qv9sE5ul0a/lWReNI1o7q4beW7dmcsqF/n4SinT3HXi+dBJ9AsQPG8OqAD
gkFJRvkieiPbeKRQJF+B3edhmTXiYdK57EDlx2vZjfbBCb0lDVBwD/6hG61ezK3fC/rKphhcErFq
qfzTRIawPdkihXgK5vrl80xT7+9JFvLcB4gvp64jPo515Z5M2Dqu5TTVB97w1g/xYxRPKi6R6cst
oLDQNc8elhw/jCjel7pypvyM1Ln96E6Uq05R2fR/xKKp4oOgYdcuFRaYhn2wBts2rzDjshvGLA/h
Qf0pUeS7AD3w3giHUjjZ9hyWwrE+3/f8eyeKaQ5ECRQJ4A3YHsk+yy7bOg/tySiYFZzyq5dN+tvZ
Qk/jX5jiVYMrDy9AnrS+l8skYv5StrkD3Xh1/HThxrSoSXbdkf7U7b00wWpwgHmxFbh/43L6Phkc
YWNqss36NObMug/EuGEbx/ojeDPz6fVLU68WCBtgoUA310vrUleYVdFyWyrnfeJ39Zm3vLr6Q7Ic
WNpbGYkCp0OBNW/eq7lKLV+bWFnhpoqbiLGFpS1jxCXT/vNQTNUBiO72fVQQEaJmBjLIKrebZptz
rHm1lyGK3rbX0dP6963fmQeQyL1TCOxF0f2rWfZtg94wa2r8ZZOFUJsi7a4Z7sXJaXUJfM7l/lbt
Leh3U+qn/FZdrND6rJIBU36dG+9z5DkfIPAe/8VVJo+iEQmen4n1TQwueQqNGPEbSMNy+RJUg/82
6qAWdUYZ/fDoSJ6b4bAvv3M2lMyIYl/Bb3Gd10uLe3R6ee5TRHKzv6OI0k25WB4aGMyfzcz0vP5L
/uLYBlJK0g+9zNpcBCuVX0NuAg9A21/7xJUfmJF6ne4ZDNKAyX4Vwoj2aVZsD2AXmKWdtFgRZTN2
AIWj+tx2TfZdov/6DnjpUUdi5ywyl0BdgUiUm7athcHA52MRXW3Ry+7MCJhzdpMETuXskHZkzxQP
HoUF6pm8fhs3JYTeSNofaahbaXOKI5RZxtgY8MUUju4f+71HVtUxmagiViHa3WRMVpIz7Y3TDYsp
0k9Ilxg/jUizq1OUKnaVAj00H3GCEG1g/SGGNekMA0rxUImqOk+lK/66/3v2lq5gCTrHlNRq23qy
mTWfHK1LIWXX0vfGUkRvcXpwFOnxEf5x51n1aJHSraRVyYjo5lr0iF+55dKkIVopxcnyWmRnGwHW
OklRZ88bI7rUOXLfr10grw/gAOBGMA/AaLa+HYlJG8/Xc4auujS4mFJ0p1ziEJwszQ5S1Nt7bzFa
DDyM2Xc6wVuNByD9XqPnaRqWckJrvW/HC4A1tFpqpvoDA27d+0u7daGg91RllWIfi9zmaUwKgxIb
INRfoIr7Sq23vDA3qD3ct3J7QqBO8siVuBy0mLeQDpFLt2CuPQnlMFlh2WYtXFk9EjuIv5zum9pb
ELOsJGZwVt2Stk8VZHOVocUhEbsG6I1J5Ykyf3jfirrN65oQFqgKo//BKeQ0r08EnKO0BccEMWEo
qT7qXZBdXQfeqY7c8CHnPzt5sVZ97JGwf/0B4RGnukg0pFpOmzSFyXNPBijHhrzASLkMgbj2Vj//
t1oy1CKqfD44+zsHkmhITTeoDgpDB+uVIroU9c6AvagrZyBUdXEudRE/BWY7P7gFM70HG3h7xUke
iPTovxqKJWZT4yuaAX6hkgi5z9rooWFoF5LTxTxHaec806yyn61UZAdBy55RZlTxYWT2kIypA/xb
JDHmFpG5lDJkcr66mLnwLl6PxpXhCu2Na8b1xxRts4PAYudWAA7+n1H16X8zqpsdGAkAEHRC3ehc
t4v/QhNqOncDKuT3z+vu+gjTIfnnZtwMJQ950U1jw3lFHHf+YRgTshl+qlXX1Jy1sC85SlXtvXp6
jDyQQUSuPLVoKF43W2lDKlTLpJBh7jClQtdtDiWc5M/EoAH1Pcd/vZvBHiEaYgIqkd/sYiOWANGs
SoaZN7dnQp3hYsNAeZ68zDt4g3ccAKndLyJA+l68Reu9iyKtH2vRyLCnd/OywLdw6SKLIaMsywzj
ES4c7SEy9OptbU3Rge0dF0d7T3XDKMNQFNmcm9yUmWiDZeK9mz73KCm9l62dfbl/YnYOJzrKTB7D
z0SssS2HEDUZFRquUygSS9ErivSB570J83RuD/KSncPJsB89S+XYoCHYhDNBmudzHeA9/YrufJeP
iKlDpvlcOvT7iibr/6OVY3FgdGd9kB5QwlN+1ODBXW/grGsLpZl0Ct1AolFfFXoI13r/mHlTf7r/
KdV+rB8LJrkZE2dAnfILTAtrU67TR0YwMe7PiUy/awDhzjYjUp+o4pVhRuH/oLK0aw/UJkgcwEdU
P9b2ZhAXzdQRD9mz4z+XhUzfJkXcMG8s4/JHG4jywODtgWSB9GYVTxtJ87bj1PtJO0ljGUOjQyMl
bsfhJe3lcPAS7ViBeU4BjBQlEBQZ62UlyZJbZquJkAPLaDMwiGf0iaoDp7zz8SjaMMoIFIdTuS0Y
LaPVC4NXNRwTa7KIqKfxIZri/KvWifRlMbrooAqwsyw1JqWYIqhP8c6ul1U7U53S1BVhUNv6Q+ON
2iU5HrK/vWOErTQioCVXdrZI5cU38zZwFxEOTp9+iLsheta6OcUzTwblZOF9gNqkO9ixvW8JAwVh
CmROKrVcLy1NNUG84ggwTaX/A97f4hxnUj4mM7Tb2SiPqG9u7zQZGHVHRdLJeMAWqtkHLTNfTTmi
A1UilJOk7XNnc2Co3h7BeHd2jf4KyCbqbYxibqeHZ5EFSz9UHPlqbJ/bzDIe8oSU5L7n2FkQtxg4
mOJ2Zk2bI784mdb5BguSUVF8MLNuuGR2jbpgckSuemsJvAh4awbqgcnYW59BsyrxhqwmFvH17r3d
686XoCwXk+HENkgOlvVrbHztEbH2a5cgSsYFb15P6LbGFNE8GYo0qUe4wCsF0V9S3zvBa0F6tdBl
eRRxOY8PDjEN7D9z6sAgVWU6KWyjO8UpQpn457BoTn/Og6H+Y5rm+afm9+mXObHHn8StAUC9Fia0
x5kSs3UqJtNawvsbdHutmAGkwABVhuLM2KJERgYbcitOhzCNqdecElnWf+S0jWLG5HzrBMk6Q1jB
dHCvbqkPCMmpDjFUAEErR37zeAV43L5MmiEcGfD6KqNFg/V4dBbj0ggxDw+pmNyrrTR2r93E8Lk7
R9Y/mtc17mnJEzs4cGG39xzabXJHBeGAY32r1y2TuOgnOgxwj/fpS0+mfJnjAv2qMR9e8tSLD96b
PXv0pEGN0BrnzKrL+VvgbCP1nhvZQPBVOua5hBv3ErTM3iZgJ08C/ayDN+H2slPmRo+crAQHc/Og
9iNtlaImrky9tAXr0HEDq/woWt6zolwlHVt67rjq9aoQAAWmDRgzHKsseKiRwL3SkuoOTuztRVe0
RIrUkAebeGQTHIxLZ9Qx8rJhbPrphbpb99GO2vykcwdfjQ5RpohRGQanEbzFEGQzYPYiaAn/kRc7
OUs5fS89xFgJyeWjG9Xxf+5fxr2lQVMB/RJ8l4oZff0BG7jXmGQiLm5s6Z87SMmzk1nV8JdZbvHz
9bZUIMLxo3hPyWZtq9cawYGBrGru7eSF1y+6UHzK347aXB2pTO04GQ4EsarSbiJQ2Kyrk7LCE8Qk
b7rQHzUZeCfY7upTAwjpqZ0deTZJ0y/3F6gWsHbRkJkQG0NHzbsAsHy9wMhoZTDoykXLVgBWTJPP
ZT4JJSbgf55hDHtqotG79vNofLtvWf3NW8swN4MrAuhH03dzQmUQB8tSsI2ipagK2xrUI/j/yf9x
387ecSE6hqtLjaRBlrdeoV94noCii7RjoUJc0kc8FY3foBfbyIOPueewIBrCDm8ruenGFA2EedLm
CGozLt8pg1Xu2mTQF2R+9+Lm0/jn/ZXt7B2hJDwxKtqzwA+uV7bIPEUrViWnlWOgEwpCU6RB057G
ZTEe5wE94iQRwWm0liOitZ2zqgIv0g6uPSvehHygMwyz7HLiiHjJmZO0CqQJUrACljlo32gRVifp
NfLh/oJ3tnJldfN9rSKel2Wi0GBB/oNMYTG/GHEsz00gjghd9heoys+KMpRjs/62LFpr9RmnJvU4
vUrbnYGy1NQ0BG8wmunTi58bR/oW6i/dXAnVVICsWBFvO1ucpBfVEiIOAxbAXIcgOu7id9G0vB6P
zZNKJ1JFVGQIW0rSQk46BLIpz1wQfxuKzPtULF507SxhHo2d/poc3K6I+h7FbgIoBBHVZ/7tCYe4
IFqGGoSM2/vleycpxNMYRzbQ4bR+Z0ip/T3M3RCavdc/wwddf7KmfFjOOIf80+I4ePahcB0ENty/
48SOzkQa/T/0Wqm+Fs6MNFwsjrqNe7eKSTpSNBrfiHxtKqFRPC110fBymsmiCKagBi86wJU1IKMQ
Huf6EotqudDX1w4e0tszR4kZl6jjjul8bM/c5A7OkHseNFZ6k86n1s+bj3qlt9OJgn36wVhm33gS
jPvEB4Zv7xXlGJ3sjZIoShBbFMM4WkBGZoq/w+y612Vogxey++K0jFH0aheJKTXHB6kzXaQtYbU7
6JErJT4rm7WKGV5vbEKtm9z3jla3/SnvrSPaot3FqTwRcAjgmC0Nua61HZQtgmd1cKYwTQP3WiKj
cUrNzni8759ujw6Lo68Kcw+Qcg7P5rRHwsxseJDCcvDs62Au+X9zrfLfI9jbX5qRYT9nYBBU1/Mj
iP7ty4NlPBXNOYon1E7Wlq3Yals34E7PzSLPQS6jN3XJS5dEEyQHVd50n+8vddcgYku0rql4AVld
GyR0becgVbGy77UvHiN8p6LO6nPZSfOapICD79tTb9nakfhwidLBokmhMtjNp41tA6GXBn9cIoP+
nHbW9BwYMPDMKD+F8DMVn2vAHA/12Cwne+n+erV121P1dIsfQIdkk8jGZtEKeoLkf65NXzlOKdqe
rNLHhwXdcM6Z77gyYla9zVIxXAyzPUKt7Rzi1Q/YvrdTqxnl5A3h0NLEoz0ChmQoxze9I48GnW4f
IYIKWlf8XgCtdJ/XOyuN3AvKoBIhetd9CB2kfdZ9iFvvf9G9BeHtuJBUEuGK3R7YaXLcZmxF2Lq0
7KMZRzNHAiX4LHi1gAZFCKrotCYIVxTZ+npBKX/YGLYQoZ4jmRoZdn6qJngKm7nUz4l2yCK1tzRG
CQkcWBkx3yYsG6tONk6ji9DJ4+rR13CkyVAvbxuQmuf7X9HYuYaq5gY3B31ARKm258JSXdDOFGD+
GFkm+qKHfcpnzftBSytYTmgBO1dUl+fqYTYZ878kcO+890XilHTaBAxDoCUMcaHCXH/O58h949Vp
lkBB4MxHtM+730UpOELCZ1EjV3/+WyxA341qUDGI0EyH7lGM0FPJLvmSxkVw4Jx2CifEiUiFQTAA
JpBS9dqUHP04aA0+i143/bXra0TqNEq6TZc1l7ZLPmfMSz0gmyO5u7p/9oNleGZkqzvYn53t4XcQ
RFBvIyHYvj3tzBiugKgurEURoLKaLs4J4jb3TGprMa8Ye69OdnjnXD4w2QCh67armqAG15RZPIUy
ScWT54/UK8eRopsTaQdr2/HIDA6AP8ddkDdu2x16WQPKm6cxrFwLJQJmxJ6WrMxCpEaGkNFCIDKD
Pj62S7KEVpkeIS93ThN1bqpx2FZZ3ebkC5dR2rT26baksf7sF9aPEvGd/4zd4SXbcYikc4AguWVU
grdw7BaKlkpPI2icq8a6iCFvvixRmx6QAuyuB6A5RWb0k+gIr4+s0xZ2Qm46hrBILc/ZMk2XpEgN
iqZac7BzO2EKtRqoMJh3AeS9jcFaL6hKOjBj6LhJ+YdY+uq5iALrk2Hm5mlskKaqUkOeysF+fVUK
kDelFOpSBlC7YOMCPI0TBeJ8DMuiNUJGboh12zq7zMlgHQQMuz5AsfnRiwPOg+dff1DIjeFbcuj8
dUPQ/h/SzqxHaiQN17/Ikvfl1nZm1kZRQAEFNxY9dIcd3vfl15/HXJxDuqyy4EgzrZaYITIc27e8
y1nVcnHJC1mepjT+1JVW+jRYevfAXZSHg72kfu+55aUnNzr42nt3AGE1BHO4ymAlN3eR1rtu7ZbZ
GJYz6nh+trT0m1Qtm77GhQlgOp6RSn/7WdhJJEBDwx+GRUlv19icDXPW7WyRNHW9ukvo+A8GxlS2
c+/O2OxMOJAFSoRe1NuD7h2TdWFphCO3SuJ8/b1nqIS9bvV8b/InP7Mn5aMxl/Lp7VH2jgmR9bqB
CMVgkl+P4kgjscwGFzyjE9YpiobSX+a0fpz08ohhvvsV2Tc8IxSOADZcD+WJWfY4ew0hDscIKGoR
FNukH8oTWpD/dlM+fM5U86gEsDc/3iuQFOwYl7frelAz16zeLssxRJhjYlP2bRmqva0/9pl19CDv
TZBCt8ruXLsM275d1iyRPsYzV442xO6tbXVJ8rFGQdr6bEzrKyVK1HItfcyOOkN7ZwL0KWUBrjRe
j02MOS6zaXYILYSVij69IIgPq6Htz32ijScwhUcKHUfjbeL3SIsmo5KMl1SdDNV6iE9Z3ZRndfbc
sxiMI1WxvVW0cJZfO+Uge7fiFaue0NDP5RAqYNi+YrmHQ3Yfmf0JV/DkoEtyNNZmmxoT9P9UBwYA
BEU/jbPl3RUz9bByjo8w+rtDUSymtYxIFS3E680pOqNGIRIAgFHl1ueu75IgHnL1BCL2zzl8dHhB
bNB2W3PqbUkiHTxlLHX2Zqk03gV1O/eiN6AAPI7H+e0rZe/iQg8Hg8QV+0Zj4XpWPEBuYenDEEKk
MrVTwfccVhbC0a28twnJBtjtyDMBvt5cXXGaUGo3XYJS004+mEpm01Ww5F3lmKJFRXg5Ot97y7Ua
t8KFJHeF8HQ9MReTeARrBIBZIrSzavfmuS7wY4umXj+ofOwOteIbMGzdIYrQ2RWFvkQEuupcnFJM
Q5/ZGD01AUseDLW3XKBzaZFQJCVz3HzGJnJ1PICTIfSiob0tyO0+KcqhW8HuhMCS2zyjdH23YCUU
uhY3RkYoLGFRXKSdY4BlD33pJ2WVHrxpe/cwKLP/O9ZmnTqjNFzpAGBAbSC7QGVy7x1lcn90GcRO
RY2dUEIt+4tdT78OlQXg5dQ71yDxt2wsk1VX95IritJG+W+uNTC4ROdGB1HB7nf8RcNdic3Aba6H
sbJM9sXIpofhLOWtlgnzLhZt21zUFIzp2yd5dzB4WCtWY8Ugb56VBohXKeaKnGBozcg3Kiu+m7tG
IdXTuOX9vxgNQAD6lGgUYcl9PTUNASt1SOUvGEr5aEcj7iCTcSeyQ+2uvXnx7bDVAfO0UgKuR4o0
6WgKHDuwQ5kI1SVqbrEE+RwPpXIAO95LDcg9SCHJ0jHx2YQf9lI3dpHwBSusrr4qE8oCTqmnq/J1
chq6TvWLScmCZcq+vv0x9yoZ2DSiQo1+y+o8ujkEwvaUNB/JstDRXu7tEZPv0prLi+wHFN57xbpk
uTk91dWQvKCfFN03iCMuAWrd6amMy/ZiS2F8V6M+tx8yOy7+7Y1h/u/tH7m7DmtvgDscqZDtZkZ/
vJKax/vnqaP1ScYj6NpMET+9QR65l+w9FvRoQFkAmFx7EddLbhUQU2uHR6mIPARquR/Odjuj8K+D
fcDV64hUvTe1FdpCpAsyAcjp9XhdoSU8JRNPezqjJlbY8qu5aqCXnfs3SSCMQlpoa+6J5OX1UBzd
mFYlU7NriSUDNlDNVyS1BztIKuxE/uJOWJ8KFzkg6F3b9KtcDQZhYRD6aTK6QYSguyn0xAgwNoxP
b2+PvTUDBbfmXaBWwJteT2wYnFiYI1XiYW3gCx0P66kwqaPlIsVY2xuy728PuLdoVDapGgDXImHY
3HeDWXeukcge9TJTuRWZjiB0McQLh7SLDh6pvWcX6TlUDigcrKnJ9eRI5p1yNhmrHMzhY5ranRKS
Dg7OwXrtjLN2XKGOQWGkJ7V5lxy9nYscsdrQGo341srn+pRFdf7t7S+3OwqYAGA45FmvOq0wevIB
42FqkXnbluehjPVbkeijd/n/G2ez16nggEzkCQyBZk3+7E4V0K04OejfvbaLAAGADNqvPU5Dd5tv
WKaXDBpGsGGlG/F8Z2flpPlllXEtDXWWvqhdUv4Y57Lpb4wy00hG+hi2vQmq5Ae+VrpxUmervdVU
ocRhTs+594skc7jedKf73hSapviqESefuqTI9DCqCooLjYag6ePQpMV6Dc7G4A9RYSxBD482pcwg
zVu3JZU4NWW6PDdz1hyJRO8cuJXuh0oMCQlVs02JZ7RHoGMmVr7CdZENyJP5k2GXw41ZygKZ/vmI
37S3awgH2Te/4OTbTkIaFaZXoQcRIo4rc38c1cZ3uqo6So93AkJKczBrCaUpiG0rD3pb53KoVLo9
TQMRTQf1T7SmhmWVa5elKdDwIy062Ko7l8nKqqABTQGS/G7zAix0Fhej42OqaHrcjHJKP7aM58MP
MP88hKcc7q2NHxQRiEKv75I+o6qCC3bHdk0tCmB5+tWgL3wQy+yt1toCWHU5Vzbfunt+i3ArRR90
RRQ07WpVeQFZOkp/pDoevn3E9wqNa9hC637V8+YRvR7H8rrUbHW3Q4E66dXQdifxNGS4mgdFkdj/
q9sRLkzdtGJ8NzZF9wnz9vkfaduKdjK1FJ+Tt3/P3joSvlHWwe0IHsLmUIBYrCSwUa4cg9rVIjT9
BkTsf4XWHYGj90ZCDw7w1sqtgCN3PfF6VCc1WnBId6mIfRs0ul1IzKaTH2E0ehBs7x2JdS3JISiN
wS6+HiudRJq1htKGWqs42jtdOA5gxkEqZWAibZt+9KTiZj7if9M/b3/PvUuGEiq3DB0VHotNYDq3
WdNquNyGsaViNTJ3GZY7+PO81zxhBzDT579YQBqikGwdmqPQ5a+nGluKayrKQBiR6amvOIqDtDLK
/pWtVwd7d3duBJgrgZ9q3FZ0IcPz2kxHqwvLzuxusXGyg8iKh8tgV/2ttWogv/0td3cMQF6U4EAO
0Oq4nlpDVZjIljvGbIfoPi4VAwsdT7szYu2oybE3NRrMqzk6RSTgNNdDDWgVdQPKAVCIW+vSD7MM
4spJzk4bdV8Uxj+IW36dqw1CAUYvtYK1ZEBEuf6g364bor8RlVNYEDlNniAfetfzu2m6r6ZiEf6Y
t9PnYjHn/xlKzcNK4zb+aBtpcXRQ9j7x7z9jcyipz7WmoA4fDnwWlPEhbqIXbKGGEou/eDG47kC6
/JJN2GJA4tgYsMWBQ4NgWx8kZqGB4pTtuW4m8/T2xtm7y5ECXs/favy1fek1dZRopJEBx7OSBqmu
jw+UXtWXt0f5dWNt1xATYKoiFFRWRNRmDV2zaSdl6mHBlo59kqM2n43ErUNQ/1CNbXd8sAxZPsQF
+Lwyn8xbIxXdBaJpk/uUv6bu3KS9A6eBossF7Hf5XESWdduRPx/E47/Q769+q7XKy6P+yUbfvNc6
KooFcmM91LKm+zcVznBpl0JT6fd0JoTaFs/kPHXa4aLrafMMPt97iU0jPePNK38klaHl+FO6bRU2
1VgcrNfeLqSJSTqpsVwkldcfsqjQDdKogQNNbZwkqMfIvQGzaX1vodseXCo7NQsGAIRERwH5h62c
eklNsxXRzMFzDBLkKRenFK+SYEmA5iCY9LODn31TTcnR7bkzSehOwIoRKIAY9+rEN+WyEMBR0B0a
UZ66euKgW5KgLtSMyU0PbpideaIcDd2bG4a27ZaLaqL3Og4uXCQZuaZv94irF+bo+GNdFe+A/ern
JFW/6dPYHqQXu/NcJd6ow/Pab7E6TlvCH82gJ1GmHEGaWPmpRtryog7ukQTD3i1KFX7FUJOcIXC+
/pbfbtEC5tJsaDUHvTCSm3rudb9wqt73JFbHSuc6gRa14wehcMUoY4L1gDH/sa0TI9PChPWL+BsJ
xPYmj0BAxR2tL8zoqvvF7eoHnc61X/SH7b79+ZKygdhYbSm2PryOK2tQ+ZRhh0VT3luFsD7CAXPv
vBH3FDVuUn9ZZifMkZL3HWN2Tq6Mjp6MndiKqOr//oYt4tWFwEE6gpx8pbfNy6TSlLbxHPmE3kFx
N06J96GVefrnOQCxKc1pzg15zvbUtpEXK3kOfGRoh9FHcUO/jwhbD0bZiQJWagMtK4oJq4fL9XYS
iLQCIGYUDVeHZxHLUga12TmPyzirpyimUnNwG+28VHB/17Yqta213389oqombR+1Kh/TjOfFz71G
LX099sx/336r9g7l7+Ns4hsogzGGytQi6YBU53HKo1NdgbwZ87E+UAHbnZIOygczE5LDbUCaaWIR
qtVzHlBFDCUWCgGc66MK5N4uRH8VdRm2IiYjmwKTbaBeWUmWqjcJ84UerbGvOZ36uanDmLv2Jp/t
IzLW7ldEyWfVOOOf2zaPa5eodfa/KrplcafOCFp3FlZkmCjEB9f37lZcCwfgnhGv3ObX2gJsouvo
W9klWugFbsqav7jcbxDuslAUbfvpL3bIKlFkwEcB8L/ZiaOLjrSYiJmM2shRlh3MQOZT99HAPvP2
b4YiPiNhAYK8pWRp8+Iq89qT01rs7+J5LsPale7JKY0j4vbeimFghdI6/6VUvb6Svz0QZoOSvKas
l1Vd1l/6ehHfsfSwHsZCi57fntXevl8j+ZUjjkDJ9sElj++cflzbSap0n6FQZ18UtAsO9sXuhCiD
kdUiDkfefj2hTlWgmnS8eFTxlDPuHrU/pk11MxZqdHA37W1B2CWgmNF6QL9xsyMELiWT5vKQV1kv
zmitKzdZI9PnxeibMzJd0cHFsXekgQkwqVXDhs94PbUGKrrArYAEwZzqsOpV730spsl3qXqcktiI
8epdon/eXrW978l6UQ0FhUTEsomLbalU1YRHSijy1H2G5j9iEN5X99GIovrbQ+1FZL8Ntc1KyJ3T
Oq0otahunE/nJE6Ux6x0lMq3x9gLnM7K301OATyS684L3x58bzF5N5EyJXagZL7ZN0slE7NSwGmv
3kHvyDbfZ1ajhqo+L+8SPT7yYd87DIC6YBmslR7w7ddrqeOWiCrsCCzcVCELmdZ0Vlr1z2WdMFkj
vVu5ZdyU2/CviwZC91Hpwl7E2q3mVpjapIeyTnv7kv24StNRhgBKdj2XOELDCe8v9uXSz2B05vkk
M0rGXWPpZyM1cPWIkaZ+e712PyDANTolwJ4AzV4Pmuq5LkVLmRDoXnqpOmwooIQcNdf2RuEKZttT
kgT1sdkVEQIghp1kNDamvAJGgL/M3EX56e257J0xwlU0S0Cfkyqve/O3S3ha4OBaAxtfotH5NZHF
5EPqmYXvpPbfBFQrTQ2mKC+L9goYi/h+1tsUNJzKtc7SKnOYNe4R62vvNBGLcjMa0JgJQK5ntLq6
y7hXIQgpXYfSurkGAlZ+qfI0v3WcUhyc3r2qMVEAiJkVrMCYm3eMdp4K8AIGJbbJYDSTxbtkSmI/
mMoSn8YIGL+xVNa5XqTid6ld4FZnRpdFn4+85PdmTqd5tfdAIo4W0vXMu3EY9cwZx5C2Uv/TMDMZ
5EBdcD/DhkIT0vz253sHPbPVSQSHY/gA1+NNDhYbfcd4hd6VN44ZlyfbrJqvgzGPB5jqvcNAZ3SF
TqCg8NpFPYlm1xvhtcVT452F16afR0xUL38+IUSoiLIQDiSQ3ExIy7LY0CaoUFWkK36hSRHOikv0
qnh/wWWDmgOXjZ2zip9s7pCyGWOQd+h7SbuLfGlFpV9r0fCczeN80D3ZuSNpIdA3B7aDjOe24N6m
LeUxb5USiy37bMi28OesGs+opDXQGRw3oC17JFO486Cu1p6kT6j2r7YE13tjiPokc7VuRHxBkd91
6Ro3ZTP0gdE26X+z0SwwRZMPXtQbBztl50KjrQfSkO42qf+2k14Bf6CbBz9wUBL9TOf+Zzs01o0q
xUF08mpLUixayY8rW8dcqXrXM7QHTNOTJKboFmdtMLcABUqarh/f3pKvzvQ6Cq8bCwc0iWbQ9Shx
WhdU7zNGGfrxzgZZ81hgFXImOPwYD8ofa5yvwyHIAAed/UL6dj2cyIyxGSrqa2XsuhdF7ZtQGUyJ
Oatm/Olho3FIaIAIFRcIb8I2DJnpYEZlV4W1N/V3ppcvYTvL/B61raPAfP2rrgqsDEXsT6MSYd7V
S+Z6VmoncicXVQ3MYVy9JCrLdxo7Pc+F4t1EIHx91Fvq24ritz960x9r+a3DkxMiggqZjALj9fA5
8l5l0gL+yRE8OlEpqz9W+cotJRQLm6Km8dXMR0HKq3OwDkqzdMXv8xRs51ypDbZiuajD1e8oaGGk
n0sFb08jicT57T26OxQ5N4A2CuFsn+v52QtPbmsZVegsznJppc7dYhOsV40zHzy2r+4yZkXwgNYk
pfLVlOd6qNW/ygbcUYWqJ9aWvRG13/S46CdfVKbyoTQ66wO0jPjz2zPcOeuAjla8wJpFgoy9Hrbm
pzSj0Kpw0krkCuaB6EKU3V98x3VaJDs838Clr0cZseYl9WWfFENXXAxL0UM3cTW/G4V3+osJrRgB
rjBKpFtTWzE7imdGTEhXneqjkXNIqabZyA29Pc7e1qDeBIaTxw7d9O2UOkrdcWZWCHwl+cmt5X9T
7wFMGbyjvtLeSCs5D9E+JkQt//rjoTPsKZRJytDWFvfGBbTi19JTHwZpVX/6xLAJ6V+xRuAeVtDo
9VCCTaKMDpURq0pGrJxH9eIuE29pa2a3b3+/neufhgiEdzYFHJkt05ItkAyImBehKO2+9ts5U+U7
nRjvNqWFmQSV41bf/nxImgMgvlYJ4Ff9eQzijIQJ4oHajskJ+qjpy3ZafA3v7EvhukdN8r0j/ft4
m0hhyiIWc8Ae1Oo1MyirTgnkpM+3bh8Z6DXE8aWq0yOlo3WJti8CpQw2v8aL98qmpOC5tlq1LkJd
KYoTNXE1yKio3DfZ0iB0qlcPAkWKwJhs/eDkvZ4uPNLVPoT0ERa8s5muk1iNXTXcYAVSY7eZWIxw
7OB8DCLrPqnpWN86Okfl7TV9fThW8iolBlJkeHRb8TtPB7hSDwg08E+DPkSh3E3kEb6OQsQfX2Ls
Vv5DOQORJYa7Phx9SWTGXqbRmk3Wl3aYZn+yovxT3jjVweH4JXJ/vYoIgcItoW8HyAIq8vVY0rIz
ZWFmIDKXLsFqonWlXyhl+i2bihJGIEbBQd3mogv6SWvfATfnsU2hnum8VSL5ZkcpogquCTT24OJ7
/WKQVBMWclFAfXG3B7ceyjpPTZvPoBjyk6Q4F6hYrXx+e11fXw90msBGIGxNiQBNqesPgF9kl8Uu
gY1UddjiiWL5dI+95z6tXvSxcw/ah3uTYkDydCoFwKbXbfZbsWCZ7casqXCGrt2Z5wYKeP0eb3L7
SNtwb1orgRauJyImr6qb1LeLhY1TQz6uER7r4iz1wZkKv/Ba8dj2ylFF/7W+ISwekng0usEGsXU3
uxZZJ5WSG7vWlbG4ncRUPprlXN7YbK/TbFpK6uuTrryDPWI+O3MEixAxrfZd1Hv9t9T22jBKvfKr
LFz7vu2Ee9+10v7PzEvrc1XHJm66UnzMKi2hfVUfgnFe32b8egx01+IsMg9bBogTkTIbZtLAw+0K
x1e8VP1QL3p2Z2C++eg5nfpQWLPxMmuKd5Bc7i0VwIUVnUbwh8zr9ZaY0d+a3MEgtO7M//pJeI/e
UhenxDW/NOB/j6qKe8MBOYJ+S8dxBTBfD2cUiRepTdKGM05FPwvFmm56XDDQgjBcv8/No+LOzsX5
S9TM4dYkiNmW9JPCNotuUBqEOvThMe4azad6at5W7ngkOrzzMDDUmuWRAZB7bQ6XasadmmKWE7ZW
Myxnt+6rU6GSI9wJwOF3mdG6YSuS5KCyv7N3gNdQxeQWpaa57cJoIxUHurVtKDMRfW5NmHoXiHrt
dG8Zs1tRP23Tb0kju4tWgRA8v32Breu1ucGJMKkRrw0g3oVNkbNoo8xtS70J1bHvX2RvIqbu5tND
o40ximu98QVNggKPCH1MPs5FejT+3uzhLQDNo8xKb23db7/daF67RBCv2zZsxJy+VPht+E6cxLe1
o4jATeTyPFf9eFOVzlHHYWdnra7rpKN8el7mTUoBgdDSuqlvw8pVnLC2R/GkqyK+B7KQfXj7I+8O
RTWGJvZaodxCeDqY0fRNSiRgChyM80WYfg98L8gTMN5vD7VzPqn1rHoz7loS3bZGy16Do4/6Rtir
2NFcFqUZO15kC4in1s35qdXjo0T37SEBUF0voSsN3JiQ+MQ52aE7artRQjZo2UqQLMr8MLTW9Kc8
XZTy/t8kQSNcj1g79iwVJWoAqy9LKOyGrlA3Lw9WahxdCruTW88mXd9fylfXQ41KqyWRmSLUmg7G
18Trs4dlqBSsqecEhFTm2U9vL+DegcBYhGI2SSg30WZuVWxX6pIgYhrrfeJHZVHeekPyb6InzRMU
6PnOaS3vERWEI3bPTmxBqQIk6erPQXdqExejcdC2RtI0YdSnNpTCvAkQ1/rzLBFWGhWYFQ20ttI3
l+xc571hk2aHQq1+lEW2vDM0LYKuOXentz/kzqHDvY9WKRUu5Dm2BdC2rcpFDKRRdoTDJNp8dTiO
eEUge3uE+tm5RIl+mBa9PCjJ2569OWt6C6oyDxvD6Ntg0mR93/TQ/xAGUto7FyWtL/EwFneFWaQP
sgdg9/ZcX2Of1hYV41PgIiPm8F9v08V1BqdYsQn85ROWvuPPYaCKVyuleWkMCjVabLsnQfzjF53t
XYjWj4wMd04KdEpSVoIQfsMrWTGpzlOXYN1u5mN2tqU5vh9rD3jydEpyL7t5e8Y7u/VX1RKyOUcF
bOT1hJFDb6coZcKIV8T3WWnHn4e+TQ5G2TmMjPKr6KRaJNqbNyLrtdgh5GBOWAh/G9TU9j0jr995
TlXdpxgffCRmqYj6lqN7Z29LEdLBN+cyQPpqG9ZN7hyPjUoRQGjWTdxUblhIWkkikeNNm7QKPTVN
D6fFKM+OO2Vf3v68e4sJ1Zhm1tpPo4B5/Xl1mWZRZVITkJqxcOU4LzVhxRkl2/9UJdYPcrW9o0q7
h/sOsCJh7GYxQfKYcZFwKSxsm8kv26K904s0eVyo+h8clddLStedUei46MRdW3Js6XqNHGrk2Lwx
mj/EthUFOVYaPqg964J0exWKJIIBFfFD3v6m2utprhkVab2JWBC4082a1pFo+1hUbehYAqO/NLaS
k94rDRctPuCZr866eeMso3VylMGtT6ozp5d2KKL0nJax6atd3UhfsXMDhUAFzs9gjt2Pgx+5fuvr
gBDcLwUKjNCpGBIeXa+8awtZJiNCos0k5nt9WV+iPi39vpsKBLDc7mGxP9LSDz1hjrGvTrZ1kxjN
H0PYSDDA8SBxtHLQaYVc/wykJexKiB75q9Kwbztl+CZarLzmwczOGjKoJxktR7XS15seqvbKFln1
qSDirH/+WywqFr1MRNTCcsKRRp6UZRo0P0NHU72AXkcR0uuaWV7e/uCvNwWxr0mbDlgPXbNt/gao
zDGynlS7x4EkoPkogmmwo/etzKyD6sEvxML12jokpybXJQ8wnZDN2vYzR8LLkaKKlM7EyaiO8sVv
I8PTfa2Kx7suQZX8gj9kXfrGCBYmGAp7+mdplME4eYZE3EVdLPed2zdNHihOP3wb9QZnCsWd3S+o
4VbzGfNh0fltobbvyyHD0+/tz/V6jVgbiw+GkMTa2dxEKSB7yyiTbMpeZmpgjrYTgIpS/hNlnEGX
HPLnt8fbWR6yE0IIilzUXbbZGc7J/PVO2oSONIWNHmblfViQPHxurJHPdjDY68sJ0Bq5ID0cLl7+
5XoHVqmU1tw4uJxnalm/S3Ujsr6N6Yh/PRIaufsI6sUafQU/3i5UMgXnSSvvZXR26JvLczauQtVz
k1VfdfqHrV+Wth77rlrG70SeUCHvhziiXKIsj0afD9gveJX3ua5gcfvU0TBhiEbXeZJLET8v/VLp
vuogQH+OpBW/dyK3fxhdRRVhWRIP+XUW00ZOMwO5RBCEbXkCZWThXhyB7QtGpbcs3Mux/bsZYH7N
wVSNc3Je4kJi9wiBVtzladYbfloiXh542aTCCUMPzrvH30VIzLITOZw7pXb7+4EIL35pwHviXKB3
Qkd70EP71hBq9GRMqVbdoFKGJ0ahZY1DUcx2vy8VIkh/nF8BgqDUAtqaahX9h+sVAmCqx7pN3Vo4
iecLfNkDaxA58smed8rm2DkdbAn+vusjCwMJJeFfgIiVsnA9HoYpttYC7wYwnMUvrVlXpw7hpadi
RFn+7aFeHy1yU3JUdJRIAMiIr4fCB0DUkDzrUB/r/BK5WnzvzPhxkjvO99BOjhLwXz2u67nRyGNX
cfGtL822tmN0swH2CQTvHFm4mc56s3zVZZ/0l5T/w0NhGNE/LUq8IiSCjcRTNpdmHpQUZpbAsSMv
+ly60/iZpzop/ZTub3RvNo32s6zqpvZ5XOqvfWfKp2QqqaPEiVjcRySfSfTrQYy3uSKRjyPb0qeg
Se1a9Ts98WJU7Tzri9Ma4sXCZ/u51poi8i07t6pTLrJJ+EsvrS9NnPdlACim+l9hjPknVRbKt24A
IYemxOh+iak/5n6TiPaWzm22hEnRNx+EVNR/wZoj4115kVx8Zy4I2NfV+Kr3Zv8F4Tf7LmtT/d95
wLIktM0l+Yf4rqlO2oTHi19lWPe+X2I3pzsia+dDPGTtFyyKFuroStTmQdVCLb/PU839vECwE49F
G6uWn7NPq09LH4/xkxMZZofAQSuXLNSFWlhPUY6OeOARdnHw0Au4y1xv+mJ0sdUFilEPL0qTJy3M
rCaZzyVHAA1O5IPQZcCqMg17wGQ5VY0o/ZClq+20qUX944hOk+r3Bep1vjZQIz2X1Caee0WSvhb4
hnSBHZmz9HtoP/dL75XjUz8tykkIumAH+3t7la/C6USydMk5u5A0Nvt75JiBBgb0NdlNdad1XvYA
M0Q6QTPzBweDrffA73t7HczhqSV4gfoCNPL6MHUdfIm5tzQMUNUsmLLeObtRfwTyeQV9Wzsbq28f
L9NawLOM62Fov5s1bD410GQRK6fCFdM9laboZAnuXb/RvelTJKz+3h7qFvHczDVHP3NVRQZaodVH
yFa8XdcRrydO2IZTCl9z1QjfYjNRENSTaXbwnygI656dPlMG8GKW16BTbifW11HgcWu25koF1Gpk
FMRoFcsNSioSidOinjqgBLqC33vVNdWXCet3A7zUGAOiEMUYh7rXpI7fVn0jbyJsG6hsVZ2qBwBK
uuhDZcnUOJWtnsd+NCWRdkpzG9eNFsLFSYuj/qkZWsH/OovXK8fLWt8d3VKcASouQ4Cd5Fz4vTU4
/41qUhcXzxiS7CQVT/vATeEUp6ybvPeN3k7f80iYi18nkZVc6lJ0L1ZSVU9uX3s/BlPhiMdRy0cf
hd1OQWyX5o+6GgB1JnXbP0YZjHpftIbWPzdDujxHeqV8S0thPzqIiqmw0hoxBpolEC2t8yp9UDwP
Gbo0K/AHN2u9vJdxPA0Pptq7L2VTmzOONE1+28ZLK4J0iWv1rDbu9I3GX3c7N5MEEJJG2nNvup3l
K32J1GMqyvc0kUoZTmLBHq523TTy+94tjUDojnwHFZzdRTNtfoYM79xhHUB4h740PZS8jHrXxzQJ
R4cOQkt/IbVCgTPN5uVeZHkBZBxDlMBBc+c754FfqAMGuOvV3hLwaXNsh6pMKcdzLcwZYpo7yU82
/BgtHFKrJieLsW30G6dJqzAa8vhJFEQtH3u3br7HUkUNWuBI+JkOX+H6U6SP3wqkJhXgkFPxU1Xb
xb4pkS5eglTJ3ZcpEY1CxNOKNAD+YL1QrJ0/DVnnPsYuPrDBrHTe/xZ+/KepqTBwQIPD/taVmswD
VTG9z+q0RPGpteOoCudi0RxgQ5GOTG9iVPgZjCLqgtmJxPteK2I9mDpYRD7OxUKCyTGmxM/t2Wu/
lLnb/hyUTJ1PIOKrR/BlNB2MRLMe8qXW09Dr69zwmxryL8BERVVCry3luckV9KIatCCMM71F52fR
ZfO/JPEOf3Wt90Z3m7kW5Owl0/r/SCqK5hS70/LZgrUyf3YMgYUpZuxKGyRFMyoP49xYdeDErpTh
kDj2B/Rbkk89bEjr3kr5ej7580qba9oEGdLCTvIL50h8bIzBxU+saJZO8iZ2wwPazLl3ZwmzHIMh
mezptHLtYn/sZFacitrml8fFPBi3RTsVL9jhtpNfO45yiWWHgwA6NfE/yVREj+Xo1hnWR5X6YgFr
dfzcMMSHfsRtGbKDboYcCNJCZbTaJ1OxMj2w49n4d2gyp/PNHqaOP6HW8qjHbsMWTYfsk4CKrF8Q
msru0yFyrQdHiwBGitms1FucMkwrkDJNLOmLwin0wMJi9sHwasyXlEnnvE6p/FhEa3ltSpfpOcJB
LQLUK+zKz6N0HAJvAnc1GXpVE4doJgY5JZyyR5uESNxEQ1K9h5Vv/6iK0Wn8bsHOJVjdqpozWjb9
4BsNm+rOlEb6JBRTEJYbfeV8bVOhX/IxIYmyRG4EcWKL/n0f6VnyQcfgtw5a2ZQZ0rS0cH1SI80N
lW6YPjqG3rghCjRuh6RrNX1yaDwUQWfEEaAc4Walb2NqPvjaJJPsrDRFDKHJjeLlvjXHJrvLF1P+
T4lIW28zKcr5hOFPrJ5rF/3SACCz44URn2zx3WkSuEXNyvgR/9OVuWsm6SPa5CBJdDRt6jsop3aV
XGRUlbFfisXL3w3CFv/RqXCcE0D+2TgrZo+wgJPN6o9ppKvro2gyWmGjpcZPMm5ioXKWxmXpKTsG
q5DhE4okeRTUVdSByXFGB4i3LjMqjabVqXeKUnqCo7gYYyAXaDrvdLZdxZ+63scq1p33g6OZ30Xi
jcnNUlWj/QQduM/OdenF+bnIavXDnFrLvGpXFu+dMWZNcAeKsUlJsoVtrWfVrdSt/Ie6yssEOJT2
H8whd+MLbrbFdDcPU9H7SplrX5a86bia9Sm+G5D4tOhX6OULNTtzQFyqGP8PZ+e1HCfTtusjoorU
hF0YZkbRlmRZtncoR3LohiYd/X/x7qzPY5VVXtuS3QK6+0l3+FitiJtH8+aPIyZwGEXPyuG4dHBQ
5LFxq+BhUhb2LYs1+uIAkHgLkloDzInqQiwsPrTBL7VoocAeyPYjx9KcInxfjPpqtlPze+lusr/e
dGM94Krh6KQcOu+6QmGvP/V1PQS8pE49pp5H9mgq29seZlVmNwYpKplFymfJBrS0r/ysrz8YhWEO
BMSh+VosU2dHvezNb/BrCztK03W8Uynb/DAv6HtdI2o1dCD/XVEcRR6GZ2+ZNghLuNWqaKhNzHLy
eZzCuAf4c9At/JEDuDjl3oS5GpGUL/tFgvCS1d4eC9cvctrx4KE1ji/gA8Z3dW6txEql0HesdGr2
153VEzFxGis+k2W6GM9bYdfF/gRY+XoupryIXfzAe7IDy7gmTRXQqNj1W33Cgq+rIOwW2kUfcO1Q
mBdl72IBPToflZLchcWmix/gdjM7MqRbZ1dSF6sddc5Ut+9TOcAH7LbJlndlgLzJ80bqXdx2TFTy
iOnKFmJ82ZY7+CW33lWb1YSR5zSpTlaO9RRnk1U7VAZjAI+33lYVedPK8EfPdpcARdsGuh3DsJ5T
t1zzQ+13zUezLss0qmTXvxuMyv+q3YZfK71MoAe0qPVdX8KOiLOMm+rYF2EZRuAIypfCKPsHJsru
mEyV5S9H9FRnG8uaaixjglOK6L3fQxbpvNkuY0pxdaz7bKUJkdm5GU3Bwu5Qg5jvektuEyiexZpv
LWuhUtzpJ24sepk+YtpN29zK+vTRMCzdxhmImq9LVobOYZJmig58b/KZVlOpe0t2pn+aC1Wo615A
nngpioJMzi+1eBlK0xhjvC39T8FG9+NgixrtKN/WKTptRZ3dofWeBhFNZD3fidzVfrTxvwIR7Ohf
hKNt1NHS2Q6Nj6ww3PWgu2AmrPRmSfGOeydxVPHkcdbYyztfryW2X6npvaewCq4GW89G3LLaD9xL
M2SPMxQ6Bqd26qNb2pxEWWABfaoybRdHk855GKW9Sr8DIYDsSwpn5k9+1Q9O0ntO/1Jaft1EpTtZ
t6E3bXyWxnI+5jQYkDczKuOMJJERHLQ9uc6Ju1ze+rtIQiRXy/xJw0DgT7loUoE5SA9yqUmbTCfN
0/MSzIUZl1LkKu7FLMoD2hXWDxgKxv41MoutaznVoUqdQB/RdGkfnU5keIiu9tpHTljILbJhrH+B
EUvcqAYXdLRV435AlGi7PO6yMphvHC6o8iaYyqXjLA9gTZDQ86+3BiR2tM5SpUeOpJJx443bndsO
dnoIdFavUQFIjrjqu4rGBgCzOa4n3ecnDU1Zw8OQzMrLQeAjnOlgOhe2YflHq2vtF9HSBj4h+MMh
kItpPlAeFVXiW20Q3uYVnoyRmdbzXe2IqrqqLYJV1DsF6rMpU5Mnc1DWmOR6M7/iuabMY5rZSp3K
epYvvrkwSqKGyN6LmUIqljlCcJEI5x5j1WFlZDCaGC1lXhtck1k7kNFplTYnGleGd5BMTE3E2h3O
bpsTb47Ma4w88naxNgx+8MymmOs8vBWlPUQuNQfdKvwQFEkeJJQYa43hQxoK3s+AxNCnIUPhh82Z
r0Fs6jwgoWzFl2qwRxnXuARxGbGtCeW0T27VItFOG8wBkJbNsMqgS+HLNarscbhrl7qaItn4Gxg9
b6j7OFDs29jbauEc3YwOQpSKEMQ43x7iFitnU9TPvf42lIXXcvU04cfS04FFBqnctIjwzfHKU+rN
AP6Y7PQBaRh+nFEFrPmZxNklUXO9KYjknDnf+xb9sMjGP2o4Bobsyw9Bu4RMNFBE8yMhpmWCwdfT
2m9Cv06071RD0oEtFBFA9L6PG2g8XGdhiP2I2oxmONVF4V5vzlLyGOhNWadGVI0bO12JbdHmtNUW
w0xcrNhp9fRebPmMyhx4i58yy7yaiqDwb1UncU6x26D1CYFIUr1PucY/azESQUr25RZVm7fdcjOQ
VjudIjXB4df+2VZ5+qCaVn4atsZobp1qWg3U5cSSzLmDdM3OWEnjMvSrZ3NaVxlP6Wx7TJWC8KbM
VvHAF7GcWFEGHOFc2H5StNPyMStXcC4ViDUrdqfUKeNFZP6NjeCKx+Ey+zsxrwR3VQRtAZeNyegh
nT23JtnqjUOpDL3G4aC8X57YRHgj+jH/mGM8wtfX0/JJa6ZTh2o01I/ODWlrWZPrX1mdO9lxMDjO
+8Wx1paOn6xvl8ocAHNWef/B7TLSzCkr+czziHlS7Ek86CPl2M0Yt0uf3tgSIbp4hmDqHIolb+p4
ymT+NKEjLMG7KiAvRVjo/KbP9ZziW+PNXURfc3xS3SK2ZBpyt7tGW178zP3CrQ7F2FOOe9ac+ecV
Ilh3GApvnCNVhcbz1tqqiwUNw+5kN70+erZugki0HjRafoOuWGNSCQxT0+lo86el5NiFfXFge7rf
CH3p19woEY9SS6+xD+c+bzB7T8cfQo7avvObrR4SJxy9nwtTEpxDt76mkiYxjYaqLMrDHJZ03Cqc
gXrCdsOvbA62ZD8sY7O/a5mxjc2y3IUJ4AAMTEiK9eeaFvl1Vo5ejzwJMjDxRE/sRRku8Erc4BsO
mtkaXIyDdp8RiQx++dYq8LWwxiA/lNMy+Ldz444Prfbyz4i1efWhmMyhimjcDtv1htfeT7wAxquA
jCvEedSsv1tmZc7E34KeglaBfrL7ucjOownZ7hykzswBNJf2VzPbc5lUJGYVjdDW+bS09fRV+2Vn
xFicmD1NmCakCVPPajnvXLc+Ev3mykhM7iRjHWj/wVCCKQmK0S5A2BQxOyJ32t3W5FVcLp2yT7BY
cGNtZeb4ERpExa8aS4E8giWALncL+vzHiLHRN10OeUUZVbX1AdCUrihnSmIR2x//uWXeK558ySd5
ICurS/qKWt7PfuryNTDCoyfkTzbjBF75fDTlJD6Z/cSQwAvLaYycovO7qOSeaRO1mOKX9DzqianY
R55oLlB3lwWwZvYXf3fTDvNHiCdZEWckUE/G0hsjicFinCUDmiCC86YIzpNmOlshWhE56Yyn7UCK
/1E20sG6fZn0D6PN5H0ti+x7U3Xpy7IWxRdNtkyvGhXoZ2kh1xynbbY9r3iY83yuAZO1doM1ctAN
yWK7BhvoU5sVkVVk9p1aqXEgm0LbTNbFyk4TnsuPau3GxzUoaLcM/VBWFNOSsKhoQOuDkRMhYpS9
+w+Bj8Vq5Gbd8sB9TQ+hXIz5a2+43S/Zz10PXanwVTxtbtVGG9J9Dwh6OU+pTqsrqgH9S2yj85hz
gn4ufQdwr6Z10lHym7Ruw9zxoAdJ05ujFA3dIDKpQfG1d9fgWVIZTlFOu+GrZQ1dfgDV4peJ7D3S
b/SOByYrYlPv6eOsNbn1WE4xQ5lWPQhK0OLaCTe4AaXdOJ9V7rXvtW1PX8Oqr6ZbudbBzGhy9kVk
Si/rbwuVB21C+Y0e9hLO3aEYZNhdVYwOfhS0+m9CvCDba0Ql/Qe0ynaBOcaOfYz0VzAk5C/N/bb0
00NaTeU3WObzDdp3aR67Y+48F2MVrlHbtjSQNaPcO3/Yugz3Jg/pYABc1RANuhUvTbPolBvU48qZ
V296t4Y13X/LNVp15iruj6Pb5Ebk2SmX+UI8Y0RmdoYZN9zZD5tF2IbZPNKbBBkn0HQyrY5GaZm1
j5an9HpNd8N92siWmfpNFM7JYuGsFGW04Dc6jvVyNTX0TOO6MAe2jzJo4zcNFnhRqdbWivPACOtk
HZ2liZWu0T2zAdm9q5WD4lcWhlVw7zJC/FXjiPvcSQpezuKeSedrFVxlaTOXpGymnB84DTSHsMvR
90NWtgotam9u4jpEJzeuKuU8C7djejHiFbHPX4zWupW5M17nNDLSaFbQdU+ryjaZpEXr15TU1sLQ
c9767/O6FM+Acjt5QI8vKw9pLnASGJR2SQyYo/9K53m5XeW0/agr7tQ7s7NmTijc7/FEKjxdi62z
h/Mqa+PsrWamGQx5Oj02cxi2p4H85Wu4LNSyTr/Zxz51ZHNoXFk+4CNrvHP93n0amKUWkZae/wBj
ufksi9kokrbyRR8Nhs1/uaz4kseemFpKw9lNaQUsK6FDUTeK2OEirw75mO5Y42HcXSXbdfxCUlu+
5DogMPqp0Wec/4A5FtBffaY3smk4rg4HpKpKqi1/NXtkGM0WgYxKkiiEovieOpMYonECoIWu2JLV
TGTsoYngrHdLBJTefiY98R7devGHWNfBcp11vRVGvS+Mq3paR/dm9uR8NelGF+d6tfPnZqORdJuj
8yiPGRK9Bbn+RIniOr34vFG45Img0U14KGlYnUc/SMN4ZfT/jByQKI+wzzpx0PUq8yND3OwBxFSN
r4pFc6rvrPAEdl5/FnLx79RiVAzZKtu8AtxfdkyYFAehasLq1mKeNUb2VBXvDdsitis9DWXSjm36
NQP/10dyUlyMODnDCQvqzW0ik3TqKV0nizSybqsx8aZ0eNnqFgys6rk1IiQX1TPEReN7yQb4PoJs
yGNmFuknt7LLd8NIBhFvs3SYjyPqctKboseXF32rk8nLBlwPp6a+rlttZEfLHIzrgIvPS1BIcdvD
MPlpe66GemtiD/OEJuoLj8AzDMK6dd1R+wnqBOReVMFQmG2/yI+hsrMuzpW0rjYa9cwXOqlPJZMx
Eel8IXX1mmkOaLLLsaV/5rkEam5bso0MdF/I9bMyLA7LO191IemR2OwfDZiMb52L8GtcWbVFTjCi
aBFmBZe2Rjk+Zvw2+FHYperd3GyFdeBkND4qHitWf26oV/fkWbWZUUTk28voiNmMq9XrnMNo0PMh
m7B0Gfvd4r50NZjumxz7JTtSAE3uVmMNrViGjfVu2vYyk8tH5DdgTbsPKdYgO6jEth4FifQQMVJj
rNvU1fW0Jz0xomPGky8REkEoq7Tf1VQ77UNqN9uPBtBDcNW5rX4OiiJ778ngWGS9OZwXw8oV3XZl
0xdw18oFbhCGd2O4zp8YWQT9GY5Uc0NBJH8YdcbNoBabf1E1hv1+m7chJLecRrCilAPvekIRTlXB
Ru82JYmgqeO7NSVn5eTJXnBPh6yvggMXaxbSvJm1PHeAvege9TXiFyue8PWtqp2cy9Kdy/vVTZfP
krD96PBxCrBco/2rC3Ky3l0t73Z0wm458YzdO7cse9LYcknplDv8zCwwz4qQIgb+tdVhTTnqs80j
rC5ceLHNBCaQD/vgzCm9fVr74ou3+GQQtkqL72AjkHsaUf4sIx+JjvCOAS9Nv6B1aVDhbyPMw8oO
FVzftQGhCZyJepe3WWNGnYdmGM7v3pglXSvHD26IZ9iNZrAxJGsNfY5y2IOd23tbj2MIzthfQZNU
/XE1qLETcy4JNrbKs+0U0nR/hh7t7G1jQeWyToyczitdKx2NQwWXLFdWBsYo8xs3qsogoAdkEDsI
D17WJu7WIipI0mfVx2KrgEImZqBDU0aOnFdxnJyxMe4bes8Y2/ZVPfY/+1yp/H7JghnvgqGoSHjw
sXRWbtHCruykrhcDAMqUAelU97pgPL3G3uBI/Sy1lNuJBKbPjKhMHbBN4QJ4E2E6Ozee7HFxA9To
7QqIVJQ1Hvdg4kurLR+dzJNTGpnIi9ZIiK7S+eBivtvey9ZYTBoxBB33PJgetCpsNW2y7NY0jBcz
b+bmqlxm6e//rim6mxy9Cv3kWdNGqmUEW9D9xGDUJrVh7McaYx/CZIh0Z4iZMn+bTesslsqe76RL
E52JQT+1vxCynrYuZpxMIXZUvZelv9Jw8/GPdsuhvhla7HFfKpxXxh+BRey8N4Mu9eIF4fnlI+MW
ZX5oJo9cKE5Dr7E+d0YvTO9Y18wIz6k1TQyVB2cLth/G0u2AHtK5/GsLdLY6sYximpjtdtwrIRFz
gk+Oa5gcbsvPbPplFZLCCOQHyh2QeuoAKNCBYaKCykPF24E8MWhfnCexaeOpEXZHpqHnXjAsSSe1
AnEeTcmREuAugm+edDz/m/aCyh9PBXPSLI/cxSv7gQ5U4Taf+oAo8yOkdE2TJVic4mYpinp8J1aJ
OHYM7w3J79xfUv9mUVA2ToUzTc2tSYXungIcNuakpnW+PXg9f38XmQGjAiT8cfD7kRXZUn/wctNY
vqTrQthgVrKGZ8X+5tE8qwpPtMX1dGWNEyEzN21GKbTXZnW9GhpRZ2/wq+k8NDNeImNbFzOhUg/l
PYCoXB672dfdtdrMrUwm0TjVF5Q9UkmdOwQqoevpmmcF1GSLynbdrINjrI3PLINmS7wKtw0+VZyY
RzQBy+V2WAXVzGYSX5NxGZFFQO95/ayzJf+pls1SVx6XQHVY3Cr9bGSqM6PMmOZnVDYz+7iYYfVY
dI2jI9jzNSZLhD83QcWs6r5kQ5X61FpOuJyznl+KiRtrepVxXH5oIUtxMME6ryeAmdYzBCR6TIKe
fRjpkD5cBKnGeM8kNasPVVBuX1bpd4/woa0Pa5CZPgXTUCSDzIuWIQI5YpRL6LYRI5T8rqX2fh+g
3gGQ2R0aEaVemn8Zh2yw4kmocYqavl8/Nfa2ziSyk2keLG3L7yui5J9mXS3XBsl+DSym8670gOA9
RZqXGA7nApPL6sopSwlmYNxuGQNNddJlk3vTcXrmaLM145t+TTHodYu5uq19TDJnygbKSKfvm2jK
7R6PAAbjTOZpAn1rNmv50He9T/vUr6f2IGvg7YctZ/L7WHIjfjANNdCTRsMUcwjh5ytzDQcQQm15
gD5y3u6HQgpA01U3qU/gjoLHtGqs6pi1qe8/djh/v0gMLQHsuIv4EXZTtdKMEcN6SFfRtLGYlypR
Wbjs2g6Vj1IzomF1PC+44N4OozUj11HL5moy5/w8A2bu7gRUpoKSWhC+Q9XSy0BOjnkNYpP0fmbb
zG8hrYs67nVaZvSeB/x7Cfwtg0+Z+m4kha++yIzYlCxrA56jpHQnGlchzrd6S9czba3MPQzB0OQ3
oKmMBmfDoqmTIt308wZMYEgoI9dvjWfl3xGyD4JozsVy0yD8NB1XKYsvapyBKwd5Xr4fe7dgdGkH
HbjFdRuZsoy2uqFeonxFhj+82+kNWWw1Xj7GIH2YwzBcZdo7Ti3OB32D72qE4ehAsJpq14hkuo1P
eU5lHOHFhXi+T6ajDu6yLu/H0pl6XskizCjnBtqiTPk1N54VArjKpoHrPAyRVj9ZtDRfGOyDfJgq
RKljtiWN63Ir+ptsIcVKJqg7E5fbbkootkJ+rqTjfjDDJa0jrn32jT2so31r9EoVkckk6FOWDV5N
jTcA6e4GVQZHLqMgP2Kmmh+12Rs69hleWcfaCocHMWTbjv0T9l2XKe890jrIvDYdl3hkbFWwJnmx
ru8LoLlPTiFlc6NCr8uT1J3KLJaADsYkFWkWMOshyTgGiqn43kKgrT8JnfX0Mi0hj5bdlM1R925I
/4cCkCbsuEyxXi39pSX2unFtoYPzAsWi3Q7SBPtG3y33s8TMwwKVdN8ZbpikrN0nq9yCItlcI/jq
d0PgxFK2y5RwuFFPKJu2wd99GUL3SprdeDctuFzFKCHRZQ+apr22O4MWdm5RyR1JEOyPUkzqJ3co
w62qMPdmEZ1tk/JzsYJYlZhBP5el2s4lUIqaHqzBaBZ4UPWsciU+WAvCxDcW8e5hayyPfODvIM0/
cGWgxZFVClA9MsnpLkWP2npcNUkVfdi+VMdmycXVVL65yiUVFpFf5I5QAEeZLkTz6AIJT5EivWZr
g7jv6UH7NV9fdBbYpwpMx7I6WVygRv7Go/2Bz9sX/Q8OCiOTjuL+8/+B3+vMIhKlyFK7uAzfoJPc
PXVYDJwaRvj/vhSuyYB1UY8iqlwStlDgseq16v24t8AVOEExnjKv0qfcku0bWiWXqNpdL3l3af/P
FAIluguEXj73LcduCuK07NuoSnFLqPymOK1l6UW93t4iMbyyQXbAMJ7UyJuBDLz4dNXabykQkhD8
wGpf1du0XAVcpG+8wNeeCkQznFYb+dM/Nghk9savljKMgfBhODuDAHdSqzrUk2DsWyrxBpzylb1h
4eNuk8jDlmBS//vesEGIDwMM/zj05LfCNatDNoMxL3T3ljzIa+8PaUTUqrjY2Y0XKFEocrKXRhHG
dEDUE4AA/64m7X3j/f1B2Nu3RQhPjx3hoa9wydPthRJUh3wmY6SJ31W9fQdqwzqowHDeTTKY4rLO
00fpLdZHJos6scHIPP3zXQLHB8y3S8yEUbO/iv85cJR2PjQNXuqggM7HRQhUBZSW4/yrV4kFuWvf
kgGdO9yfnYuF7DKHyY3hKSxdf3IjLAbAk81mb79sc/+WbOefW8VBBJKZFtBb7snw4sAZuTUwOqGE
N/Jq+cb8hOHmiibCJ4h2xVse05eEjf3Jdq6u5+yy8zzh76+wLAcrZcxBw8u3grveb79KptRHsprv
dL+aGH6Fe6iyaX6DyvPnBc26u0IH52+HNF+s6y2BMkjoOQ9iEsceu65Yatc/NmHfH4zMW2PTaqzj
3/fLqw+LYzF7BrAxBJzfHxYwyeLKirnSSDMDLjtQdzB+63HBcDAa3UomtiVBkiLu/8/Hn8fdjUR2
fq0PA+j3lVtXYhDULGGcOlvzsTaa9nF1alqp8zI37/7+lH9eAFB4UTze4x/x6FI4pnCGsp9kyFpt
FpzMeZUna2OO8PdVXtulgooWahHn37pUH6AsT2mj+lygi1AwhjvmVrptblbw8W9EoNf2irBhfkEm
9fdZ0O8vb6vCQfooMMUhaK37ZVzTexfsz2cLPQYz2Vo3nSOSgFIkf3/E114k+ne4oOGoCI12fwX/
c70YpUn/U1PZbrPdfKntTDSHOhyd+fD3dS6psvsZhFjpQ+gUaI85F7FhMCy8D1YvhEoAVRAJWE5c
OVoHJhLQJwEwYD6jxQ8FCPJ+doJ/tarcl+caFz6TS3RRL63f9WQznmW4HKeIZMcuYu1RafsYzs0l
2obm+JYC32s7B83GXYvVoW9/qa+ZI8JRrtBY40Cb0xEPmIcU06AD/mjBG0HqrZUuXiwKoluxSl5s
5nUiqRsLw4eySg+N7N2rv3/DV5faPVptZCuQG7s44LSz0kylbhi7RuF+Q6gCJ3Sn6D/2Rf6WR/mf
qcturf3/lroIRiQYnmbQFMZTHiJWbeMnmtE/S/D4FgAy8Zb8+6Nd3pq2IHHZFR3M/xSexcV6FDeI
uelKJ7MxWyfYRwvQrDU8Vrt3gOMs09HPaOE4az28cZNdvtT/VkYYCE7hHnUvuYulreE02rZOgqEK
fjVdF15VTH8Rxre6N87ga0uhmGhyN6M2KNyLO8ZDeL9eR1NDmp2CX0Dq3RhaxIdxUsZbZcLl99uf
CrrYrg+8uzFcnre61souMlCshrPcMXGxPqpmVhHDCe+xDuq3WHGXtyfL7eRclGLALCJ4efFk1qgx
PgnCKVmMAoykF5zEf6QJOBQMTbuOv4Pp3Rtf7vJK2xflOiEvc/dCL7xIQgsxydHvQGYGDDl3x5zq
PCFF8qzgCh/JOERCk6e7zrUMvubrMj/985YlpeErUh45PPPFwZ8yhmhqbcakWdV4Gqtj1z06Tabf
N3kgEkatHZCR7q2HfmUPwcwPkTYL0T2ENfV7vJg0yTyLjEmlSuY0nm1sMRmq9ytTBViCvz/ia591
Z+O7wS6Ay2b6fTGpAYaQm40QpZwiDhtvvu9UPrxPrTU/jhKwmdF35huf1Xpl70KZQqYV+UHMPS6V
yuvCz8ys6keQ6Mq+t2nbMnUJvPFbPXbhWU7z/MHPt+q6HAf7gQqvfqEp7CQSxq7E/4ZRWRo2BZ0p
6BpJ2qVOZGEu/lYG/epfCUJtFxAEY3q55ReKdFylS0DJJgQ9OQZbxC4RZ1Ubw1l5ov7+92/x2m73
obpASAe7YF5md5A928bxZp04oKINMIhGnSYOiCbAMkt7g5dqcYC9lN5URT2cUzQvpuPf/4L/VB/+
l7W2HzhyIw+ne0SRgVD8vh0UTU57dzBKqt5rbmi7NUcf//OznxXVoR/WLe6GUdwN5tYnou6AcfOF
E6l1xSgFgNPf/5zXNidWMwF5NmIR7qUUDwD+LO1sRszbnDc3zTquD5MJucLIxbeqz3xmTIt8Y2++
tiaSD+S+iMQSrS7C1Fyb5mbM2ZjADCpjd7WnfRQ1+g/lGkxVxPCObkKTuv4bkePVdTEL2JUqgSVc
OqJZTMG3nDYb5uWOx/xgbHfhWI0PKdOUHNqsYebHspLuG5/81XURN9xvOYjcl1+8G/Ol0KIdE9Ou
nbNfVp4HrHgsb1JY34epWy2GIpDJ3rh39td4udE4WoQwBLERcNzPwv8kxTPwXm07MD0QzJyei2IZ
Drb2xPPfN9ArJwpjH2jjHGD0Ii91BMCS1mIMtyHxVFcmIapDV9ACAFEM2S9oy1M82Isdkxo46Plr
5+rvq7/yamFrmhh4uhaovcu8gzxhVZWVs5Xq0rspPVDzAZ5MJzLUIRlbG/0AObwlmPPKpcWidFPI
CnYW+8X+JZKhNBsSs7RmhoxyCtF5pale+WkR+2Ke/v2MInVk70Ea12XzMkYGwy647AVj4tarcTN4
g3rIQfZ2RxNuZBGb9Zgd19Bf3//7u6XyJ6XjxdpYMf++f0YYEwI0/ZgYehtPa2c151H0ZgLLNnhv
g1eHIKjWh/+PRV3aGzbSKHvu/PuifTMUZi2IzF6VdzeLS99bBcL4nvX9cjJb+x5j3bV646S8kg6Q
BrCFbd6jjQL/74uuael7tZuOSZc2A01uRz+NeGzWxAcFBfXvT/hKko6xBWxqdi2LXRb90wiCUE8z
CdcKt9iBPnYt5s15MphjRiPs7dhBo/s4Vpv69PeV/zAfJfQwCMVBdhfO2i1vf39Os90I8WsInohO
AfOJVd5LhpC/IGCsx7x3sEd1eiW+B33aw10HowyYw7DN6xrj72emMQAS7bnND6Ca4Av8/a977VQR
lzlYNCkpIi4+gphm0+DmJi4GgNUCvNIhD2XeHZNxM0qz6V+V/f57GfSu6cCSk+GV8fvLWPPA8qWk
ZMk1PWsxol5g05w8FfZo/3sA2PWBwY2KXb340gyHWZEz5PDBkhSM+YmU92PLKT9xwVC7hEq8C+2m
Sv79dWKIi+4dEvr471wcJChtnQeIWyei6egVWK1+NxftmoQpwBIXr7fHv6/32k2Mxl4QOiRzAS5Q
v7/OoDXx3VzbKZnc1Dwvubbg0A/jM+xHC+3pJr33uq56q2/w2qZByBQfFyQvd9XE31edijycMzgF
SauFE3uhBFlWF8YBYKCxSxI4b3zJV24KB4Sw6/A9MQO5XK8PuIEZO8+JWLPqrheFelG2u57op1Wf
//5CX3k0OuVIwfF8tHy9/ef/E77FRq9z28qZMSTwSz+QPjRiDwKioQF/IxW/vZGWvbKgC8uaIM6s
b9f2+33BtnNhoECWSCqZpcfWm382bmGfsUrrUT/q+jc26CuvEjlNdH2Z8KIpcVkWMUjXzH3NORm4
tBKQfdUJXIMLutx7Szz8P1W3i1Roz4NwQEPmi27yxcXn5UDHvGJZkrHM17NwUC2QhaEfSl1aB28e
B8pPs31f6MG8Hnr4NWIIt3fmrLMvBUrY32B1uygcOOo87YYsviPSpyxV+j6g6LtmP5TnFhLLOcuq
8S15stcKBngKFKk0HcWfJleb5WChCf4tEWrogAilELGEvYgbLOralw4kB1nsumSfQuLxVScLdEeA
Chk/R6crIIUgCDAc/r43X4lhTAMYk1nkOj4DrN+3iml0CKMqtorljQZgoybY1ZcmVFlAdPWWW503
IxwgV3bOGwXcayvTm6eRzSwCpaLLa0Zo/ODzbElK0/+B4YRLwr6N9zDKRWKNdv3iDVMRzUOo38g0
X9mujECYK1GysV1t+/dHzmB/tWNvLQmi6DnwMq+K8Ah0EiGnt2y4X7lKUdne16EXjr7JxTM6Y505
hMMFzYZ0B+e7c3MCqbMww10AN66bOvvSnt54wFeO/37TYEFBYmDalz301RJaVR3E9n5F4cQEEQtW
G7mO8zYvLTcA0h59/Pdt9Mc7ZTeTYIp9NkE777JCYfTfWUugV05fMdwPVt6e7M6dT0Ap/3UuaLMU
GxaFCrKY4A8/ur6sJ6/00cHYQZfXcO+KqJoCcEZ0tN9IZF57KpSmHL5ggGjNZbRvrX79P+7OrLlx
NM3Of2Wiro0a7Itjui+wECRFStS+3CAkpYR93/Hr/SCryp1SlVNTE3aE7Y7qiMzUQhL48C3ve85z
ElMXZg8rMBX6vFF7R0O0EiFTGjPv55dwXcY/zGxABClMQkmnwIrw9tOTaGKTQQkLNiFGLn2OAptW
/7KUAFh+/jp/8aGYezjwyFw//md9HP5SCPQgrJXZywY4CCqeL/wv5PyGVlk///yl/jT8Vy6iztaY
GZujx3e25Q8Ln55aIAjWgjm21Xrb9W3ltbgr3a4X5g2l7/lelLJx8/MX/avPR3lOWXGynAQ+h2FF
MPIwq0qIjpCvwc2Q46tipmZndIhj/ysvpRBBsH449kofL6WO701CtbjqmzpSarUW1RL8OSTxlvFb
P+7fX6f/Hr6Vp98GQvvP/+Dvr2U1g/iKuk9//ecxfm3Ktnzv/mP9sf/5bR9/6J8X1Vtx3TVvb93x
ufr8nR9+kN//++u7z93zh79ggcAXdNm/NfPVW4tz5/uL8E7X7/zPfvHf3r7/FmDrb//45bXsi279
bWFcFr/8/qXdt3/8Qt/0h6u+/v7fv3j+nPNzh/jtNereirZ7i//8c2/PbfePX6xf13aoSYmRMwfs
Gp0bMb799hXAXfTzSdSi1Sdy8v7l34qy6aJ//KIav8os74TMU1LF67Eextuy//1LPItsgbGWUJOg
9vrLH5//w5361537NxhCpzIuuvYfv2ifR+TaaBQZ/yxyOCtgdn4cJj2SeV1sapQ7cg5NUZ/bs6VT
L8oUReUYdP0m1DLlPNIalIFqzWIxLYarFDP2RbHXb4xU6dy6UPvjQlaRn+JwhWX4IqjxAzy3xgEU
oOKW5+yhpyP+/MpOuvSAxcYW4rS5T/XRspvMlHdol9AUJtXc2SSbjF611lZXFFXdUhws3yPUJa5a
Dq075VngsK1aboW8xDScysaOiRdVtaHpNi3uYmOamXox17h9TTxiRJlEJwgqAB2Q7EPPGNFpKkns
d0WBPQW0kR/UiXGlIjj4bQfzt56MmzLnv8+D/cND8p97ePy3ch127edf9X/jc7PqRv79j3H5p+fm
WBbPr+WHB239gd8eGONXWLUGbRNCOaAmQBb+44HhK0gFoaxzbsc7ht7oXw+M8iupOAi40L4hQpLX
HdsfDwxfooXHQmnQs6fHLP2dB4aK38e1kEYd50CVGg7NapFu46cKghGxNgTDjAFdvmxrJ3T7s0vN
nZ1lEzlgp7bH2SCrACDHNZSD/egVbu7HvnGxzJslafEY2md3IRapvHR8xYdVAinkAXXyvt9EqLo3
4wNnh/3gdfsx3Gr6XuzdybTb87vWw6y/pYTvmZulOaBGBgTh5fpWhpkyb3NHqTo7tktnKWyYRNoV
zraBNwandDO4puRNG4QR4RPeNeey511c9k7gWW7mRzvdi/zYTW1cGThtHH0+9GdxZPf2HXbCg3gu
X2Y7kY+j2cNG3lcH3Zf9ytUezwQ345cIrnivbpt95skv8Sbw+u0dntVrxVbs9RUCWzUu1jLUIdgo
JIAZtng1PMrH3unty8BpPemCja5m3+0v7+4s+3i2/mV2mkO2a70nIrxsw24OzaG05z06bN57buf2
w+bmJrRfAE8eyIT28quSf0zvgDGwZ3Zwf52J/uqYNtwYGCvq+7sIx6mLO5xf9xTbN1wrO9khbODf
Jtd4tWz8qpyB7ZfmEcH5Ffpiuzjkdng+W/BibiW5uIp1B/ZT19l9OLoGG0jlsn7FSrOrtt2ZCphE
xd67wTGt8XMH7TI+hU7lt9veli46XI5h60W5J1/EfPZ2z3+6eTEap+Zh2WQulqtDuGMc3E3ebGuu
/pTt0U4r1UbKXCjboIHHU+1m2Qm7JtSz9LJ6Id+kJH3jrbqQUkd9IxX4svd7P3O7V52Mz9Q+K2Ju
m6LtnqbC1gQHF/jMvR6wT74NR9qCqa+Qx+YDIbovMHUMtnir8Gm4cMfBCWSveSK/CK9CtINkHu1O
RbR7bKZd9E5GYtLbOmlum9DrzsSd4iqH5nF+Glt7knFV2k1pW/U2UhNcSC7Cf2n0a9E1Dq3oDcP9
Ejpadm5dYjJ3K9+8r47RQT4q181h9Ptb3TgJL9ZLuWCnM2NnsGzRQdjKIEzPCYe/QNnuJMJxpHQB
7fSAj1TUNvnaZHH4cyPb+WTrlT8ejB35u4vmSJGnWnDuEHUdlXaH4jzW7f6dJURGDm/ZI7qzm/45
Smzt0F3AIGjK3Tjv8ZiX0VZxg310SnbJQev5oeCSX+m+LFyt0+mw5/3XjnhduyTNuRhTu8iOHgQg
CzerJ0BxYshm7/qTfszPIt/aBeYmqx3BU/bpRmCAIW2PqQa8QjliDEi+G3kGTkGHhM3wslzQ5Ns4
1eAoTA+Mulqz43vphOdGe3SF2Q6uIWJtbFJR7MHvt+pxUJzB1U1He+WDWXaxQRe/Oc3gd2wnTM/w
MHF1ABRh8ztXLoJbYZO66xMsKrfzPZCCVrTbF95X4FRYUB5Icw8MZ3gILpNTeDZ9I3ehfhNe+pQw
D0eGCqBsyNTS/CK8r7H0zzey4krb+VhsVGczexyGIHvsFvei2mhnL4INviWy47PkW3qu74XY1p8L
V7LTt6DgkoijYz5mLzl1ta38eAqP1jPt7MYukpN8pZxi61ZJdoP8uMw7nAyXylF+NA9Vg3Mco35v
v4o7LNLmhQdQ1zcfAls45gcgmHb1Ip92ypVvONJ59K6cm6fBUbz5Wtmf17tkW26k2hbDKyPdwdFS
79SGD9Sc46uKtqnLtOw9P0fbpHGsnWhfR9vytEfh4tx7uHPs89n1tEs58l5lV3ZDp/0mH/iTLbrq
Q/H8qDCZQxUjI3lDM8cdN9Fz78LB4V8of3uTl201Z/HGw7m8kZxzwAZ3beSqF8QU+CYlOCfflYfe
pZR/Ue5EvoWNkg3M0dFdzPcW3wNUQbezc20/urwh/rs/UJyxs3Ib17al7FSQR0f9Md2pwb571zSb
P2bvj4b//V2cd3fUctqzzK/s7M7wSGlhr5QPdnuoD+Omx1QMZ9Ue3hN537pFht3VXpx5Ay8bBzef
Kd/xx4MFrIFphqWq2wsYky4y1HF2J/n9vOldfgaHh59pGyFzF9A/DE/xqL6umatEmSteeNL8R+Eo
8Rks1eUUi13cZ1S6hi95bP2V51t0aPtrZ/su7Aoy7M/0M3Nze14s2EcIQLe1Z82B48C6aRyl83R0
cHVwifoNRA1X8df/02S6BIQgPLHG8vYNP5ft8KZ4TnOntfz2wJsyH3AQn48H0S444uKhOlr1EwAt
4dtA5lrnQiOK1YvAu7RcbWT5grEWXwzhVq1Y57THjLcsQJxK7NbcVMJWGbaWK3WA3cu9TrH4+67p
f/f28v+ljePaLfrJxvE5W/Mffju7fT+grd//275RUn/lQE+5jh6i+L33/se+ka+sCHAODJy26HGu
Z+HfD1qK/iv7OaonBnUwkbrUv/aNivYr4sdVRwGb2yCO2/w7+8bvO9AfayhsFC20R+hGkYxrdMs/
HcjFMcS0nsJZQbVtx6bhyaPq9qR1FHp/WVSDE8/PHcQiKXteIqC7t33pd3ICDSu6FPvEV5LKmZJD
3qVe216POLNKxCviHXvVrZKKdpxLXkgYZZNkbrBsTelykaFRaw9LddTjBEBUZ4/VjTz5HTuFARji
K6ASS/AkcBi3+nQpZr7RcJQhS9dwoqnYdSHu48ouIYYizYGRv13qzGdN1YPQAZW/L/knIxNdPYbP
Q1gQOFaxpmvQvGU4CxuNxbg9VSH4HfVNLU864qC4bq6Hgn1S9U4uCO7KhxnjoJTXL2AZLzpx3glK
Zqspvuhw22jKEQLaJkZzN+UPZvpC4d2Jy9AxWLoFZiY6Ca4UOOVoec2skO/0KlfVodSuxUD2o+F5
Uso7zQy9KRg32hpqo4zlNg/urKHYSFW4ycvoDKyTZyjQDiZpxymRi9htRmnYlAiVOoFdsVFtx3J2
pekdcbY/RMAlLuf4Sa1337ERJa7Sswg0iWYIuOXIvGjOc1Z8xQq9AILuuALz7BwGjyZvM/FNWl7N
5QYsh6T3TtconpT3tPZfsM7bXRifrCC6wcvmpcZWa0KvSVNfbNnEGw9ivOxmATJRNXoCLr1e647B
0GIt8wM8a1HitFSwrCJzwoU+B2zVaV1q1dqRobeliuT0keLPsI0qvfeaavCMqTpXOKy0sitBZBSz
0Yui1h4F2ZEIbInq5yILHSFh6MSqI56NQ7SPo9ZPIDK2PcedOT6rKOQu5bWCHzj5VqgU6XHOFQSq
qN1uMlW7aZ7EKXblMnOw2dgZq6jA5ApGzZ84oiO/8gojdHRcGgW/SgEwr7e+UIouVEtfHY0DgIgz
8Ol2EahsSWJ/MS+qDuyI4YWgMQpiKUP9bhgeYVrZeXbM2oAPynvgSVhfMdSepL7HfI3xr3hM18UO
6L2o7JL41ZioNTSzOyiTW/O0mRUAAhxAA+vSgnNzDsDnqsKmreHKxcu2iDp0ayPvPnQwt0L1mtxC
gX8Ub4t8DO2pmN2sgAWDjaCeJPZtk6saspMZJ73hgxMfLV1X6XSRB190S74LNH4o0v42wawpwGQQ
YCky1lLPDxVNxSD8KAJSY8vZe8zhpM1vU3biY5Bv2D0u8ikE+mGBFV0a8wAAZjcbuScNkVct00YI
Rr/Mgg1tMVgD0gayDy2BUx7AOIH5ZQmrteylmK6WzF5Mt3uLVoQmPyPVjkTakDpnrlhuxoTNZQr5
cTgro6sFU7chOLkckSsgwSSlm6E8zWy4lYlizJ0llJ7M06wPkTOYPOO1bS4HXf0WwT0hfgDDOEyL
0s3aXRI946Zv4coOqS+MNxlvojCJyaPmo+sXbXSVd7OjTf4Py8vv9bIf62PfbQs/u6if+qO9MYO2
UrmoS3YrdulJhSweQeNaptTOi6cZBUMhPoCHXExfmhuPPLgv7iv1iQ/F9+/3lVYw6rlVi8wq9fG+
FoMgmGOb9lSuDE/RE3uOnHRyw/aUwVDTXxbFzltniQxad0AjIH1cqfquEB5qYzcFXgp0g3lJvoPb
ylMvzDuaehhBMstNdTy1+rYSwfn0f6/Pu75rappUNaHdUK383MOWGDGxZGW93VgvZApTEtGdxTjM
6fLF9fnUq/v9heAe0C1fu4Wf71DYZ1QxcyRSCMA4Q2c2KCYTsoG5DeuvXsv41L9CUsMmAcmERfEV
EfVni9loipOAzh2mp3AwC/3KCKRd3I5bapTbASJXoS4u9BobG+bDWMG20RRf0nZpiUIC/AgcTzzN
XUGJJp2TW5OjlpRmG6hSK4zuHjCRC5TQiQTqIWK+zYryOiGMZQSjysM7xt032NYe8z/pMvUOVJ4j
rrN5X9lVeD62r5JKWVObT+ARWnM8Egyxny5U8ZLEGU/hNBjOl00Ew07SXEt/n1EzNBg9Qh5MwcDm
nnAoBJgqLnhrguppyJVdKU6HKYNELjGV0C00mmwrh3cZ58s+qndVE4JgE7YhkQLLey6cwrTdN5Fv
tobDqAAuMrndcC4NtlyulVzZjXFZxSyIMO+dLrgRs11MmInWbY3isoRQohjVZgT6JeHRJQHBNh6H
sNmM1b2g3a3LMPB8n+5MpOq47WdMKssWtLIzqNeVMTsIEAHvHsdpZVZ9k8RDSiyDvm7khZs5iWkg
f5vNfC/mnp5o+7kntcx6N6VvBGZAePGEOnbG4rlPYyeCLSFdJfnF0G17cZd2VwMrB3gobv19mNJT
qb+vAHl53/WWW5saFjXs/ZA2W/kwwqdIUkeYqdmhMcrMHgP/7C/K7OpRBVvU8FQ2bcTwpuHktuXE
7AlBRB8dlWOXKvLRLRpEMOUXZdct+Y2ZdX4Uwr2Bke2qwwgrWd1Oauy20I0TUDN8eCWtbOt7ngt1
++RVrnnuM+ls4QAFm9OKid3zQwDzSSD5xvyaRMR8s+FReE4IQCGlQnH6xtHCQwb3p1Spl7A34+WK
SPegpO4SqCxWc5cay37U93LrF4rfriYTCi6BficFoTfACjL0U9erTOXGdl1SFYru+ZS4FRuZlQ4n
Qj3MMh3n67kWf4O+dwmhIcg0npkOJo21EdNNLj+YEsA5UL9VH26VSfVDzQRxcTaYbB7naK8l1k6D
6DSaOlQfDO9LDJ2psIv2apG160y5HbThqGDTVw19L1WQd29NgEWg5fFrKk4beYlJVQu2Sh5cpXwS
UzhFgeRI/WXdv46Twu4L9j/8TVXcDzNbAiixo7EZzXbfWpwI2cXK+Xs/6uxHdNqI8lWhNl5WjTuJ
0olcvZfiVu+uqmYAYeKOPFuBItkjQqUUhZIVPsTDyFhN8JAJAJ3lXWSd2P6N5tuiQzCK2NdZRE2w
REp3tXnRa5KrLVuFHVeusIjnFgu1cKPF9/10gzh/J8Cas8boOsXcuwxo6ovOaeSLQBQ8o4LZ0b4K
JfdLhQOi4uOM3Hkc91EQXq9byhHiRG/B32oBQUQDOr3Xor2v0mors9ec0wu8hZuufxTj6FadUneB
FKbXocf+Tmm3QnBsLS807waDlRLiWBy+yxVbTQ3fZmw4guSYZmmz6Z7ZkOKrsUuNs0Wu43c0GKon
4LEu6Ftbma8WtqNmf2/Ix5Bpth3uA4mYsphxiY6tUxdP1WWidiZ3lh9KhDSCV2k880PvRuWuoN4G
omujyCdpm0a9u1JbortaAFPaMseW6Z01Dt64BiLGmrceJSAuXRhwGPSavm+x+DWxPxoyagU04UBH
KI8yV6CRPwFYEIP2ooaaEOoTuIQcOPJOadi36HSfdB5jSqXNvLHyesfdsqfxrk9upeK9YK8kQArR
cEbTU9gFwHfj5K6FcrmUkptcZ9M30CaQ0frtlFe8NLQJ3ScBeB/llE0C8O9Rcym0V3W67IgFsQuw
BXqjOnq8jZfRRTVth8TWycUMtXXyzOKapQGpg5112Y04nkUNozTbDeZZLTxLI4Vg3kpXdq4knNIx
cw3OK2E4I6/mnZagyTSAztrrOJLTJvHYiuR5MFopZAD+8ZC3wjgRNgykDRAqAOiF07MOpZxsTaAn
K6ldNu61+ToHGofE1VnScp+Y3yTwb0x5fSCdcSD3Q1oMEYVyMjtezGU/WFuC6JxUO9J2OQu6W7RO
/UjlqfHBBg3i49izbHaHOqZmZBQ7Tb0QNB/ddzpeNgLg2G0o+lWwV7uDMl2j362DLYwaPsHBaCpX
7nKH9tK2pQTdCm/t9ACqXWLvg4TdJaCKueCsSjU70f2xfloKvHq8Tp6d503yJAAiGrT6Ca+Pgx7a
Se5WpLdJYgS7+0073TT4mtCuugOD1hInUH2U/ELR6aeLVCN3gXQzoyLDoTLOBc7f3VgTHLfYzVA+
mfE2BXMmTPUZHksATBuVM2zqheJ0I5UYQM+H9HEwniQ5u5UaHZnle06FaV7IMy/dOVLsbGKc0oCK
Ahu4IXtB2V2epqEhNWdDWTXgQBTFO6VfbAFfoNnaPZGJKjllIn0Wgwk8ZSaC5gCYkxsGnwVOsQEb
iVWboTr1xGRxdK1AfQ/uhFiIVC1udLepqQAblPYjad8wmWqVn3fKdpBuF0u9hGXlAWbhYUn9tBk2
k4nUxxLA9Wj2WEKx4XgVVddTe+j72jaswSai9SBl1y2rcifAPBwjzzIeONyfKyZ1kvo2mN7AsJy3
Sr4TaHzIsmrPbfouxivfDSxKtCssBDElN+ZRQHLTkWFHDqutZZMD6vxo5QEpCUzEae9qAcf5mxFD
UA5HCfyr1yqcVxjWkFXBKGvO+vlJrfWqKLQlFS6l2DllHSLDTG7ismY2WRe5dL+AQrMgOeeYLkHO
esgnhUJ2EXY6U+HkXB9xCbyGwZ4A5J+4ugqfUCMxtV6KoyxXnh5FZO0tK23CBr/iJBWUWCt3C3Eb
5cm+E0HGVTMtmBgwHTu58mwoWHxLh2gyNifUOmPC18XpXOBZRjVtd8F7TXJxK2fbqAjgX58ma19h
OjMVKOvgb3XFydXFD1XBJXOBoa/5eSPZJqS8JV8OCid+IUjeBlFzBqDnaV75DV0htc02uUi+0LpL
UdqLJJ5oFonAtbbSnIPeH9yKJDTgykc4vG4ZqBzaS4Is7qYgp+OVeDp224V+kKC4ejKdZynbzjQ/
Vt1FnrL9yBvi6tb+UfEsJ/V534Q7GQqYnUedC6PNzvtvLVPmoGf7fpB2BK9sTHXkuIrnvD6RYe4B
tQJUv+wsNqKIy0xCVg09/6YY0WZg2q9Bw3bNUztNG3kimIX7SDCJGxisDjnpZjK7T66RqQGzFsBd
eZ14poiLOwlkwAsxhsnH3LzuOxUeOMtf8cBoVgNHmkVfhRdF+I+bAs9PQ9IsgqcW1SRQ8C15A35Z
Lu5Y3sFw3BSAFrMS6vcthwK5ajekkG7UNVNvAGH3HGaU5odjvggPYZPue1U6q5OH0HzIU7aU4+CP
81GZSsQ8bXYhjA0u8Ha3dDWq8tGnCKep2X5g65QX8dX/kYrz/3+CBoNy7f+6Lo2VcnyePxSm1x/4
rTCtSL9itkX/j/EUiwsGmz8K0+qvqz8PqTAgfb7y3en/e2Ha4Icg7IhYfFCKUX7mh34XNGjGr8gn
UUFwDDVWn/7fKkyvZed/FThWIsJq3CIRd5VWwG34dHwOSOMsx46hKSMtftUFqTphjjcaW5ArjhJd
3uWHGsy088P1+YvCCm//08vquomvGgUU4iMq4h+LGosC7hfave6qmVDcVvif/Egu2i9EcMYqX/r4
6RARcqkULiM8GBXFyI81MQuMbV1EIfqMIO/vpVYVrrVZaC7KmMAh24o1+UbpRqqPNVLUzonyTr2G
rdmy2NctLbAyErvYhypt0ttudQvC9ViWrdf0cvgqfr9CeoNR3M2mCU12S1DUWheKAxDIYi4d4zlb
OhT1YLjZWnOW3hiUUG/SpiYjEsweR0FJHkCzlWDW6GRNvZo6BuYCdj1KKAXnEwL2byKRMRRQx7Jv
XS0upeckWpIbq49ktBEA0cOzsS3G66gBH+8BDhTvOjOGpt2RMIJ2Qi9by86VMeU4rmv5sA9GI71W
smSUbCkYk4S7LFpoyECQ5BxmwJJtQStTsLGilJUdaqPqoP1uMy8fUmVxJKJpdnNdxQTkVkw/whxG
JChlGiVe0tNC1flvIAq13Aoa3RWzWj2Rfc6eMa/H8gzsZg0RD8MNK5G4Jg+ICqf2Lyo1H+s067CG
nCFTFWJ8U7H5zJMZRGK2pZhFplZKBei5QClWa2gFYh10Ys4kX4y0T7Kg7y/IA7QGv67DDVzcx5EW
ARVNDcJO3Wypio5s+zIz2HZO1Fc1pUou2lCWa69bVOHKGogAtkPIz5Hf9YEeOb2isjuo4wkoYEFh
6EFDgf5Cfq2RUKDrx3GLWlB6T2ezizcCSPhNI5gVSo1qkK8G8JjrrcJGW6Rtq1CbHJsdEQ5N4IxS
sNbvg6Tk1Eu8skXycRXtMrJ+WewNKP24z2p2fopUCnft0FYTzRjL6l0E6M0+zUl3cjSDMCdWyTBm
V1xSqvr5VPAXtwqfLq05qmq44r4/wz/Ura1ZKk3iUFa+ybB40LVDPwZdu5HFvNvGlSV9gY+RPxZU
f7tVq+ByVYRj0ZU/TQpSavQadAXJDQPFeKE8Q0kX+oAjWNV43jbkw9hZmKSe2cfhTakqQFaHLK89
E4P9XaikhWukWnMLEHGcbE6nnACBLYyZn0kZVKZgQbwBEFikVMBPEcxYfDG4v1cZP05rGH0p0q3Z
5xyUlHXa++GSkepnhsUSKKzwJfUQLFAUBQrQ7XY/DVZKC34OTlkM19bTYjC/0CmB33lxmvOc5oBD
aVpEnDRdKkEpmdYL5mFKEH0IWLqK6oA4i5ZNv1YN/ZkeqgQADVXA+dJSKCgAzRcjjnHkADgQ9TPd
+/l4+ChJXW8Pvi5ZY9VDY2fgp/n44fRWLSS1YU9W8dGPXSAWXqr1xXZJC/GLC/mJWra+lgkQSUUy
iG2OgvW6TP1wIdn2Gs2az+vKpFJSQUhJxLSX1IARqbUwWJ1eIFVBi5TqqSaL4IyYaRSrKWk8X+Vw
/3kdXokmoBtk8ISI0j/NH7iwKIjCCPDgLNde2MpsxGthnTNNGbJqqsZOB1/tq2V4HesfRxJGJTBm
OnJK7PmfOSddEaZQwztKfQMx605Hpmm5SbqKtmAgNJSCkzFNXS03UVUZKQ2XIY0sIh9TTT1kdVPF
Ti/3QuomZgvUcIkyY6biX9JBTuEjXShdkSB0kUSqXr1QpMEBCbLcUCEl4xoOtBLeD3XBLAcsOIGg
HmaKbQJ45dV6abjozXSoN1nLqrVvSiW+Jx4qIzK6XJLFw2ehiy6MeU6PoSUIoj2hAriDW1aUOwj4
lOuyxRBjDP+g/6nJYSQYs7DahXDlQztPqO3mlUYjkRl18VvA1ajZemtSOZb2cBF+Pqz/NM3B4KNj
sOq5RUya6qcb3EUwECzwo56cD9Zb3NXJtl4kAM1JFFDyVMv/0utBXKBvhKNbQ0L+49CeWBYgA61M
WQLGNkZjzout15ZAEbVTvQgicP3FYPrTgyvR8MFuDK6RTBNYYx9fcZ7kEMpsmXmKOuU8rpHkz200
nwlqOt78/GJ+N3p+GLfra6GsNzGkAOL7vH/MpawtU/YhngQx7TB1seL3RAgSm9733X1lDchmY0Gb
DkkREBIe4dRHlTeSSBIPeJG/eDfrNPH53eClYtVHuQxi5E/3Vg8quakyj2dVIrXWkudzuj9UpLUh
PQBZL50SB9k3bEidE+Owu5Uhf3lLp4N+naXwUDZx7ZPImn1xS6SP3TEmOK4TrnPeG34TZrpPk6kg
acEI4i5FuB8H0MPSUro0JViddjx3lM0D+JoY+0ijJYoIuT0BxlKWPy1CEyOeq6xFd4KZXA9P1gQD
XNYwxCeRuAhza2glEVOkjmTdWTYbQuP//KL+xWji9upA0DCKruenj6MpmOolUcaYLqUw06OkQnnG
MyxeiUL9Fezpz8sAXT0wNpiEmSHWBt/H19K7FtPaRPMtk9v2lmpnsU3UMH+ew1jCfdmFT5G+6Dt4
9ctmaGXzJcbH+gV/4S/mh/V8yCDidrGH/PT0LIY60XSnPEJmgBqDIFfLm17PE1/TWwQHS2jimvj5
JV4F85/HLR8aF95qsYQo8WmOSESlToUKKUIWR5Xmd22+tiNEFdFxYcb5baHk3UUYgKhyMw2wstVW
NfIT+BHgWIscke9oDYbuhn1NcsZIJMpm7mVWKRIKjdtk6RcODoRR3g5FjrDgi3e/7nI+PXWrrp9t
N8Y0HdzAx7tW4hJaZxzDLbsAylm8lDmxJBhmkWcQ5tc7ZJsYo836og6IUeIAybCoDBIHtFx/bdVQ
AIojjgpVXmuUv0LwGOvF+/T22JwxPfFLFZwC6wD/YW+hEi0ao7HBDSCkS7Afm4Yk77QKxosxGGO0
S4zGE9x6rUJtMgpnY28SlUS/L238KTGpH0fE8KztfgtpYkI4jA1GC5eO1pooW4gEEUYn7prqPJuJ
giSrrmjehEnqWCAFhY5iJy9UsYBvSIMnUirK7NaqCBdRwmaa3L6PohtdjCrUBLzC8DiG5Nwd40Xn
kEB2dHoe6Nl407ed/KrmZvZuVXjE7Zp9PLKlSlZJDKpyRd5kopUBs66ElAWXLt3FLFnLNemv0xve
4bg9amHEuWYwSAWxxyEhdCUP49Vy1NBvWYdKc1JJqXxcEmO4apM60p1i0QgKSHSOr4D08se4EvRv
qTK1b5JWBKInihECfwNW1HOEow5jQFuwtCESImmDhKuMwdyZMy1iIVEEHzcz0uk4Va90FcTRF4/R
Xzy5KxzmN7gYJqNPNzrER6tSLRFcprH2GAeK4GirwimN2mI3Ezb7t3etnL2RLAJ8xoTCzPhp4JN7
kRTxnAu0JLXmuhlnhIRV3G2i2SLvtlFB0oazoWw4gravWmfgKJDqrwjGfzF34M+BxUfLA3+2/GnN
YzejJoJO34UygkqQbt7YTTFoOxnOoSvN1jfi4KIrqUWAVbdR9MU1+NN2mUuwLrQscKuhUvp0zc2C
/mcqkxPbjDkhrpJZukGBsq7TSl+VwnlHXPL4xQzNk/HnRxpbLx4+6NdY9z7Pl1ojCKRQc+Gj0Oqw
uqmDkZZOX9TRRLRexpGJo1VvovrKxmErJTmNwZws4JshyelVEzBs6P5MIMoZyQ9oqruSLZoLfX9S
PXGJ1Rsh6tPEpe8vvpSkAKJCRkHQbrUlYFJbAATQIo3wszlNnlpEVgmRvuXixrJD3Gl8RW5WGDky
JHfBqXOQPnAqRKrSWr7UhC/I6UKjJJLaG0mj4GQX2YT7JITDV9am+talXX7ZYb87tWkMIT40Ezx4
XTKhL6yaMrjMyoFMW0NYlm8as2fmaNqYnqu9EL30mTInnpROkeL2UsJOeuyyqUT8mMiVPfVLdpRG
kXXNjFNk4+zrTNlVySnBrGMtxEgPYzQ+NYYmwEvLVfGJpJ2EvoKcdhRtonJ8EWv4nYg6GvNqnosJ
fUebIEYje7K/WloprR3EnvVVmcYd+rO6jZ8qXS0ljqgV/c5e0eMjYj8TtEWSolU0qli7KNuepDEM
kkvjhhPSYXsk+Ypi2dwT4wpJX0Ax0pFsQhZXoAqO3ivZwSybpqdLaQgPMfmX30h7yFMH1IV+ns4F
folhHNGbAOd/E4eJtJ9e/x+cncly28iWhp8IEZiHLUlQoiTLlmd7g/CYmBNIjImn7w+KXphDk1Fd
dRcV4RsGASQyz/nPP8zNvUpIZbQKKAhbGMzVO532/qdmkNE7lNvth46Ev886cqpm4/bJRBhgWtQz
G/bkEv1gGxPcxcYQX7RlM73JR/z5t53XGwKfSM0MY8yk+pIailS9rMeyb4tbFgohh9Sfj3ntw1Zb
8sZ445IqCYGf1GWIOFIyLq3yqHjwfU0UDdE0OTItj7w2N62tA4m+EhOIYsUqxTSJ4cf1A/zCvrl2
JvCoALHxXj/5hquxLDyZ4b9KcHH4OQvL4jmcoAoINbZ3gFjRjX36wte7ttghzgOA7lTDxweyNZKy
IL0OaksTEV1bqfqBtBf4YrVv3KpN1orx5PAH76ewgo4J8fzUyAFDT6OQcFR2faIS1moZeaQWh8Zh
yrUVB1nvflpckmTu6imbHin9upepGFpx45YvbJMh3gfUSEwSaMxOTgpHuh7pmmO0C+2ZqB7Coqcl
tgujA9lISemJrX6oERG2Woz/j0tDxcdCA9Y7HjMn9Sw8AKvC2SrZkadYPUyVP+w7ALLDjJXFw1Jp
dGHGXNxoGi60O5ih0GQDIrl4X50U8oTJTJ6cS5bUbDvTXQrQzumw5FBLotZjx4wa5b+txiGCtdpn
Nw6ICwua9cy98gP4Ea/Hxz8Vn00GkpKFhMOHD8WvjIQWuql+2IYSzzhY213z7foXRJF+vs4Y32BT
S4MSoi4/WdO2qausWFrY+YzZs71FfNIPUQzdxIh/Ufp+jAhH2cGxFvUumsPE2lspVqkvoyJ8DaWN
BN0qtAy22h7kj4W+pNumvmlE+9Bcd7nayDgoCr2QXVZONlosIZAnBInKf5JDTTFNcmpDOjl7+S4L
e1hNlMQynlyhBFGRc6D2Mmr9r2Zgw2azw5njYDLzzuHQjhDEUcoyWCWW9otkhj7scE2PHKzuezLg
pgZfc2IYK/E4BsAWsY/VI97eWdI/WNhEEF1M+jrb15Sb99p4jYSsJsCsDEwE/hKWa4jP7On7VPsh
Q6akhI3P7ffcUMqhQBS3/BEEpFfufXuwqp3RlZ7aZA4RpZtZFMyd2ybsJKqfcPq0pLp9W6dpuf6C
MMFT0llg5QrDNj6WhLUiWKpn0pOqtsfHtBtS4wfbbI8KMCUEaEPCE3QFBQGWmEhT+QZIP+YCckKp
qxwr/0u1lyFiI85bfMhysyeSOU2av6HOkN+VHVmgu1I60we/zwojnudGQ9vqLBcj1bRAi1n1KVSQ
HO98VIjdpMRTM5nmS0WCFTG5ydDdTwBp9PPgafRMqkjLu2UMuj8RycAQgeVsfqmZK4DxuRqFq+QI
fkhaZNAbbAPhPI9LYjPYap2m/TKX7fSLnSd3N0FRdsO2Sufm4DQc7HQfWjEo4zhWG3uW7m92Hfj3
hVvP050pCUN865ADxGi9wb15l/QNf0uVJcp9YkiyWAcy7jsfcqhIbJiAEvamG0nc+M1eAEkyo4Nr
Ke2Me/ZEO36fqrIi6TTIoD/i/hh8nTODiCAcuohrGqlTSXR2nRIFqFm7L6OjlvkeD8f5Z4ZF97wL
DWv+Zaaz90tEfE2bxjWiv1QwXvAQFo6UMImHYM0ONb32IQMLQSUsQ/nXWYjhoVuv0ITadjpuPbWW
w6rG92VTL67+Ntrd/Nh4Zp29STPHRoKAFPYLMbHuL2tJmgjfbIOdKPMJT2d/kmq4t0m76vc61PCI
A1KirI1DXCMCFj0aceshctm5iTK5rw5v0y0zQblsW98yPHibydTtVJmOkHuLuv7ILyklYVhpWW5J
8Z6dg2X2bvaocuDlPV7BcBSu70eXdiOHQTYAIKCT65xsv/AWvDnUK47iOhGjpRRuEQEZ853sYdoZ
Hsh2QALIi1mNHsl1xFptr/+AC0c87jsWbnu4A3DSn/yAoDeJ1yTzFvd4r37wRmm9EcmyRrWn369f
6fxkpQPBxYizjd7HOpVz9Q2ha8HshruoStcqeazb2Mom8dsgXfPOazxnP2rh3ThUz+8Pyvlqasu0
Aqf84OT+sBmVrjkEwW4Kk+XAFq3pc2f5soRmceNRnh+lXGotYfAGgWpwOmPSs1Oa7Qi6Yi+mfFP4
0JTtGmii753iLYE/kNzd1B++dnl541Q7P0a5MvEHFtQ5PsxTNDUkvnhCUxIQopkjg2oSf6MHqZ+9
FEKWGaH4vv4qLz3UkGOFEBAiVqhWjuvCKkXg0RkVQE3V+BxLzvLOA4Z56SxL3XioF1bNGnGAoHA1
iMNR9fhSOo9UWYbwgzJVA7K1PaypbcO0XsA+1/mhEzK9K2R3qx69cIsO5R/RRti5BP6pb2KeKWHl
ymS1+pP1bErU7Uvqhp8X1uiNPeDE/3PtyPHsoPjF+5r6F3Tu+B69ehTm4PbRzsBiDFGWzszdMPZC
M6Mu+z+ByhEpkIPt44ZOn0xWECdNzO/u0224NIbCyEKMcqtT1+0ORVqrG33HhYcB5om1GwNUXLrD
E0w8kJItMgyS3VTk0xvbKpB1lUa/c6P21nztwvtGukP81yr45KRc//yfijDNPaLeFzdBtYBSzYZI
TZAh+d5tOxnPdW+jwFNZfyvM6nwbtlxwbCYkeNhh53uyS2jHLxdtYHbgMO8Sd1Vog2eX0Nvopw13
3orQgFbKhI0DxO7Nl0CZ2X9zXXtdBRiF0cXTNa+RMCcrnWFBZc2NmezMvK3+1oAp30wN0xyt0mK9
XP+ALzxlBuHYQ3sR3zF74/FThnrruD4xhTDAcf3Zp3PUaqIJDT/fWy7WFZmdmp+9Pmlv1PsXrgu8
zPbvk+PDf7jH122E57aztsOdinIZ976Z/5V0dcgpK+wIWjER0tpny3/vY9lBTPaqdTyOo/DJfjX7
ieG3zE+pB/DEQcnBsqWMrGWM13F/gy1x4RjgDgHbqMYRoXknF8NC1ugaPpQ4B1iH72iGcE8QOWNx
p9HSELB+IDw7cDd+pAiNv/5iL3ypmJNipMdpx0M+HYoHxZhaEDDSWBCN+qEeu+EAum++MUrkBtcv
deFdgkBQOmCATCN1Op4twrCA/wRbx1owoX5y3MZAlBLSIlcAyQgjzALJTg6T+vp1z2/R5vZW/1wY
CMg01j//Z4dovbrEvZ4xrdU5wd/AbOUXMwzzg5WM3v31S63L8RiTOL7Uyat0prbPJ5uZaSaALbZo
tLEoQY3+39tg5PcoFXmeoOJUYse3BEw52ER4F3FepzVRqWH3tmbi9WTUC+Q2SGb76/dlnb87nK4h
961GZg5erycXHGgic1jCZRyNLb42Mq+irNm0HDRNHCxu85xkavrQRmk070Ns1l4KUMMvDNfUXcLg
B8KsYZHtWVMbpBDG8trbVBO05UaX+cGzEsa313/xqxn/6avAot8EpVgzDU8zdOjmcnAMA832qLIa
eqkoP6VTk/ZvW3A2hrPJMOJqYblRH2M9nP4dgqoPdoaqarjTUVkXd8JOUYRD4MHACCdGYN9WBt9V
2TDvcIid/oB6L/1u2l37MsMVytHlolAm17oaP1ULJgW7qnJDtLiuhxpvzCJtbxq7ByO5fq8XFjgg
NrA5iy9gSZwscCuoHNo8mOvujNaqsKvweQ6LH0ni2h+vX+lC5QGRh0OHmSAHPOE2xwsvH1A0E6ou
YgfAeD9VnYXoHRv5PsydZ7Ds5Z002+n9QNH57EpoLIWXJR2ta0PscEEcaJrXFZzXJGCYc/23XVii
LtQPCL3QtkBATp7CQpZy1GQZL9xS9Z1KUWtEDem8asyXt1ZPMZ95S3pjmb2SDk+WGYmgK0UiovyD
DHn8QMJs1PmM5mJnjdr1GAYU9huc75d219TTjB61tlp367iF5ezLQtvBR4943d+2ObTR6iwwl7jv
T6BDiZ7cknzZNkCX52TVXTX4Irq7/ozOyxbK4tW5g5bKhLBin/zawBJiIMci7gKAG5fQLMTk7Vyi
n0B7Fz54Tj5usBh3utito/yZtjf6c/0nXNgi+QlApnCx+d/rCvtnN+aIJ4rWEnA2yajeq9oY/3hO
uHy5fpV1oz15LWs8DKkZayeAV/7xjba6g1OwJCnp2kvZbsrJMuKl0HiTBUNP+DKJOjc+wvNPY6W4
4QQKSgg358yovdKNLVuF5M0ctBSAAk350VuC9g0M6WRvyNR6l8IOQlnbqAPZhAVSEeFhFdUVgfow
pcJ86okwucss5ljXn8bZa0e3DVILRZJhJuK9k6+2zQdzbJXvxeHSgYoN1P5fl1pjfWGiyLHu5Ew8
/JZCQ/ydUf0kqC59+CvXf8TZ98mPgCpsh5hr4oh8WkJq0RtVJccwlnM9QYOrlgN0asg6vYH4ZNTF
g8jHPL5+UefCrTtMEfkyX12mT9k5vS0mQ2Y5hnmd2wERui6WCdStmBrZzohoPKpJXN6LMnHe20WS
/oFt2f3y02r6OXUJdn+NE7Z/9bzgugJ5MEowlgnB8hZdJj9saTYm3LbFx5mjL6e/wQRFnv2+VCGa
y2R8mUZXvVDEkiIK3DqRuFDBbN767NF3YTbnCBxnZ/7p+bk0464X1rtyNMtgu2BmsxxGN0dc5wqN
crfwPQJz+Z3pOyrl0XsoA7ILb9QvF94Rvv9wgvgK15L0pMzXrjG2jaMUBoJ5s6t1pd72PsYtrms+
0r+le0CK6NbCONsRKGSA1fEkXvtaTpfjb1V3s6db2XRxa6XdvQQQJ9t+DuCVXF8LryvsaFNYKybb
j+gV+Zcz7PhC6IibprEW7i50rDcDI6WtMXvizs2VG7dhjVY76vSqdUdQ4A0zktDZ+nz9R1x6whTA
jC74AtgET24WipjThgEqZmWZGRhahn1bgwp61p0TF77b3kMpTqsbt37WYvDlmcQ5gBmw9TMaOb5z
8s4HSJtzF8915xzqBTFKZRrZgZjyMk6RL9xp1f1QdWf+p9BZelQuvKZleKBNqwv6yfGYGi2ZVIWF
JSOv45vNoGxbDLp1Nvg9Vssu6dDtKis3bqW/nu3/63VZUGzI/INp6fENqyWvAg9n27iyVPE8RxHe
aVg4Hca+sh4ngsp+Xn+t52zJ9YLUHzxeH/znlC2hXCPpqyXr4iwqTL1TeYXircqTdiVNhH8JBctR
46kq2PaW0yI8D3r93E4z0/nMVkhkr/+ec1nO+nt8QEUT6BRb8ZMHII0gnTlTOpTlGg/fnUqUg3y4
rQaBbYKBiUy6KBg0PSqSKJ7SfOVj15Vrb2XVJsiFQYYeTSXH8iFsHaeI0ah00ybgdMDJFHGgsWHn
RPSvyolpNsF76R8Ct3P/AbJ3/naiUvxuuFD9KbFtA+ypVDguCHC4XTublMOFzNzlqRuW/JsxwMTA
eiMYMVFNoAcW9qSDTe6a/KhyyPy36VAmH1k2zlfHmQsMvqY2/WwaxYyfXreMiApdSyInFWZ76CQU
w7sGz6mvKC6852WqEA3jT5/cR4uJ8NBv4WvGSDIcZJttKeffiQJ2jSeovHc2Yxf8KuENM9AkQyzK
Pqqow122zFqMaLIplfdJ5uj2QHWMo1XWzdXBoT34VE8Wow1EQItzj6oActDo9K2NsHoI7plV4xuT
eJX+qyOl2thtM+hz11/6+jEd729ocmgB2MDBBuHsHC/6RjAom7JGxsrQ4z2kpWBruvly7zGIuHGu
gg2cXwyED4iV9pNZn3laYTXSzT1hV3FBz9h/HQ23/laGa8Dz2K1cOWMygp+0qCjAhzmbv1EdOfaH
uiP0c09phKGm180jfMdSmlu5jOqvZfcJiS+msejHIRGI0wFUg4NauYkPpWHOeH7UdQWZXOUNlkVL
MH6MeoVWVfnadzGhXhBbW31Rf8hL8ry3DaHs02aeaUt3yFfnT1HnYyC1MvDDd6qB8h7PePJXuwTC
j9q1poNMZwhQ74yY1Q/b0USAtY1kShw4c0sIUC6pwN6Tp1LV3tPwRrh/Fe3vMquXGTb+gN1ICd3x
xdLaDHYR+cViO/Uu9EMvGowPkp3AjAORyidGuAJ2X0vO8kPQLlW/dUrgpe3MuvO2gqyf77jJwTIb
SAVAR1Slg7/1Jj+4j2Qnxn0xM2Rnz/EEZW1qjdsalqG7VYySp50uAf93fkVfuCeRkMNtWVrMS6J6
qu+zyhfEQlS99TsL0rb66orR8XZzbwILAyebB3/0Cf3Rs5ej9/aZc20K/Gd+U840dkxejngzktb6
ZepBqvg7rcx9xoBdOlsXFg4+Ry7uzS9atA1WHH0RWFiUR/03+PfuCPruZH86u2jDD3OR9PNdqvPO
h8qDE/qGmFYXbRUjPu+hcSZioEvBL9oTsokX3yD6qfzI0u6Kt2rsp5dSBFYZ4xQN8arPo4X559y4
e9KbJ0yZrc6Y3kSWKD7PjsjcO1gYDX6/ho+/zaRqd0sN2E1bM3ER8dtE+aHUK31w88gz8mWjTd3l
d11SYZyVNDqhdOQfHEsjhgh3UVMsaOuwlcO6lGDOv4xT83CPDBPLHcTO3o+smKMZ5NtiepukzvIs
kmB537Wm+VXBT+m27iiw4JrsKPvqGTIXO2/uuo+FNSMusoqBH9UljO+2aN70M8wd8dNHPYEb6ZBg
uyu7UfwWwZhHTP+gX20kUqpo4/pWL186UaryxRn8xd54+QiXuleFs8vLSX8dSDD8eH3bOS9pyJCB
gbMe76B7uDge4Wva7meTh1mRC47beyjTZbvyAO7r1oZp1M/21zJ3lhsH3IXtZ81AR8HE9sPyOrmo
11Kcj+1MwGVYQUaTjRcX0AqRqs/257SdvLv/fJNryMAKQzPcQcd7fJPD4M5DLdhb61osd43v0Aj4
GqOAvOsPQTL6IF7VLa7NpaoCF36S3sB2qGNOGeuGZSrT6YFNjN7oV2syb/qrXewd0MdNRgFnrC4e
dENQCGZ7Y19+IpG6bu/heflfu8KdbkXgXnrqlM8hHQa8VDrd46fQmZVfaz9TcWBE6ed2wfAlghK7
67NuiZWcby2tCyfaiqsgnmZIyhzppB8purE28sAdYruR+fu2hQAB2SZ6gmGT3XjBF25tlWkh0oK3
Brfo5AU7raKesbshBief3k9YRB50Uv8OkY2+gITdmoheqMhXQHodUjIDpmQ8fpLCa2tdpkRS1wlx
4rjN+CASs9EWoGgEf7Pq2z2q5fJQw7u8YRx3jua+hnUBw/jk2zA1W5/FPxhM1qTB5Aw5vt6N6dxD
uCgPDf/fXUIZH48eiZglsVr7vs8t5hGi3DmlBYGyw4+XjhTnUFn7mC/69uRs2iBsdr5W1d60ey/c
Xf/sLvRs3sp8hjBlB8xhXvUV//zUgRxWzxsIhku7rvyMjk68RaOnP7pNtgQb0menby0S8jg1HO9D
xBD0vhiS/sbaOFdx8MB4Tq806DVv+GTdI+GP/Dog+A+MDo8tt/dF9bESDJQxmZBmt2sL3X5IrW7w
d2OWWyaq7aL6NDiL9UVwbK4i6ap5niBs/8qbzHxYcncKYPqXgFMSq5YvMKKTD25iLf99c4bCTicA
lR0A6BQIk5nIar8j/FNGc/A4wGSN+zEbH82mbuIcTv/DshTVjepwbSdPClGgYboh+mzvPIHOEDA/
w55hVhDmhNV6tfosG4HR7X9fHBw3hEyuiiLMCU8aeqgoOdYOK2tNDo7e53NYf1OdLZ7DbnLh2QZa
3Vdt0+/L1G1xHaFAf0qspP5/PGOmwVC0OB5IO113sX/WaFTR4nphM8QtOap37mRaj2pJ1Q6EMn+q
u+W3xcl9o9Y/365o7hivA22BnoDuHV8T3ksUiZJrZniwHsoBd9sMuXK4pdvD+SRNnMcbD3v9G49f
Kn0tJwyyYVBE4pWOr5iXvj9U5sIGOWeltXN1696l6SKHHY80fWelIWS+pbBhH8rewxZ9dlPruQVp
/m4Ug/Xnxs9ZN8jTn0NuHepyrC1Y4SfvHhShSlo9TnEo0hQZGVuEM/XVvTGFcM86bALq2hzf5IW5
imuJZcqYG3+7/iPOde4oTde0cwofxmuE+x0/kygaVacNb4oHy+ksbF4h+G/tqo4e9RrHgzwKC2Xs
uTp8AgF91Eu7aF1tpA7dl0B4tt6Q5YPln6mU+pb4c4vHo9UYMxE8FjEPRoIw3h8LdSiyoZzuR1Vk
Bb1uat+y8TifY7DHMtaLwNoZDKCoOr6TESAiE2OLVW9FQ5TKpbuvQoZznEyrmbYmMA/ue34oQC1j
aWSWAy0TLv4GvRRYp4mdRtNn8hB0TYV/sdnE5oib0fXnvb7Tk3cO12GdQK7bChZlxz+y6bHJTKth
jj1qd0Y8JSL5WsLagxH8HqXA/G6sMZKsoHbG9pirG9/5xcsDDZp2sGbv+iffHDhZPsOyw8MtHft5
Q76wwhYvGILkqQqkEW47xWgb+m7p4R/nzhBdYdYmxo3j+3XYevoYYPTTe1MZOdbpY1i8sATsg9nC
KdSEb7p6ydOnDANm6y1EW2RIgunYuwQw91tjpKnx7NnTKCnSqughqvu6uPdT4pl4y9OgN4UbYgpR
WgsGLK1uZyJtLLpaDInrCMsnRqz2wUkgIKA+TJ0W3Xdm/KhJdyIOw2wpvufarWASJxJg2yIJ/r6t
itDdlCNx3vY8QGDWysMEfCoHb1NkqMx3RNCJe3sJOvJJJyw3tkEk8oMq6xxwNjWTaCOLdOkext7v
foT93HxWyei+F35aFJ+mxC0OLYVVu/E1HUBol25zp4kWfwpGv4624NrmDS7ieSEKvwY9kknRBkni
tGIadQ+CNbp86L7OnmqX1q2UBNqZtqz31xf5a6V58nop+tdAOfggHCrr6frPcTJFS2SO5krYiuzW
TTemRSu6a6Bs4RKfu7aKU9CN6tkyREsDLvDZQfRIatgvq1OtecDtvks/shQZWVz/aRcOHWaGCLMo
G4GuT2FkGJ9D23U2GRtLZnzz0qTeIbhof05j9wWjmFu+wxfq1IChmrtS3ACtMWA5fhJjm5gD4e9g
TMJBk4wleMaCTSYzIANGjOWwxxtfOg9J3zfVLuI8ULuxkqW1n6durOII9QvhHiO2slRZPtL0ZnGQ
ihWqG9+NyZy8GyGz/28kGXli/0fi29kuFaCW46xkFAjefhrlGETZ5KPXLBgzJMyL8n4Y94OayNzu
0sTfXX8l5wuTchQuIJs3NSoFyPEj6jhbhLaxMLWsNniIFgyyw6CSj4Kx2o1LXajFOeQogtcNENjP
P6mCI0WTihJriaWXjk+LZa2OwaaFrZovmk3PZXHxhwDCoSlQvOJjClnyVlL0OdoAWA9Zah250xSG
65//83UECRnbAzZRsUd1/QsSSfBxjiQ2HopA2diA8DzCa/dkcOPsef3Ejz5LB6QTqg0sOOTciEGO
L5zidjSSYkefO6MsexiEaT6rbimKN141mw02nV2T36XAMd/ydHS+1YQwfPSsAgUSpv/hHwa86bum
oJTbewWDYc54+JjkOzXtTCJf1g2bMSCaHa87NnIDeTfC5LYTpFgWGutFvVREWQzShXjvJ4P3yzX6
8KtUWgy7Bubd8pDhT/hezZk5b0N/aODn8Mv++CD342ZOCKvfAE6K4tB1Qfrp+jI8eys8HJ4L0290
2EF0uuYhPqauLbIlXtE4cjNk1RxU31kyLqbBCjb9ZGAjOBrYiVy/8LrmTt8KBGYbATCsD5bf8VvR
tZeADbhmPNtTWj/Mia04TdDiIBMYvOJTk/pkJUBGtSbI8rP+ev3yZ58f9w2zDEIkY9M1NPL48oVA
DZ4WhG3RyXHOhd6MFjC39ktI6379UhfuFIiNT4w1CI36TBnrCvhItVowAQb426SKEfRG+KQrpGry
n7RLM6AjdDERjsN316/9Kis4ecywXXGvwwoJNOp0tJBlJn2UaKwYwyL0nMhN8Bo3cEh/kolVh7uZ
qW29wx/Zuy+zsTK27lSDmeI7k6f37O8EldA8mPOB3G3EeGQfazK/SjuP09nFphOLN/eDwc8PcVtd
8h7TmTzZV4FFRkVvSnsNkZ3sZrv0snm72Nr7ntUp+vjCasXfJhmLaNvyXKBdqKq7sbZfZ3enN+9C
7jBX6uuacHP8kr3Japwh8aw4CoepeTANy/o943apnsnAYKCAE5UU+8QLlp9jHS04KqFXxz/eJPsj
Vq0O7qpOuVjmS4YxM2VhslV1CXZ2/SVd+AZXxqoJj5toR0jixz8TfXqdaGfF6DtCKjaI/pfVmiYM
5zegSf50JxDlpZvQXpLsxld4XrPw2ftrYirPJ3B986Qyn+agZnPsbcxiaoPoKp2Fn8ax138Ha2A7
KjKg59AFM4eZEzwDF3fN1hv94puLrmqLyja78bWcH1b8IviRIGwYE7JiTzaG0BEyD01WrMMM772s
R31Y2KBtIgXz6J5+TT70HNS7pW6Kl2hc8PPtKK5uvJNzVhB8U3Q60BBXGJOI5+OXYqG75WFoMy7g
1hoPjYnb4Rbm0tjsGGAnv5oA84+t68GQH2vyfO7THuLnxkTKKPGHTft3bGkYMTgtku2tYizr3viJ
Z0WdQ0uF2aXjoCkIzpBIe/CzsJKBG1tYZD5LxEVbPlvr/YB17qeybMqf15fphevhbLiGhVMcUded
fE3o3gfIlKMTh62Lc7Jwu+QxN4ziWyDGVBMsCah04xbPt07YsuBE63twIDrYxy9hkl5G1Hzhxmog
yqjromzNfihwlXM0Gok818wA82TZh0gJlhtIzYWVyMmE/xaoOUob/3QUj9R6RjseuvGYAl0rEdmr
LWOjrMcuT7Mkdipd35shShhrcpuHPBvM9NGFq3rjrLrw4GmaeQTr9JnWcX1K/1RObTE0HpbsbtwM
qEB7RPA/Onpo8juX0hy3c2YThHD9XZ8fjwjhARUYDgVojc4K+CWaHLcVuFQz9HoAyhvqnSyV8aj8
zC321y924f6AOL3VGXKlPbwKef+5v0LaDObnarXEHsClO0IhxrIUb3RW/YYQ0tyg7Z9eLuBhrvgb
pzF5tTA/jh9nFIjZGrJW7HPPwXESH8gHFCG621lT4j2ksNpuLePTDf71iljXoUlYaw1caY9eYC0F
27hH2ABnh/+E8L/HiaCVLyaOLyjubbntwuEWZRSknb/23+NvvazPgJ+ZCFaOEM6PLzvadRLMuSCT
MpvtZ6rYqNmXczt/tQZIcJsm6p3frpkYeFc1EnAGhz/rIWIM3G+6JIlWMYxlvsPvAwnW6HeOyVBb
Fgcs+9MXDHmJJPJrx2u2utPifZs69QcffgC2nGYx/J7wQJz2iRSrOrZOux99Zg5fqrnHOdf0Fj/Y
sIkPYovFhllCYcwQhEhQyOcllO2fpSpxnRZDSqgEHBOyDPJ5eLDrNsCkYszS72kGoYDhaTMSPdBJ
ogsjPYHRS0NRw4SdIK/KaJbVR5zsIP67G38ICP1qHZiLcbeWPfxV0N7/sEqGZFstFNcEqDF61xId
3zZ1e/mnSBWslZztvCVCQ895XKQ5N66Ukbg7eErGu4jBbxonOsiftDeKZTuRN36ITN51nBduhO+S
4eS/aBDwyqhZaMlmjnz1KaH8lHHS2piVWp62SOmZFLjdNDjFG8PMkHYgaSanwSgJ6NtkXQWbsLOU
sHH0MbrlGfeffNkOdjvSJbgOQXACqPJJ8WcvSSVwko3s0RAYrddr2UnumqbBap2XZYKcsB9lM/7x
u5CqcM7d7qtkkvWnHyXdC01vCJ+tF/Ir0eeEPTiTbh8RqiblDq7KhItLbqV/2TktLPFnv7G3wzBH
Gkp5gpmcxj69wZkkwQ2JTPPgSzCYlrjPazO/T+xgwhvTgsW2odxpYJAqc7Wec/F23XpS9vWWcmMm
4zcp0wcmI8LhakxHN9i6kHOjmYhD9hiZzSBjnsncjETEGDW3h17g428RQzlFhgqgOY0z0VxQd34v
ZoLkfkKqj+l6lZVvBqjaWIgNy988Sbzf5DCE5RYJBZAbXgHzjp1xTJ9AcYvvuVfw5VrV5OvtQHPs
b2y0kL+kxj401vYYPLUyyn/y4JBUe0bGvnx9ezzdi/mMcc1dZzLrGOs18P7f7d/tkL/YeI7tTUeS
BdyBYIba0JCOzfnb9UutoMPJjrFaizKQWScUuG0e7xhKiKIUqQldtFUGwLDrjU9G47fP1y9zYT9k
/IGbJ6KeFRQ4qSRCQOnFL3uxdxgMWzHZj8lbhshBu/VL6AijbrO3yiIb4fplL+yHqK8pmqiyoRWf
1tlYgBhgxFm670dRx6ZYrHvcbJxnOs/umeQq79abOyPz8eqw8H6NawdPck+1LIHT6lq4DkHfTEm7
n8My99/o8hsVR5mRR49hK9L7yqnx/VLo5r9iO4L81LQwPdj2bZKQOdv5EKcqQOLnokbCdu9hGdFu
sdyJvJ0tujVSqbesT1ZUEWnZMbf4lTHYlfu6mRlMa0admORkaK43SYbL6EbXhfNoJJVJ4Ha96LfA
UC5RyInt1PtQe+ZTWjSkGui8dMk5QBNiwK+q6j01BtkEVZWMEq4UTBk+c9Pyt05OntBg2LQISFiH
L36hZxyRWyMwdswsiGNszLHvGTeIwo5LbJzbba6b5sNA6ORwN2NJtOxRTFvYjhAZ97ORgUoxhbHZ
jXOdB1CZEifrdjjvWRMVXx2w5QhsL1QBZ2ZTdCmexI206+fEEjPRUzVDrNWBb8ljINZJ3/FhRr9V
BAK7WTzQ1u0iouKXNsv6TdlE5nB/fZWdCZjw3HxV+LP70XxSmx9/REHrzYlljsV+cVLb2+p6wpA8
9An7Ex7ODqVHzJTCdns/pNI6dMtgbKOhSKZtKUNsJ301mQsPMOv/1LWj0TA2E6bXNFpVn5HKnLjB
YxQqTe9tymw364XEJEVsE4Y99Vb5LskRwiNrEZNrVAFy2F+/v7OJE/fHECdkJ0KeRXG+biL/lGvD
Ok/Np6jaY4syw9vTfgetPh1BcbLRbiKGYgngBlBc8xfnyDmlRNfVL/RnIti53VS9y9oMfwXdyPC+
aVamfBqGC0r2sbb/Nwf4/8R0z7caKLRAcyvItO40Jx2EV3RV5iRNs4ePYBFRgmQgg6H+YyizL2Pq
fuUmzY/XH9CryPR4F6WqxH4O7xkgcICf4wckQ4xhhkY1e9MfsKhyZCLv56I1ZdzkHZghMXN+vbWB
wKrYNeoRWqxRzXpX233nbTttt2qTiqD8CPWtxgxx6v3krd+OhO8kM9Uan3cOPTkow08ZkoVq589W
24C/+BAaQpix7zIEK/0bR0cLY9VZql2HzdTyfpCpk721U0cjOHQDyOtphuKvMmYMIc2kwGjKFX/E
ILwvHkzB7H84O69dt5EtTD8RAeZwK0rUzg7b+YZwaDNnFtPTz1eeAcaiCBE+MPr0hXG6xIor/AF2
sDfND5me198XuuOoQEc9DUPH7ekzqUNMO9lNo/IlUab+R4GzFpsaUiqKKanWf4CXYubnkil+b+ey
fOppWdHdh13pfCb3GIcHC7wl6j+gQb6KcaCg76Rj8uyZgKyJDorydxvHKn0t3kcEuaO5PHYN55uu
baicC3CMCnDVJaap4OQCy5cGrKFPUDF8qSdtGo+xkYn2HmMgEUPPyRHPiRov/9gvaBGdRzCtzaHX
uAuPt3fAypdSIs3YAZT3wbjQfSJlu9wBbbEYbj94aWCkOvp+WaQbBPuq2eEF14BjHKYGW0xUvu6s
meN00Cbb+liBRi3PemxPht+Av//W5/gtPA1Gqxcvk5wOsGJE3CRHQ2U9Q8/EUJe7mbDDmFEYPuhZ
AYuRK20gslXDsnrjDVH/jFPBPB7d2khnv5iQR+fpU5z/+jZX3hZea/8y7AKZyNtTcP3WIvCJhg9x
BCUUd11XmmBYOqU5Z4E1VeXDvKCylkZUlUvV9s7U+qKdhFWeqdWZo2AEjAPyAHyFdalvGPN2GOom
C/QijjW0k7Sye/byfNmJIa6DMSwMSIvhe9NYpGp3ubKWFo3IxVtpMKDR9Jw6bYXIZ9u9mVt93tlF
G0PRKDYkeIOmDbzNy6FAmVKys6Y86ECindE5BHze2e5bajPKDtvjqkzMhoUBIYs79AHoTa8islCP
4Ie6SRKEZizqx1LYuMLRiPdexmGiBWITdhDj90Df3VTYJFR5UqOlpFozVMnFTu88wsT8JUzdBU6i
1RtvvSwXBCoCVNqRndLGD33ftAgCKFp0b9qD9XvQPQGXThMoDVHbEZ8ay5Qc02KhyTLTG+591era
j3PVGTZ8K4qhT2Fn7xpUXO9Vm4Pzpz/KyaUXdznRjVIBGqz7IkDoHleqYfSE9xo6ivKo5C3JsOIO
o7WzuFfq0xTsZOvvjx4PwI019igpck3txrEMUiXzsO/tLf3cpZ31WAhFfYClbN0VSVUeEC8T/5lK
NM9+62L15xmldeehFnewENh8bstFF4jfShFvr8gBKWsqVnB6Z0Q7cc31S2oDlVJp/CF9g6LDapa4
qIhkQMNJNJYaLBpyjFUH7NDq9cxv0a88Y7XW7hzrrUHRv4Ccg5Q5/evVcYsx/7CXwc0DNoxzHnsD
Nay+PNaNRUvYaYvH3on74PbVdX3uPMQhpHmEJv+sQ4awxnSLNwVj1RlBlgNKjNbH0slBhNXU+26P
JWPBy2sLQiWkI5BgLi/FWnfRhDOIElNXBctSeycyvZNXYSPmphZZUOG9VJE6+1Ax1K+3x736RvrA
fBmWCpZGzrOWdJhtrsp6wmivnd2P1BdS2gtmZgbzYDTvbw91dboYim6v5diolXO7r64WxZ2gieGM
h6ffnP1nFJ15pphU/KD3T3XGiZY9vNsaYAasC8U8Gl46ahUekdjlcTZ5B9y2q+qgR/3zNQ6LTqKu
IQTWXTOeC0uTajtxz9/zSj3Q+ywDdOHcnSv1qnrMz7AIOHHQAGhGxLzq6hT5UKNMELcBjt3Kz1Qb
XB/MhX2aLQhe1MhG8xHHbMWAQYgxs1CBQ81uWe/cM9ezT8uRcwP0z6WdsYaHzXSdMFBbRIDb7fws
Wm85MnnuvZZHo8qvQJz5cHu9r7Y025lkXSo38AyzuS+nXxtgxYRJ0gUhtk13uU5hE7JMei6iaXm2
vAJ/FYG2Nb3CfEdz5npTo1pERxeoD0E36OPLkQdhmO2C+FiQ2CLTYMjp4qGyiGaJutJw5zOvbiY+
U+rDc3ZYacq6l4NxZpUZ/nAXuJ1hfAdeoN11nVodG1Mfjx6MzPsJavTOoJtfCJATFT8ANoSXl4O2
g0GvHm+swCVjOqo6bPym9qT/ZNbv3LxbQ/EkejRtKC+C070cqsyQtYx0rwsMNbYPQgzfURUcPpud
E729vWE2tihbE/UtFDSJGNeaKAD486IedSLXWHEe5nHq38F7/xGnsduD0iPTuD3e9QYFmyRfXm5c
A0mz1YUEP1iBw9nTv8ES8qcTZjFWwqFrH1yLHvRBnwqjhZmGc6UyW+7r7cGvPxYiL8Q3lUhLSgGu
gro47bwexCFxsZa755hj/wk9+uJB4aZ4CyXyfxiOU69BpZXArzX2hQIFNltakQdLt5jP5tLNh6mh
iWZFTvZ1RFvgdPvzrk8FZTqWERDcnzh5tWtkGDnEtc3ndVCKbGFPD2opwmMjRH3QOk15LCdjD0ol
F+ziEUVrkGxLolhAJEDKuNyqmHOqE7BD3k0x20FUTMVhHjFuztqm9kl/Leor9Go7s8qf7HqIdr75
+qQwPJuJNqVUkVv7qdXO7Lm1dP+0Mj17o9QumiBssKNHE2XnNt+aXkRLyCxtamdA6y6/NGodfSRR
zoNx0oanMiPpC/MCqdi4cH+gljQCpNzVhr7CCADgA5VA+EXjl8b8GrkFGshZlMXKAzsaq3eR1Mw+
LwVdEMBQ+r2Fq/KxR4+VBgaKYs9Jngq8gT3rh4vNkb+gVf799ia7PsBg2aiuSPE4OATG6p4HzhWV
AmVT3KTV6m05Qz4VBnmIZhaIUbldfHI6Qzl6Vev+81Iz8agUanAW2OLeanvHSlm6M1YggYpj+6eh
o4Ri6ZW4TxJ3zzHoikKGIBmLDDoJUMGffXW51laPRx9ZrIPllOPdWQj4vNA7Wt5KQca7fLCM9pBW
wg3G1IAkYuHv7mVa/ikv1T0czdWdxS9hD3hSIoWgZv2iI//j1IU14EauAgqq9OkD7fbk3dxF+FcV
prXzjF8trwdXTzK6wMIQL64BIHlaGmNk2BMecVPzHqjI0zxo5pdszIo7VAnCt2Yl2h/C0ZW72/vq
+jvBF1O30UkC6dJa8of9VdhksvFJShc1aERl0eMn+zJRqn7jZNH3rNT3ULJbw2lAKQhZuL44YpfD
JSjZ6lVaa0GPihyexrl+xp6DttRIVXUQtfLz9uddR6R0GSAQ8xKg9A4YbHVPJl6pzrayaIFK1eet
6Y3pGxHZybnC8T4+zPnQHELPJjlPs+LLHBeT36lYFe88v1fcC2kDZYJlAEgiE5D1dR3VilXgy6gG
HV6D5ccOcWv7Ra1T7Qu0ELBw3mjF45GMqzfRmC7dAGemuX6iEdgTJ+fG8kl3OPSnJjQ0XLsbFSd2
XGMaANczhJtDVzZ275foDhdIWodYTZURVC2cFlJk7W/P6fVepXEjmUxMKpnGWi8TDZg+t7pRCyrw
5TPwKcf5OIM1e4PRcXhnKHl6ShDWOub2tAdPkZHC368eziKwzomxadMBkllTLHsQAwK3qgWLd0P3
o8q1H9J6qHbAEusXR44ixeNYMeBQV4uF8ZNutrG6+KWmLz9TJ/lWTnb+0iee8kwTiGZt3O5p/1w9
OP93UNoLcKHgia2l+UfXhIIwmIsfEcc39AdB5Vah22C7HukftBbFtLyGAemDTkteqx6s8uLN5YuJ
g/C5TYZm52LYnASCJyJv3lxUoi5PqjnZWYyHiApOouSedf744TJfMzgJF1mJYjDODSCWnZNyxV5k
HiiLo2BPtEou+0fK4a8LySrCtirDfvEVfCUPoVF4Z6XNvA+lWUW/0gbIRlojbtAN6nSG1FxScW+i
+1wnv0R0aH4Be9YEXghy2HTK4g7dRCBiRZ9/mSIMNKLcjXfexz++UqtNCWyPE861zPO8dgtLq25C
wB7gYGv2zpNt0AyPUOdDK02JIJnYrQP/Ivdwge/iMWjNzD5i5+qcHD1VPoDiJKDp073q5hUdQc6j
BDcC5ePa4QK8XD9NqSgaRbrEK/bjNz3vBjxY5sH7NC6V+1AloaIekV7VomOsCOqXJsouyqGoVXE/
UWyl1Umijt2SqqhvFAQGP9V2YrylHpkMh9IC7hHcvlXWEaX8vRxtsjzSZ2L31UU9APUp+yGbwfMl
3VvEzJMHgTvKUdj2XvB69Sj8GQtGFhxqSUZYO4WNuU2UlgMNQXev/6ArTvlBUQBfRfkgfjSRah6A
ZqVs7zo5zYrTBYuw9wRx1y+h/A0kmhKmJEOMNXHGjjourh713cpYfilaQiO+xRvZbwEhf7XKTN3b
prIGsdqmMqqi9CXfIDgBlxuiJXOG8szdaSyCflo3x75CWeEOPAJOXdgU4QtRZc49R04/FyB/D9k0
zc2hNsLx3e213vh2qXMmSXGA7a6igMFDarKKmsUv6Pbwxf1yjFKzfFDVbkbUcjF2Uog/JLP1tyMA
TyigwYUAn3D57QoiYiHjLX6PyNG9PgLufrGqqaPBBhFUHNwuBGWYKx0BvihFavsRGPrvwoJGeDBx
NULuykhbhEZCZf4xpAp6KKWIERd1jEU5T1w3yhlBkPYbBtjmuyifCjZNVPf3lt1b487VvDV94AbZ
vBQyuZtXQVQ0d56FEtBMK7NUDt1oZy+z63SHETC+v2Sh+Y/QFbYqVXCQK3AZiaDWMWIjkFxH9H32
Gyf7LrxRDXC1tOg8NgXiezmXRN4s97e3yNV1QP2FcNQGTUD0jT7U5Yo1SwQuDJkevARN93FYChiA
bhahKKPvObFevXRyKFkUtmgFke+tQuAmWsYlVFyG0jvlCUuSETnycoa4ZtmIrFX2aam6fmdON7+P
ZEqqL0rvMvn3fz1zIebRppF55ZHOcfMdyEh87FoVeVwpdX57Kq+CJr4PoTyJNgVszzJeDtWmbP8J
dayjU9nVlxSdWd9OAMXtvdyb45hsFFnlkaqdl+PUmBYhngt3swjD5YFiCHUXj4k9ZksSfjDCrPTR
j6i/2UMxvIm1GeQa9mh+aRcoS4S9Y/3sm8EMMjQtdmbg6sBgwg4fCkg19QOe6lUs0+rNqIfoylM9
NLxXkr7pBOdmhuo5I7WG0tFOOX5jcQESuzZeRybNzDXBaMBXyk4qOvdN5TgoAmkAP7AX8qPF21vc
rU9j0/75PI7o+lbPknQGpcA5wY8bVHwKZrOL4trvqy4/17Om7Ezl1qeRn0udE6jsoOwvF1kP1Sy3
IFAcBb3Q17jAta506uZROO5e4Xdd4uJpsNCT4ZsA+9N4XhXVXVABqolazBE+FGKoI8LxqI5Pxg8O
i/HUYTDzgorVoASNYqUnNev74+2Ds0505A/gM7nyIBGCplldDFWvhk5YYotuO830DN5KeVO2RXMn
TTtflnlKHkZk3WJ6kFMR3B76OnyTYxMCyzIUx2ktuUIuW/WaDWd1TPuqOtmmSIczxBHMsom8w7tG
Jfd6oBJBNzlG58k5h2YxYrMM/Nb8nS1lEzgaqvvPzZKbH5uZ0uyhW5T4W4TkIjqmcH92XqWNa/Ti
F6+WKypKJWrJ7Y/45XSvjj0P95DcUlivJggdJKZfB5PQ/PY8bQ1Ko4mDRsrAppTH469r1Haw8iIX
ro6DFya/57ZFe0vLkBYquvENODsRRMAkTrcHveLJyI3BtqSXzaUKX2d1n6DmQClQKapj3Ghe/DXx
EGT11a4P00erRBMU8Bcgy2PdDuZ9HnfZt26x+uQEyX2a3o7o5SMs2Td4+BlzCc7chaX2evsnbm1d
5oNQR2ZTsAwu56XKU9CmMfHNMBZOgHPfdHJRiLvX6Ln/HgTQeLUxi8Ct8z0b3q0LCTSGVHGUqkvW
6hXQ0kQ18zmvMT0zevQLVVRmWAjrk0slHC/Y5vs/f6k0UGf9XZRVrsApDR5leQwY+thljX7sXDPF
J6YKfew31VMxxb8q1Ui/oMa45xCw8aF0NFD5oQwhdUZWNyEaO0lqUYw9FhH2gZrZF/ciz8RRVxTz
HGnmnnD6xvNq85LLcAFiEH8ul3R0zCaswoiJJeDTA+FaZXyP3squdopcoYtgGeYm4TkJOC0qQA+r
gWrkYUJ3pCsbGhJatsypfR5E2D2NbTeiWzMp50apMz+MaagexlL0z/Yk4P6XUWEfqFTEh1HT03e3
13njpAOIkCki/2JLr9KXdPaQ1BMasoaA/1+E3me+AmzjrmzD7j3AOuOpTauPt8fcmnKiAahkss3C
c7ea8iXL9RIvFDxtu/KYR7n97Chxs1NPu9pIoCbJRBEqkBcKGfDlKGltamOBVKkvojR90bRjilZU
KjGA+qCJnYthYzDkZ9D2A6fMEv+pwP91YSYpZUGFzg7LWiY+OEzsZcMKTuwk1AcBJmrnDd0ajxtI
yv3jyUBV7fLjnFrvdHVwXL/CqB189+Cd6Yvaz6pbNn6TjLtI5KvdC5pLUgTZwIBfAVldDrjQoHD0
SWdAXYHOo+Sx8xOgyRSdOsxksSIe2yo+WkuNerMeIQ8Ww8LQfQ1gr3eiHk19qdJb46RgTAs0n7ss
sBIRlwGurvHvCai1h81a1JwaA1HrQ53U2dOYJPVwxh218w5K5NR7KhtXe59vIhFCFAQuhGauuwMG
IvxlWReu71oK5DcdjCxyPVAeT+Vc62cNWcvAsHZlBK9iPYYl+KFCQcuJC3J1w+WGsF1FgOHQZqMD
djnZmFH1pQGcQh+9nYTv6qzJwVAPtIg/wPGvr7diVhEQtxjMlGZwd27q4GHRlVO0p6y9NRByIBQY
cWnjHV893rVC8t4ohecPJfhzs7fH91VlFZ9uXx1b+55OjjSH5h5lGi+34WhXhprPMwB/3enfayPW
dpXIK39BUO2+b9C+uj3exlpBloThR/WYu2qdL7exGGCfFXC6yox6oyi76qlH+lg7VHrV/rg92MZ+
5P5g7v7sSW+t4zHCAEpSbLqQztS6Z82Yfy/GmB7MOhP3XpkXTzlbdie83JhQqYSO5SmwHhK51V08
I5BGcmN5fuUOEOYmDOMzELa+ggnpj2XQdyH/8kG5eAbpd4JYoP9Lu0OyQi9XcLIyDDko+voLClKg
0IsC2wuS80YUBHgZEvhRjmNL39IQmFqngSK8eGd7bIc7VB/3RNE3P59gTv4cLu41CgYBo7ASehxK
2IY4F0MFaU4WdovY+UIsnwS3V/gqfuTjZQxH4Yfkg0LT5cc7OH7kS8wtqpShpT8QZzsvmTcOTymc
4R+Luah3TWe4uJRowtgZe2t3QbA08c2V4c46djURTOkHB25MGuL+bKG//NQksPDKou1eRZGO7/FI
nvaY5X9acOv1hjHKDgO5Tad9ddt1dBBwRstDv2wja35EkiYTX8HqI7AtKmXqKh/u7Ixggevl79wO
rLs/Dlr/U1k6TIU7U3EmSIVQNM+ug/CWr0+h+z4M9bH1E7Kf8pzEtLcPXh/1jY8Ji1ccmVs4fk04
xfqPpVDjD+nQl5TXgZAMvjnYyO2aqAKdartCCRhAh1c+ZsrU5od0gVgY9LrbJe8QPRvuykStxkPb
FcVHO7RQ/54NN8x3GmPXTSqJAZCNGaAf+DH+4QD8FT3Maph0VTqhWtXONuIdqDX+tsOqeGjADx87
fSm+oW+Dppfw6nttSbtDWnvja67Qmjnk0VzvmYVsHAswA/C1CS+QNrnC+gh3TkU36X4SluLz0oy2
fBLT4TFF2FhKLEfRTm3nqipBdev/IacJRWE2X56MpqybavRS3e+nzvTFYk8+KHXtPBdALQ+D0lNl
TusGjiZBSEt9L4FXe/twbnw0KQdRMNE5rtZrQ8wMael2iBrdL5iVu9qIZobsctU7IUktXkQxQ3e7
PeT18wIeHzMWjh3dSaARl19d4b9Cc7k2/CqtlqfRbIoD/hc5nFGxV/m9/jrQ+JSaGQSvtys3BD3W
BZkNjc48Hcmr1HIOHJH+SN00Oela+q8CWFyo0O+56/BRNYlRV9e8rYyqkfCPD2wUmYdpiM+1m1ef
Zo2C979PooxN/y84Fm/Cy0mcB72NqtrWfUx0vOwwVYn4IURpOwFtKlhDt0e73qgkiSis0ADkuaCj
vRrNmRPyitggaMyooFdp/sMWHhYOWaqp5yWJve7YZwocYS2rqx96Pip7j9Z1qCWx8yim00DA/nOd
P3mt6YjIHIH71q36uOSL8cqmETsfurVhpBkgsGNYI5Yu//6vS2m0cDOtc8iA6VShS2XPoXHMDPjL
JVWnj4vHpXt7Zq9gSnLPSEEFQ/YpId6sRlTbBr2spICyVHtuFWiTLk696LCkQvz9LfAFOFq5nRV+
UwzN55BGB2lHGX6N8kZ/e/u3bB1MKImotdCrI51bbd9u7odmGmF59XaMFWNVxHdJb6tnabmwM88b
Q2mIR1EQgJzNhK9SuWk2DMWBB+OHqZa/MVP3lUw8fOqi6cPtb7rSMGJ++RJqn+SN0L/X4h+4uWGu
lLam70xt+Z5SW/0hJP6piQjmBB0loNBvASeY8ylrom46TEnr4LzewZU6xHaHRVPslOIUiaayD5YN
59bXGlj6/36epbEqUSIFcZ3m4uXGc3VF7fIBNDuN1QardSAKAdoTxYhyhF4ddyZFBriX8YncbqQL
4DGwBboqgFhoovSdMPwCRxIDHYhaEwsGT9oSv3ez2YQzkUbt1yn36AEgJjT+V7g0JBeT/5+vmmMV
7R0DueDrX8RGkHLT8BlZp8vvp3/VqkWbqjjmxfkJAQXjl8BkI8AaSfnZw4nuIFgU2EKAhkjwuijV
YF76bmdi5NOz+hUA+rm6CdeBPKxlW+JykRqUEb4c4wBBeCKNvEcnKW0OkackMWHHkH+lK1vsdPC2
dqmMhEDtARCFUr6KBBKUPZXQKVQ/LPPxQTX79DFP1faj1UfzA1VQvLSKqfLjZiEEzJVI/zaoanWX
T8lwLtsufwXpU30bKzV/sCor/e/2ftm4e7EAYHdS7iAtXAMYXRMB1KLKVN+uMZEykCFHg6S14x19
12sshVT9BKVCrgvrk5N3uQlmN6yaOcJZrG50GxW/EaRE28PqOERT3UBYNacPNZmbLvUl1DfpAo8Q
CdhoJzTdeARoSOECJrVIZT348meMtjk4TtKqBGNF/EHPkuazqSfJJ9jR9uMEXnVn82/tOt4bFKh4
dnhmV6+rJv2UaxfrEQsRgzel60QnMebFg+6N9X1vtOC26HPe317TzS0HbY5DB1YT5SD5q/5+6via
eiFj8m2evO+yD/ZQj/n8ASh2eS7dJU/gBofhb9ue2y8FfQETUL80byE/V1/MaLLnQx+pBSgBt383
FhUGS7d/4tY6gGCDI0LvHoyC3JZ//cJqod3E24HJkaJGgZhr7y20PMT/YHQ37xxzaXf2+daAbD46
XyDEuRtXdYEk88SIk6nmD3oV4SfbzMm7DJqggWSlnTS+Pgxo0Nz+yK2zBQJRUkVs8o4/zbu/PlLp
HLU2m1nz1dlcXrGa+4Rn5vj19iAbzy0h8P8fZHW9ZGXs1hN9L39upUM8hLYFUT8vKguUMfvpf5lG
ALJYvdFppdp4uW7h0vLql5hToTxrFCeSQDGe2P8z4ogN7bUu3tPdvy4xyDoOtDXYA3C11mQiZTE1
pawTouFEL+5rgafilHVWIPDiucfc6Bclj/qhBN999+8TC18D+hIFDjARcuL/Wj2vT5fM6VBGABEM
69TACbXP2uEFAl23s1E2v5FzwLMkzSTXgp8pIAnF5ub3Oy+a2q9aoYXj05RiKE1juTTQwUJGKogM
DKl8XZuif3WTJpAiXoC9AMQMmPe6CplWST7GLsmqjtpVEM0ILrTqUr5tkFs53Z7V66YoY8FIwcIN
WS980Fc3Yk2vrMKiSfcX256mR3tIx+kNim1j5CO7wCTjUQ6YuVSzVnnOJhPt87YrSWLzWVdA+BvK
j9Cctf7s9LH4FKutuSf8uHVVIAhMx5Z+Opn76qoAxJRgnhzi8RRBJ6u1BK+QJe6eMCz6Bd1t2QkQ
tp4ISe1C9keV8dHqSPUCyIk1UcJC9BqeY2F8GnBxuwtFnp/dsXGO8M77nb29lZpQI6TtwUKQZ3qr
bywdKzEGjaupXFpRfnazKX4wW6+ZTgBTa3CfKcrp87Ao4iCSUjEexi4by4MSA1M8kCnH1f+wL0hE
AVmS0ZP9rtlfAA+0it2n+rEyVcpZjSytD4A3N9kXAM2OF7SN0+WnvjaW8RxHCQQ4ovqU6Rly80uq
FfpAbg4++qBO2BkBe9eivc27caFzD/CK4M8C3WfNW+11pSBb7lTKeA1uEUmoY4ztzsHtIyIvllWk
yn8drVOkFHB3Xzvb0lYVAzbuGHmSTNxP1WJ9KoR4p6aNcv7XkbhY2QGy+4/b1foV9rywbfuothEr
GItzErloflAo/542Q/l6e6jrXc5Q9KRYRjni+i2MATAYndHZfuHw4LuJogZsJqwYFOgHs6KNwWTN
085Mbg4KMlD2+QDQraUbmsV0IEniMsez1FPAsCnEUwNwAw8F66ekMKd7r1H39FGv7w8CF+oYIMl4
JbniLh+OHHsaQ28cvO0S+Ke8waivTKp1RtqnODsVjni3p3YjtoaISqdfAgQ12dm5HBCtqlFk1Hf8
dp6Xj3FR02QH7JW/wjfuTiCIw2cNZb9T2urGczg584eumveeyyvuisQOUg+XljyyCLjOc2K8I0e0
6GwirFpzMpS1pE5VlE4DogQwu5uDpvfGQySc6VtfxfqbfJFaXlYIj+igp3bzW61s95tVpnX/bBVj
8xm5BgQ1Y2uaq0M3KNOvpnEbL/By031ITKs1HqCYKB9vz6acrMvTx2dQMWU6Ac1edaK1eDZ7A6Ut
39GaUT3bhZa4+P/pFTX5GL89kN7TFAiusOyUCSOp/IoahXl/+1dc3zSUC+g9UtpAoRmlmMslbXW7
U0MDjqCethAnrTR516ExshN3XN80Mh+G0y7Bc5QnVqMsWEzWyuKavjqNWvW+GepcOZrSvLleSKN3
Hp3N0aiCkXVJKRprtU1xLxVZZHum7+FV2j7QORrT50VH+Mh37A49wttTuDUcRSjEDpBrda9EBlAA
lKQunEOWPnG/2W5ankQYJ18qfddDYmO1kBCXLsxQtblHVyWvHtM8aWjhkES38U8N4b5PdZTsxAkb
14rUKSfoZmPQZ19dK4CPXVCVDLKotWLgvlBlAUW9GILP1C72fYGaxLfbU7h1s1yMKQPXv2NgHSCI
O5QOjhxwqEA1xCcUkaagh2z/nspm9LrMmpviODlO53SK1cehm8bPt3/FxkJe/IjVvrHCdjGHmRM5
I0p5ynCZxVq9btHJivY04beGQnmf/ilwBjLT1VBgB7uCmqLrw19pdeRulvBBWRouKGVa9moD8j+2
umnAPwO/I+KROeJqcmuahrWX1+AmlCE3znWcG29Nq1uMs6cVTXb0Eh0FWbvPlvFOt0cItcBqw+Kf
WzZU5jRgyOTF4CnM1bZSw8hs6Uuzd7PO/gXRs/hO0j4Nh9TQx72MeGsPc0BIv8HsUhdZDTbQti+h
UjBYjijOsBjlizYS9caZ2vm6O4sdvuzWeuKwx1ikpTxLqyk2oyRJBy11gKY4inZE1cAdD1qiJiEQ
wKH6fnuj/ilirVfUoctIgYt8FfTI5XFBxBBwvuCIkq7zv+Y4it5v+kSA0cpz/TVZktk8cF9htQOb
pjwPrUHppQSAmfdD/E4Jx+F4+zdtzQDmlsSREBfgeckV+esEL6gjRjE6v5B4TPGxiNrBr2mmQ8u2
tPPtobZuQeSImGp2s+mt6VIuLgFJTg3UT9Kx/ZZSVX+okW2Ld+51OYmrSabsL9urZJHgaleTHDoz
Fp0lyJjYsvDcxjJZ/YWiL0JLvWIYh1Yp1G8pft87b+XGaQWAB2yBFE3W1FYZk1kZc0EY4Ppjbbol
ohFxE8TElWaAG94SHebZxkVGV+voQ99OOSbeY+9oOz9iK8jiuvBg7MHFlkTsy+VslqkSaH15fh2m
DuLcg6Itx9YBNnyoxaK8j5WiSPzJdiJsm0GmROjtW8t4tJI++aCOy/LfnOfVVzC2TKCwNbygTeE4
0QFHXqPzXbWDYObMaX2vNPEIbMWoseNNWyCe/340LQJWKcEjrTDXXRElSYxuaKTyz2R4R9r/mE7k
6vLLThttp/h8fQYwMWEkIBu0OImnLietG42pGsI+PtIZ6J+cBBUatBJznpK43Nmc1xccQ7ncbJDl
HQiKq82p9U5Wz1ELcnAQzTmzpViza5TnbMa9GKTGHgjm+sxRRZXBNtVSYKFrAI5CToU/Uqr4pYeK
aoRZ/cEV6R7I6XoCpdem9OolTUTGQ/6Kvy6RZknKvOshiSioLVMqznjxKVG9GHXv/fO2YCiqAPDw
ZQq1Bqh50+BigzbRGK1AtLS1EIBYpEKJa1TB7ftq86vkQEwfWI01PD8cDAzEvRmaU2iHQV5UjY9C
n3rSa6TNbg91vS2Q0fuT98J6og9iXE5gKqBVpnGm+LqeI+OXetZ8SpRwBrHkvClU8/ft4a50aEk7
VYDCBIvU16EWra4JFYFj1MuA+S0Z18mBtgrSpH2IHyseAqhiovGu9rItGEP/hbzWeuLQ95b61UV5
FZsVx5j7g9e1VgP5KRXjy4hbsH5GBw1bnsNSNXjf7Pzk6y4hXQASLxrzsle4LtCHBJKChojiT2Fl
v9rtNL1mVTIdGoEhIT9tOEaeU93ZqfGgI5L8HCUolN7+DddXvKQIoEHE+0Uau0aUxbM1mlSXUCMe
bYwpK4lQjxs9SNuiogxW6/cO1+4J+e30Ke8gU90efqNtw/iUlvh+4iOQyZe7xIkxswcGikh/5koI
GOwcP0UW/5duKFg+INLaHYoorb7Gs9a+j80lCSjrDr/wFGhBuRvibMWaF1T5MISn1MNI7/YPvH55
+X2AbVCQI2+86mT+KcmlqqPQw/Pck5mFGXmBFuNSFIszYhPzUeuKdmdQGaJdPvf0zjSkwlkWjtC6
Y5cnXYsvOprIZFnW57CuKt6ndjjqtdMfZ9Ve7kWSzH6qDPEO4H7rfpDaFagr0qgiZL1cjgYyMHjN
HI1aTUPZINWdo1eE7oNhlXvFk42hZGOaQBXdLbn7LodSYj0pZ5OZheRMrOaMGVCtqRqn41i1xd4+
2zhqDEaEBgsTcx1vtc9waE74h0cj0p3Z/ZrUVX+kTSmOqpjV9JTrefQb1RwvDEYTbSoY4ZZ3iKdy
T7Jp66ulECFsBr6e2/7yqz1tybBYg2eKDV0S+Z42abhBxqHz2LlWcb69ebcGY/PSSkLEhix9NVjV
OVooRBEdvVw4WPmpGPYcBvxVQeMhOL+HetgaTl5lnGWJT123VIZKV5uqha3ReCNQGCWvvhQqkFxE
KvrP//5l3BkE95TdiHFWSQ4lXBF5AF98xSRnzU2nuEu7BAuOCUXS/2Eo2n9S60oijPXLFQu7sUbh
ygj9aEo9rCYWI/K7dCj+U1J7783cmkH6LzY8XiStkPa6HAtSe19gChv6phkN4lhCKG/PaDlji1i4
Rf/viRKVWpDMCLQBQmOfXA6XGQ0LNiqhr+Pg9hzbY+ZXOSLjRMZGtDONW++zDhBV4vUoUcEauhws
0RHlEV0S+qlJJeOR97D/FFq28mrUWvl7CbOmQ7GnMV9IVR0q5Qjb4iSnuTWKNsv0U+BjEHIDRhOK
6QQTmMTYRvZGoDT/6/aCb/5SyU12Edri1jdXxwZftzlGgUQem6JGxyB34WIrYd2f0sYx3xPBCe0Q
LXH9pm7UeD7OqDCeFKENhyTsxIuVoGyZYPrMDY1/4gnvx+XOoYyxByjYeLs51vwBNofsz5qwFHWo
nJWzRTAXOcqp8zLnCf6Dh1jGaJwof5pHtATxd26GzjrkHaSR2xO1EeHBv0V4jQPPTK1pAFFSjJ6Z
Augru0IErVAGkO88i+E0vUAb+Vc9LgI80Kg8S3D94Bau84zWmqnbelydWBQ/6GhF+ZiCEyJ1+XjW
pn8XBZHDyYHw62Dc9SNcLKrejSoWiGnfJ0FL/ewE5yG+9yYcChojq0u8DizxYRny+nPkeOV93A32
fTsszk5+II/hKhwAVIkoMOVxEH9XuGq0AwSi14pvDPryIP1uUag1u7vbq7mxm0jyubcJnTmoa40C
Yh/Fi0I9Pgr8G++yJY7eKunoIUVZ1H4BUDDo+dGHuUcxLNHEvzozsLr/h7Pz2pEbucLwExFgDrck
O0zWKEs3hLW7Ys6ZT++v5krNJpoYwTbWgLCqrmKFE/6ADCcRj3iraJGvrodCk3pbmwHd4HyoHHNM
ObCUVlCUayLdN2pDdm0kR3bCgo37Fu4W/e43mBrTvryTOmUSqj6krrUSWAfQoamPUZ51CMb9+28j
AkGMgMonGEVOy7pU1HCJO5zEyFeWZok9sB/mV70ep/tGl6OD6qTToz7Fi4tMMWWBMYXW0IXxnt7D
xozJ+E1SZ5vAkhLo5Yzj1qlR7DNDP15G5dSVBJQUTrJfPYHa3o0vMrzVvtWFqgYQFnr98lrNOsYC
yqKjH8GJy8q7ij7y58aUulMRp9l5yNv6e5Z2jnhYC6zJIfDe6U0FUyQzgv/1NZToqYNuspPwbFxa
cPYEzkH8JIpplwvQAHLQtQQAheTEv7UWdIkWRvbBzIfkVDrttHNHbq03+Q2ZKSVZWCGrgHqpdRCQ
lYoxy1TQ+h3xHuF+riHBRLRG/2JulDxBXlH3pTmzGoyaaotifc9gZSuTuU7Oo5Ml9l1ZwK/1Gq1b
dgbcSt+ojoAwN+hxcTetthOwGik3UPTwRy1STkOnWScLVqsfGMEJ86EXMLCmcPHI7kICELfCcfSl
bQbFb5Flu080tCqHsEK8b9R/3L7OthaePAbSEj1NQtLVI57goDrbqRb7pVzax2QxvzVosvltH4Q7
n1jMcb3N0SsmWsNaBgC7OAZ/VIqoKsqLZXCJUJN+MaMu/9Xh8EtBoewenUIxXw0Ltr9jSdmHd0+R
BgYVMGg+fPX1WQ4kUw+CoAh9qUAWb5oW7AHaGNa9NvxFpAiKHpAKzVlBjl6tJrAjp++qOvTLoVhO
BubsD2YEcSltiz3xgI3XjvqUxtF8a/utq/dzgBp/LmZlh0rwpEWh9lSWS/T+1Ai9biGZSPkFYOxq
QrCDoqw25tAv4iHElKrpnfqQjNjPt7G81yXYuHM4lnx+VpAuwTr01YYOlE5M5ELl2nh08oEXbS6m
2I1rZ2j8QNK7nd2/NSIxg3CqFcz5NWU4LaZcLTSu+bkug5NVLbUPnfF3ZGrhA7ihPdrH1nAkfahq
CHsbbIsvj0ATystQW0bot3Ut+V2t6Afuoc6Nlsj+krZ2/BdfT2QRqB5Ah4L0cDnegphP0JZ66Jsj
UW4aUIExZxzrsfz6i6QWFCampzKBICn7aqMUNR6Ggy7suupq8eOgbDwrj43XgMfp/dEIe+TNU5cr
C0rv5ayspYNyVWgZ8sXq4oZBL53lEP+HCL+g99d5KC8xmLCuAWuxGqqOY8cqFj3z57FuXzQ1N+9x
tR0fk0Uad96IjYuYtgAOSIIOwNu0eiLy2s7B1sepr0YVugFphwSTXjdF7abDMO0sofjdq7tYMC6E
PS78gyukpTb09mLRGPNTQ66/gmqpH9pwV99EvKNXo6BfRVUbYZUrHh6gJhpScZP6LQTP05zY2GXU
yFmNi40DFqxy12oUlFjTKf8UNdZ7jQsJlSH/CQqb2PvK2i+x5nNWTjKm/mxG4wnU6msfxPlnBEC7
u3JKgp29cq3iifoAVXXdYjgSvjUAeqIXkWlKnfhp3hBcmF2gUxs2g9GfAid/6qgnnqWusA69Htcv
YAiLTy0AvMew0PXYK/Na+59ujPE/t1+/jU9NNQ8zKYASFPTWr59SqE6j5WXiL/Egg0mUoJdE6R6V
ZeNxZxvR3QZGj8jEumUXzARRPZYlfOoZeCjQfewwVZIS9C2W1DxNo2U+mCMRjT1Z9V4heOPsUEfj
MiA1ohq8Di1ghMxAJNLMz7I5+a+wpPAxHGvzPraLnYLa1jxpmYO6opCAJMnqmlN7ayj40CAwisa8
Jy9J74gF5AM1e+0wotf/GBhdciII0M+3v+PG28H7S99GodwCAE2swR/hU99GcmUkzJE+Zvy7M4z2
MM7agMewUbfnPh/3EGBbU6XiTHmHGUCmF3/+x4BdtJjwjkA4p708HOn7Dm6bxNDjogyn06S2X4Nh
qVwVrevXv5gqHDWFqBQ40xrzTrITo8TDIuuIRLjIWI9fWnv+OcvTdLILx7q7PdzW7qFsQBeY3Fpw
CVYTnYH86MmEPMBgFN+nxgg9ys34cUWd+vv2UFsfUbh1E2qICGetIloVyAUWi5z56liYcMwK5X9F
l+UfBoUOqmZmzg5K6/rwU2WjPAOxioI+D9jl1OJmadohlfA6jJfUw1mnfG6HZU/d83oBL0dZhRnY
56VFmaFG0KiZ8mUoCmprStF9mEZaBu9dQK4YUG68KHwo0uXLCSlSM7dRtgjYaGR9Qqn1p7SU5tkB
tf6QFcMeXvf6BRPdehovZG+AhNelQ300lDqVw8K3hVFGSZLauikktWd5WhqUX/Atdo1R5G4T/o88
Z2nc7MQF11uGn+BQG6CPD7DyDYf3xzGsAix/ZASBfBBuduurhV59Nqa2vw80RzplKNS8W6ARixwh
miF6L1A+1lHqUOj0WWxGlOmmHdIqVk6LHTk0oPQ9KYStncNgmCbT+AaCISb/x+RavWqo79SFj/hM
R5+ZfsUTzLumd7PAcHawHluHAbUDkcwgtE3idDkYSLDODp0RQUQdwiv9oMLFZzXeCwPEE3AZ9YgZ
iTiO24u23eo0pEgpot2D2ldctzq1KXNwM3MwaU8vqp9ok3OcZzU7VGo3n+wooNsfqMF/t4/J9d3N
K0AfDwADhcor3SXZSiO7tNXcH8rBcbWRTKoACnKHKX3iBfo037HpZ1+e82GnCLu1XYUiNsEVSQcQ
nstFxjd+sYKKu6BL7fnZSObfmaEOuYvMqOlhfDIebs9UpEzr1UYHQUjs8PgDrrscL8nAKIcy48nW
8u+oLHrvlsVYPE5RZ3kIMVduH3XRDlV0a3kFBuXN7A7a8mrQEnGSOuviwnd0ukJtQDiFJAKCK7mR
PvW9kp7S2Im/KlIfvr/+ayEaIHSGUYUS5djL+RZx1dEiQhhWqvrI06SifZ4jvIE6lKL8rDBKzzST
eSdN3uAE8RjTaacbwpaiHno5qlTYlTk4iGRSnEUxqXCkTPfizNR+ckWE3SEEQFLcSSiHdm5jBVgJ
4ZTdgEcehNhqO6p74CaxjVafHTgIRmmCoQzgb70MBIF9IqPltxiN4taptdwjq492ldoFv2/vsM3J
Ozq9P4QaYN6sIdxGFbaGjq+Jn6Xm6FdJnlZuhHBB5RLJ8qAa8fBYjtHyDcQ5URgJ4/A6G2F/qvXE
8XZ+zMbtIno7vHwO3QeMTi+/xJx2OWU0tKxzK0JAsVvyH4P4FZMSxGcbB2mibju/M1Ag8UtHTY+N
qe+xSjYuUpHhAE+myCXipsvfoHQBkuUSvwG0wIghwoBLelue3z9T/JMY6M04Fum6y1G4LXMpSEnz
Q4I/+amOjPFJt2cH3YImZZ2Jk6PSNQhEm0fJjKOvQZY0I9IrOnnm7d+yEQbQahZ+Hiw8XIjVok+J
NGPgHqb+orTVfT+q9jlV8vG+KIGISVqg3ZfdkHkoPfRfJrjKO9fN9WYHmUhDmIYIIQDlnMuVmGMd
o+oBOatlzsFCYwnoTZoUuUMvNf7tmV5fp2+kEjovOEShPCf+/M8HOeurKcZW1wPJ58DkVaqvQ5XO
flBP+Z2Ea8s3fTLl7P27mnoOChgQoUnZ+b+Xw3Zlo0yYNjj4pXTquYXb46cQ0p8gb40+hq5cbYup
foJfcZ5Hu3xQpjbf+Q1X35iFNUVbjZcTMMibuNcfM5eyts06TRm9WYmBlaUxoFD0AMoMvtQgWa5i
L8bHqJzjjkJ9MxUHyq/Z3TtXn99Am5rWJWkICe3qQ48S8AoVbA8SBEZ4n85debL0OjlEiWS9jn3m
uM68a6Z69WK/DUpfFvEDITO4Sn9ape3CoaoQMpTKCq2TqD8Hld4f2jn/JoXBcLo9x+syiRhPKO1A
KwRVsQ7hYWgPGtLOI8KaufO1zMzqvnGi9r5altnXUIM6d4453hMwWB+aPgle8UE1zn3n9I/lJGs/
67CbjZ2Pf/Wgi3oiwDpa9CJuWYMiuU5S1BabEWipZB+LslKxki86T2+yyTWcdPRSC1EydcCG9fZy
XJ1tMTLyD2/1GYL11c43cP10ehACXpc54aFu6saHPp94s9XsYRg3JykKtMKTR4x5echyOsQ65nqD
Z5mN9Iz8ouxC5lXOTZ5Ux9FxpGOj1o0r0+3diYk3R2ZIkc8T5a+FZxxzKSSnYpK2MUDba6ZaeSpA
jf2a1aU8lYrdvGJi2QSYu8vaTtS/tcDi24JRoJ/LW3I5a7WtusYsGZv4ZWi8Mta0f/o5oXtd6k66
1+m7uj9JSnkgcAqDtAM4cXWCkVaYinaCSWHnVX5ahgggZoyx7qdxbMdTqeX1qzX3mGTe3kWbwxKb
kHnQpr+S00RDXnOaKR2g0ObLKdBG86wWE2auyRIfnDejljxudrbuxldF2BEdYNAIwLDWNyb4axJJ
ExHDNm0S7Jab3se6XnNraFmwCobgX80aw7tuSYbj7elufFNoJOjZvim1wAu//Ka0yJUBBgE6toVc
3MH4T19sbcz+UypF3dm6G7cjtVzeQ9grokO0OjTpXGsd0e7gEQKiTTNgu4TNRtU+Zr2mPxVl2Hy5
PbetT4lcLoVf4lsBbL2cm6qG6OG09YAbZqQfwmTO7jLNQU9DLppD3AQoBk5x8V6mF9v2De1ACYwb
Yn0ncx/bCjD+ASRWNB0DZObux6oNH2B8R3/x7ejEwtJBY5bmzaqCI7OcJgdx8BpkUE9x0shP9tjk
Xmz3wY/bS/m2VhdZgpgWdDKTSi2t0nVVumsNzB2scPCkROlfeilNQM3yphgepFYnchFWjJvjrCu9
6daSE/xwwiH9mOlOMLpJmPQw0OoUGkqgqbOPyGb2QZNUyfCKUY6s+y5rLceXskD/7hCSPyVFFv6s
0fzHAbCjy+DOlIHfDSajHksQyomD78lDtbrOlLSt5GhwuEr7RH/sta49tc6QHlrFaR+Ahe917d8s
KlZrKCSVxaYQJ32NtTSVOVy0mpCzAU1hYw2Cd/x/FM0yw02yYAzvl25Mf1is5HIeijzPX5N6zkaf
4imimr0VxB/sIcgd11ALpD0owXbztymbJnQsDKSM3aVfhk/ZoIw7UfPGyQVHIjiUnF9u4tVK0YbN
zCiQJo+EDc45TnThv01v1DhTxk4Uumh5xNZOonCVGfF12NfU6MkVidnFb/ojiFTwG2vGVsEyrZqr
19BxfnVqqe5s661BsHKlIi8UBKi1XA6St0usdK1KyBBlvRsVugkZpkgPtw/Pxj1E1RN8G0gGQE1r
oNlSVXYsdxKxqDIsZz7pcKcvnVAPCOfzkqNhnkaOs/OkbFzsGg0cyoHCrZd04HJqiT53Tr4Qh6VN
U/we5iVajoFkafQbUIDbCfq2ZgiIDm0b9gnR76qKIw9LqyUhEX9Vxdim5bNevXYIz31rkH5E9yJp
jnYTmq+313Xj1aSeDKadhjKKoWu0V9KOylhCJ/GmUu46LyzM+DWZkX8cMOdF4iwz0kdZT+OnrBul
nW+6tbyg+IAvQuilwrfanqD1YqVwuDxEV/DQN7Mcnuh5tIsgBErjzqOytU/ZoIJlD47/ip5RyM4E
ZimaPKsozB98c1V15cTcqzhuTUo4z8KMAd4LO/tyzyyOUzcG/XgPN7wZs+WqfRimSrtHbANJx9sf
b2ssIftu0eOltrlu0k+8zvLcA3PuqXH5RjQR7rSK3DwmadP+xVkQ6vI8XMQ61lq6o0AyElwjBgSN
gnp4wPbwZjq997OsJDsnYeNLkY5xadO9FdjL1bHrx2VEh5SToMkIkLeVHjykRVPt7IeNC5kCIo4g
8OkE7E78ij8uR00vOi2fR3ZfHdHJGCvFontodLlrDFFZ38+Zae4E/9e1O5z6wAMToaJgSC189QhQ
Oql5kuwBnbUqlg6cbvk/KFP6EzpO82+8/MBXKElbgbJwplz20zjMT3IttSpsuBKxqXfvH5H9QjQR
NyuB5eUSRHkI0KpIuLopo7jJNFtgA/ryNKKHsjP1ja0KcouXj6SLwvialJyMk5pQ5xiw9C3Nk9F2
5pe+TjSocmm2M9TGlWZQpdPpbHLYgVxczsqk7NY3PZZEQPj1o9Pn/3aKMT5Lljq9GEsqn+0a3wI0
drUP715OOtRCMARLQSHncTlw3LGMgcYcDWOOnsOs0ggn4rHKXDnX5h2Rja0FJZ8RivI8GigTXg7W
W9CS+xmphcJq0y9pAvlZljTjEZhucnd7XhsnRejaEbRSlgGfthpKrw2zkjEkgKMpjc9zq6jHN/Ro
yw73tWbcw6VtvISMZ4mGFcKwoEEvp5Y6autUioHGbdEPx5AKmSsN9RdTibSzlTnTXSHv+m6Jk7eK
K7nW+HaES5gmroGnpiQjYBoPvTcbepq7IT3C1tVnx3wO0fSo3FIb8m8Z/67phlVdflbttNzzbdz4
pFTbgI5wUiB1WmJj/3Ej9U6gQN1jnUMjzf+JdCn9OMvO/GTaXbwXuG+tMUUvepz0VpF/Wq2x2Rh2
HOoReR0G5ne9NhkHKFLDU4Irty/E5gB0Z3t64VuL/Oegq43UKYmyhCYJUGUWOIYt1nyXLSEs4yi1
cC1P4gfJLP7NSX6F2ttfvGA0Qum30rlGmOYqlU1lo43E6Ij76H45KtURur2EU2zRHm+fmK0vCeuD
rgRZM0/L6ks2ehhSS2J1p2iYz0pB3pXBQvG7xFR2hnoj0Kx3rlDTomcNR+Aq4MDzp2g61Ac9azDb
w9JUycMiqclDo0Tpz9JCu8B1krr+WPeqZyT9ua9ys3ZzvYnhMGTGSQTvRNCL+S9OCEtCzt0b/4t6
NFVvr4n4uOvfCRVPMI4En9NcvX32tKgmMG607+ZC+teaokl1cQWuP7YV9G+0R5RPtwfc+AiwJbiy
+BAszTqMADNedGnCcYKZhlWlnbVPOTXlo9WEy7e/GApuk4Am0ZJZGxhoI/W+ZpB7FKsb6aNWpOCg
0jnn3qoHbSeR3HjeeFxA7rOKBEjrlJt2QZ0Xxtx7tY3+tKTRcGw555/7IpFQxCyqcwWY0m0mDPpu
z3IjLmNkojKhwkP9chWXqXNLwduYei/TTOmM/anpORAIdvbJtZQToAhqCgLu4QjWr7i6/rgG64pM
Y9HZ0FKu5vdmk36wrHo8jHYoHfRQCj6Og5O4kwzfKax0pB6tYs+7aXPrCI8qoa4pKqiXP8GZNb1l
IXgNZE6tHtq6L9mkuOAGZ//2om4OJWr8SGpA4F5bYbWhDE0qsdmlzmyfcRNI0fBMlSO3yrvBCWJh
adPDIhIC2mskjS2HWbTQFPScygoO8UC5qIvU8BRGXe915M9Ii5d7VJprXubbqACjETcUDpOrXbNE
ppxHhdZ7A1rqxyW30gOyg8uzjRrdmeaxNR+rUq+PqZ1o2CuWWQkYNxgeAzkbj5qajKdBGlHms8I+
OmTgOPwCdMGesOzGeygCc9Fx4h8crMsvXjd2mISZwqlqw+Glj+eEZ6J07uEFJp8QYnR8k07j+fa3
33gP6fKRUBHBcZ7WaBEdnQSgVGyzpp+GO/gmzY80WeYneVmS09DnqeGqQR88Jg0yAlLUq3s+4luz
5pQJ1LpGnXP9Tk1JR1knIurRpMk+Za09PTQhOV6ox71fS3htLKqU7WBytq4RsQ9QKqAmxV68XOq4
U1u1pDzvDUZpP4X4lbh9OO65hWydK3ruVIvETUJ98nKUSVcrhMO5rPS6bg9KVRT/1Hn7X5DU3U4i
eS2mJVBcZBt0PIRCyxqA0AfsGYh5vVe1ge0iLim9VEX33TS74lmVwoLepa76cijNaL0WYPblssUV
vtYfizSPftzeU5vzFhhBUSij/7IKPcphjIZUFc+DEXRHrZN+oTo7fKYBUu70IjY2D0+QgdIGlVZA
yKsjU7SpSmwedF7qlHLotkUv3RVq0uouGubLS9yU2ismF3tgso0JChQ9NUA8bhDDWU1wSZx+KJe6
9ybKcz+VoLbdyejMlymfdtnvW1NEUx7EKvVmRAtWMUuErH/APUzm08v6saqi6QtiJhQm1NHsBcnV
8q26aAN37NoO4yuUD49pbNV34M+Lk6OX8+TaRZLoh0HvnTsnpgPlh1IpHUajnv5iywOvgzYnsPVk
7mI2fzycVaY0VTw6mCFHFGEzJ4r9LAmSR3No9rhRWx9B576gyvXWpBd//sdQkzSXvVRXLEwNaS6e
quBX1Ffxg2mV1s4227guRI4rIgI29ZX8VhPHUh4yHF0TVsxpzfygBJ36+fax2YhOgToIhWHA7MD3
xJ//MaF6HnHG7DGS7mR1Rux3zJ3HDNj8j2rq7OdESpvftwfcWkGSL8EwI2iCWXw5oD4bzTiXGqcH
XbizrnefFUnC6yZu96TYNqdGhRA+D/bOFFlWI0VZVdcjI6GvRnAIec2LwwC9okye7vqkiHZeta0q
l4gORRxMxQBnh8sB50gPVatmLemwBAAe5ejbhILlvaYPODc0QGsOODvI3+Xe0B7TPpCeJV7f85DW
vfz+ChexP8GqoBeRjq0+a1uPzYCnI9qGY1O/ZEGu+TVO9pFr9smen/HWF7XBZhObw8lAkP9y2oDm
NVJa1rnKwyj30B4w7tsS4URXk9Lp4+3ts3UzUSOgZg9oBbz7qsg1SU0mLTSvvBIhqB9x2qffa0Ap
ryWcrc4fzWUuXJUu3M7rsnUYHQUFeFE2gIG5+rS61fI3G3rn5VOAj2yXBkepL+Xj7cltxEXClA3o
C9OjO7A6G1rcW2bcMEridKMfjInsQueDiDznhgfBNH0Muix+HEvcqQNj2KvDbA9PY4LsnTbjOvqX
wkkKkPbiLshhRheTUUF6m7WDtnTd3WJ1y31naN3JmRyJPq0e7Jyf608LqJNTQ6AOyO5KyKQZpzrp
dOAEqbIsP6Yhsw8Ban2JX04OleE8sEbJHUpL3rkCr/cv2Q7/pRxMVAae93L/FrZZlkUUjR4mO5Ro
5lz+0JrNS2NwVG9/37eI6LIWQMOQU0mCBZKQSt/lULOUTVrSUh/BsrYxDiMqFh+UGLtVN5qb9Ifc
mOopUC3p57QkxQttTPXeiZPoQdTAv1fKID0ifWt/KuRgT2pva/FpPSA/Sjom6mOXvwwMSaGlVtBT
Kglg+7QyhksNds8lDlRthEGkbbhxu+whvq63HIeZ0qqA2nGDrA1oO8ytLR3PL89x0rx2y8WeAam3
ZvsDzKFiesgsJCdtqIaf0YJW5jHVFsyobn+V63eC34DcFAUybsurBtmSt5UFG27wonKoT62cDc9x
2FVfVRrXn+nTvFvGQxQ5+feg54G7g4J/udSLFZWqHVPmHXPKThgcpX7U4GwGssXcOVIbW5sZge8A
9cVuWyN0etSSrSbj7854jr06GkLwLLaJVFOxR5DZHApxNHj35HZU6C9nJSVdYdY6pSDZiZ5LWzgq
5Y5SPJhqv2tHuDkW1xR4IPSICV0ux1IHKwuLitSaSonSPEzGWDnnMsXUXnaK+eu7twfMXMEoBQRN
v3Z1MqLIieXBYbCqxgMhiPTnRFuC2I9GK/eVeUz3KMjXbw1qepSzCDLx6eQxuJwdr0CsYUZMYRMA
xzMsRxDeFTfB7WltHHix4YWeAF1NwBmXo+hNKhndRDoxIwo8+ZGN7oVbRXV6nifL+RybjXpIqqDc
a/dvzs4E00B8Qsx+VewPVXPGyJqLJpDs0XPiMj6B4ZD3YJZbe4QrlpIdlxp4R/E7/ghs5R46DpVj
CjxaA4q2BcSbI/vhxZTe/NtLuTmU+NvQ9BTx32qotMqCZKQr5WmVHHpEScp9Pgz/6H1h79RAN2qE
aNXRJSHh5qQRsF/OSkIfQhQRuSzstvYavS3/LYvF9rNaT+/KRTIf9U7/GA6j8iuJ4+Ubzkh7ZLyt
D0iQwplA9YL7eTVbVLGNzkGpz4tgUXmhuSxHlLqTnTXdeBho8dFBsNBeozG1OuI4ouVlk+UgOOdo
4RkYg7vBmPODVtr9U1c7LWZ9HXVYVLtPtebsOQxtfVKQo7SGwaBT3l7Fe1rVaJEx0Kzplzg5TlJa
++gC0Fo1p+7w/t0DcBPQvIg9eIIuP2kbTZKdFyUm1EVieG09J/5gYPc36fW7KYX87UQf9IGgoXOf
rT5d2NF5rmVAf6iut7/koa2+OFGS30VAw3Z26sYCsjsgvenYukBXWl0v+dzphbRU9NnIQnw9j+qD
NFmjm4+t8/73G5U1k+Ac9VHutNVWGeVgQB6FaqK88ALEajegry30b23qbaFXpZjI3P5kG5UvQftB
rQTBNYCNazxDkxvZIIt3tUiwNXPzbCmND700jsqhbKf6H7PT4w7weF8Y0P4S67XOLQV6ZRtYL1OK
bcghNAul/9/Oz9o4moBVYeA5ghdPs+JyKyWTEUqmze2QFVN9lEYzrY99N+LKxqVR/WcawEk8CIiR
+rWNRvMpxZKp95IsKp71BIeDx8mILJqDWS5/6rQprXbCkY1DLeomiMLT4yAeWZ0qhHImQ44TqieA
oX2TApGHLrx+cOr0Ja5xWeSZUs7DXPcUwDV9p8GytSVVVceyicqvBsT2cnVKyyAjN5lwFeE9Cw5d
eohD5Zfcm8pOpXdrJE0gXYBbQSlwVucscbJQqknS2HvYxZclZU9QN5FnLNO4c09uPOMiWWRZBXcX
QMTlpDSirQihJ4LJqJ4fqiacCWMbG+hFrIWnWp1x3q6pot/eaeJvXeUxuO/oPK48eOQMq5jIoqja
QnAbUCOLR29Up+yHaZTFDqBlY7swiiUwgVyMEDQu54Y9kZIMOoAWBYNcP1869SFqU+1/TpJYR6nT
oyOiVaYfO6HqlnKrf7w9yTcM4HqWisPNAhpD1OFWGyYeHD2DVD943YAD9lkNIOR42hwEM0Q7JQq8
oIYYc7D6StIPQVR2k4vrRPtfArMXvm0v/6yLqD6VeBAdhyCI7kaUX7+0UhqbhzAd9faojZEquXEW
tdSHRq7RQ1y2ZnWcqYbBIzSyMbu3DKk4ZFrolDvzu85GCSEExl2UGyinrMsNKW5fnUlkhI2Z8zWu
hpMTmKKBK9JRR3LoTOWYRM0zdKQcJJYirjr08r/nsfladOjfGd3r7SW/2s1iR6Gq9sbzJ5havRqJ
MaQxLUNKSeFsPHSoQaWuXNvyQ0jd6Wh1NlRqAr49jQ3xIS8+9NuwtMCIZiiur6VBKwsfsoyHwwtn
xyE3d9qj3gJ0XYLZAhCatjvvx9X98HZwAJMwFjCJ9aHNKVtVaJlTsK4t51TVw3jOgj73OluddsL8
raGgqwkBEZuYew3+ILlNAKbTrBDWzX5n6A3JRD/jPa3soa7F7b1eRaAA9PVIAAUI9PK49oVqtHE+
QNeym6CEqtXp/8tTJfgGKbP18cpEVTFJpud+XvSdaGNzaNRPBcQFKMK6da4ZY5nI+sgHXMwI3VtV
d+0qGU72NIaPk5Cuzusmc9upercfEZ8Sgj3/o+rLvFd3VCq1mJy0IIgTiHNul6kL2uDmeAiyZk/a
eWuXqiBD4WeiIAT3/HJ9U60xEsOZO1wv28ylkDj7k4MEZ24Ymb8MprrT39scj5KuyWgE4euOGpVI
PjJtAE+WJfmQJ2Dba13HCMfGapMm3x6df3M8MkLWEo4I99Hl/Ii4kmlcYmHxno4fu752fFiR5V1j
hgBMmnnPCeS6Q8+30yxQOSBzyGfWC6pKZU05PCcC6lDXOMoSpjTHSILT5Gm9ZbzkiZnbvuZYPe+O
I4Uvpax34wc56hfWP4nG0S1arbBdO+1tLBAKqJr8ofoJ/r3x7oxE/FjE7t9MfcmHV6tD7jkp6FTQ
N+G5PziTnTwHMVkziW32/fYtfJ1lMhbAIRJ01L1JNFcnORzjIl8qic6JJEvfObPV91Rf9LPVz8qv
rilgwCp5Q9eLS+CjLtnLf4rc9PZOvLa1H0iq2Q2UXxDNWeW6wQwPIUE23ZOzYPHTKJ6f9E41v8lB
HH+vbDn7envaW+PhzwI6WXgIoaJ1uf+QbswgszWUv3utf5mCtEPrfhlaXG+CJPW7uNqDIVyFUawz
FxZkQY2KK6XOyxHrMK0Uq6m5MdtS+gwNUnmNomAnitqaFsqmYDz5oqJpfTkIfi3LMlpV543ObN63
df4paYGgGalEAjAN6vn2Km49OH8OJ37OH3UXRQFPKttl56Hcn/tRrDpehKyr37aJebg91ObMKHgI
tJJG93IVLdh9Plg5DWhPspv5kZqk/FoSjn+viOdKV5q5gt33j0g1QChQcCECl7mcnBw4ZkAe33m2
XY9nx+5alxqF6RahYR5UYIU7R+CaOscOQVyRyA/MCBnuaorw2Qxj0nhTo2HSooPRtdqrSk3HPNLl
bj5JY9UlWKfVU3zAlHmOD0Q4oeUaTdF9wbRutlx0J5TMi2jAG3dcHzDmC1UdIrfMKlNzYzlTPiRR
CxDKyNT0LsHrTXcHLU/+HXU8hN0B6Up157ttbRHqZNxh6PkLMfbLVWz5MGZpsIqOtWAbTTn32Gmp
fHJoN+8kKltbhJotpRwZlUWqEZdDWXZRWYVBS6uY0vnQDLnxiwJZ6o2mIaECrO5luFtTE8QeOtvc
I2SAl+NF8qLFSrAwnkpxs5B6zeuQCTnperC3F7eGQngF8BwKeHCcV0MpYaZTdKTFa2VBjD7zWD8m
8wwRpi3inXx2I7yiqEAuCakZUOm6kz4Ykjnoc9R7PQbn/wWo2Zdupc+DZ8pSfQ/2Mj+MlVz6o9HX
4c6R25gmOTuAeI1uCWdvdUc2rZ3GZVVQM1DzyjVrozunwCRdSxnT4+3TvTmUQAmCC6cZtfZ4sZS5
0eqCYCOOw99DV2pHteoH2lFjsjOS+DarUBkWM641dL6QxVyXF6s0go4t88CGhVQeEsH8141qzxRg
az4G9wZlVF6zqzSD+9eBmc18OgPtUjeqm/F73anjQK5ZZb/ev3g8Y/RtQZ0Bjlp9p9lpZQPLuN5D
4y72pH5s7zP8EZ4R91a+3B5K/FVXqyfYidwh8BHWNOkJy0QzySivKA42kapaOidtGfpjmo6Gh/60
Qml6fHeVUUgTU2IkHqEiQSp1ebKR8G2WqmdQsC3BY88zgPDtqB7nAJ7pAPBsJ3HbmiQpG7kMe1/k
NZfjqREkFwuZKa83u/ow6v34ETdw/cx2sgp4VE15F6O/u5NIbdyXQp2bO4UHTjQnL0ddJr01KMTx
3tSNdciK0b5zEJ7B4hlFPYCow+H2p9zaonROaELxfFMWXO2aNInDElnp1iv7pTikVi+fS2n8ByD3
XkNhYz1hbNNwxcWIGuCa8C66DF1rSS3vHKjmKKjUb6meIf5eyjJUAUtuJCw/O1X/eXuGG3en0L4V
/CFGp9V2uaJcpkHdiBhvarTJtxPJcJUpK5/KXF+EeYDmJqUR0cDJ65387VriBbVT0lLxDFHiuXI0
aDDHcZoeg1Oz6cqPKRTomorDML50AxVoXFA0z0rk/Jj0XemrS9O9ts6I2D360f9Us9wcQikp/6LW
wpXEz0ITQDwnq/WotEnrjZKEGfjLeJCMWr0LNS1wC6eb78zQkE+31/8alSVWweE/BFGQFNZRotbY
ETVnagOKRJnea6WSAClV89g+S0O/fFTmotWPfeKE99RnS8UfpXRIPL2am9+DPRA73P5BG1ue38Op
Rr1WhAjiz/8MkOvYDlWZ3xNNPeFjVRg4v6o/KFX8RXwsNANokQtzWTAHlyNpoLmptSQUDBCtiP7P
2ZUsyYmz2ydSBDNiC+RUo6tcHjcKu+1GYpSEAKGnvwffjSsrozL6797aViKE9Ol8Zzg4hdtlvqah
AaUz7vhDnYXtNdr7hQ0EXUmABhDGoz4+b16nfhdLiOTGAkJZtZ8nZA+tm/dyh4Pq2bUwRnt/Ni+O
hzN0a8Tg2D4XPcJ4M6lWGoxFaofkuzFWFoa0ARoeFXoKtvvPTvxYTZvJIeBomIO8YeFSw9XUmniE
xUvE8mgZvSIE1nMIDPlfhsJmniGHZVMunB9zxKUtj5U/QpkUogVaK3Fv1+xXlC3V83+fRJTHMIzH
IQece5vkv5ZkwFy7aMSjw2Qg4cd4hHEj0qi/kmREqpTBXeD94S59AdgIN006iJngcbweTsC3cR1x
ryhsFU851DVZEQ3C5MlyFZ67UGjhVW0MBxRAsAM6+wQmncXQM3MAyjQaEfcs/CPc3fWVnfbSItzI
lmB0gT2FE+b1A0knkInno+MX9EH4qAjiSwIQyvJUDl6Orm5/pR6/uKehfgQXHBz/TZv6esBMxGPd
UnxlELP02EMACorBZDuifVG6Zpn2q6GkhOSt3zxWknwKuvFQ6TS68ksuPfkmyYJlG5rK4O29/iGG
aqglApzfPu2bQjlkkwcy1blFV6pUCu7Y7y+dS+8T8Rf49DDRSD07e58CjV4jBN6nait/31RpXOgs
Sz68P8qlBbrR0RAKCE8KFH2vn0rgbuFT05hCI/98Bzjsl6SVepZgeVyZv0vVwdYMRZToFnl4zisF
rKiXMES9lcB/uhAIt//GFj3cAe7oAD4Jd5s1MJNB7VB9fP8ZL84kPnpsnRtr67wXm9gG5sIGOA2f
O/9LPwgJLgd0MO+Psr2Ps1IdV+FN4oP7B6w2zupJM4PllEhANFATkCN6/+KbCHsJe8jF7sJlhCMA
DJ+OXjd7hW8ncaX4uvgiN67d/w9/7hOv5SKSLsNDdqFM0Pm28QeYN+gCMjdxfP9JL77JBK0WlOow
qvpj4PPXHuoHnAQ+wcrUuDuUg195B6xReFXSGsUNc2GBbpveG+qu6XAufoN4RtTRW5zw+bWV1GJy
eH5kg5OqBkFt9cqIe3HBUeEVq4IM/3940m008Am3/fvsZlLHatNlYbyh4+1Dxjt2WOdN+km71jY7
NkbkuXaTeXY+Ha4cHX8oDOcLCoUcCJsA7EGD2t74X9OcGAPSAq0AL6LVsp4WFc4+/Opc8xnMBy84
4QaawnAtIPzDUk88wTndNrt25gxWEsgESgpTKy+D0AFkyJw12Tjk1lpvyUeVBmS3RqP3hdbzopHL
PofRlbm7tCATYJAbbxEm4uciHrIG4VgjYLSAe/+0Q0Xu89x6DsZmEr74/1mtgmLl79HOdst1qP2+
DrY1CfutvW0bD21m0Ykb4dLoGh51aRni+g/nCUQsIlrq7BBcwHsblwxoQ2CUK3AL644e/FEL2q7D
Phslv7JJX9pa8EahjMHhjsPwbCVUrqu7laBpC4I0uQ3hEenlUbKuHtSc6ywLBRe8pZz8iX+u25j+
Y9cImtb3P4VLmygkdhv6DMo8VPavV2MjOCdJowGMtdy7dVLHH5Oku6ZffUtEwHvENW4j8EKMBc37
62ECvL2ajRSih4G75iCQf/qr0gtc8AlWPmx/E/bS9chJgvdy25XCb/nvlFEl0CxC0CUQwgptlMXa
7p70ITMl/HPnNV9I6Kac6s59l5M0XUHDTqZ5PRIGV7EktjwPiN/JBzEGPpTkrerbcqFG/WdmDtYG
eqjAOgAdwSf9rCBMlWx0tykj7dQljzNlElJdr9kb4105by98fzjWN50YmraQPG0v9K/tQzmFvB0J
VKVRcZTD0CI+osRieVCDFf3+2nhrULAxPZH+iXcGTOyNmBpuoihkKG7+GavrvkilhHrXwR7lu6gD
8oTmap3mVQ371RP0QlP80cghwRqOq6XLRZwg1MCttX9PAYLpvPbkJO70qJenccVU7mWFROgrd9ML
IMlWEYDkvLXdoFN4PT0OrOB1rAH0RuAM7MUayx0lQV8kLhh/rQOXIpfdkMRXdsVL9SycEYDmbT38
jf7xelyZtokSHFdtHbbRAxmXuER/g3f5AFgEMmGYQkPZv8xNQRtI4ueVZHmi6bDDJ34tHOTCEsFl
MgBUA+Bti4d+/VvAbzcudZkqYAsR/hR8Dna+ouC7jvPaXDtLL0w41OEg7OHshnDxnGJECSAHn844
S5nq72hjwmIe52qPKx9sLtug+44s8+nKW77whBgUGDf2E1SA541VRDzB20U7UGgXBXvyaQpO0eR5
iPc2/0OrZ0tQBhKA4xrg/XZo/P29wd0tGKkeizGaux2VaKHOrQ128Ea9hqtcmsrtqwYlGQSUN+RW
R6mNuxa3vDmAIQR4L20xQrR0SCQowhJeg7dpxK/VXpemcptC3BZwf4ak8fXzuYUmVYBQMvhAKr+I
6trsI5OCCyBGc6XAvDgUCjz8h9PgjR60XTwRz6IfC94F/FBlfXgwmVzKfuqv0fsuEQDQVYU+BXIY
CBHOaeZCeAM6/4AeeoEvrYFMuED/h+9ssCLEpoWvZDwNCJgW0pZZhg65tzTjlavDH0vLs1IPqAfo
d3/MysAXfT23USo9OcOEtdj81tV+wGt9AVBRfXJapjD4byj2SdmQtjrScYa20XpSyrwzpqXYsdLq
NvUten2A+pLT0muU5RpeX5/e3+YvlD1IJEch+qeXD5T19a+cuRpgCxLogsJJGf0c7nbhFH4atd/e
sCyurgD0F1YBVHIINAGyh5rgnFo6eCtIKwnwJ7BzWiR6swEqS1bdSem8awfYNsFnL2CTxcEIZJOB
I1L+9aOh2JtZaIEySGVZsgvXdCrR5A5h9DWr/mh7xLHnPmMItA5XcqiRh9zlCYnJ/j9PMWRzW40A
1QNCN84WggR+kwoLeMWbVwQSI+G+5IFYd3E26duhV9Xn98e7OMfgy20SHA9tibNNS3q4IFiHS3mY
TQkoZYgABMxhbmZAAv+5HsFdJguxb8GxAfvHWdE82NUPTBIixKhqsyNCRZDz5XNv3ylzLeD47VNt
Q2GQzV8QWM3ZQh0RDo/o5kQXk9fbfQx1cO7NbNq37KoW7O03AagdJBB0HXGSgqr2euGsKm0iNlQb
nujgZB7N/IQmON+5JFA52gLq9P4L+wOFvl6pmMDNRBRF09bk2Z79r2MG5qvpgA4Zng1gflj0M42H
/UxwFc9nfCOPdR+Bfo142wYFTGyi26GJMmQHRLQaYTG/4OoQLkjQyFnad80OTlHhTd2x+VdNu2DP
mDBNqa317zB3SDKU8GP+UMHBg+/ef5ALGy9QShxe4FWjtY/79esHYQNZE68humiiaPkNAL87DfC5
O/UdNGd5SozZNZZkB4UY31NGmfcFcLuurnz5l97fliqyaZ2xVM7V4wKeTo3iDTYZkgQ7UqVk741T
fJhZECDP/mrgwoX6DzYTwPVAaoTgB0XX68fONA9Dsu1qyBGP73u7AE0ITU2OskVYZVvveRItdw12
vsJUNi0N1q0fX7U/eltC4GfAeC8A3RzPfq6fiFakp04GR2xYRQvCZdLpYFs+w6x6ROUO5PHYRPU1
mP/CZKPaBBUbACD6Jue2MBIXI9uOsS4yTaH6SYf1joVifFiyppkg/Z7hLvz+KnsLVcGsEfxKSGjx
ybwpWpbU6we2JaeploALoLy1aJcAtuYKfS9BSIycusUr0zlQL++PvNXOZ9/p5k2DUBP0TnyUha/f
M+BAKxcJAG7lNipkP9T31F03Yrg4DDRV+B/XCpjCvB5GTWPjmM104UUKthIsWYcTHdc1NyxoxtzA
GI3vCKwNd9UK2LUWpH5ZOuGXXtbwJ0Pndthrxvne8ZBe2asuvW7ocTe4HKRTtHde/zYywqcyEPi2
XD0EL2EE+Yte0mafVmC5lD4Dxle+P+mXVvXm8ARxCByXkK34ekTFEg8oGUYknul3HY+ighuaPpqs
gf8cwfEdAx27Muilx/x70LMrfawG1yUeR7t9ahI0J2pVZgSVQ5Sw4HFm9j+7w2FGtzIMrc4tfPT8
Yu95S71UDZIlkjVbTyCX6VwxTXYIKXL5lNplB9AyOiD6+VoC+JsnRR8C8hugQMBCUZufPakU6Zqg
wQ8tDBHpeIwiXcEEY4vAgLlf6zWH3tnqWnzLtoJffUi4l6IgwiUOKknQv85wdeZ43a7onhUT1NXd
IZjC8S7WzL/tE59dc4V78zltg0ECs7l7AHv9U6j/dbquY2NkMAy4AVcueOwmG+wz1acv7y/TN7sS
RoEYHgY+G4L+trXjQcGEgg4Em2XmT0KiQQCqpQSCnbocdQQEkkAwy3FYr0mS3xIlMDT2QSB4uKLG
MKN7/YVsRpLDQACRrZr6P6Zg4L9R1SYrjFBBDUApFm6B06H4hehu9xmeR1WWV1ZmD6zW8bqTLcIy
QQVn+vn9KXnz5W6/CycCwEXQljD3r39XSjvfEgNPK12bLCyUZP4+XWZRVjNqNj3KGFCIj5SE94e9
8L7hjYxeJjQEuAaeV1PpxnzONqp50rHmS99T7gMrjK7Sny88HnCPrekM5BQkte3L+mtdofpUGosB
41ivPrQRp03uUyvCYlEr/QTcGJc6Qqb55/vPd2GlbR3hAPob5JlBUvh63AaGg5CpYFxXoUnbj9rs
qRiifOC+22XOz5B1RaMcmOQ1ivnbmYVpL65tQCm2Cvy8UawsKFA4e+B0W6fTvc/I+lEJM17Bd97u
SCgeUemDX4OC4k01PPF6xYPj9j7WVVbU4xwdkY73wzkzH7kFzvv+dL59jWCLYbGAxAWfa7D1X08n
EkKzKYzQzhfQMbcFgnXGfROY6liHMXtm8RLcaFLL/3oR3jhqQEP+RAFinZ6do52ccTONwedy8GPb
V0Nny6ELRSEaK698D283WwyFHWnjLOEefE5tNNEc14KCRzPB5vsnHyz7ZevWf6wB/375H+ZyU1/8
gSBRK72eS+LzBVONhmUME+30UxdUFd8llcBlpfeaJQXxrxUH5PH01yINLz4kCtCtlwL3+fOu3kpC
pQH/4mP0FDvIJGpuadelhxDg7JUF8/b7w8UQfD9882AYouB//ZBwTYsJCQDsQNVPDzKC6O+QaTcf
wlDR32nlDTRf1zi9j3qeXOkIv71hYd1ApLYtVA8tgHNSFCoRZNwTfHOV1kGTd9QzDfpGk4LDfyXd
FxElS7ev3KxfYtq7fzOQVWAg3E7W//j+u76wGQAU3WBD1A7bVvt6GgjjzWIZ+qhNN3aIxYGwtPDb
noZXpvvSOPATgfxvu2W8iWWvfDBJwcvGmoo6fVsFRO3XQFyzfr606fw9yvYr/trMgeDXs4RvDohY
UwPFLhJu6chABx+MNHt4fM+/35++tyL8jfkO5sIfYBldnfD1iAMAQNLDVLNACzp4QQZmxEvWBulD
jyb7txl78A0AGx+WuXQJT7AdMXdtFornjvXdTcpDiOje/0UXpwBuB0huwNUGO+LZD4KRg2g2MsfQ
tOPnhAztzdqk/jdFu7SkiIy+Bnlf+mZRA21QFfhNcB55PWA8mU4bB2CMNUQcF3SzSybXZrfZKl25
tlwcagMdQVLB7vSmM2RStyQUFDEFXdjepX17AtHAlLW/xMf3p/HS9oBmJ2SHwMWAQZ99F0lHptpU
dARQlbZpGdN6+m04mwxcpaPNLhZpyZ4W3h5ii/rw/tgXHvOPkhN7BC5p4Oy+nlG3KSh6eHwUM9wq
76dVeU/VkkI5CuHM/v2h4K174csEboVSAMUnrmfnwGY0IhNDaXDmU0Q26VtiG4qgZIWeLZJgwuFZ
c4LHrBIeuIP2p+kFEngLFJtqYvKIp43Y+6DSfiRNQn6sq2UfB81YksOboPPL1WNqKUeq/CxHmua6
HlY/ruZStKnwDnKK5S+lw0jutZ7MP0nfW5trpxOej7MYn1YP4rRCJDL6RZVtfvnG1sMRWUBRm6tR
2g+IlZmGHEjaVqTXYfsPanr/c0+1TtAjkPTrMqbzeFjdUH/dcnQHsI2jMYFylTXPIgpRt+oAuVSI
mR95nUMu7N2P9ZzJIyBXiKpQcoKFUXtO/5pnnbQPbQIgCmxS3M5RtSLZK0PINSttK3RyQC4n3FNC
JNXueeaoOLKMZbjb0z6dS3hb9rxYh3Vsd+ij9K4kgy/sHgYh7TGT7QJYTRIa5l23qupJz9XwFXTZ
6kev++krsjjjAWSNTo6QfcJ9r4xmF98jihbxmVD7zg/AhnxSEjZNtiBZYP1bVncyyrFJ1P/0seHk
nqbcfwafTCF8S6Tso68lCs0JFktwpOQtyOej16f184wQmHpHZ9D58jbu1y+QAXCRB4GZVvwRVX92
1s0hbkRwZo3hOwKkbObjfe8I0j2c3+M3TbHP7KauEr+zPq0QnQbtflVEtrHjozSQA8IBDA5a+wrG
WcAaiQgeCLJfxA0c3voHkaYMT8qz5qaKSRfvO4rlX+CAir4Oc81/LBDCfgUBMUOKOZz9PfQD6vXQ
4UANd8KP0RtobQ0XORZVuAW3fY0+QY84wvvIi9ZlVw2pgjmk8G2fV1wjYxWk2rU7GBkirauv2Je5
c34MqgHMcUq9+HW0T6chayHM6WVzD1sCH6SHbuY3yvdAXMNT+PvKxDy6IZEFxA2CUNTkY9hxmdMZ
NizHeE49UpppDJCrCizohnBGf8MiCSlXkgMtwoSabDlBVlIjFKfy0h/Rkql4nzDIf/IWqUk0D3xY
Yz9Ptm/Wg8haS0/9Gvt1CbfKIT6EjOEfI8SuN0skYgLDiHp4ooEaHpGJLE3eenq8qxkPn5dFePBX
n7rle5Kg1V8EC5jAB6RxtQ0IeSaJb3zKWAhqEq6YiKYHjX/vRup8hPTEI1hsguIx23S27clLYKd6
i1q7D/MUCSLPMakI/CK9ygz7dtUKZieTYv9MSbo2x0gx88/Agv6LjRHVALb7EgEYQ97wsF+r1f+X
10l9t3pWYCtKuJrzyKYaevq0itK8Vzr7OFYEy3VYFbA0zHFztFiLEFwmU/vEKglLa4srwY2FY3B6
QGIwbpL9EPT/jjX6G6CDzwb+AwicbXIyqfGUpm0Y5xqFd79vAUcBr+FtNx2XNmVlBnp+tGs4ZcEJ
3ISh2T6K+R/AxOGUL8DrnjNEa9By1t1yqmK6fNIzAet2jRr2LbFYKmWPJFd9mivLf+O6vX6LI5Wo
cu7CBSflGltY+uNNe6WkGemKlk7Zs0nmpd8FFW+qE+FusbDEJPAxCnqpql1IF88vw3jyXA4+RuQd
mxBN7p3RDVP5MEAWXSwrrLd32u8Jkjid55AezGRFy9Ebei/XPa/BjveGqX7gfILX+yimdS7Xpu/m
o2C1ZbdZPyz6RnhQ++c8RS5iURk7z6eBkhbpUGYEordaOFYcyWqlylPuEfudi8q2L7jhRr98unCE
jEiuh3swGAJA6Y0btHsa8XOWHQ1XAGLwnbfdna/C1B6QYl7RW0w+DOqTFcxzUmSqrc3jSm0obpkj
M9spGMUNv5JwTrqvFW977InrqkiFHOyEwvPhkMQ6S38mohrpz8pfTSAAu856hZsn7HHTL0ETw1oz
X2I3kY8qiuvs94pyUZa0WXtNDh5n1id5vDI0QHPrByNUVkTSRq7Q2epl9YrBa5LmAAv9kf+ARbLX
5iZ01P0i/jyrGMEmiVRHVsXw6b5lNMOeVfgiM96LsZNvP4OWyGAd5g/+8gDfRGF+NVPAgy8kqsf2
luBUCQt4MVbsXx0iUX7aS7oxeA64H631E5izwXJvLV8jhXtBBqJ1PnY+GepSA3EcfovMBX0PP3Qz
TB/hdC6G28YuKkVrjzrkd+vOVF/h2hZ7EsvHm6qHelEyQrhfZYe7Cog9CDZTF4/hCw3gdwsgPppm
kEiXUNbPpE3GptoNQRPWOK+UYVTClwH004+YNy8sQUcKxkeK/mVFcjfC3RJ2NS6qorXA9TIe5i9t
COHTrvZ6usrCApC2Il8rurCjSRrDH0yXzfJ3J9zmErmEWPoPkVrWeO/j2wARx4P/LRxvPCA29W+0
TMZKl3OISO4Txw26KgOWdA9zYI05asTrDWjVR7O8pQMcZqs86+DXExaJkgN7hBWghMWgn7o1onkv
lwxWPjWPJvTpoqE195FbZXbP2zSt8rWbRgbiT7jCMCpHWmmWvHSjwEsBN40sTZMbm03yYJustsem
m6LgONB4jE7NYGMoxL0hq/cyAT0uj9qtmB1I2PaF66bJqxA0kFX8F03dXD1IcByD3MUdHOgqNa9R
7k0TXKNGwtFfDMJ1fRw3G47SsRaFqWzDAeFQwSKRYgGH2m4/2SGMCrXA8UohxNSIrEScYIf+eCN8
DwrrHvkePZKdtlPSMV4iegxm8rE/tY9ggMOk2U1+/ZkbML+LYTYxOYRgND5mfVKFeTCQbCrnOTBf
POebOW+hBURWh1ctJ/ToYCfd69SiZyWQPFOKJgkf19aOX9HNX1wxRcTXOe5CzN70MkvWEpKWCTwP
oQKxg+cFrI2S1LTgn7EAf95b2upnF8NipZDZXPXHNXbtHaJGu7oMrRxuDfE9fs+gAVh3bmb8cca+
h4kDpfZTvFHreO6CJqE4sND/K0yvWnQjUvzdoqsnFAdpnYJlNnNgqkWtYcgHAyDEUOS9N47ed9mM
HdpxJtMyR6lIVZ6xVIZ7JOnN2YHCACPOl7GXtEzNgJ1ZSwUfauVPI4IHvGk1L7IzizoI0bnlJ0rH
IMrR4Wvr35wsNRgjiEpYDmyEHMw+VAsPm72r3OJIvmT9or7SvjVeuneIzw7g9cZivVNjsrQ75VcZ
+enP2vsmNfT7AUzv1XryFr3QPAH/Gt+VqEW685BUT/IVcp4OfR8amNt+jOujx2LR38zIbaO5D3e0
6cn3Fs9D/R2vsqw81rtdghudvl2NXe3BWhUYFLbp1GGp1yYqkZOHAF2/ywDOJp11ENH48wKz5Ji6
E/KduCuzoY/93Sw06rIct2ldPWAz9puHYEl48yRM7/eP6wB/oF0dDnqAforajzDsY+0RTL30JFTL
ZSGZkO4QCYBsdxne4yFqXYy1EaHq3cFM1DZPQ7KG4Y5LRW/GmrjfqQTN0aqtLu1b0T80cae/tIjm
GvNUeShRlEXDAUTdpUtyGgqQUVMXtj/x1ZifMTQYXh4oJ5M76YycdoPXJf8mdKrGXZgsqrsJmyH9
d56jkZcVNs+7QcPiraySBrTtDgVuV/jx0IrSqqz7uGCbeI5GZSBwBHUQ53QnevaAvIJQ5+PUwOkF
HsABL+FuEjxbKeohR3k8fHAdTrfTyAOctLKvHbvBOazhZMh7VLFGV5v7WLriR9CYK3ufIWDsvpGb
iZTWZG5ybKlqKDhRPcIvRDd+p7JrnrCXU4cmd999tk0DUA9fAv/IZIx/dEogySwsGL2ozGay6t1S
C1iEzRViBneJWTH8CMfkIyQHS5qjtQytXdNkfV/qkeA6Bm+2rBhV3EIKbZn3xEUd1yirfGTWGToO
t5Wdve4L4LnxB2NqAOtw9qW+wTeZHsgE6tG3hLcVR7+7q+sc2SHs8zzXs8pBsnNjmVWt9nIUeOK7
SZTZE5X1Mg9mMN5fXEI7dzdGkogCKLAxN62d5M85zBx+MESDIL2GnC5HE2EX6Oohm/Yq1XN7k4jU
nRqNt/U8MMrv/Bk7427VgfNv8Gmy/gS0Y+jySCFT5G6ZnBoPNEILYd+oHlEPJBOJQuFg5nBnUiTd
fx2Dpem/+ouX9Dms2Pr689KRJCuIG6I6b+pewaKkDzMGipMyPyrSgt+Bm08toqJbJpkWNkN9B/w6
QIELM4nA7ee6XegN12HTFJ3knv4KU82V5lUq2NcAeys8N9pq/hTVhn/zGrd8oS5Sn9Wa9g9rJ90P
tLfq9kSxddhczFjJZdDFc3dgA+8/pdwwQKACk9fD78f8IFMaLnmoQfFeEkU/K55k87EyY/aTMuPG
Q1yxOXrOdB3FO7UG0T+M+DYps7qP6QnbOLbUWKBS1a5p/bs4HYY7nqCoynFQULBclfSe5w4X9iPs
b/zwgS/ajMcF8efYZFI29Pft6KbmuESy9j91bpL6Q+Oj3r2Ts7CHurO1BGFgJjd4k/afyKlZHiIy
LP2HDoVpeBdN0fQvBzVTl7qFJDiP6OZF1tBhHIppqJGBZ2IQX+65aCE692GX6D+ygJIGDnMx/eV5
NntpkStnTgAzRJAvddt79xOCo06LaCgrYxLR+TCPIUMpZuL20IX9Uh3F4IkPZO4We5v0gVmOI/XZ
ngOSMXf9UsenZPaHuKiWwHm3HWYHceOb2x6s7/3+hOZrUp+qPgxfwkq1KC5C04BRr2n4xfccAtXM
AOA2JwZI4qb6aYERjGHQYHQQUXOosnGpGBBo+nVamKoRTIM1WkuPBTsV+PIZvNGwL3Bmklulla7L
JQ0RmhApDJzDzkP/DjrCULUxIyLwoVsxobQ10bfY2qY7BVrCq4glOryBxKNOixl33/CDHSe610FK
2SF2XdDmWrva7GaELC753GExldhBsbmh/rP/+BEXfTmomXg5raj4PdR6rXZTktgbscDHzeatX4XA
jhHZau/agQ06jyYDqCgUIsaBMtT9sPdWUCoOuOQZOE9S4vgy5H6PxCHE79DhIYhJY4/ITQGS5sHu
HZsJZFl6y1ZubwNXx7dr3aVe7gGr9p/qYVRuD9AriPczWutfQpsFa6Fq2HbuPSAF1U1Q98aV4N7C
iIQFov7dM1ji5zAMJP4Bn3XgH2bUKN3RRnCCPUWVW8VtvdotsQZ6rChvDcyScQcknBYU70gdVcjT
w7SGEFBi1/EhrYBzUryv2MRVARa/7+5hrjmbXZ8NwfTZENSJO4efs0PNCv16BQ7FUMwybDjwN1x0
8I1mVQwzMw/YyYihVS5Imn6sfNanueBVx/NqmIC0UF4pyI2anpEigA3+oyDIsM8byLX1Y8TX9Nh4
ba1L4Fb+B2zi7VeQHHiUBzbqf3ISdTd0CkDCJZ3wmpNcUCfCrDFekrJuXPRcQzP1Hb92S5NokE9/
qIFRfIMFSPjS4eubD22gVLuDL078pc9WofIwXPS9iXA4/bsYL/oEg2t/3IGJXz9M1UwdbiQJsB9A
aOt3CH0iJIbONuDFUgeeuCMak5XzeVhOcgjHAdaYgf801Y1Hjlwjgu0uRjdgKuHwnNz2UJ805dCL
TO7BZwufaUd0Bt5xUOs8SQjTuPT9ebduycgvoHRSfnTUl+NjGiHZcqemqFp2UTTStpy0P36MsUn8
djMq1QKmYl18Cttx/uRpuJzvJJjv2Y7iuPGx+9P5zkKbiJWP7+TQ2Kwln4a+mX66IF2G0rQ8VHs/
WtpNrhW5R6Pk2J5mKB1NjvMz/Nz5satK2k2cHcM1Yk8uGCw+J4+gRl6Ip8ph5jBRgksoVDp85FAV
hMZWNp+cUSFea4XXNjGXPoLRDOwQy8cEeatAZClX0CuPywyzmjyQoMvvbO95uowaiFZQjU093Bua
Yf0xg3Ari5q1S5OLdBCADTvDn2FMzxqYcKGAPsKBGDhOE4/Nk5EQte2B1uoXHTegloGMaHQBHRP6
m4Jr+gt3G3tKCe6PObAEeehEAOwhM+0w/TRZoMb9MHqhvO3jSpMfDpmB/2ZaGFaMLY/umG7lLwpg
uNnV6xJ9miYmTi5gVbtDyRCLPF44cmYpIMR/wwbg2Y5PGubXWo0L3Cl6hm58jrffTM96CKzbGwiY
5tJhpzhFKKbbHZSF0UvGBouGHSfj5yzs7bNNcPS0K3CiQlXafxlWPkc3nZXtk10X5j0nKAqmPfEW
NDdXaAX0AR3P8bGFOqHNsbX2j8Th8riLlO5PFE3AoLAONeR9bDt3WGACiHuC89tuF/DafAnAfR5P
sGdtH2Q7sj5Pq9jMB5+M7ZHaIRA33UYgwSUn7gaAXe2A0glnBJTRbOl+rQDTV0DOuguK2YQo5xe2
QG7VJc6wcg2o/UIR1trmDU3DDyQRHPdBS717hRhKs0uDzP5AbdrWhWdwdStT1PhtAUsj+1VmLP4A
Z8O6O1RNGn3SNAJYNydJ7ZD9sGaAgQda/5j+j6Pz2I4TicLwE3EOUMQtTSe1crKkDceybKgCiiKH
p5+vZzvj8ahbUHXvHyd5/VW7m78PrEV/XmmPYmc2rTzcguP2pL2aFY4MC6J3NzsrpqTf8vYRiyut
pfUcjrwIpg4P0exl8/0UtHGOlGIb9psag/5+jCwmpjxqyzvGmlWmvZTulC5hMDtJDHT+2uSUmb2X
bVnzNVGL1L/YLGCfBL9G284I2pfvzSrHW49AGJ+3AXO54sgznkhK+jL+VQ0023FdO3OPYyzYYAOo
1XgQMuCBA2w2iXLVdZjO57Y55rrv94xyyO1cUVN865Lc/TKgKNMXP5fZqedGeWk27d427rW+zI3G
BoVwHWfbkxUXLpYcap2SBTyT4CHbMu5dPlr+N+Cgb87s8f7d1jZBfpq3Fpsl7i/xhUy+/M44sUCx
8bjdrk4lm4SBq3+vhKwsOBxrvgvmxuLVp5iDpOG19cTOqyPZp1GW2wpnRc37yasaz/vQ4rMAvC7h
7Rrlobd3CBtH3Exv8oPj++ATazxWLTqFPrITECfPStwi2l5N5zNZtOuKjiCzBHxMb80Z4fbe5uxy
x5g8AfXg5WHTAgNl5iT0NxTUsTA+QGScfbUaGwx1c9UJkHp64Y62nLRckavug2Kb5G3g9Nw7C3Nb
ew9CuarbqYlZf8gdds25dvJCpL5y14dMbfWXakOsMpNPjaqIqEK893rF10Y2nbR2pRmq7W6pRf1r
8pnA3qs6GH5Xk/T950qInlLBwR+d24hG2Jt18eS0n2mK4Y3KhPTAUnXwU5Vx7iSQZk1xVxh7vhv6
Hh6l7+Lxw81lqEAgCdOjBX4Lkw6DycUEwLVpXRfLfZOpaXzppkFGewIkOp14IjcwN9TR3ORLWVRv
8Rq74/XXGpDXP8/NpwjbujhPbMLWXpDg/9ouy8QTS71P/C06wDj6lez8fZ6r6BdmVH5oWZMbmJAp
uGTp2CxjkwaLyMyprZdwuVRRqZ9WHtD1RhiTvUX03HmvuqnDdldAQS+fgVHdDamDCGA2W9TWru7c
BXxu6mK6JTnzB+YlPgonSkUUP84RKz5lwMTWSfeWsO4qiQbh7gol/g6UCBYiIgLGksn07pau2u7m
dJ78ad1blhJfYhx6K3GsWPdJtkytPLQzbFq6eaJ7B9KJrdNQrt23o6Ez7o2ou59gsNXDUE0C5x7S
Vnc3uCvGztJZZrMLZdw+QcTj1ArzIj6vJIe5r6UvIZMcQaRWSrxFGP9aYNHKE4jyMt1GMuhfqhrW
7Lv3xlHtjDM0HPRBvaYVW8DK/scCnkzbEvgXN+Z9OuUTld+3cjO+AXbEWHheSeiuXvui6GTCENMW
EDwbcGrPghfvymISkm8xXAGzg/J+9mdPP8Xz0PyjPdyjFQuBF6dpnVvdaYAnNCfaSvlA3Ps9Xw0y
Mv+E/CRcd03ny9NqZV6TxqRbXSmkLLtA+fjsA1LHd0ToBBK9WayIQojb9p/w2DhSoXtaX4NtDLar
C6V5woizPLSq6padIfAw4wY1tF4EUFSg3xyqY5pHjXu6Kr/I/zfhKB+hXMkrgzTP/ths7IR01KEF
uzsE3baLAqe7l1R1dknhyO039C8UIcWhfpaQRsqkgp6UmfUaQHlpgqkRp96U6lcQxZwctdryP33d
ZPWenZs/PCPsJQgXb96WmBH0/KDqKPvZgrr768mWYXsuHcmcrv0nj7TH9r4lNGU89EZYe8ZJqzi0
stXDkz/N5uQw322gj5XfJEXBxnQAe/fNkc8SukBf9foiJpTSzy37d3ucltl6j6thJWxoamPnSJZ3
a84lGfF9UtrF8hjBuqj94G4NSmuZrTNZJRsrC2jSYFNw5nAObn3vrB9iXVrIxFgvLKdRhRlgoVp8
2W3hYj+PxRL+HtvCUbvt/+dDYwKp0gVhNRz4Njsl+eRu/GF3W+HAZPTVH+1kxEE3VoO1s6jt4DhF
vZIpf6V6yVurdV5iTdFIMrt91R/irhU9YULhCsIzCmiEkh624ABd5ilgfhtjxIxMa0v8JjP6BvqJ
VES6xJbuEBnp2WmZN/l6lxG7+bCJFSkOh5P9T/dhdVsh9h6Pla1ojyuDJdgrjpQrFFm3FZoVXvMi
xmy1M93sKrLJBBCWGYfotvQjY52FcRq1pxJImztWz3xM2PdZ5EUdlCls3mJu4jKCfnZZTeGqI3dq
9hOXAABybgHMkSv3uxOihPWN9GD2hXZbNpXRNXWiJ7N8krrQc+8tojoi+8w3jtfak6dY5qq/8eA3
+R6c6wNbmSVPg5zR6+yjvpU7Ec7gY32TkVgEjkIKAZli2iNbzQ0aMjGKeEnKpojpU+OCQkkiNl56
S+P82VftaO7bUsJHoi0pooTFxHwyP6s1YVGvgsQJGclSjR71WUu6bi9qDtmCrN6nz4EIbnHAhFN3
6abDWd36fmvqfZxnEQCKv+SXOLbK9daiBPK26WccUd3gQuF5S4GDv8/bsTlxTdlvjVvbf313paKi
uCpUQXKamibwyil53qxsKXf/52vt+1z0h2wqtf5cdMUQP5W+fd8PeY3+fdHYbT23c8BXrbXvkgjf
9pqE1MmcSQqBWfBmv/ISNJvFSym9yjkMYwaXxXgzXqCy5+LYOx603ebk/Om8R4dzXhDxWojrvcEk
GwnQHQznOj3nkFH9rqrzkX+QTXDxYiMKca1DJQ/MzDPZuDZddwl71nyO19IPd9BsZXvN7NiepxJR
f5rjCIpOVYED4yzJhHpv4Sdv5m1Ym10DV58zMo1zdViNtqykYpm4llo45q0GV3nX27oRoTZfJQpT
FFRDmsmeCCJc5Kq9sSCoX1rGJu+NbbA3j55Y2vAvuHuBTCCUkDc1gNCSVnPhgPGgRWTqzefmuxy7
3uCz7fGs4WfJzlmtSI7r19KTZ+Es/Zqi4+SshjXP1n+BtfEHJ5agF5QaFfO66DeRIP6xWY3aOD7I
qPBDztN6dU9VZcoXlbfyKx/hkclqaXIEC048bTg7tfoLp+FAMGxwcZLjfIn6w7qZwU3BChBCMI8j
W4SrCsj1jIf4oteOYryQEhAUUrWPpmhqjPlmU2AU2KKw+tPAm03JIkGh9k7tTNtlLUuxX+l3nzC6
uG3qI3o3Z3aNsd9XOc6ClC7C4Mb1ruqDqeAs3yG/WLnh/GKBKTe+tndV423dQ7MSDgE2Rs9c0hiO
trZCc3CaxobzOuoC/Yiap/WebJff01dgtmo7jZzlUdLbUxG8qMi4IU4zBYW9kNZS3MN7cNbBLAPC
ub3nxlh9CVpLcmAu3tag0sAstTODvFXiHeaIq78eVN69BzPH/q/KkxUr6PXO534X626Mh/4VqX9W
7q+RWEXK12x+tfMYjndS2646g7LA+tf/f5TNjiqPXzCzzlMuBWKDxWzq12rWok3KesFzF5tckbkr
pRKYsDdzXhZGnqvUuox2bpsR7dITvPLhAWXwZCEOqXcLtR/64NQeV1XIv/zdzr4/g6pH9mvQLPLH
XguVJ4hO7O+mD4PiknUtPXOQd8FwcFZjXudurf9Gpuq2PalOar41Yz3G9JpFLTmhoiCWdxtJBr5x
nD7/V1t9VOzIjibIETOj/cwOhP58AO/O+e5ZsiY3QomlfGfg/u450neaopN5TyRc/mdEGvU6oKSf
+QDKCdLIa4EhO8+z3LSLdT5/mbBvXqiqjxEpbX1eHeindtEVFDJI64Z4elJE2pZQItvp0A9sbTxQ
nudthbztq9BdElWStZWKvAe8b4EmbzeEACiL1sX/14YTMb9Er7dv9Lh1hJN00fpSB8ZxEu4eAXNd
Eqd4uxmOxDTchoCSUuDh7K7teiD+vl2scG9ItJy/xknb3m5S3WjfQb877d7TRLftXSurHqJeuwtI
VcUtlvXjNj0FsxUEadetc3ujFouRoSs77y7IxLjuiboainRbVGzvOd6MnRSRTxdNC12zbyLTbelQ
IHG74rPrrY56JzhM6+R4WKFas+61pYIAnm+t3q0JeSAQwch3Xs4oAJ8yGcYc2KMJLhlzwksmPARf
Ika2OoHTYDjJ2mA+xHEXPjCGNJ8QXqK7j/pSnQbbXeZT0/JXE45RlfeO10xkmLXGPFi6DP8FW8WU
AOEa6QM8vPfQMfp+QhY0foI/BoENQeAEhbZmCaPELxBAnDMPhMnKibT+W4piWxOFOgR2dDZLmTJl
In3pNygQU/ee3LetnmwSY0nz8u1cRRAeNitTgu6GGdQ2SL/3FN1yX9OkMzCJVpA1e+3XOQow6Pzn
FrORvxtm0f9kK8fYRQ3IM9LMqZwpNddNklVWjQzWWS4fxn6pu1dZove7tWjge72KSrck8tbtFIAq
95+ss/03VG0t7ocqW+oU1Uzm7y0m19utgUfdObO13cp+WbwEPUTsJwX4/nhLMFT3Uvg+XWI8yRxB
6+Bz/FHJa+6bLaCqFP3FWiXTvNZfQT365Q33mf89Z6O8XwnQeY37NiBtfPVRuyOXKN/I95+ynWeD
uKJksqNHMH5vuCsCLp7EdEVMVt8YTD+b9IDkSejJt1PlFuXdaiuJSgouH2Cj65FDRG0V3TCkiyIt
HBiQdA3y+nWeKMQ+oIju7AdVTJw87JLdj14X9VB3mcUjqTntd0NWlQdnoJEFAhEk9teq66FPJosu
Z/Tw2XrfzNvc/fGbbXkYXTFFR4b7zNkP2TDFaBit+Gszpc9CSN4/qBKqIudPKNAK7stJNMdrVwb+
tFoUjH5zHBc7jqK5vyiRLwPsATF3uymQ4sFY/viba3de6YwRzbJ3B6f5lautRH/Uk+950rG95Dem
HHsYz7aO7x0zBt5uzSKoZYLAKveUx4N+Y/euoaQXmT9wCLRhWqDx/TZrqD7FlAPGX8GxX17dFq8q
a0S4y8GM+Mxk9/AwlmV0yCJ6JvbhZudvlV00pEUOSI5QD1VZjkiu4UDNl759hvqIk2ymOBglaS8A
n3pUrYwPUfFRjbLq92UUm9dMZhwKKAb8R8SxCLkcPt9T3fuxz1GRqzoZu9br78bayj8BWCndtaVs
CBaNDcdskJf9jfC2Zd0tjSTVkcC85S+oHsZNIvu3ajcqCO49kWiExzptEHfXXSS0n8uxalzkaotT
EJxu1fdbXIqPEX+FezNFznzD0uZyp3GrTEfX28T2VAJ+/VbRulg7M4ZsFayZeXCQ4xS+byRGq/tF
bm7OBlvpT3+1wnG/BHwlnLFyYyuRfWPvwzUcAH6KSo0nNcYNFtpc5GewaKUP2gnUJRAoj+HEK67U
al1B+betcn9bixdbx7yqcj5O3Lp3CpDZ4imdO5NuRST4/6yu+7H2ogqO6Prnk8sScF33u/Yxmi23
2Pe+z5MZIcL6JCUOWHTOhUY6XhXPsgvzfNeOo/+nDkIURzXVfG9OrZ0XWVqThUouINxnjqmW3bUh
o8fBqgf/M5yG6o+UzvRORgbu86Dh62VOszYQLBVPyeiH278Jqcl4dIPWYmvTo7it0Ax+SFR87WGG
xglRd1xpZ0i5ES8j3dkGgTdTm9SeWXeIs3LGYm2qy5CFs951vavevEw4624mTcY6bvWV8qf7Z3qq
0UbBnWRh9Y6Cx2tQIzh8Ua4MfChj9ohH6Q85Va4ynn9PtuK0IcEpus1sFJaHeZ2jOQGrzT+zcrRR
0Vq+Q9qUqOo1sRTMO8MjsVIml0btwUjrjxohI9KswanoG/IaEmf6a67OCYC055R3ehfUUOVPGY81
4nJpAVT0nY6QtHiBJuN6FO6pGB1bn1rHXx4CKA21GxD7hAnZKYtKCJrpumucSDglub9CutgewOtj
WGbWM3IpRBl5P6i3aYKj08nE1npDUkKp0VfNEtEzhm5WJkZFiCPLeEeirL01HbowbvkLc+R06B+a
LWkQEQ9J0WXmAPjfQRjGa+GxS0z59BWTQfVHeVn4Fz1QeBGdD5DszMz16HRkEKdRPBbDPheL6x5D
voPXMJaut0cEN55H0nKGe5q2yj9zaxX2PWIMf7rpm6UaHwrHRE/wnY3emalzH9VMBtnN1Dj1l0b0
jeTKs+mOq615vKfAMJiTchTyFpHJ0FIAX1vvMIQFumOE6jvXBNwU7lxXT42xwu+Z5Nz4D2JDMRwU
qnMPPnNWdwjmAR/N6MU/zRQBKwmUZfsOSynVH27ZyF00DZ51KtdJbehX103f+EO2LMe6d+o67VAX
ereQIdnjGMH/H5ZOG2B4kWf2YekV5L7VtiW1BUICB7G1vtjoX6sDi0Vw6NbCXg7XLhIcIpuJJhRr
I8RiCemm90uEFOR5asflM++b6WEMotwcxmxsIQiCrs1wEtqw6aXveSABkyU6AgRd/5LPSP8Su48b
wv4rTp/3WXtl902sO/fcWrfKSjdkbeWdiFbdPvu1nJfENgwLCPen0knGchnToGXJvRbgSCcJBhht
0r/RXRyw14YwMcav7vPo2u6JKM4+0Jbi4oMYh/WS64mjnkQIpGFdU+c/EmN0wNANPHPhuRB7PWvO
QghY46I7brnCCX+vVlK3/fZ7diM8R1kzd94uwLAO6BNNY8Gt0ZbtmzO4wDosqrCL89VrgJS8Heoj
lXVNecpovH7O6d4tbztPjpqZWs0XNC7mfSVE/bJWuXAArCTHmt1iiYSSWufFST0xR87eMnHo3UXj
bOvj4IyzPplG2muqByZhkCaA4MShFYkLG/fcqfWRcWMwFiXCrMYpv1mKPMxFnTP3e0eifUGKX9Cz
itKyuPiVBSdUhIXiSYjEcldrctz2CNH03pZB07DuRoYfpVq6T69f0fuYqW7OsWtglXki4MNnfhv9
U29yhJhd5Zm72HBbJLm1FkGCcLTLHqLJkQiGstWLH4uYmpt9OdJLcBdO7EI7yjticR6qvNaMG0E1
pcUSsI2WiJduoZub5sgGOz75o4c+LfcwXCdOFrndmWOrH1jVmuZvFAJsIbofBg7yLY70zkfNlB18
Co3QnVR245xH0AlaHyJOkokmsNdOVuVPGMKT7SlL4+UN2378sIDZBachC1+CCjNfDw1SMxrpjCLL
qnSm6s2VxVwc6lLYDjmLXK57qzA+xHQ7zdw0OqcdPlAmet9QTjCQx0EB+qEWpP0zugH2iQZhrkSe
C2SWjfD/RWSX6Tpltb+b/XV6IOXBLHvc6bLbbdu4QhBMg67uNOSRSWTsqiYtN2phk43vfeG9Ltcl
hXxFizFYgXWcONWmQ09RTnEoNu+qMVjm7N5bJgM6bZkiS1p7nn4Rcd09zU03sDZSdCp3Bum9D2WJ
USbx61IuO1GO9XaeeZoBc+s1+/D5Xz4KEQ4vdU9X1F7zRcAYhhNC464KO3MjQEruQLJGMkW9a8KC
y9Xx0M1bqQ5RYUJi/Fe5YMFB/djt8sW2VXr18UObcmp+h5gGxD4ww1wS5Owq1vFxoS8naiidTaTX
IJ6NPQ4FRIZtxoo9IYpq0eCMxM3U6sWaZNidx8y3b7U7RkBrDk7GHt0j2IHfiOBih5iw8DbM6pnO
9h6GLdT9ZSmnkJcalOq7zOwmOABA8++ykkt1BzgxvAzMHVkihlg+ACj40V4uvigfQt+ML7MW9vJL
iSJ3zwPVk/G3noLlXPWisyDrs8L+WWHKunvdEYmVon73iLx3ymo4Zu5SHl3E+uqvQz9V8M829tIk
CAMISFVu79AYHrX2I5UIAHVm6/2XrRN1/R6wJnfAsbK7Purb9ZExaw30bnXRkZ9SrCecEONNJeo8
OAWichHZhlu9d0DElj0u3bqCeyKf8Zxjc1r4PB1sewZo95HnmrPFQln/T+ee/UPmIOIj8nmDhwwP
E1D7muNgVEBN8XGcgbV3Ixk0AzRtNSIjt5X3C/TM6faGOPUFGnbyf+LBYCdBNol62kEQ/TkYY39l
XRcHd101beOvmYvug2tki1MvILZuh5ojN5A6dfCNMwaYtpv9Tt5PbKz5Xjltte6o/LYifi3lfPIM
dBGKqKIMUt224B66N/ZLV8BxHvlhUEKysJhfFZLgPgXNdfu9SxuT2rMIVH977IrqnxVk+qfUKDiO
qg/FkDYUBj/7ErZNdRv7vwA28Qeo5mJ9t3msKQyWVDjv4njbHhQy3/WGt7s173IJEXEl89RMX8Ak
7XD0IMgXFlRvoIoQY8/wVo25q54H45OpP/oB2npvi+vfWe05t6KbgYjKkME1rSOS4bN8Bk12VttZ
L0gQq22ntmp8HkKN0YO7c77R3qQJ57dqJJIwhryrXexxIoux4uzpxiF4LIJqQcpu5dFdL5ohuj4w
A0yPHWyq3OWii4uPWq25ShghaWOAvXHIF5L8NsiCyi8SSWF3HqawRcveBywEWaSZQynL6hiTTb3O
qeXhUEmi0elWJhbBbMEP4T4usEvDcZL28srL1U0npQZlH3MuvhNMGUKqoR3cO2JOnfV7gj7I9nzJ
CEU90qnROo2juY1Lgk1SJ2QfOi9YDT0UP9TaJkuzuKjFlLNtvwePEsIHl4qr7DjB0nm3ZqmjQ6Um
1zm4RKX+zLjV74CaEGMvIEB7X12ZHr5eG9I4nP8/itVUgDU347/Bjra3skPKmjjdKF888q7m1K76
7sFavbU56qAC/tPWXJPG6+dgdGLjRafFG71AShd9s+xKx/P1tw77FgzSabN/gCwl5hK3ncpD2+MY
2ZWSh4wJp8w/isqGRGNmneNdrTfwFhWCO+/yBsHKzbyCE411D0q7OMqGZjDg8uyFqq5OCi5LPHbW
vD1gssBdNg/BeqnY0bmS7aHg1u7tYkg2XNZMa16NmVKCJgb3y4TJA7cdB0LUuvYzwoilSh1u5/Bu
Mp1uzysNlljLPB7JPfvV8sBMqspESXBjFmvciGC/5Byj4YrFmKK/tb2U5LbQTcshn14jxch845QF
i5KYrexiuC/PtgjGX6bP4OQErSP4+FWNAG2IOCkOmeXav+aOES2pVTu++LjyHnHCg5/oKas+rWHK
Xm0gZHC4dSibXdt2+Q/YHttUORBD8mYzE/yxBegq0B2TPJRrtT622zrx0JeYY46Rre0gLbmbnoBd
fODtEfvuMYoy/20VSltvsRIZ43AdRr+axmwfDXMjKotNMnVN/kJoh60JWLYmG2lh59T9fcWDWu3D
HAske9kcyNs871c4I34mQAkKS29ASXz74I2RPb5Vfh3mZ7sa8uvvpy6wjBSLYIBlsoMU8QUlzm0o
XwAjM3kiVaL4xB5jL+BwuoM/9LEsHTgjtH7Qte3f050j0Y8SVfhal9r64Fej1x0yufqtuXK6u0bk
4d+JmuR/TWcz3o/CCD8dtqirfkY9KP96grpzA2ls7LfOpYTvBm3zpl/g3/2ck2eIwG4U8VQ/HW8m
TF0WtIy/qnAY1Erb3RFHNiHIWi0a46eoLC9ZOInlGemtuBk70hoJjkNZcNLaWO3J7QHimV6j0TuA
IkgU4zOKIahUFcNId973YIuKe4a0LCLdinl4JAAJl6fClv7aS9v+I/p8velzpwTUrODOkQhuyyPW
X/OEXC1vgDXIl3nyCq99k41rvY911YndyNzx4PS2lZ1Mb1l3aDyz4c3V+O5SgkqnE733gNhWPaln
pkTR8uvLJzfB4G1forYJkeXGPEGJC/pEZIC/2KewHsPmKGS+tkdvbadln6sReWhkBl89xvSUyk/R
xF38ADCwTHddx3CZmiU4xhZpHsPofnmbcl+gdeyembtf/WOR2a489RgbmivZ5f6jVCMDQzVqeAIe
K4sTokb5UK7bVDwCPkRFIrdg/ku+P8dTgVt9sRJi+uR48KQTNuB0Wm67Pgu5obXGHbYznvTC47oA
NJ382g/NvlqFd6wHytIPRU6fxqdLdGRBSJbq4JwV2jHwLaCAdFwjXN4oHFgR03VuivJcmbH9y9Gd
v25isKa9UymoKiN6fDKKduZ/FlP4Bdn8Ol+akK1358mZkLfR2cR+do1fpm0dqeiwEQGJm2IBsa9K
vlcaU7iBfX+tJ2je2sHo6mSOOONUl7/QkEQlJssIrpABKGtfrdXS33g2oH8MwCjBAOtoBEaRDp+n
bJrmUuWtQ0rTQKHhce7xar+T1j0PUGFg2HD3jQwY4n2PQblakQfVHu0pCO6GPzno+cLKrkv05ZiW
gcddC3EiHgMkua3j8qN0SyQPFBMYH+X1FOdgZTY+LcbR8QNisfoSXAIODxgLNSJklR/8lljcq0Ig
fIWGKO4XTDlFoqvWa46RbxDfTsEmoL4j4906TOb/XB2uzmGL4BeSlqCYPz3rfXGGnCv/utJHlZhP
0/TNIWIWNPaMoQdscs1v6cgwwufCoZPgcXO7ZN0wxKYVeyFOHl9nEMteHH5hk63JBZF15MAk1c13
GOKZ7sBbw51i4Ltk+RBRidZ53R9GATRkzez5MSkXutFngVLiWVNSz0tZLYsPTlk2/6bRjj69EcsD
wUiQum6+8N7HlsfNaPreRMdutZG05oFevqG1VXtCPBfc4z+X68M2ID05scxDMBI6v424KAf7B98Z
4Bg+hfymtvGSIIR0qmq3FGJx9hhYMWWGQxBdHNC36lBtMVZDEgjQ+HlO5P41mxP+Gjsz3sPTApHr
SE9vA+9xzVse1BfMMIjd9IhLStUCzsJeS/kw98KzD2ufexwleYfSvkDcfWP53DgpbWHdAwnh5juS
jvdvNW152Vb8ANBlXgOjh+nxH8Vu4lWwl8KWUntkHWQ4UL5VTqCMrtBbnU4j+d/oFXPEN/yA7LZI
JrZH3uruD4pH4v97DRN1Kh0TnBgACFLQjYUbyeo1OkTSIlVatML1P2PWqDFVua/dnafjYj2JYXOn
81yV+kb7tix2uaVD7wT33dS7nKhB4iMae+s/fNownDNycnh30g1qxEsI5nqkIDz4yRzq5ZYtT8Y3
DitSfzchQX5qFq8OSCKoJfd5xGy7j2wi+RKlpvVOzFcIxlFzHKZz73n8JVaoyy+54WM5AozzmEel
Y3XPZBJ5zc7LVHwpLOsKuGWBevDpU/xrIyKx+c9leLGLKP9iE4i3JJyzKjgT1aari6lAs58d2Vry
rLdObmmGoh+Bq9YOEBE2l1ApUz525aycBJim+arjGNrJ0xoWcXZoINwPuTMVaYnb/B4TKHZF1koP
s3YwL7d4LOHeQwYPNzFuPSJJHUOCKfuy9pbUdZbS59KkrHRn+nG6dbNe/rjR4DWfYbE4vxd4Ia1S
u24zvcd7VNxHwFvVcW7WGFUfBQjxbuCgfkCMIdw/vE91dqmLxr3nnCw4nBt/Hm4bDgQMjRWfz7mt
gNbETUkQlTr7cIIPczFMv0PUSD82u+TzQLait1821X9EvcynfeENen7WCL7TAtstrv2W1kUdjWF8
Q1lmfrKbeob1zLtiL12ygtMQRXV+EJkX1WcwV93Suh1z+vLzdwvj1ly+jXFvDw9VKdUl5NlZ4a1a
sIZsovbiOAICExhVldXOQVGPJ49A+HdnvgofUaLHbzrCx5sEc9h+5VPhXTloRelYE1CDt4thkWXi
+WX+u9FQMqgnwD7p04CuSLlUlpdGBbxfUmHHTCzOte6cqWz68JlXH3OnapgePHf+8Z1ufl0U5RsM
maM4xFi0vlQn+zpFPGadbN2Xv6NuYCEvhR4S2CyXDHWkyyItILGnQ+bJokkpb7Y/UDw1/3F2Jstx
M1mWfpWyWiesHZPDUdbdi5gjGJxEUZS0gUmiiHlyzHj6/pC9+RmikaZMq1VmmUAgAPfr957znR+G
mzRXvBE1O2KUeJ/yKhbBlUXwwRVYk9E+hgoa9w7lLJZIMEHdJ2jI1bzBuIchpYInElxxekJy4+UM
/FcTg4dmpS3Z2ZyDSvcbQzk/Opi89myBqZd/oY3U9OcQeV62kwSN9uAeRfFC4e7aBBX4lmCXsqDO
43ZQzkFzAsJG19QllhBrDK11kixqtTJOzPwMfa4fdqnf2kxwi6y8z5lC0hoyE4Wsfwzc+bpIKKGp
ZzppH4va8kuqFisNdpNLo2I7eKa1g9mlOBczg0AcF+T1OsXuS2pn2k64PCfLOA4DBcp2aBlPrQT9
ERQFBFYAmuiHktMWpCR91faLINyy2G0gSTcecqoAGxj6zOSWUFlmWXYyalA0Q09SWk5C5w4u98xe
m8F9WYGc09+Hock+B00x5adsKqbbJg26G+pghpW2Y03IJhunPgfoRrFYG0FDEW4b3a2F09/CV+X2
V01R+vMX3P/zjSfaKuLob6GcppjVNNxmhZGcT+LT6AFC2hlyhgXMU1EeiBdWoVOi2O33bptnw85g
1Mhmi5Au2cIxyG/J/OWjZetzPnFWdopDUEE1gcFVF191FnhXs8lyv6Kwzb/UdpJf92CXy02YBe2O
U5jCyEaT50ihi4IpLUtI+qSXqZ1LGS454JaSsbXn1fNzVTqoJqrZrTdtHAQ3AE3a8Eyr0I2Stc6F
z23V/RcjDd1Thcmbp8oIbT9mk9NvG0SE3aqkXUpjPvas/NkaCBi46hIMb/3KiJ2xfMpArPzKaxv1
mNGao4WnHeT90DvuuCpKu/R2lHQUPwkQgXQFm7BmXJZO6BIZ0JvhNu8DcVWacrEKYfRLENQbNjKE
RfW4Tkdk53jgLIcubQtpcKWrcXI33tKGoTHjBPjn8KnPqxolUntjTGhFbqvUkz+rtrLR6FMg6O3s
jL54Yoer1GkkeG9mdM7iu4rGUmMPG6WBHsJN5pNMmccUK2PoW2NX1VSEm1bUrOAFms61wNsfrn3k
i9iH2RvXY6z6G/rlPh9WTV230yk+1YVgPtpXyKkIF6c5UCM5jBP9HMiuDR9RjkbNzuU9CtZtWUMX
Uky3MPenncZ5i4EwuusCq/qEjKjHD8tZUK1hdfi/nKFT6dEro/45H6foulO9BOpT5e6tYbuu9SOF
g4Q6OkKpsqqYbnSbpWjnUBClGA91P8kBYsCwuMimUN5LQRQAm7pR0Qi1uqa5z1Pc81yswDam5Bg3
WxXXzqdgscJScQsn33KGdXAnN0gzcDBFpbhHXIE0rhdhebP4jo5jjtSD1kpOhyPXEfam2o/rhqN3
4cV7yiZ8DbacHmQFH/X7FOIA63tf5XdT6UTFMQoiXfweDLr+KywUDPdL5tTNAX2ud42evWUyVlt4
G3zaarSBAp8vP0c6eM/0n8JGWx3cHwmQ50l7uEdW9uROn+mFO/e60+PPmCnoNxnMlX1jp8kMzIYT
MM2ZqsipArzsxQzD6bdghhOs2rlrHlL+oKUrwvR3k0a4EzmLxeJrU3qBZa+IaFF8mgl32zMyq3Kf
QWlbuoj2qZMY34I7XicgM5hI0MnYmiHhQRGi3XaHc0icwlmacblnzdDRiaVkSYRDxCy3FjpCdk1h
zz/RFPXzhgBmpU5pSgty7Th6vKpz9q9taqVhDZzKKu0HmdWRPqki6H6UTD7wQgFU+bI4WmNQCvF4
w4pIveXFbM47HeW0nXXDaR3aBjqLLWqrKP8eGRVrbicS7R+TZjDvowns4sHkuwlX4ZT2N0bnT93a
B73AIcNtqPybWnf9mnM91lFmAgPWTRP4MFr/svhtRiAHV7mfuu3WLsiqAuUd4gvjTgLaX5YMzy2i
r28eAw2GAnEEedxpvcjfhLBS4nWSJuNdSWLAk5FPc/O5tXlDeEv54lGFVnn3yAE+6Z48iTQdC+zc
Phpgep5o9Sze/Toq74Iw5W4Yk3ZnyBw1ITpElVUrv2jdB7iEMAiGOJnZFTjco4fEeKDWfiLUrW+2
GgP4iNq3Z24Ql83Z8WyFUsMM2zs78KTemTAqngijlD943LZ7cIJZcGBv8K3uhE5HeUBim5xM0kfL
td24Jk0zmgOAoVrUvuuZmHkG4Bx71bWfjRyH+1Lxz05STuqqLqfhXIZh3ZyGOPCYoCkwMWuaSIrW
CJ0HLLD8N7SImNGXO3wAuIR6sqfiNRaQDhdXKuZhQwULuiOaLL62qQ8DZ5M2EQLdTodIAGilUrJW
YJPRCsBLM7cjfqA9aotabg2sfBQFdPnEBoOlla/mwsFMbpeWuK+bACc2S2S5xfsaGeuuQ6Owjpt5
tvARqUQfhkGyviRZGSa/cs5WLcwdImdX/TRU36Jp9ssD2j5HrkRbh59j2YePPSZ4Zpeu37rbMC70
D1pVPC8Vpc23JhOC6RCmEm+Fj0ifGcszFWj1BIjLssdI7fEW1r/SDkw1MA81BasuLvB9BDhFp11X
9sP9TMZssBIFil2YJ3n6AFVmNvfg2TGkBZKf4ZQFvTVkrGtiwRtDn8vQJRnuSeEOrk5x5oEgKKjm
mz2n9uRhalje1yEatpZ/gFby1sPKP+yyAujKSsXA4DZ25AcPXS4S89Ysc3lEDdDFazg74Q4Cc5od
piJq4ytEd2xoDUpWcfKB2pYrJmct/gwffiCiJLlnGqn12QSwZq6V7svPzeD4n01M1M5O8+EspvfS
2HdVXId7Xs9lle8MzSrdVemOqW6Hemi0vKdG5sgMm9FAwNQ7fJN+Zzn7oe7Qa2Sxlat9Xzad3AxY
SnfLuBafC/bTpUPp0ArF4Ciq3dgO6pOhS0QfsVO02cZHq/9tgtzlbTK0wp9QojNtCnAcI0UnulGv
uspyc4AoERrmUWs8PQaTEh+RKbYsyq+Yg9rooiDEXjTCZVvEhFFt1smqBcf23LOnPo7lDGsAAZJV
3w5c68ac8U9sgWcYIdfNmsOEZcq4okVry/WIC31Ampu6xwCDarfJioiGKSvH4K9wr/17Da5VfJcn
Fo3PmunUymTWGFwNU1eIXZdZMBHg49jO78Zz1I2qWz0wjoeeg2YuaSpzhXvZE+s48Lt7frw+Y5hR
lD99coC/Vgh6vJNnB4k4mL6YfMpmyyrO9tjNkq/Ntb5j7/K+sMOn5rZD8clpNzb9n6Y2zAfgAJx+
m3Kgz5Gj7NUYF5/9upmtdQ5OpjvNQWiGe5rY/u9KVlV0NG0RAj6nCW+sB7ur5m1NANF4BjphxxsK
KurgvOz106wDJ1ppQ5UYmI3IRMCiXGr2FA1GfzRl3vL5+Fk+7uwSE8GmCunub6UL1QPeHsG7TP8D
w3uA1ID5Qoaob3czrUWaeu7oHE1awBWDGAfwmgtL8dSR+O2u4Y3BORjHZiTUTziKJQTB4n1Sj4nD
PLqjzx0hE76yFcZ2eLB8opuEiRHgPssYf0BYCR5taRTxATeZ9ZNhEWBOyrMBDGdnWduJ3pu5lqpp
SuZcLubhtE/hzUX4ZNjLRU/glNsvDGqEwxR8HnrvYgUCuHhxsHeVJ8+lNlsnOVv/lrQvb6H4Rfg0
+a58Dv3wR7pHii1+pZLAxnnjTJ6ZfBO1bEZEaxVAlDCa8zvbJxJyP1IF84bTF8g/wegs6VXODr2E
lGXhq5GhOT8gj23gSeYeDUXSRwp02IUlA7zGnuBHH0we9W2mGU0cKUxITuc0NaYnRDtiSYzuU9Cj
bhYpfL0KcAKmbMZ/c16zk7NYzPOVl3UFXpF8ztQN1tm2uKEBLb95NSO5zwYUGLWd6NtxQQNZF2CL
ucIaZWfJvJc4VOmVdXFY//SRPZ5yzFvTGZmbmPf2gG943yut+1vmqcFtV8r0pyjaJv6ECBzdIu/g
RIsSpzGniNomxkR0vet9t2n5Jyccc3GyafKQiiLlBywxeFpIweqmbI1TZAXiSzoR33lIuzH5LMoW
xEFflgM2gjTEJ6RUnF3xYPo7vynLeMv2U+Y/k4aaZ9sY8VzvOzeertGTgx6fTC2/RinywpHvm882
1E2EBNYLx9tiUVfSgVKfBHgq7L6Wnexquv0DIxcGCJ+KUCK+wEeQdufUt0dvJ4y82M+CExAeXVGD
pODXuDLNqq/X8NB8ue0Tp1e7HpYqen0XWj+2i6QrjoOt9DfonxUjCpv51aEYIUNuh4aDzSEBCrGd
Er8tb323Lb668Zw+KZCBnIHMYPo8zUlSnq0ROd2WskZZ29BCv7wJxzkMNq2aUGFGAJn4NkK0WnSW
TSZFHASZ74/KQkaYE1YdgQ+ar0YAQt2+9MPUWfP80h5vbzjyspa6+JQZyWA8Ii8mfddPyGo7e2Ri
BlvUx5HPzExwSDKHocgOnOFSfd0YdXMnRrvqt3079DEqhSRytyb4y68pyqx45zV+2+0ZrkSE2/oc
uMbKQuXBkCRnI5yNpN92fl2dbbusHDgy3pztm2C0+IpdVLycO4y8+9H6I+qryoUBiAXdV/sZOWO0
4jxhcZ6czdwG/pi25dPInoTcwzTafIVBqGB6Rk9+xGXlJDnYC6+rVkha7fGOetCq1jAhaeSqtHRP
VoLA+9jrcoiPFb8FbQKkr9UZJegwbGdUTNep6kP3dmhTP70exnhkGJ024x75aPw8GIYnCO1K+NFM
a7aOdM+APVmyWD7wxnBfiqivxxtmv57eNVne+KfRwAnI8GDABM5orQ23JrhPQFiNI74YpdvRCZll
y/bvTTR74OYk2EZlrHAruPniUTOIJlJtIeAFzkwj6bxZoXnbVH44wCmTnrut4HyzJLRUXTuzomcE
sQgw32wbwzNqDfclLTX+a5Un2I7tspyu8b1Fz1QhVb7Y3tuNP4zo/5a1fMPRZ2QqG43hp1In9HcR
b9ARFFrYCUO2Qv+GVxb/5JDFACmg3tt79ACiM26xhvBt1GcdqRxt1j3EQ8m5ro3s4D6tzfJ5aPEf
Q3LAWLhNzYbo1yifaWqYyoQJ79Ht9GE5WGC2FIsGGxH2hi9RXpfqFIRl92Uu5vkBiAb8Barx35il
ShYfj3xjIAyNf7Ab1FvAeubps0hrdxEzTCgCJW/XfWNHyYFIrfCOYxMDKNlinD9lbsM5aaGOlWvw
YGAUHG0ayUq1vekdqzbVz109YJG0NLZ6eLQ13iVF92E6CNwI1ZcqA0K7WwLCfrjp2Hangm93j1s5
aK/Gtkhf6Cg2AnEZuWcuMo0W/CgelBe/xy1FJw+lL99vSOHdq9yut0DpSn+l7SDf+4kfEhOV0wg5
jUmSmQz9Zou+rYtTAdVMld7AKguzGyA1LMVln1LlSpuW76bOODIuh9g+OCnBYHErrNkrt0L7MGvd
Ah/dygEniz4Td3t7U/KlfXe03z7XXhmcAf8IVM1Dix6kqWpz4chzsqG2l+m8nVVk3sOBRvqk/ay6
Rx3BiLvhZz40oMAY4HNG/C7Qv6cbZLyAnSHHgl+fg8pMt0Zqyxd+LG2uCxjc0dGJR4tuTQUGcR24
WepesdV14R4ekRPtcVHyE/D/2R9UUmTsTK7tNecASXTDWH4KeAWbQj1F1Cj6EAow1mZRGL9dEaTz
YS662NqNSTeXi5smv0fxSi/WGYz2h4AQZCPTaOeXPAezdw2+Rdu7qBftL0D20W/OM+NNjLTx3hlK
bH9FZlZfUmXajyx6/k3c5e1XH59ktw0NX2GRzx3cWoP1FFJIfnHneRhWIRyElmPanJBuDgf7mKJq
QhEXC4ftXExts0k5Z+BqVwrVf1t1YJkDJ3BvM2T2Bkto0v3ivMz0Mhti80eMRvN739neN1H15EWY
CbAjDtuh+5BZHcKokgxftqlUDlfwsaS9zmhMlOIbI7E8OJZlqIZtTtvLWSeYl/WOLpfxMAfx/N0S
WusNAdXuN9rkvOaEEnFSAjyr7yY4BiAMALYw+kaOdOuENMJXFDEWpVJhxjdGjR5z5bdhOWx9Q2Z0
zpgFbRodq46BOhMI5KrW8NuZkuyOcN8AlTNbGKSqwGkQzgUkLq9dbxiTMyxO8dj21AVGnwUEyfYj
rUuhmLMNrlcY68C3fXmjZt+Eutm44pvE53CPeieK1ilyVAJIC1LkYWEF3YGJCDb+ojbUE0mqnrkx
qAF3NDNhEXVZD2yEkKcx2hXseOgG0OKtcUfpZIsnjD6mm4Ni+4TcXuCVgyaC+6zqmFyPyyiiYMiL
1SLDXzTMltnuI2QFCxGgyThzxcyAV43LbBByGOKxE/hCa28T4FrfNl4C8AF5jmHtM3MkXymgAWmj
Dq9k/qWToLPQNHPtey2bBZ2b8xdNtW6fwxiADoO7waxO1FLlORlaE8DGOFS/J2mIs0WPhlY+A/Jr
O7WqbqcmH2V1ygdrn2kTzsnGtSufVddmx74xJyQT2zmPjXxXZZ164mxALJvQ4BZXDJbYS+NpBuFX
J7oFFkMFOOxyNVN2B7Yq9TJbDuONO+Bo2DiJtYx5DTd4nOSUvbQFVfqLa1Lv7SCRmt1VXgO4WQH5
g5Hf10wRV04yl3JbEBs5MGOgdbKKYsd9HKKqZN6gLHr7SR1jIWceVD1Pcs5H6IxpM2xizK79ChpZ
7ZJDb8nfORq/Kz014mURFoUrs+dMwOpD92HVQRdcPEdI9kHCTv6DmYd9ejcYqouu4qaSGPkw8fM5
akyvdVkm2KJ02O5zYl8Bijp+xvnTmOefMS0d4HelNndlKFuHlo5y0Ae2gJSvgxqOzor09iY7DJ5L
Rws/mtCroDXchxhc8HMrYSKDcPGH29TXQbh27YYVNoj5fnduhFRhl2l3cleTXZU30HaZ3xvwWeDH
juJJNnbzswVDjqLGogzdK9mL3wlpRtkNu215g5mJ6O4mEGa3NXQgEEpnGBS5gTCh/wml+6SGNvkM
/oR5FMg8/Vg5NQGd2IH6XxC66nLVE9D4WzulCDZgJxhkQDxTd20mI6oDVltYdrWTvPh8gtB/rT5h
6uQM8jxQAONRijrvVw7Ctoc3BTtnlXEU9FZQmFgEikwMA457jZ/OZ+x6mmvKDY5eI5UBbB75LBsk
3k2idbC2soDdo7S1d436HIMLSiT/CU15dLB0DI1H5wNW5MQFyL3l90ASArC8RbAzKm8Zs0WoLUy7
TotbkVfWrxJNQHX0AUbmMMob8Uyyh2Gvp7CwsYwWsk32ArX6jaPGvN37VjD360wz29xOJOmIPaq7
6UaqscO2MobmuMlTt/qRhWH8LUDI+OhIfwT0Nmo+pmfSDEW+h/3UNSuZi1Agtum6+5i8iOCQ6DSN
j2gdqKkR2bVH5ZQmECnk409jEasnBVqf+qXvR2QveQ9l2pz7H3FuU63PbYN6L3M4ciKIdD/PyvFo
ZoLlwoboErXCDKZNo1vDMN1Hw8/wAhupky1pnvS4OwgGEq1EriV6YlpOSxlAvnP54LYzi2JV4bRj
2tn0zU72hfutCyuJvdya7c9yRlBIYkIotglzapQasDUsZs8Op1O+ociFN4rRYoMc2cN0WeEPXAkG
ovHWnDzaTE4P8nYV5iytm4ge2HaAz9Sx2jCpX/ceou8bdCAtvDKGQJCtBSYIK15zLb/eim5Is88h
pJEAzPXI8BHtpN9v4e3iOwhkOjKOC9SUH9iQ43BDO8TJDraNmm5bWb39E/avjg+ViBBjR15rn6HZ
9+mmQ8HP6u6QB8HLZthfTR3KzwFnW7W1c3POkChhb9vYHlqODaodylQcjOV5JC7lS44e4mdXaqNg
9Kecx7yZeigZeK9pT4SV+RX2fPZJ9Xri9lF5XfugKDQ5yldpNp1qIZcQHZrwLwVr64TirYwUMMW+
oucOAptcDU+Nj3nfjV/rGbG7oZIUCXIz91c6Hukx246IYeGi737M0OFZVyMZBPjCqLEWrAA2qz2Z
TPrO7C1ekAFJ3eepskviCkueEpoh7MtAGgf0VLDFsWBIlJzGDoERXKmWEMQH8HOh9d2VDT3zgeiv
m4hV/Jdjhta0kwlw6msDdwm94slXCcsrhHeagbmt7pwswn7QYeCot7MVYatMosmeNiESzCM7SpcB
JC1RTjeG437qcrdjJ8vYnCo8pN0qtmojpZ6U+iT72Pc3SRF5FCkQYuytN7b999mb7C9mNBXWpmEq
S0ZXXyte65BAuw1PeqJ7XGCqsZEd5VeTK2xBk8UP2m/RgH37TL0ynfAvW+1O2/T0Q5YELPaM7+GB
Y+ct79B+ckRldBs99mSFovjuQjvZMA5SNOYDeh4bjlTpVwPeR70GWTl5u4oZ79ciauQIfMYYT/+q
OZhwGmLK5GUuu4woAXX0ugZi/q868oehLjKSaJSdi7MmR+SnbUYJXeBcMDvpA7wJoLlr+1fYYjrF
hoZ8DU7BEH6qXCY6pLoktPuKHEYDbRjRInTp4AJ+pzXeqbtaR0V3zSjbooYvdRh8NrtRzBsrnp0j
XqM4x2lTR8XqX/5g21NBbbdBW5NcMVfw4Ybzqqe7f5kVHYuKBuEm8gL5zKyufSzsJF4KKGRYAmfy
07/mGTOj6G3cv7KxAspagVjRQN1KL6TK5e5fmCdbX3hBti2lFdlrweZ5EikhPIcEDfP0QSzUG3lG
1pKrxr/iCUAVS+bQP5KxTBECd7Grdo0maYI05SJy2Y1DO9qHsQuz84zG7vsUpNNR0TjY/Pd//a//
+79/jf8T/i7v/n8k6H8VXX5XxnS+/s9/vxUx5DD7pph3HOGbF1mHAzWNx1rH0Qd3B9IlkLS08/yr
96/yVmwSqDwHUSMKE19dRACGyaSJDOL0ZFgMV6Ewvhhdq284Z4yn96+0ZGi9Cj5lnUB17gibs4/L
A339MIckCkuYWkTKaiO+GubO2rOZDmvHIBfCze0fWg4AzgnYuGrc7tf7F19u4+Liy29oeg5Rr5Kp
9OuL11EfpvjwyY4odHKsRExeJaiOXRO2OASdPoLBk2bb9y/6x7Nl6sfkj8sJBHWWf/ELzlM1tJGL
6m1uuuqLsAFjF1Vt3ILDj/82U5Eb813HVjZ8H/LLLn5GhmVjS74BBrOqanaF5xcbrKrtZgxIVfrb
u3JMeiqm6zmQCaW4CPlyAquvYOADm/Tkg/aT7Hq06xcn7/Obv78QZ0mHFHqTxyguQtkyU7oIm6AF
wMltViMdgVuLVXXHDBx35vvX+iMAjptxFCGQPjl7Cqvu6/cDhy2BK7nvrD1oo7CkJ2uV2iUDC1TC
KwIx+r/9uJfr+cvPxbpi4ZV7fb2kakNAZ1xPo8bfw3w0tk435/d/fVfkelo+QwpBa8O5+KnyOpzZ
zRUFJ3Fk66BM/B2GUci4rQB+Yg/yg1zEP1940Noe3l7f8pgIXX7ipoEPNhdo8DLRNWvLlQxza/BE
zqDmL399a7grLZf33eMZOhc/WL+0BvKYuIm5yORjUnUMHLzKeWkBFO7Rq0Z/u056DsnnaPloD/CB
Wcut/2MrMMgDYINERWcA4z3MYUlFjoRqze79UR7jG0+R14IIOxBNDu6Yi18NxkG7GBcAzsABPRDo
whdAd2aNd637IGDy7UtBol3+z+fNf31XVoAzBQ/R8i079cqwYnEMEBBqI3E+WKDe+MBs1gzWQqS2
rP4Xv1dlITIcI25Fo2PAocsBewjHZB+5A8S1uU7+fpXier5wpHR9HuXF2kvWx5D1Pq9iQQryfhzs
cOOQGbZvm+Tl/TfxzWdo+TaoESU8NuzXzxCTP9k5HsbwVDOWn7sw2OqSgPpkDPV/clM2dkrBI5Su
fXGpkJLeMeORVWqw4ORBCji6AbYLwA/eB6mRf+7W5DuD9WSuhkCRTNvXd4WUHNFNAFIYFk6BmHmA
mrMLqccZyBMX+jJojVyvtQymIDO65NPk2xx4/4NHq4TyHVMpW10GtJcc3gs9wnmwAqMmAwm3Oc1K
fRBqSD5YkP/9b72uEPAvC0IspGD6a5kX5YkI87ZkIGavi7mIvhqaCc6qHYk2qlCZ3YooS+9irZ0r
hmPNmTA8ccuWO28ZtasjUhzv95RW/W9k2YXifI82i+l+ekhik+augf3lgw1r+TLf+3Mvfh/DQKaa
SmWvU+YVYRExgQ1Gog8IutiCaxfrfGpjWMOAQt7/Tf5dd753Zev1mwEZBYvLwJUb4I0IHiDL5epW
0jhb16bsr/xFEkCT4CXQtj6LOI8OdRd88Fe89dGx+PN7yWXhUsv//o/lGPOQk9ioe3D6wZYMYhjj
DXL/I5Dw+oNLLR/VH/cLQIEvHBmwlBcfHS2XpMO656yD9ruLRnPPUKZgrAtHtgIi9P7Tfeti9hIs
itID+4N1UfP4Vdo6C/+WsWMRmuvSdKqz4SV67w5jRi/ewXX2wf2Zbz1LRaeAisSSnnWZZuzjsaaK
IIMTgEsD25csAhTYQXX0KNePE2lfiFEsuQMXONxV7BRMuMgE2NIaSR4Ny5dXE6rveoN/RuxqmuX7
95/JsjVc/ACYik3wKYpeH1vI69+6WB5/CUILVRzGSlWjt3cYvW3fv8obT4FtyaegZYOyhLh4rYN5
ZPoK9mDdTAKkrgMgxXOtFd77aff+ld5YWlm+TTZ2iyduy4t3NxvsHrUdtR/TIX2coyI4Vkx31rRR
lhGELPZ9Y0awIH3jTHKI/vtFlYKatU7S82ZVvXjF8hHnZzxE7to3SuO+lQJvhZiq8ozlOvv6/q2+
8Tq7RBw7nBR4sczLAzQKSTzANddCKLykANjk1NKnQ0091xjLiD774Nm+8StKdkZ+QgK6XaZ5r98V
QnSAebq09BGtNad6SGH/Va06a0v5H1xq+acuXksu5ZsWZQ0n58sIZ1J6GoKBAjbjzGMElDVxB6I0
joCAE6q2HRxhXZOMZXywQrx5h8pS0kVz47rm8rX8Y+VDxKkT6EwQ0TBd7OhzoiKpYKLj6igPf/3r
MZmAR843rDxwo68vJQ1Y8thLKXLnQDw4dZUwN0B3fMBVmfro8Pra+mAxevPufMmpkj3f9NTF3bl2
a7IG8sKIMGzrrQFU7BqyiZtsYqzlf39c4SnyE0olLZsK+PX9tRycoMHxKCGrSJRG1Dkeed1bXSHv
fP9RvnVfrFzKtxziYD374r5SMNol+mN3jeHMJWAI+rCRkVHbIT784AV5a4NevgAOD7R08Hpe3BZe
fSG7jtsi5MkL15UqexeZgFceAOsbMIwjkMPZ4BcD57Rp+K113R/J8tGnuTMpzv/+ziV7GcNzFlXX
vVhumoxUKG+Ak0nornfocEDtRr957AZMsf/BlXwfHhb6HnaLZTH6x5fB6Y2AUv4CqkWLQAHsYaCO
LHSvJOJ98Izf+va95XxGqhpzX3WxWTSjRqLVIKeokPse4TEyZSO9aqOZ4ZwARxtHrInqP/gcOV/g
v2Xlpkdhv76/0IPzOAHORlGchThtkWHkkTS/TU5+qGY/+ODE++Y9Mj7yHEoseJYXP1yJx0FZE9ym
IC67ey92kjUZPPMBokZ6xiVI5ASswr8/JrJ224u0yqSskxf3OIOgQ18Huj1Dq2puF9MoOsHWs258
rv3TjaP42/tvzVu3qTzFu8kbKlntXj9VSGhOMMLxWMvJbR7HGdC4LpGzJiSSfhkilZ27wZie37/o
W8sBfWWIoj7HOce9WA6ELrzaGSAlYIUZN+VkTGuZGRgEmBbv//pS9D3pydAVXJpAF0+UlO3Facbs
APuvuYnoVp5pK6e7rA76D3bEN+6KNjk2J+FxZqTGef0oO+xLmLIaSLG+ELsUZSWzkEyCv1Yv79/U
8i9d7L3Y/HgpqZ/oxoiLH20UQdCkldmsbWQlN5rQ6hGvZ0FG5/vXWd7xP65jcwjGKie4pYulVHl1
kSagbdG7aP/At1Lu5dhIcsdtgFOz9B7tHs1CxXZICIKX/nz/8suKdXl5T0iEJQzKJE2h1w9U6aJz
Q8/mixfu8OAFYv6EqhtkqeqLXT0Vxgcd1ze+BY+sUzrk9LhsdbmCdmgTvShlpKjmEOdRXnq/S9GE
65jxPgCTJZ4SCeSnv75J1mzwL7ZtC8FB4vVNgj4G2o9We937wOlKKBG3kun0Dh4kTBNOlB/8pv9+
ahdPlU2R91PZLt+gd7F4+9kwMSZtAKt1afrTjXLv17LE/xQelk68Uxo+uxmNERamGdMHaq7wc04H
Um7ev/E/n7brSZ+KwqbKIln84nPBzAG+KaZRKqRh3ROamL0wkiABFQPCFagE11tNGGyc1fuX/fOl
cj0+U+4fWwjQhuUr/sc2KeELx4pQJfILSRxLiwVlQszkET/Lb17C+IO7fPNyplpmTL7ps2m+vhzI
QhPrEiKnhQH4GR2Pc9QZvvjRGDFlRyWYub++v+WJkvOFCd7kHl9fUMmFSlwODfYfg7FkYuftw9w5
8pi4wUCAZtl+cIdv/I4EunFNj32EsvVio7TrPs5JWcL66efNIbYr6PVEO2yMIEgPUWQEx9kwrNv3
73JZeV6/xPT0Wc854nCK43j1+i5p0JaMkfhUyfRA3aRHQgZTKh7PrKpnGdX1c9I25AdgMvrg+/lz
lV+uLKkMOI9L5Fevr+xAFpp07bJhwi/dMnr2jtpW1hnOT/nByPCNd4cOrmnTlaOVyyL4+lJGYCVV
5DhIHCqYjXqc5i3easTOc/VQBiR5v/9M37wzfkH6SqjrHPdiV0lzLzLmGOkJFudiV1JBIvMPjB3o
nOyDh/jWz2fS4PGlz9hJeBcvaWKNeDzyhR8zYwDstRFuHbg7EL7tLwx+rT1AoyUmYTQ+qOqWReX1
e0N9xSWVTxnJE714WdNhIpko1y0WEPpLBilFu5jGxwefxJ8/HOcP2se8lyw1f3yDvQmTBON3u26a
BKQOpoANEJpqB6kT4hDJMB88TnN5Ey5vy1sOZ0yeLKrji89BiwpIcmu3DJ1q5ybJOEFGSUGomWPX
Maktgd6LqsEsIEV+qOscVGnst9u2D22wHkN9LYCqPb7/Ov35G0v4fRatPCbP7CAXrxPK6xALHr9x
k2fQIXoW2a9h2o57OEHyqW1xYh6SEXfhBh03Isv3r/7GT+BzzqTq4z/4Ni6Wed+TI77cmsF+M38P
wR8zeCFkesLSxBK4e/9if9ZJrEImY1q+G9e2LsfPSyguQETSKQTS7gOBXEB2vHk4BDmRuTTWvGMZ
5sAku7ZNti5ShL/vB3t8RFyfv0ICZL/4njJapALAU7dWafLMgai5JqE9ACSbOvfv3+qfHxBXoiDD
Qsrezf2+XpO6mmi+1EVvY40FjuM6avcx484PXug3rkIFxgFzKQ2YSVz8erXhg9EWAQ909rH9Ev5z
MixQqe/fy58L3v/j7Lya5MaxNv1XJvqes/QmYue7yGSaclLJtcwNQ1JX03uQIPnr96FmdkPJZCS3
5q67qyUUQODg4JzXOHMJcp4N9Ba2y+VcSjRrUZIekGed5bzGyOjvbC35YshpOv0XI9lkeAYvO6pm
i0y2R7QM9orE2BUwMn6moXOfIz6M3oeR3d0eamUvUjvnEaKhUk1nffmBIhdbGnvWjsH3sYUl0VlH
c9Dlk6ZTr9/lRpt+zEd4e63T159bab++koz6HJAhHYCCTadzce4R6KW+kwOjwryweKQdPh1KiS5l
qg7m4fZc1z7gL9CC9+vzLRuCaMD0ndPpEjmeGppUCpkM7nvyjNrhVmdiXrbLCIs7LjOagSwqgtKL
HekGmFRpI2zL2piMD+jdVZ8rxdY/6wr43l0vXM/Py6J89XXFqCDXeFBq1M6WHxO5nmHIQrPfD0Ap
HzBWqnxNetZ/cQ4wuKMOOOMJaORengM5Ygytmki0wzhEF3Qy0Go1pmaPl9/ri1RMhfck8YPGKhXB
y6E0HcYyIGtgTw6WJQ4irQec8KxdaCDH8vrNMddSZhABHXBrceb0psUUqDf6fR2042nyUMaOaBQf
s374cXuktWhFI45rZoZX0Zy+nJQtjNybMtw26qbq7kTDC7lwQfrfHmVts3OhGhbcWlQxrUW0qoyA
0l8C97J2sQ1BlR8p6Maqz5Mo+43L82ooJkFWzUsYky8QJossaUJnqbU7vF1Vq3dO2KOM51p21Bhg
IR1uz+rqXM1DsXI2RVIyXXNxcykYecMrQu4oLfLwDPw5RIJIRM94srVfvd6Ekprg2FFuzHBlWJss
F3shughcM8soSSubfVDhhckVQFYtvmCbqJ2yPNVfkFx1S0SgrPq154wHw++DLja/hRROHkbDhJZd
CTlNx2AHVQ5xHGPZn28v68oXpJPnMUMDCI16BUWKeQLpaCbsK4Q370Eso8zp4OcGANzcOGdXed48
K6CTtGtZSwATl7s/AFwSG0M6G3NmA9ZsSLuaBgI8wBeUU9Xr9jfysPTD4LQbx+7qplsMvNg6aLoA
qzejaS+EJo+8A1Evii2omtqUVPeorUc+Sl4w8DEffqSxnG8cyNU9xGXAwaeDQmX6cuKI7E2i8bA6
USNMqHaxiqylH0ZZ8RggEZBA0ahRBhmRuNi44tcHNix0p+iikXFeDtw4GhKsOG3R5Uv7P1H9qL/r
2BCdoMI4fq060ynFBPL1B3XukVMN5PoDCLZYbVkpnlYE5TxbQPx7SlZt/tiJopA/p75QnvuoTRQq
uGXz8/ZWvoquwIp4BVO9pYBiAK+7nK1dTmY9ooCzR35BmWCTdKDicSx2Pr5+HJJOg3TTA0y67L1x
Xei128CftilDzY46YxM8RBG8lY3PtzYhQiuVC44cBoyLCcVicswsSNVZExnz1hL/hantt/qzKxHA
+X2UxbGMUjTaEf5Q98iBiJNjB6i4R96sQuS8uiTCFyJZp0cCOZMGzeK6QEeqzvtIB3Rjl/rXSBm1
d3rn0O0CT+Tf/kgrW98hqcW13p57z0scHUY5rldkgbpH8Q21PTQrUQWX413Tq+45xFl31yPOvvHB
ViIc+Ypt0z7QEN+0F5mE6kSOgsmWhsRc3vyk8vIdRcTpjSQmPEDBL3xrmr3lPAdR+dvTXfuI9lzh
oppAvX+5VTC7C0Wesku63B5P0NIxYkxg+elo7WxcTmu7kqwd2BuVEfsKLOvR62lCC4kQCuDlqVTL
2ncoKmzEzDlKXKTRbBWKhUD4HNiL7rJz6JhIftYTLm7Aq0fUI536bva7Pdaz3aWsR32joba2gHNF
ZAZ3OryOFzHaG7CMw+ZL3zdWkR/KqBuPOH+NJ3iNW3XQ1aEcAohKum7xnLyMU2oNE4pmk76vISUe
iJYIE2JQhu6kswWRXV1Fbj/qipQGaVVcDpXGoPVzJ9P3LZ6Yd5AYzLsK95T7AebiW2kZ4en2Nlw7
dXwyIqNOpkZ763I8nBMSIWymZhjNSwpd8RwLWHMpDrm+wDAC8+qp3BhzbY48eX6VzampLCEDFYD3
sBgI+6Mn1P2k1Wnij7XMCzj0+DAiQl083p7ldWeEzelxtYGeIbjAl72cplXaGAKMHoE58bp4l8W/
JK8HTzumyCcjXIdqGHHOPcaRhRodfEPtGJQqNLPbv8havGHePOGBfdGkWcTT1NHwiYpi8G+Jqz8r
GLKoYDRseaKcJn8WpbCgLiFL37eNsQWHux6b80+AxciPcj61pMs1qJTQHvoxwK6rTGq/M80hRSdv
p3tHuEmtX5uRPIi8VQ63p3wdfRjW0tjL5ozJWj50IexT15ovdrzVzYMzJsFTivbd+fYo10d0HgC0
Ny9pbgp1ObnUnUaM5AawtIFF4Akx00Lu5ThU9edXj+SYRIH5TU2Otkwm8EWnSDc4OuxEQz946RSd
pOvVJ22S9sakrg8njfQZuOvagDGuQGahHVtK0cZA8z1k1Y2iRD1cVZClKtzgCCBWQWqg3QIqXZ9O
+s6AQnnv8hilDXK5TToHMndnAeKDuxmfzRpv2wabufMgYN62MTji167nXE7iOc87kV7Tcj2LPk1b
/KeQyYqmDq7v0BAZSh4ejzn4mo3NeH0GLgebt9FvLcKqCyIpZwSR0wiEqN0WrYiwM3x1siRWvfD2
nZIQn+PqvVHvWQlBOrAvxBTAns+JziLSlqolrJDeJx33xHnCxrDfK5H5pVAs3IoqZE8RJsU+dkDC
tG5wPLZyvd8Ig9ef1ubChFA1s0sIAPN++232Zey5kVC10R8bxbtX5BiexswJzmleTygMjVsp3fWh
ZDz60NBYGJAKzOV4GRKOSAB5I046uvdExXnADC0y/NDstooN1x/WUQkyuqbbPIshYlwOhZrMMKGV
IX2ranpUDftWfIo9NNu1TqQdlOHB+obxSvMQ4sa+samul5Wx+aggm00qK0uKVTZq6KkOpfRdrMKf
JAyac0FBFt0rvT1FqtZtZMrXyzrnjTSCSX9cMIzG5VxxzBkUO3Ykhog1wdtLhh1yGhidqs2X22fz
V8vzMqlzZoArVyettbnndTlUFjUeFftw9LGORaZR5uCJdo2JVSpQP6P7s0cz69lGaectqNwRrf+E
5shuFojGowCD3Z3Mcnujd3p9oTg6AVglaZ6vsiUKEPGoTgVGjIpKoGI6iJxPtDdkMf59e+7zVbyY
Ojwua05UKAFcxUF44rhuaSbqCmGLghBUd3UP6KeOTxq+o2DTDAAOMKVcH7lOYezyEd2827/Cyoem
6DKPTrEOMYh50/92Xk0vQDs2ddnUlpo+kiKIs9pY6j2AeWPjIbQ6FP00KDjEfJC/l0O1iUEW0mrS
1ydF4IVWRJq5j9oWxWfHkN3G42clGFIs5sFlgISb33uLmUU9X0JFsgQlJKkU+07X4EujqXNvQFnd
90KDt26M8QmWsPumnZrwOZy0Lb7n2heGxkqHyAXGDSNoOWc0BHWtHPAX0rTHUTfwiYmp3BX5hF4h
brAoXeqKn2Xw+8liuo+3v+7q8JwrgofFfl4+eM2sDaKUwOFrWmqhQanRUE57aNFuYg3oJYKPB2Td
ofJQYROrOK/GW7t8AxrLMylofh0uvoGwgXZ0QzP4YZ9XPyocC09G0Fk72dXdxpFdiZBcPOxlOKFU
RZakllDrXKFPckAmJUVKAwflsxwAeSN1E6N6o4vT7aVd280Aj+jc0snUSJ4uv2yCKWZqOmyvuveG
jzYD+DAcxUNSxVtIjrVoNBdH5nQJrNdyJ4tOxTgyBuuYGpVe3kWFi9wSRmgYD9ye0xxqF/GIGgX3
NpxXGLZLyquTjX0VltxwZW24D5ijWoegRIao7MT0QViIXiO35R1uD7qykFzccz1mRlbov9AJv0Ug
dE4dGaYI6tlhJTERwyvIr4zZJKhpEf/aCAu/EHHLOdJjB24Ei2TmH1x+txHgcV6oI5bNoI+lht55
4WH4NxWqc5zqXpsOMohFie5yPv5AlMFCWx65VQR/61mORlIhlTuhJsiBprhavAGfLcYTPVEtPMoO
KfkJrY1vnepgMIt0G98I2xh7eqdooRLsrCbs3QNK7YO4T/S4fGLiYYYys/5qzih7xSDfIT3yYDro
i7JTEZVN5lgdonyoYn5QS3kfSuQW8dBy7jMTK4VXf0XocLw2AclaFEzmr/zbV0TYr2+zLDN54nbe
F1c44WOJQMFXQ++njTR3ZcPAoHdhjAImgD6yGKqVNTpLUWf6tZG7H5CJyR+EahVne0Do8PasVg7E
3MiiKmOTnFxls10bwSfrGIpG+PBAcu36mpii+ySjQQfvUn/UMT/amN9KJCO5pM/JStJCMxdfzpj0
xgmQJPPzwi7exU58h40FSVgjQcYLsYUxXJvj78MtDkSRzU9q6hr+hN+VdxZuiOCaOmGWuPNarqqe
DilONGalHm4v7tp3RCITzQBen5RIFzlmjHQqcoMUeeU4qF9TqjVfajWsP2VpPj3fHmq+ZxaHng4L
LwQTWBWonsUcWw3Vk5AWnV+Pk3qgiIiZd2f8jckOJl6Dou9LDGD+rlsaFLcHXllcBnaAbvIxNUg5
l8fCStDR6oNW81PhoMMjdeUjqKm/y07t3wwCXKU9asXGuq7sH4/CDxVf+u7EuMVkpVshnewwZh80
LhcFAiVPOSDAZNfquDQVo+scb89y5UtCE1dnwAjdFgq0l7NskQXzugkBU4kW0ldNFe2b0Uyw8KWV
t/G+XFvQmcTN1ySIU+a6HErJoIflSD4gOypU1EFFI13xzhGFQx9E6Ppeb1z3WVawhV4/R6iNhoEG
E5mUNa/6bwEurin9GCSRfhMEWAgJVFI/1pnSIK/m5c1GMrO2oGxWCopztkwkuByscXSRxjTX/aII
3M9GOZYYS8SYRthuPG7kiGtnw5qvQxD6gEWWiJsU+z6BBYzmO17QtPjAaf1Dn7kWal08RCnHzJGA
ppd+QBWg2wDNrySoHoAfcg2qw4y+SBCJrVNSNybWBlal9Hejk4VnJ0Brfl+PITgxkenm+zww7I95
b3V/Fy31qdvfdW36VCpnFD2dSX6Ry6XGF9SxZFsbvp3myLRnrZUMJ7PMrO9Z2qh3Fqbjhwjkn9+O
PNI2Bl+bPvUa0E4zo/QKv2DoQzeUtjQQC4uK7DA6RlgjdqnXH1IPKK1ZBukDhgG2z3O1P0CF38J7
rW00nrcoMMyqQlyml7NP6bo3CqpDIDqNAiFcoe7iyjPPCvIc/0WQgCE8o+fJD64S9EhLk8hBr9zP
ZYSeY+R2pxyP17u8wunk9jddi4AMAeiJBzyZ5eL46GGhIXOWGD5+9Ua4l5RPXgoJJHmHt4t86LFr
fv2QSC1wfqgxgktGm+ZyIUOrrNAKaybikuyfOziTB3w7Ma/hvw7fqwDdsttzvA6ELrpWqEvMOkmz
xM/lgAiMNzZCgZOfaXryBbwGKleBou1SFTunHL/EHTLMw0b0/XV3XF6kkI0Nujiz2AOlkcVpGXQV
D+i0H1EADdXSH/pBe5CmFXyXsMo/ZMEYPYqwRRF7rAr7LPJEPqU4Hp/G3lP/ur0A11uXLJC0gZ4+
dLervmqPyikiEQqVP8wAPqrQiH8U4AWfqqIuPt8e6vqYkgXOYCauVF5Fy/RBN+gNJ00y+R1q24ch
171DhF/tocpb66MXdPlBlXGz43Z1zm0+BIfbw19v5zkJJULQYSVXWsLOQ5jSNuUwVDEQUSxQbUiR
yEtANZCc6U392Pdes/GhV3aXZszICcpgoNDdxW3nwpLuMSwcfW2mZfSZ3RyMTvEO2LRMP/BAqk+p
7ry7Pc3rSIyCM1V6l1uWTHNZOsakTBu6GonCpo3jT1muP7eBW74nEipnTUZojvL4912S4Y1wsbaT
CH5ghUFh8wZdTDbMMe30olTFehX9IzHo4YOSge1PRRpuXOzXWHvXJXMBWoHfDztpWVhtRddk0sLg
wgAUCqBWJijMpxgJuk1QvmHzyF2Gxayf6HK4c7RwfB+Td31EbhUvVJGlT3rthOfbC7/2sWlaUq0H
hkUGsDjUuIslmBkQSuIJsgGmoC5gdIybwn2AvQXmSggN3xWehe7b7YHXvjipFNUa+HIgqPXLGJaU
mHklg5z8tqrkI4ZB+p+4tWZ3bmvkf41Dox5LBA+OWmrKjf29dqQIXyDEdd7HlLgvR9ZK9LGCGt1k
6v3izdBqJXPVlM/oYon7JgqDjQiytsU4xJwpCywuna/L8XKAutKJsaeEPtodB1Sp96R+GEUMbrlx
McxfaxGiiVWsJh134tWyolvmGPHODplI5A7iHQ0KE8F5IT+9+tNRr5nfVNSlyIcXZ6ZGBHB022TE
vTMf6j1+hc5dXSCYoylpdURykypSGwvcRWF5KBv7ZmXDkqnB/iVH5mm1xAFTzq37lmqVP4VThXtW
Xd9ZldTfdFiTPVAu73aDNpSvj8KkE9ztM1iJvbP4hBYtfyuOi1lBtcXT1TSx3MAX+qj21ic3jfXT
7QX+hRdYfkfQuuQvyB5Y3LqXW8ZAzVZPMXf0aZSme8Sf0wNWleNxkpb9rjK68puG8rM/4plyGFRc
EQ9No9onPDTTj3FXoVuPoqS592oeRRu/2spupt1OtKWKjxv7siBJKkcfsxWjb5eO/px6ynTn9F39
Aehb8SPEFe6gjsipprKJvlS8Gn8mWP6oiEaa5RHHy/gw4R/wKIhFZzVN5MbuWKn8UzyhbzW/gk2q
/4t4BiG8mhyjH3xplS3SOpWUmR8js/O1VQ3FOToKPqn3NioZPyXY/3BfhoX6iDYzSgQbK7USZziB
mkrjjqYsIKLLj5gnFIejkvq/1eNSibteGh47FJ4f5k77dEDNxbgfsVs723gkI3juFT+7caziQ4lW
mV87SvEELtY8xU6VP6aNxISvSxVrY2uv5DdEQRIpNCnnZsH889/ftn3twPdSBz8JyoES/WTGD/pY
5g/cld43pN2R1y1Re2cpi7HaqWIM/ry9UCsneiYP0CwAbW8QkS9/AwuxPhwjVQ5XbGHtF2KXfY+v
Qf/JzlyaN71AePuAW5/7+nsAxhVDzrRFgCuLeyARtd7TscerT+kq7EYbbKJfosZQoFDrwB8wendy
/e7Vk6U/rpnQrUCxGctHrxVomGPFUvVxHGqqb6EyRueErmd9cvEKiHdhi1vUPU4346sri1QTCdtU
TghiHLfLVQaEaGKLVFAZatKqxgfHw6nFSOsMFnOgTGcc641yK1jMcXERx0CZzUqu9OhJexaXPPRP
Hcp0in59aaN6pwUyxWKwqx68fvxhgEE6Jmr3PHhpfxrQWdnTAO4+3F7w63hFeQKCHfc8qBPk8C7n
bRrJJCMqtT5IM/0zxSILNp2FgFNboOV9e6yV6AOuRSWNnVEYNHcXRz7yeO+oE4dl0mVbPuQEqMI3
ssj5anZN2zzl0zi6R89sRhNfeEiO+zZAgxvPmrzconNf5wKAQZxfhC7yW3QxLycuYwNpE8gYWLMT
VnZtrUWnCcucjdN7HeUuh5l//lv8ELKCW+IanQ+8zQ1xJnW7h7bC2QBPj/a7l/Tm8fYirw3IgaVy
BG6AhthiT4nE7qwhT3u86KBMuiWOQViZQqLCAXEXALfZyJDX1hHE/Pw5KSigZnc5QUw2NQAJbe8b
fRM+lVNbfNStYevKvw7DlCpQyzCQbiJL1BbLCGbOk0Xe9VgJ1O0RMmZq7zwsaJ7pVDXPk+UFz3Wq
GE9lFea+3avm8+1VXTkmjE12Q4JqzXiTy1lS2ohMmTB+lLeFj/cWTuOibZ/GaawPt4e6zvypehlA
PghEZE5L9gNi1p0+QaLxsXVKsUipEuVzkuvOfahpWHvTjscJpNCDF14G6VbV7Vq0b665URpCf4h+
1VU7oFawGgh1wURjzC32OIIED45s04dCFXaN8BGKtb8sFb9EeCXvA7Pq/hR19zOPhPGxjafskFbR
gMBg7zzSIxLvby/O2j6AjAtkduaXwja//A5lNJhYCuU9reyuoqKNyNB7xS6j06hUhoFvtOugd9dL
JIwSQ/2AqLu1kXyu7XfyAFRSCWI8kxa/QeAWZtB4/AbSwoF1FwU5gN3EbTeqv2vHGI4n0H/4pvDp
F+EpxVqv13GZ8xVF7T/VpZriNIkJ63jypqk+9rSN724v7erEKJzZvzga1137uDVxEig4yFzMn9VB
D94YNo+U26OsHSQEQtBgImjA8FmEC+jcRVlGxMMiE+pBKIHjx3mPOVipvB6/Q9ECVDwVE7TmeL5f
7pUgjoi2kYNgRu8mp1JKz7cjNToEoVdt5Eprs0I4iBoJpSgGXWyKrtTKLDa8zgdRitJr14mDHukY
m0fRVkVmbWM4xPVZZFGnALVcQCEat7KI7yMGZw+6KhIf4+8Cs+fEnl0u5KuB/mQFYL1mnArg++U9
SWOjqDr8iPwAEhFa33lzaoY69DVs3I6398ZK5NNVkmwwFjxQSAIvPxgAKCOhntb7wnGRnA0mbx8W
SgJ4pG/PeujxSFBM4JoyDTYO9cqLEmUiQh5YpLn+tBSsjnTwTbSBOt9UovZTkY5O7GPK6ey0GGDe
ua487Ssy0zhgq3iojftIUk7lFWoWs8E6plTs5g63Mm6wc1hBRvRvL83KBpvxq1Q4qerOuiWXS1OO
btXSTJO+idPBaaqzrxX2QOiF2xsBdiUKXAy0iDttwBNeRqApJ3ADg4+KCJYlhrDajWrf9auGJyjc
RtIGcFB0JC4n1GHALTuFbaxPk3ry+r7h5asph8ZESdBVC/WNgp7gxqBrtxtcSpvOAO8pKHeLHabT
FuiMFqPSLrGjcj8pI0bABpqhe1cW+g+lylV0LFRh+AkvTYnVi2G+K4yqel/VI4rURI4uJYsKwoeE
Z+eJEzN8vv2l1xYGFP3cdSOimEsBnhQ7QtusUE5JNMX+mGHKejDiTjmEqUdpJRkcHzNteyMqrw06
4wDpqlK/uVLkRFUf/1Un6H2XzXxOovJbBszpILAnvcM8DL/XAPrn7YnOMfHy8UNnglvAIrxohOjF
TguSdoJto5BpeGHx1S77LykCmae4EsWjIvrgLtYcpLLGpnxIg/Tl9uAr3RqyY44j+MfZB2VJrq1c
GQjNnu9XKAWtn7dN+SYendDbjeVoneJSZPs8UOVxiLVKnpsMuJBsC8CuNNG3GE4rMX1+g9GvAfI6
YzIvDwM+l1nYZxrfPG+zO0Ls8EaG+nfhNOO9PdTt6fbk1+Is2hxYv8wZHhCoxXApzolKjffENFni
b5x+4C+LvLIOlqzxZcfBNH4IkYh7M1mVt3GdrE3Vpe5DS5uGEVnK5diToSYlltrC1+rRO3mRilO0
hc7JzvOa/NDUcqNzMs9lucvQAuYyma8WmD+X46V5FWlex3ikpsMhy/E8VuymPKaW0228EdaWFTIt
ZV9g8PzDIt9IimlMc8xU/djRZXxoXQsfOoqh2He17ZmHinhB9RkPU2Da+ufbn3TlAM88xhnUC0jx
2qdFD8s0Dxm7KxT72ClidiDDPvjJ5b/We7NIxP1g1+7h9rArZxjwDk1PgsdcQVh8zciqM452AwM2
jO3inKqqxLJMoYYQB8rwfnAMWZ96XTE+jGDZ0VVoza0Xy8qqgwahCGzPTTlkvC8/sI2ZnzspQesr
rkiP3ph9cKoee+tJ745q5VV3iO9HfsvlvXGKVnYWuIgZ4kqURyNoUfQOYqfxpMiErySx+w1vWvOU
jXpFk6rYkjLUVycJTZYUAEVhaE+XkyzUyQ0mFd8dOTjWjwYD43s6U/qp6bP+bhJd5EehHe0dLS7+
7LBEtCFDANOYVBMPpNQN+nAHPUHe9cNg+EUIHJHAWqDuDPK8/VJXRoRnUmG/lcEUGwiuT/23HDa3
ZD0ned9lcb0nTFjujqIUrnuJXZ+jMd7y1lidJbqJc/EPFusSl+m6EZa2rRT4USnlR2WQ9xmqbCMU
U73Z0VsfFXwrh+mJmmu98fhZCUugl3j6EJqALi83so67YdQ4rfAFdlVfiZwfaqMMW8CvoBOsSP90
+9ysZFlUwGZuxxzvryRHujpxI/JI4dttxSsavmKn7/JiSz9lbYsCIGJe8NhQS1tsUadug76IFOGr
dYfBRpHmMQZyVTveVy7unrfntBYLgNTOtxgKn3SpL/corq+JlfUTLzvFHD81rtkU7yYRQCnvZGs8
SepRI5ZHosfbktf1QaZY9N3+FVYIM+AuEFKgc4nAOEXNy99BwWuh7w0NfqVm1QPC/ijHohdRtcGj
PRXgXZrQaP5EJcTMn5xo1GdL8D5EMURoP9NqTF+0OJc/b/9SK6GZHJd2EIk7WMdlgIpaL6szAxdj
oJbyMU+wr+6FJY55WIyHuGn1aIeazpZw2cqo8Iln9JJHbkU/6nIlIj318J5Uar+vWvuzB8cMz8E6
MD+olW6OO5om3kMadeXrJ0vfGMgqBSyDO3dx3TZu04NbRRe7T1y13aewhR7TkgbO3sMJ5YC2NFAN
bqqN47s221kOENgz5UGupMvZGmqsRXYw4VdeWN5nq9YHHhJmkEALaMLqqIqiO9pDOGwM+6vsuMgu
QJ2QQ829VmwaF68YtdCa1NUVUPkpZ+vJ0Fo86XvDy36M1NDfJ15jpLsMmve5G83C3mkpHQU/kEmt
g3SPMJp1kcb1NVS/UWWEtoCGmcCabDeVSvhyex+uBINfb8e5+c2nWWZCmpVGsvIkQldNoeNAbGZe
PD7bBsocObaNXbMVENYGJIzTZuRhTWhd3Mwg2CqK6ihrqU4F1p80Ontosiq+zwWCCPvbs1vZARwu
6hTzFmDLL3ZAN7itG3Hd+0GQWJ/bxv5UVlP+5OIo7A91Xx3jOtzKAFYuDXTuyPR+Vb/Z8Je7bqRR
aaaVU/tjqWAPk2Stg5+4mqE/a9fyc+3J/6IMDiUZGvn8UJhLAZcj4o5sTkLkDYWsSKbwJ5JJnCN3
oImbxh56aZOmRE9OaMr8Xk61qSS7otH177fXeuXDwvJGIJs+95xTL9Y6pvsQ5E1d+1oOwHh0GmOn
hA5xLMLQ7nh7rLU1Ro6HJjj6J6R4i03kZRQEOM61HyVN/z7UsvFTqvb5jqHdUzFV0UYlb2UfQZ3E
JwLFJdKApQqtY1LqAIPCizDT6nfI/eEUOqhJNCBvKZK3dRWQ4bl9v0W+WckIZsUaiIYk0uiQLW5P
I9MSS29pjcWgbw4RmhC+5vI4vr2aK18OaUnK1/QWDORMF+E5Vr3Y8dKq9bO0K6GYm+N9guv7PvLS
+vULSeeLJgI51TzmYkJTOYq8Nzrhe4VV17swBdiVlqH7nhV4gVPkHGE4hIdXz8/D2hGaFv1FVM8W
8wMwrZa6ixJzUDTTcz/icotUqAIWUEs2Yv/KxkQiZFbK+vfVvhjKTVPk/OuKFK4T0d8yz5uDlqjq
IxQg531R6ltk4LXx6DbwvJuzCCrnl0e/y4qmQfJa+PVgOuLAxZpMZ9bYeyCl0j8MbWdtxbdrQhjN
B8hnEI9hS9EiXcwRYmSc9WNPkU7PkDuQDiIPR0kdPE92ca+ViV+3qvFJi50pvdN6irrHcKzFKexV
Ek2zVgMDsa7S0n801uA0p1C1khc3sJrxmKNhST4gmyR/N3EeZ8EII3gO2yL8KxKVwA5O8Urwm5P7
OSvdPN97QaGHJzejEbiRNl6deU4CNzhIInDmVJ8XUZWn29BZccM0wb28S7ii/MFo1F1WmdM5sfqf
rMOn2xv1ekgI+ZQlZnU3uChLRZRoAgGZFqXl10nr9g+Akni+mRne9TtqBM10VFLSnPsOKM9WZngV
aeie0nvh6coNQiNtEb3bBJe7cQwtv03QmDiEs9N9HLABXnsW53EIpLwHaLTjgXG5YVs3wEOhxoYG
ZRM57kakxPdSyYzHcXDzH7eX8+pwMBaMFxCJM5nXW4qroNNROB367H5iBMHJNSrnS9MYz50SBYcy
77gGXz3enGmCAea9qFKqvZyb7uQNppasIQWlXOl2tR14f0dR3GO+nbGFP3hGge7B7UGvnsczBpfW
Pt1nELJXlQ6MqhsNcygGVUO00dWk9acqyf2miTt/BK6zt/AaequHxpZDzLwlLtJcRoaJMvPR2HAo
B19Ot8RhuGvjxPbbqFY+9SFAtXOCdMZeD6tNM8pfqdpyNL4lcqakVuzPxeK2epep+MFDO/HQZd21
IjIfawzK5Y6sI3mnupAcd4Ee6jzPax2ZaytKlLdaabnvMZPJ/9brHOkDRswNH47MNIM8iy66S5OG
tNfDOuxJTSMNmYogGu67BNLUThcqcEknEGWyUxWE+PZ8v+SbXabj19tf8bryTMNDtYH7UDeboWWL
N6oZWSRseKT5VRirj1AFdLnzBisv+TWbpNnJwe2sA0+76qGzGrQyndFqkp0yxI7Al8Rw8vPt3+i6
ujT/RjMVnmoWT9VlU11tzaihPFkiG2bG8sBHTdtjbISTckCFUafhMU28SYoWZMIOf/jsxeS9gzxk
iH3efkpUu903eLU3OxUMfLGzEeUu/WlQTfUYQ0NI93GbJM9FrWZophv2+JV6t1XtBGr16aHE5OTj
qDuoYGWpiTsGBs3iLp6kF2MzYGmQeyDq/7w95+sdjXAHEurwV5FkoRJ9uaPHrIZxNRaVD/vP3o+l
np2bXIB3mORWp+s6NsFAop3DU4hW/hVntW7ghYQokvi623Rfo960IXDZGsY8aPvtVB6DG3FidYfR
5eKNMKcKCLJcTg5PujCfUbC+LhJ54IYHI5s16YHECE5nXzS+UrvqLkom6zAB4DgXYxDsI6eM/w34
+l8XXvPtL+/5n2U1NjF674t//Z+31UvxQTQvL+Lpe/W/5z/6//7Xyz/4P0/xz6Zsy7/F8v+6+EP8
/f8Z3/8uvl/8y6EQsRjfdS/N+P4Fw2nxa4DwpZz/z//fH/7j5dff8nGsXv71x8+yK8T8t4VxWfzx
nx/d/fWvP0iHfttw89//nx+++Z7z5z68ND/i71d/4OV7K/izxj9BSs2FRm4toOyzsYd8mX+iuf+c
KRD09vkZlUH9j38UZSOif/1h2v/koTnzTfgBF86Mlm3RFph/pP8TfAMFPlQbqUajMfjH/53387/D
6r8/Cevwn3//R9HlzyUk/pYhIc5cRHtetOCcQF7yupx9XNizl9sH3E/sOWFT7+0m6e+h0iiHPiut
e8UJy+9GqXWf9UZmu5EW6k6MwzfDK5U9Ig/NW7cNgsdYxuaPAGmWvUdh/C6LxugzW206Wt1kPook
QZwmogP6Bc3l9gQzq4geLIzlnz1dZI+ybOO/ZWiq75Qstu68SShvrCBt3iuQ299oCZDoNJbdMymV
eIKAXv3ZTkq4L2SUHKTVWb4+OMohFXF7aDxd+QSMFYq6UMM7oY15tYOM1O4mdajfudZofjCbajoZ
WLH+KB2w8WhASeTLpuI8VLl4B691AnxoW8hvRfrjFCGBULZTfrQISY9lK5+AxT+HunYIB+d9pgVE
Q137ENAb2lNmNnajGDqWwQi+g0SJd2qpHYYA01ozHqP9VOl/BTLndw9j2EMd0q/OfZM79clKxTHR
pmwH7OxeN7K3dvhJjuV7xcqacwQy8rkbg/yYe5J+pRpK+blo+vERR+qQ374TL66sAEZnWX7WJt3Y
ZXml77DkG39oSYTjYpfXd8pofiynQn5NA3AdeWgqJ6mFvoyMNwk99NNEmehdkJf601S61SeJMMTB
sTv77JRK/zGM2xzSURV2O3hv8j6qpb0XaQsYzBiseC8jum2hWXtvvS762dU5jyNuuBxBpV0W5Giq
uQa1CUcEPxGGiE6UJ8U7w6goUmch6sYBULuqMt9aSmD6eimeqc1/UfCC2EU1zhrQbvbqYN4hbe0P
Zg0WK+reUOP+M6xsOriDug/T7odjxO9JieLDkKb4NujVvTvCKRL5FB0NM0GK2poeRD881ApiM6gN
ZlXzI9KbYhd2YXoo8v5Tr9MX2LVhFz0qdatwZ9UVvwQpeufrhV36TureubXT/dk5SfqgRa58CFxW
ZxfKadfaOZA58hCYEFXuh0njJ3GBUMZfeu3mu86b5P9h70za27a2Nf1X6qlx7RSAjXYKECApUpLV
WvIEj9wBG33f/fr70ufec2L53LhSoxpUkoHjWCEJ7matb32NLw1gSae9iklaC5Ie+7N2qcW+szG0
GjYebxrHV7gWEncx5deMnMZAeW7G5MDduxmpTk0i3C/6LMyobk0st/rUcXeTro8f1pnSx072tlt5
weqse0WWhW+tBRkGFnIUqn/NnKIi3Xw54NVVUSqNbb0cWkO1V8bkfes6/SioRwInG0468l9/kavu
J5hUXqfYfIedlUSTYSfhNGenyRjz3TZabDiZTuFs5ifZKP1qKtrUX4QWWR3RaoOs5FHB1rvp6+am
n1zz7hJa4+dO+6UX3ZMzzfUt5e8dKKUKiqHJccEsLZ45gQeOI94WYtHOva2ye2rgEbWfRPJu1gFe
DCpYCruwfcde3UAzgVPZCN3bNpj2qUtdE/9mzfEnSwQ55o+3pIYsfpOlrwYejHsm8PPziINrNNbt
+DAa1vUABBNkqdhVTXXl9ARbVvJ7Vqpjhz3CtZ0s5nNebcauKW6H3mt3LkMxn9FHupMzhpJY0/hJ
q8lnGLnMJDpXnTD0iqRasTQyxYvXKi2qOjBxrUsf4w1cb1D1vlrLg6Ozm3ZurZyzUqp5NkEbAxq2
L0Wa3VmVNX5glurjO3wtpH5U6/CM3qT0VZKxJofmAb7G12p13pyxvbGmorlxFNZ2Nj4kflnHh7RQ
2ZXVDISCjXZ3FEU+PbeiLK9BOYWPLW/lG1sLRrMU+Rd5EVGqpNSoTYvtO3H0+a6SxRzWhZ2ccuX0
+zFHQ+f3mrb6WZXFQaOb4mpoMI3qswV+JDHnYdU2xBMY1bbv1kv5MWdWtKREtuC0le5WO3XwimFS
kMNqCrVSft5m0/aLOTaCxqyWfcLg4bTKboMeL9L7lUniJ1WbVr5z0kG/mYgfuu1jdWUm+R068aYK
CyDuKDG36yJfg5jkI+lXup1+tUVuH/TJy14SS603Dtzzb4xIrG8LX9tVvnl3+kREvevOy2crE+7b
2uRoLK34xAfZnF2RGDvEMUe0TXM4tZZ+7NykeCgd9RWPAAc6P1puMejVc42c+r4xyuK5X8vNx+3m
mHZa7ieJUd2JmuyyYM08Oplss1/EghFV5ZXh0CyfULY+xSVF+ZxtQgYcAze4vX+ZU42prRrKoBVO
sSM/PiFhxWmNtyZVpGyPwuifGWbaCR81TtGsy0SSNFU4Cluxtr2vNtuGgjAXwt33qzCPrljEq5ya
6kz5kbs7TLGcR1MTruUrqH+vDiFjB2+zqg+DGKej5+X12ahrsevNjPh5Q5UGs4tk6s4y65M50OPO
eGoqLqlJGRwDCtr25xHQwfXjaooPet42z5d+5NEEzmoC+MIb1nVFZeOwUsfirR3VeD8ZRvcgpFvd
G03aP1CKuL4xV3ZQ2GPv92USQ8OSgO4ah1btWcutbTnb9dT241WaF83eirf8CanQc90qlthY1iev
WeSV2rrljeeBT9RmtzVQZFP77ZqO3/FFLNddoXr55KxLMvlZYnBCTkmG8z1oQl7tawCdYOmr6d6g
R2tdiywPT1PQo7yHLJsYp2s3bRffi9zhJq7jYBzmLBq94glJdvxddTOplVIceoIzCuur61Y7oTn7
AZ+7XG2fNSOaYiffgSQQhs4Eb71VRR2f3XwcAsz+jqY+vbmTWEq/5KAICLpuPl/KxZOsR+9DmfRD
6y9bTAZf6ox+PNZv7RSL3ZrgVMXyvbbace857NEZyMDwhmkvtsR6MnXYTZQR8lorOI61fEmiykkv
JoNbCLjT302Zbj91bKeSw39pHzIA5hAptPchJfLvTXWjFaiRayYG8wnHDXp+mWXuET9fDPwl1V8y
NF00eLP9zXb6zxhfbk9FO848HBiljTaaX63VSkNqr54btCuDsaNI61v9ZNVb8WDhWhupuO123WLv
53ob906qf3Yy7dmTw4gw2qpuaq8zD0nWcqrX8fJaxOqgre2e3vIrENE5ceu9EZOIpbxq8TfyHZ4V
33HnVyu6Zi6h6tuUrVQp29zxn5tkr8Vqlgx2suRr2+dvjnC7W6PUw6xZrLOUeXVvNZDUGNmkH4Bu
jNe2m6ZTJab6CadLeTuPQ39g7o1Fhr3oQTOjV2uLIfsyVV4c4ss5+Myo5RNGVzWlQNW63yWhXmxV
q7X3RkM5W9fJzjLLINULP7en2zW50gDvd1W5t2YHO2HTPpSxrcJMpMUH1APp1Qb6fFj6wcWlKEtu
NXdChq+2sgkdYxQ7PYnHEFaedawMdTduq/PRIkvhhoHR5rdWvcLeAdx9govSMyQo+1HzrXT1Go5x
JUVogpFkGkSC1ID78mle84MUQ+jo8YNXnJW7MWpOFptdMWztfszcKfOxhYiPWTHp33MTMlRDEqWj
JHriRMlT0WDt0XZqPeTpWh67jrCXbYQj1bp6Sb7jBmwgDAzPAsivCBHLtnd9d1MqHJ2uWAN6o96f
Cis+JyOxn5T3WeKFhor1q85chj4EA2LA7kxOzi41BcWZgWOJ/2Odq3ptPnWLEmFjgVyrqn6B1YOt
00Z6SMkcm6JY0wbEum6lXzJTUn3HoCY+lWy0yh/zziSU3Upl2C1VD3oCz7z0W8cTj14n1u0oHCcp
qL4r188Auw4NnkCQhIjp9M1mGz/OHar91pUK10O7Wy3fUaP2WCW5YfBCapr9LSukvitmLebBae6z
PvR5mKZ1G8aNdB5XO9GWYMD24n7JZLkXbuxESbXVO201Gb2stpB886URTI0rCS5RLagayNZjMeOk
YsusvOX8R2yWUMj1Q6eFW1Gq21i0KpKJ1b0Z2cKGFllefzeIfXvLayvxh8SGHVm3jxNj68SfPXJ6
topCw4QU5RuZjjwjbuWNSA/Wttrn0uJOknlX3pjd2F1lVVM8GrQBHEw0dVwgZlAiOAhncpk+8XTG
Y5vm9i6FEY4MRcxR0zjWOe7H10ZqgKDuIPIAO3HrAEa0Hccy5sirNLu6XTGLPyzpOPiySbxg6EBB
yEyZrnQu56t2sLd9IUr8ErpanGbhJoGY8TQY8U46xdx8YRl38lhlaQv6b4owzdpKBI0zli/92ljH
rHHxuyAEiRsEO9/GKdcDv8WFqnU0Lft+zvWP9jxt+Y6G9V5rvc8l65dg+wqqB1g4I9wkFENbBLZB
n4zQlrYoXTSOnsFcb1OX9EA42MKHwSFOk71r+octlfdzZ16hLLfCwdY/0DB8Gr2vckmORtbvp3H2
jqpU1LiYESptvq/p+CAjzN6Vl0oHNz9THVkfeTAM8/DCG32FHYQh8lB/FPMlsrXNhjc7N7/NWXqa
8OIMtmJm0LpFTDGul5ZJaBbjK9U76XdpsSOEBnZmjgYNgzcBWWblxwWHrfNijs9eL4wwH5vE98r4
Gr89gu2GorjppFlxAhXuYWMOEO/oi61rLbUdv+Hfqtxanoa1bv3YzRK/1oBJtcWJqQ6lTy5e4wuq
3n7L5Nkcq72q9OrUGkUguzxatsp66LZSRCKut32rW68TUeMvHIT5YVb5J9O+MIBq0bh8aKWLZ60i
+BPbSGvPV1/vYqO3DgMS8XmiQ7zQ+igvvIFegYbeRwxb3dcxtEZicBBq+kxMin3iaVkWttrkkKVc
xzs9trM9P4ihmbc8qGz7srrJsIODZaZ+lY27bGqQqjkW/U7rPEtVeTX2yHF2NL1s/JxNuhZYOpHv
PlsnlM0SJV7W+BNI6Y3jTN694TFbC7rYvW5pjNxxuFZ5Wdwiv0c43So7atfRjmyylyyrcxnZtQ3D
LLoj2a/XMSZSvmdRYLbDjdd6XzLceCh+qslnbBEuwjhJ1Ro7tPXebnXbp9ESD50gU8loAaJTvX8d
Bns+0FSyXi2+jtbDhrKd7OnQmonLJ+RCmpObGGb71WSt262+FJ82U5sCVOfOYWAk69O8wAkreypn
dWOILjku9MuwNuk7XbWHDJD6+toRCo1iNsyScq9sfddYKwUPcxEKEF596vU3NXQjB6vxKbNgtlaz
CrJNdrtmGuPAA1cK+fYkFXFhMrEvh9B125y5wHanj9UDeWnHtuFIEhbqSJlZHMKm3kR6Yp65b/1Y
xA85kgBjnvbwT9eoXzr1eUlAiYC5rorJ+eT002mgXG8R5u3njsu4zvUH7or+dizG5qp0amCKyqDH
ms1TTKrS0Ymrg2HHSWCZcTR1wwfsC8OLsqAkFudA6pDmx7Ptd7rOgZNU1TEF7wvawZr2ulZYd51t
qn0Rx2sEkweTgaz/SGzdeNsTGeFDYnzxTE6Vqs72eTxuQZZj9089fmjiogvWLTF8zBOe5jKLZJed
YZp/baDvhKSU0qnyufbrorarqm9fpF51d2XvPA6xVULRrqljZ2/YV6Y73RTgBcFmicNotv2RFp3M
NKded7HZJUFhJnZUZ/bga9mwhmNp3HmdcjhLhY6qeftM4DGeoTPi8aaQzF6wV8nbOCaf2gpMyuiw
hFUTJAnaKTnhuKhai9jVxWsDwfXsT4l21G1+UacaYvwyuUU04Ut8shO/KwH/lEp2uPRo12QpxTtL
Zk9LLG+0PtEOQPAmOw+Ix5s6WnobM5BtKtMvSsurkVj5wXpLpPKCPK0eGmN5G6Td+iWhcIRylDyj
ZIPF3Cytr2egGN3QHVt76fymij0QCnFv2O1V0hIhFRM2jpF+ckgKED3ke2qXNVSv69Ie7Lpe/cTS
XnUunluzdK81CmtE37ts0Nsg1/LTXFUfR+Z9sNU1FdlWp866W7JsxnDmRLkxYsYNl3VSHeTCKk/L
2Nuvg3tH4aGF9ujBMpRjUOrOsmOnXy2r5BipaTCJdUx8SsDvKUXZN3dNv+CKQrxPvpb+nLgXpu3F
8Vhz19u2lYfWZXNST6l9C7ccscZwb01dYG/4b68kyt2XAznRqniRRtYeN4NJfZm6KW/trInmzq7s
PZ4B9nc3pk5W8T5vttduppxQTD/crUQvtwFY+PQ83V7Y5stgGcknz4OW6WxxII3i3EzpF4dL0R+x
+6OMy/QXveTBT0TI24VFhsk03dVLBhOij8ym6PwutzDIWySYgQrQoxa7xKmqRzMv0/1iLqc+6V0u
jnWOtlW+tbl9VcbDWY8/ORPrSi7qW1HWioQAViCO2FDLm1BHnQJLwaqGkzXazq5zZX7aUvtumfi6
vLkL4z6ldCrLfTxsW5g6DVdtniW0nFVoxJGyy0dle0c9LwyOIfq+osiaxl+GlZ7e8Fb5ZKfy+yVs
55yuuum3qSUjkdrdeRxrcXb7T1o7vQgTTk2Cg5vVtV+dtpqipkesMtILhsbGPPhC80t9c64+c89m
VPR5gFlvd8ir5XXZnGaXDguJve03zAVD3V5uAKF9Jy++jP3yYmSWTZqxl/h2mcpD1iXZtZrT7ay3
hvW4Ycl7I5A0TLn5UYzZW21M8uBN12O5jajkki/5xbtjbbXlPK/9gs5qKSLwb8qWnhyn6awr7TSP
XCZLvwZr3rX+1tg3ZWlfEyEUYjW18fSaNIA7t0U4xGuvilmDuxhWODZxf5ArSU3iW1+HPeu/XT4g
Ew5nvdsb+fd1ex6116k2CD7OaayKalfK/NtqVZHbFBSQQ5V9sLe+2I251vs2BCUgrPRjnxXimGCb
z3o8O5zmj5D5N7+SoviajoaNZ5zUrhyj2+6AM9GGXTzaU60rgPBFRQigFp9ndpYS1YOTxTeDIFJm
Mlp1XThJEzT98gRvPRis9JQmCWf/KMTOXRC6MTJ4MczygNVjH9abSE8mphDXPP4lEqN1iEeTN1qn
1WPnLZxUjT2+jOLF8qYIG6OQssr2NVlOgV1CdsVouXswS8C02TWQi2/HnJ24pyT5YgsVIhM9aZ2B
ffP0lcC5G2QscUR79NVjDmPULQ6PhXYSdbIvvIQntmVhaTQAHHYoCqbAmV7viEXaruyNvIxYFTLa
HG0/LrF+ShdrDGu9MT+uFEp+684QTOdyDrB26fx607brJK7dwxL30HG1oaDQbvo7Y8rEkZBDq4WO
WoHe2gNXt2t+660iYOwd6MvyBbZcEjmNubzmbHYakCzY5gcYLAdbsQhrfyj2o4KAlKlw4Ma1oAco
57XJB5/rKHJGe8TgOV2vNyZFUTPp4VTm/qCcQFtBVIDFDepf1vv4YXRktHrZQwe5atdVSfmpH9Qp
iwXY13w/DmSpynjmVu4QiVI1qZW6uevaKSghUV0tE2OLyu2A+5XzZSkY9dqUEqvWiz1hgtaps7mp
AMG6k7lWsJ/GlWE5AELrsBG81jy1ALOSWw/nUZ+8QVvjZoRlGpCyNVu+vRnr6I+TU+sX+K+5Xrau
I/932sBNZg6VCXTOj5P+GoD0e91UXQAxlYNXp/ILt17vb4dJs8MiFcJfTa5JPF2Tw+oO3Y5i7dEZ
hTwMZMcehNBhcDU6dQ8kuHm3pPPgo5vyrlFPjliEZB77GrMQTtYsLoIWW90nZ+GenkfPwxEHW7TJ
yewy2Fq4qrvSGavrWK85mLiDklBrB3dPvJYWkj+1InLXvQ8Z2PtnoeGu5k9uLwKtLpvIabFdgA6t
vZn1eBalvUOBr45eL9OPhjUYO1yE5H5a2jEiLS87GosXB/HCS6z69DBwL3/jy23DqXIZtDsuSpgy
z7SPoug1iGZYUEIDKdJvdZsqukkQMXccm2DjQX6xelM7p4WjvXVqs/c2VmEvtbMsz8iDnaCoZR0N
eVNcpTbgfqsCCzhUyVfDNPVrICFrn3UUmiMH4W3sqacSNcR5yb3qLu0N+/Ok9W3ne/QJO8sTzW4d
Zfo8ZLWV+3k2bTdVW+bXxYCoSV8wGcqw2Lpe57F5GZ3Nu5pFGUegUz1VLRok2cfGdbWgMii36i1p
uw+mYn6QamBJvdWKY4ro7IYFMUa6xzyBL0yrsT63IJmo0no16rWcKOmT+XnxsuxqLE0dnCk2b9dm
rBOwyFm78kiMPFm5vj0sGfWIXegLdUc1rFy1RnLrFNTDRZ3Y+6FwXV84nftxJlDo62T1467EsDCq
Y3sN507bomnLTF+XWMUrTO7KpNTvzdytj4bR9C+VYa1nmKX1qVZb/BVCAxic8qtEt8ERO5NVXVZf
Zwcg21SO3DVb/zTgfsxxI5Lt66iwwhVKj/dApfJUL89Zn4s3ZxliOiN7OBj46Nz1iZns3G1hJlep
Yr/kWRbYvded8JxZuMIoLvJ+vmyeFgZLUS5BP1EXUeO1RvxBxdN80BB9nLBUwdNzsSoqBKf40vAA
rraK0SsQw7AEzgRnE5Faft/R4Yf/y2Qjd6ULertlk+OXk1ed4g1WV7dspEwl+KgXBDlzxGBs8oOD
8P/pGP+T5/yXdIy36n9cs0mr+idKxuWH/kHJ0I0/ADx1WKCAtJiRXYQe/0nJMP6AUIwhClm/kN9Q
0/yLkyH/uAg/8EyCSoTR6sU76b84GfIPRKfo9HCAu3g04Bv5NzgZP8Il/sWIc/h08EGo+6DgXURE
75OcBk5Tw8ZL1neclbrEXtTec5khWlXv7uq19/YG+GOsZ9OtmKy93qqjmQ1ctEb+WGRGOFbzg6W4
r6wlbc9dbT3LUlm0gusYCrcvsGzF0aGbZHe0ixhw0oyLHQd9HaV55gaEdH4r4PyBgcgsaGyoc4vm
fHcacKbJKw8kh34E40R9s7iLb4/6w2RrB+giFAICeH0q+TNW/wpb4Fi1nzhPgJUGu9wJM8a82rj9
+8v8sS755z2R6Cfy0X9LN/rpT+2/1RdKT//+f/X/IifJQOT1v/9rnf3KSZreis9v3deftsDlR/6x
BaRkC2Cqc3FdY63jyPnPLaD9YWLu5MBTtmxc6BzIzP9JS3K1P5BqEl6DjQNZ39jE/nMLOOYfMNWx
WIDPD1GWH/w7W+DCx/vXDoD2ztJn5et43xqYBsh3cjYBQ3vLe03HB7yf4Xq67ANHYCrq1wsuL3Qn
beKC4GIY59dKK4azmOh9P/7pgf07ctR72vblbWCQdIksgi9Ogs/P1KiKnKreWxkAwYXDYjheFtM7
1q63xZd43PiT2jYD0NBpipextY3FHztEVmFm5xboTtPGt5dMcfMYJzy6wEyT/srOO2gljKmYkmSO
WSX/OPRZpP8NoetnOtdFp0O4gw41Gm4N36O8fKY/OZBl2Ua+tF3L0E25vzRZUfDGznBT21pzgssL
mpzH6X0PGSKkpbOPjBgo9gHDTslkkzeWxa0DM4qh3N8lKl7eGu9NA69Hmc9D/fmtjRqPThe6DK2Z
pBJntUES1iQLl1ROUT9sdxly5GPVGzCdha4f1GZ1mHqP7e/UN++p1T/eCIoqKHaXkNL3Gs18bttV
bwnINDdPgFOUcfWNlL7iA6XTHMVgIACy27ahB17j4K8X1fs19eO1CU246Oc1rox3dOcuVpvOxIbv
x5ab5uMbnpi+gpYc5ZNL9LqL20/hw0j5XZDdLzxRXhmSqG6hTGVfYfLz8+Pvxw6DC7eRYZUkMiwF
CJsviF059G6GNnyYAVk06ma/m0fznmZF94msKu8cKGN/2wvxkhwBm/7CQ0YrYLz3wLA3t7M2lL2h
0YgB3rAjLmwpXbaXMQDcFqaJwJpXXUYLxNxlKd4afdNlYDdtAhPzn+fi/8k259QyeSn2zMUBEye9
nx8MtJNqi9Guhm5rMg01p76NkB/E18mYJ6BkXJKvyrSxJ5qb4kaZ8fo0CcUkzNKiwsZqnZtybV4Z
Porzkilrt3pMwVrq/98cSL+u2x/nIrRPxKekJLz7BgeVWZDIZy/EJ3NkQoLZagAe2ZxRWF4bRVzc
oMY1H7BN/Z0x9q+Lh/LmombmOZkY873P4ajbLYYK3qvI3TQt0o0GRiMkBKQWZCmB2pS98VEfoQvl
XrocltpNTyBvKspdZ/jHhf/fHnE/nMH/fDtI3gE+2XxVWEjzzzvG6pglmbasYCatQrAEvruA5aw1
x9p5kMV2X5VetV4ZnNC324p189G78ESAABbX2w2uvt31+N2oU9UKffqIu8+urhJLRH23ZfSC9dhN
kdRW/SyIgF7D2iiXYd9XNdMU04FkFOSgutXvTsfLl/fzp0Lr6eILAy+fU/K9jzRDX9tSej5FpjUM
B+Z740GvqgJu5ax2U1vLSOYSukJlZF+WaRIHV1+m353R79nrhKpdBDzYxejcTPzi563AkYyzR72M
kWE3C4zGoa0Lf9Iy/dobnKeqLMz9X2++f/NlcrlKyFuUzdj6v1djSXgfjb56WIGbhGRpssashYH8
IzzTyt21aoMo2zfLud3q5uw1BDKuxMRfWcbg3OEc/LU3luJ5gtvjr6uRPTdYq4bOZJ1Sfa0L+tW+
PFhodC/dbgmyooiBhp4gnN8oDC4s7ndfH58DF2CqKg4S433EPD6K5urm8RQNwAjmDprAENr12L+Y
ImlPGCQC70GOBTVMmkOzkfLZl7XzMPfN3QotOfJSyLVFbNj3JtdeaClr9ttcurdxLiHHcoLufvPk
f7mJSJmjxJKXs8/GweH9NvKwY2IWNUcuZIzvIO8ZaM083sIYXe/SODUOBhvmOFpGee+I+YtX1R5U
sD7b9UkLA2XLVlDqeKM0d+3h1qix+RuELFHQxtv6casX+Khbtdxmy/DkJCI/Tl0MfzHDZw0LeEgS
YiL7Sd/y39RAvy7iyzbCMxuXafuShv3zIjYGt3WzSp+ieNTWM1jAGE5yqm+p5NZjDBX4N2v419fD
C5U6zoR6ZV/MPH9+PWvEoSCLrSUylqV6kYP4StGhCPnu5s9aoob8NyXEv3k9VPa0iNwDNKPmu9fr
GqabVg6ZCstO84mJev5NbItzsizyidy5tX5z4F4a5Xdrm3YU6y7b1lyNUIp3D9TJM6jmWrJGDc1k
MEonAYuvywfG7HiprZMD64N7px3FFOIqSbzoSOxz7nu1pgOyDsmjHKA7D8Ni/0bM9Ouu453RKrs4
p0rENu9KynloPNGreIm8Qub7ePX0Z7zLGPfBGyRWjIjGEtX3t2FAQy6Nqg//eg/9u5fHQpBKjmqW
vf/uuKzb0kwNstIi3HqWJwZg+ifyJPeCGd8QDj3GcosYvrq91VwhWnN+8+F/8bfD8oQKn94Ei2Xc
N94vPJzJqkuMyBz1NTUL9ADPeuzMpg0K0t0gH2z9ozdVzgcm6EeVeiYqQme6lavl5gEuxaQLM2SB
dpIVwx46X/L0N5/ORbuoSxthNoUuf/28L+xihFKltTKyKQUOnZkZt3VSp2c4g+3LbMkv7ly29ym7
KqrAZx/++tV/LVmQXvM3d6qGGwVb9OeXV31bbxLkOMpUZ4h7UY/106xJb77JenYVGSc1uiyoaw36
6rxvskDBpzvoeporf8l6ZhN//Y5+OXB5QxcrT5TqNkrH911tEm+jVuaVyTkxQ/icgN79WKsRtoh8
foUCfh5FZR7/+kV/WaK8KHuEgh9wisUAoPXnfrDczHi5GKZFOWoDGj0PUt5gWdt+LW1nb05z+QU1
jn4Y3Izfq4XR/K6wuRxHPxU2eAIgMDLIGjUpXd+79DBLsCEG23Y0xJKZfc60NAugUqvquBpae9XV
WlYeV0VmxS7nj5xTCJXzB0n8Wo8FYltdFi/SlN/s3Qv28cv7usiI6YkuX4v1fn3YKz5AxgjrHToC
4sOiJSrPY3IxBwMzlhSo3aqXYOXBVLuqtku5V1OPS/KkBvu4VNqkB2jx3fXg6fXmRdiI0j3ICYov
EHVqPSg1wyUWatzifT8bTKFwZyLW5q+/4F9PAYTsl7TYS1Qtybjvs2q7Gu+KRh/AQ/I+g3ANWsII
NWuBHNDarBIedsJoKpX9kF1o8cuuritHC5wcMn24rsM67GeV9Ld6xU8GDW4SzU6ua/s7peKvSxFo
U6JZ49QCf33f/zu1PRTQw51IAP7s8mK1jsOofYTR5V0bai0Obquvny1cIVfbUNFfP6ZfLs2LbwMV
pka8m3GJuft5H5BbnsZQRRyYNFLc51UyEaXuEc2h0zxoXdz+xtH5R/n087LH8etiGEGYA34Yzrvl
BcDQ2zpMvCh1qvFzI+SyL+h5IZoxZoqlMOswNq35wJ2KfAxmWZgv+G9ivZABwQ7lTb3BDWe6CdOr
xOyhhMgpwgp3Kb9MNvcFwoHpX6butwRgDb85qn5JZ0KszFWPHhDNMhf/+4s1RXcgtPGiV2GF3+Aa
5D3qlexPdaInzyUpK36xiLRkLrwOZ2+14oCEpmHXLI0DeoSxb4SdeVL9pmb9YeL880MlnRADJs8B
nscR5/It/wnd6oBMMPqRWxR3RCPuZu691WdA0zwp24zrj4uZavVxXnU4BaYx2XVYjp19HjbpXA1W
zNReCIHLdT9m3bUHDzyOUPSv82mG06jhd6cm69wYc/p/88Y9iu2LMyUjgveOc6wE9GOTWCPdXaDa
t5j7VhAmbe9D5djxawVFDxKRXmASlsnRhXOu6/Onsa9Ucrmq5ehbYoKQrPpKZ9rlJM6BsI764lZz
qbh7fbTuUscU2u/e+K+nN7cVBpeew+GClee7+2NuBpzTdH3DUUnD/jiR+vCGB+OtXsjkrtKXi7OZ
Kz6ZXS/uEiPtH926yIJZW6qbbGBj//Uu/mHI824BXFpTLIQl1ig8yp8XwCCh7Atq/sh2MCdJYnlh
OC3qqrat/pqAB3R3KOKu3BoebC2G5abQ8YXiF0cHEvjvEi4uH/7du+HERXKB6R775P2NvkKTM8p+
ocJBx1XImMmhVjbzvTDT+AJDQLBMcnQQQ4v03+7GpyWHnDSaRLhs49pjDYpvTW3KIvD6qfhN2f5v
TiA6ICJ3XFzy8Mj6cQH+abMYVZU4ndZuURdPwryuga99z45V80EsHX7IKA9S5+N/EHYmS5Li2hb9
Iszom6njffQR2U+wzMosBKKVAIG+/i2/b3Ir8lrloMzKqknHcZCOztl7bWdzplOEJsI9ps4WrN8q
pOUVJtKW6BexIj54oH9GL7mI4gHSZJG6W+5IK9qr9bsAsEEyTsN+JLizPza2osysOLX86Vb/j+eQ
KIZbNUlzhAXg3XKaDkYGtVy8Y9eR31sJH8JeGafHtb6liatI2wckae3FLOUHZsPpM4rH+BwQ+nGS
zR8zcH+jVnAVLOkw0F3Ccvg6757DmF9PzJwMjiJu7aV2u+6xm/g19mBb7S6cAu8wbYHOOxA/h2Ld
JjpK2n1O27U7inFxz6iyR7hWrBWcTMosPIDJB0IjFVIYC5awvIHknA9JtODxbEX9bfTHY1/W048K
7dvXpk3iT394t4LfnmaOsBjV2bduoJr3xwlVg9yUKs6OkBS8J7KtgodYAfzIukZ+XxJdg3UaUZ25
1cZgo8h+VaW5GWiHvdWbeJ1QPf6ptvlfl8QBK2KFu3XG3vcoajzxvmTecixpFN0r+Jn3Fc/rjray
3fsLah48jvOXjF3pkXVhu8Hfop2jvPhg+SpP1u3CP1zT71U8bTqyEfkhSezjB/rnCrToYFxdYrSP
gKPjzxv20D2Dov6Bmn45CKd3Pob6z9CO31caWr48a8zFmBxQUvzzU2VU4+ohjIKHp8RUVGF5mLom
OdUEJZ480bZ3EAb6L5Wq67tBu/HfJpDfRYTuYhd3ZNxLRD8PDimzOD2D7g74WPzoZOjapfVuWvUs
06e+RSzl1E5zwdhRfOgXv/7ARnOvHauSP9xF2GDvnraQn/X2IidM1pizv++6ywZSHVvif0LIVZYH
q40tPNYo+YBDEp2usxAiu5uYSKDbcKNB7gP4SJe1nXSwCzeOnLtGTniYiPExw6fO78sSk3aNyH/V
i+s/bkScmZ3rLqv6tnoY1BfGESfbbUrjrvORg8gu/gAncftSBF7M6KWTn/qbLQP/95KPQ9Th1xs9
xKBY+qjea7CN6Id4TdCTUR/P1G6heZazJ+k/iwRFOrkx67eoSzVhfLLy6GpK8rsAQpc4R/F/Qllo
ZZun8ejYfeitTrbvVNRTEMRh01yK0DWPiU+YNnK4oHjh1qEPq2slf6m5Cmo4UevMyXUpS6KpqXKK
s79ogwwILSwK+8SZ5YUKQYLNcdXfle8b/PF8OaKGN9vsGQ+YNB+9xh4qAuEeQ7HUN/CV7oO8Xx29
Am/NqgWBWjR6eY1HjrNCsDl3czGNXwpEfHEOAI7kCesYfGF94WYdCsOezb7dFBm/XTyrMxKk5aIb
O6ljkNZoM4syCbFWquApw4TqXr2eGdtB2kbg+IFY7e7F2LrFyUyYiE+B1M0rN4/lUMnbjULK6Oa8
jRCRvT5OfrZjh93wj0/k7w8kyzlJipTrHFnf48+GMVadYEk/tB4u9hqF+BFRE+8LAouHwLa3/M+1
wTLAJn4N+0BeOD96fziu/9Zr4wPQud4mLcTdUOy+q7fcUFmdcmI8bPUwXRpZlNeujtxDk1aPGAu6
S1DGb+jlKrqppcKWpqLzhgr8xFAkO5TTFtMHqvSvf98b3p+e/v+qqHFg/TKbeJ94Moys/qMti4Pa
WvOrkeuQr7jxnpe5bL5E2BmP//55v9UurHCc1NhgibUiJPt9QNsgF9HFakkOabZm9zXCrKvC/fw1
XRY/r6KRd6MMu0c7A5cF0VF1O1cst2OWV6FJkR6WmqUW9lO8qfYV1U79FrUDjv4hiR/cdmaNGKVN
bv4shjqu9v6Yd4hW5/3zRGHowcSlar7lQ75nlGbhGg3ArYrD4M02JscQhdyFhLm4yVM1YUyINyGu
RcOCdnKbwL7hUxCQu2frZkcTeeYB+4k2J2lWzH3w9mLGn03VfwWvZIgqSdrLJDoZ5F6n3e+llNTd
+LjkTY+ruh605DB9Ul145xQRrpoiwbZ4HbVWXV5JopVeRAtwYNf7M6ZdOyTdFxFbw8I36aE70bxL
QT8MblWftSmxVfb1WjQHNK+9vZRp003PGc4UlddtGl1v5+ts77vKiw6dKvvlAlW8/TEMdTUcCb6T
9lBwkviRzGPX4FatA7mPM0Xh2OAPRJ1deTa81rZAQOSlaru32LD6vSz5vWjaqZ8sEM30gSYMzA7V
xfyScyk4TgmSzq6d7bqNWTpjvX3aBtFjAxSOF8GtEGWgrjTfQ3I4/WO41ijme/p+5jTHtwETSpcO
73aYlGseM7YNDw3UIVDGY9bMu8F33QoMAskIOE6r1Jy9oWowkjRZuD3Uqp3hqxs7nIxrigffZ2nf
XBAz3Gv/tegzCqJN41bbLUUT/sWOmD5HUYbgdAKLsw/WzsFUyBni2AJAONMXG9/CYOqcM5Y2zhLY
lGS0i2jUPiEAHdY8iKRGjZu5Yb0nptn/mlZO9ozr9wb19HqJvhacgWIZ1vZD5xhl8HZGzbPTT5g4
yF9ZHtbOTCrHjKvz3sSdPjdrHdW7ok8cLA2zE68H7eBiOvJv4apFgsYw+t8QU3ai2uqROj8BR5+W
yynxVNm9VQ4EtoNdSW38ALJo1s9J0nfLaQzZmA5bL5yfsubseikj9szDZnUYH+KiGz86JbkFR0j0
2C371lf6SLe8WXdAs+iSTVWl7vph2PpDs4UxQV++FAgkyCir4ByAqx+fUU43Xg5go/uY4UBq7gkR
Jr06KaSr8ghcyKnloD/tKhWm02kAJ7TAmJQe/1LKWdHVK/viWDtVWh97OzSvKGYrIrG6irDZdpHd
s/ammJ0/xVYGgsbzuz1Po9z7Zk7KB9Ie/PpQ2LV6hcFUhTsMdsV67+vADm8O8n20dbybBucQgVUg
NszmnNYuSlHLp3PCeGyVbX2PJbuYDrzgLd86GNbmZH2IBScvhsWJCXRof8loQBHrGleE13ZAb5fT
HU1HvBhNtuZe5cwwI6rRAyBDpzNE5jfIOTc0ZO0Tj95Q4zgLt2oXikYdS2fckmOcKoRU2kuHc4ts
nEWdUwuHPJN9M36oY8xEpIGKKlH3/JCaObuc1wuZq06EXbPK3lTHGPmZBQUjUzd5a7lf7G0UQ17T
gtfYV+xe+ED2JYpZ8tk99s0HJOaE3IUlpezRC1Vh93YTgcy3MkRwWIx6aPLGJ2Uir8Ite8OMjjC5
a7fobdKV+RmpuWd565c2y7MgDfTRN00rcMSHTNkcuo8aZ7lVX0N/wDwwLE2HFlwPXrdzvAaZMNsp
PoyJvDlzcf16xl5lVPVJmjn9ZaCrfQql6kak3dHUkv2ELOBubLoWUE5r0gigeddRMs+L7pAiB9kM
xbutfxS9a6aDDXr9KWbcq06IN4yln+dYu19KJ0xPTZ+04uA15SSfBU/MlM+Eqk4vIKhC+hhTR8W4
+hKOVY3k/G7MMOjUXupg3sz6qEbqENnwxZ2G6WrCgoqvCa1nmLYpjZcmrMU3p5WoePwZu1reo9Tv
dwzW1XQYoxjanS4TfPDNzKtOJ5tstHKZ3CmP8FW/EBcwfbRaFROaZznVDxmY0uEw0S/wP2aBDv/m
7kbdHa5mGPqaIukTOClnxK0V2ntjtP6F4UjTbrZL2hyCZJrci+NYaI62Eip+LVG848yLIgjZ68qr
f1qpiJdD3azlx1kN4H5SpnbBJSbj8eLUdTNfJGiiN00fAK8f1p3tAc++vjncolgeG8fDcVKCMpf7
MZko0lJX+1hTAc4fInppU64WnFQ7ekgTqmugpzB6IgCsEkh+ea4mF351Uc6puw+7lAdYoA+/Bspv
u6tDdZpHcCq49yCnp9Pmt6HZxYPrf5AJwLK3gtjk9DI3mOCvvZiBcnfUplRs0/xhyJrhjvFz+bJJ
3tHDFtfesxRt/GWZkn49EZqyzQ9br9e3JNBCHHQLduNpkhaklmcTAgykDlliRWgRvPNdVsDfY2WS
/SSVoPYDC4QkCvRxg0dnKvAjJK1hj678z2KeC7Uj6hTMAs+BBocaNdOrWZLC5uRkAWVBhQdVrFlX
Lzl4azCkL8wO1v64ekP2S9Qp9yX1R1qU9IcHvXNMaDHaCo8/JZr64bIu0Xpnl8XMeJpYvXbKluyC
ExXBDTqmArEzbUXzLZvpfW8GSd1emnGDN0AyCRYK/lFwbpZwyXaZqmE2wKnpsfOK5tM2BE19Z+h7
bxeVEmueSx/iKnr6OL5WU0OtkzZhF12K2KL+cGZcrtnchRN+Ntd9lIgLkS+3gU/xQ4l1t2FSZe+t
ExJTbGMjN1dt7N31sWMZfZaQv++HIWU2axucEkOVbjTIVhrM10KubIQdkxCqAjhaeaBt/IrsaMJ8
RYBR9qFthHEfCQDCPT+Xc/wD7RrMjKz3J8joSnU1vYgSsEnnj9N3MYVS7KI54NM45VswO20yHBZQ
S0ue9jdDQAiLEuJnYG+5Geu4vdZbbKdDY53157ziSkm85qXkbeG6xtnb8MVZGkxz0CyneOgl3uje
DV6KzfpzfutyI+ljAuU9OLWL3TcupfPgdw798iRbF4fPyNz2LBfZLmhvemfcVWmT7Ntx2YDtbGl6
nTAIOZBfG+6N67Xlx4ru647+ppzPJtSifNBlh+TAp6vV5t7Qg/Csye5NLvRk1gsoE396tWsHSzqx
Y/gr6cTqHan5HPfFOoqEY973uDi2gZhewoxB1GGRmieVkoLqqLOCcljros44qduyz8U4ZVf2VSyR
yFTbDqu75y3nzu2S5ciqEUMBbBYiZACuwxfF3Tml58Lgyc+LOQhfxjEA9cL1O+cpMuOcjyzkuzU2
hvY6+GfiBKIhDS9JR3IuV6Fg3maAJ86wvOz0ncan+9DH2sFNxdCywUJtdf9ctvFcnIAjCMaaXgCx
REce9hpgaB3HauFkx6p3VgvMusIGZbUW0akYwrg9OIxF6wtfMC5e+7n2LwjQCvswQiIUTzivI4Ws
z3NcQGa+9zdNp8Bc16EhVCp0hxunMWz9QzLBQiDSLOs+hZU7Jeeu8uKWd7QKQHeEoBg0Hk6Ub9C8
1KNxNirLfgjL8RxqqVKCZ70E7gJNgOTQZyV8ijnHd4mVSMSi+V56bfKxgaZl9j5AQHfnh83oP2ed
Zk1njqbxjjpr8lXWIAGeh6Gr1XEosKEjZa3Fcq7GOS6/kOTglufIdOJpwiI+3rGC04dJhE/4Wdpm
8hqYEDRTx4jQ5smKD+wIGcyLyP21s7mvQ17U+8DS5ngC8lY1wC/Kqjj4TBqexThSYYhBpf5uXlXP
XBsmlrkXGeEkd2MFeww5NPqmU69nmFJwVhwiSDfW1CoI2lceeRQtFZJYNFchLk6gLGPYH71+a+48
n4PmHrpBnBzCZDD3vldwiGAP9ryH0rhLQfclSL9PpNtHh2Jz+59Y5MqeorEdLkXn4bXAlRGHZ9eV
0esYjH5/FiGCsQMHlsI7iw5XFa53t8Rv1KxAK8LJcCVrEkuTb20NKaqSDueQSpRX9KbZlK9DzS10
RrZs087plLsonDDXBp3jHCpGwAfjbZjM5VSOv8pwYfC1No4JHmsnDs6gCdofwWo4la5mSBFKAUIW
eYcV8NeKW7u49AAq+1MkuoSDPtlxAF/6vhoOjkNi5DEjRY+eYbjN/TFNkmgX6lGH+SIL7bziELMz
VLWbLjZqQ/Xh9jaYfGwjqFa1KYdPzCvHN0jDXrWPQFo3MPlWE7A2p5Acm5Kj2M5Nq1rvSGmvgHfo
YDpN/QoAaBIoA43nlX8bqSp5N86jhCURwE6fbuFRBzccSBxxiI82xzFpYBOGKQqQmJXL3zcJR6t7
3uf5uTRdmh4n8h+/e7jFqtNQhW59x9oLBpSjRHyY6jb6OXbGcwACkWP3li1he1dNZXemz00q1jxi
kDU9MWXfs8i6j9VK5Q1YQwHx6GuTfsgmtH5YzgbmFZrIJv9ARx8gbrxuujtoDTnthIu7bA5zGtoP
C9Su5cJEqbhvh1jFee17KsSBH/j66HnAK3bgk5r0ENdzghc1s0l9rEqeh5tHUnyfk2GM8tRTKiMz
kv8nkD5fuk1Sgcwk9cOf5EpWn+awXaB1lcP6Rt9OvCrChv/iqZAwhqiQup2JisFeKOUn8VgOY1ft
VbQ0P7Un9DmEKALmNHaoD5JNgIAIE6PXl4Lawt37kDsRSbei7fPIGz3/hOUBw66kgEvuhe389D7p
Ri4HE9OS5ZWf0TNQCTMRyDimvKlTKFOfgjbOBlKnt/pGY9y8aL/StnsN0XTd8A02ZZ2oRoIqAV75
RftMFSTvAVU4871InPicUcf5D8E2JzPVc5tVz47x8Y72i7OsEOx88zq6FQ2DICwhs/VsLclHpjyd
AoBtIUoxUsomzHnrGDwNknzItZ6HAL0ivs4zb0z2NUAHeiiQk7MJULTYS+bLiA6672TwOwqhyo+i
hLuU+U05UGK2yVVkm9r2+F1L/L2bdosD5bXXX6FxV+AFUJCwPDHIO6fJalPawnSBgsZdQsCZtu9v
DBvmvz35peYY6kzcuZtwvxvCc518ptK53kDD5rqtfRPmNB2q+1tbqtx5pvI24HV+E79mGx1+gNsG
tcrgs+pHyaABHLjF0p/sEMRP1FhwQkPhATZNYqvAf81gHUXX3Lq+qChB9yxQqpLclhDzcX0nlWI7
lFBDScTpPFJ7622UF+K1suYuGjKXNnnWzTScq6J4Ubpw0mMhTHRRJiFKsC6K5Zuw9BeOIwP/bT8z
CRifBPyv/kM2zk72GDRJVqFlqRN67eiv2SVT81VlHZsVNRZVQ8fMd9+JueRcUzbLtJsH0CvPKaGy
8UXVXeFfki1sdO5sHVvK6EG2P6/2tmQ6zdh3VB+clwE8zpECm9lq99PKUXY7TIbK57B4w2CPQy09
WLCDLL7DumMZXFuOU4wcEN4TR1jUb+wxcXxm9OzPZ54qd8a9QtfszomqwH3iJic/hNPFRR4TW0TQ
3TisNcgcDB/4eK33V+vRlM8bd7PLSzGQaH3oSOUloRU28imRfVBf7GpuZ0QQENc67KS385ibwGO3
3vqlumEp8rVfNdtgU6IcyAQPaz54IstNR/MAjBXyFxIrQ/XZxqLabkPGSO1wHLM0YA/m7DojrBVH
hUaOrSla5+lxmi2id3Q1OFv93qkeVqCtHuWiSMdLojgNP3WNKz+tvay/B4sEIOOPtSjPfh2nS46j
Oh4vi678cie0EV8YTU35FMQLH4+x8QP22ZK5Aofu9cpBZ2aA18/FoVv7gHTCSYtrlQ2Ls69mEXg5
VMsBulvpATgtwTE94NSB1JmoZLh3W8W5vRiXIbxG7BtfJwam1W4QJvyR0fArD21ddMMDfLgGGd5Q
lWQ7u5zwd66VlmYd3cn1LsvW0L4MMkOVnnTYVHJNQ/6LaZNa3fFgGtZjJ16Sr4FW7RdvA/e0g7/W
h0+VA2Q9L6ZtNhev7PsHKZw2/aQmv0boEQt1bTroNRSF40TEyaJpBcbE0s78AnR4TnoZsL6sum9+
LUmcYI0K0/pvzvV9dxoGaYvHaN0YwXa9CX4s3eoqZO1e+igy/tgdl+anJ69SXA/sdlns/CZyXlAA
hupE56g6MKAuKNpW4HIPnoX5sudHoQ4PEid46ej1eFTHZfYLLdzsAyxoa/dcDzWzwWVJmmcBlUnT
puBOcjA0M/WunTOOT91yp1rr0+5KhGA/27JiOmbeNpqdwzfa8rmXFQfukaE6ODSj+11TJe0vhDb2
kjaz94PeIDKWpgBCyG/h7eHOxYAre9192ayUPqemrSqerRj8rzVMSLGP0TMCu5o1XLi5AEvDAR9v
B7WWo/VVuDqs9kOs/6bVbZKXLKhWdYxS46jXgM0pPkCDm7qjsgkmVs8UARZYzRz+6s7Wb26lbrrm
mZO24iHoDLZx06jS2TsVJ5wdv7W5RAX71z4Bl42+fLJUbyuH9TeYcW10Tadxba+DGN2HKeirNwOb
jjIAIjXHnR5g0GQdAj19lcKzrVIqzC1qHHqHRFAVe5i2nCI51YjnEt6cvxt0auHcoB16wDwMrpnx
dKyPInA78zhkKlGPbrJF0a6Zt4UjDZiF6TuB27Cet9SoUy9QijeD63xr41BCakJgcKJCJIFKymGA
1mG37FIgS62pGJwtOmZL3fR7okMhw3vRtIS3nkWSQkdbbATVMpDJk9tJXDgT4U835MO6xZ/pYQ4Q
soK+pdVSteN45htDNNtQMOpDgc9quY6NA2esLgLXXiffm6tz1UhAOUm91Mu+TN2CFkSlU+e+0guk
t8gYIHoFK5qFU0eJGgwR/LkCp+pIJdHO/skh0qGgWZG1jf80jMK9UFdOdFOtr57grTfeGf5UgoDd
y6jBM1qf+tuoUc48miYwzXWN+uELMJbkB2pgX+Sim4R7ipvR+1CQKfiyFPgxcle5miODkvV2h8lz
6k66DKJcKfb03egOiLe2EUxV7rXdvN1HVHufrQvpeG/KoPb3OupTpsux5RuyrIVyH9I3+5rZMf2c
dOtNIl/Qgdq3HAg3OpZ6O0CWXX8Q9it+uP1cfiuWWm/n1DEFGpy4rX7S4psvoZm95KjcAqZTn40w
qwR4uTfsQqW3o+CLIbTzy9DyFbAVUqZB8K2KksTGcIwUPEEv+TxK1/6U1Q1xpYcI9FEpW7c+8j4P
MZxMOuR7b5kC4H9SmuSuz27dTxrDRjx4q7/0B8G3IqNtUe4vmqxh8SUZ6z7+xux2A2nbmRDkVe3N
3lF2sktfBzRJAQe9ZF1+xf6WEcdUlaTAeCZEuFrzJAbPdrStykG60wenmNPhsY6T5kHLhfkf42H5
HcIIcqNoE92+WUMQS5VJO/qQgQp2N2vIiZvBx4xewRHfJ1iFenPIMCjUxaYhwfLjNI8iiU1/tMyk
vy0rzopnnEIViPhkkckdpeS8j9lzDirsKuc40meDzRJAMIvPkVjan4OvI/iB4dBNP7d+mhH4mHaD
S6rKxc2RS3Gu37pWQxLrHZk9CBpXL0Un44EZGXqPPGMM8hl0Z7XdFwZT3Xml1oI807AjGDpt4Y+W
B/aTLrx5OLhB3ZwzULz+tZonxvtBVfoQWBvIjPtb5k3z9xrZGggU8szhCMAqtnd1lQlhc/rjIVxW
V5lz1TMsI5tTDz85TdfbfvN85292Y85Tg0NA/L5Crei+dZan59Fi8qt5ibPhXFVkat13KkCytI40
7POkkX2WtzDVhz24Df1Bdx0vbNtV9FErAXHu0E+1nwHDJ541n8UKJnJVkke4SIN2PjkVNwBozWJw
xaKWBlBHQMDVaUsYcBWIT2fHgn1j1tRBcKpbF92pi2oy2dc94++8wM9afzHKCp8TZxkUH5m/9U+o
RaZoJ2Y1ybt5GQIXag+nyFMzyewJ21hc7ECP+6QMT6WaD/wDyGe4hv9KsTJlO2HX8Cy90flsRhau
3dBaaYB1rAUQk9JnUaO37OLPQ9HxWgpmzjt6AQFwdRP1OcbRIM5nHZSP0LtVfVw2PZlTyEhk3W2F
18GPS/Ha8YKldOfg8gz6UizrMgPU22h06liiczFzNSP9DTcynukdOjVjIiTx+5458Ly3MUH1x8Vb
xxZkEJyXfaja/gW3o9ceA8cuyffVi/WHkaXvi/LkXB1wEJIc5VVT8CD8qNd5k6720ybGFAAMJHvJ
SAHswy35GTIqyVpCX9J5EO0e7F/qnaPK9n/RZuBeDWK6vU6TXFqCl6rBnNq2gTIumMzlbgM++jSh
Y+Y41VcgHEtdrJ80kMS/Ch0Z5qkMLZM8KJLibNAXq7zjkFcyu05UvQ9MGt4tpIowiXXol8HVv0Gb
hkSL+MTbPod3VKv47PQSxb84CRH/O6VbH3HiaEx6xYCFhKToa+ZtyaJ6etJA7dBveDOYK43Alrao
7z01A498jnqThbIi5eOqbgegBxfttnsYjAdbilzT7SiaAn7dyn/y0rbe0uRJ30hxMfDE7t0Ett19
VGXq1yrDlkTYpXGaK5VbQ9sCO/5RshLPxw5QXn1uF/o3dNYYo+6FNaZ7EomLTqnne8anBAlreEwb
ZoDMECp1z/iQPiHRAv7fdSkDridp1uitUUFRHYt4Qr4QhK09e9XMNH3nBPSvc0DEhbsnLSUIYFal
NGK8G55a9FALDuRmcMfbNSqueh1cEMBj7H4DFzJEyMnNuvzBpfQ/pBy4lolpA6OA2BF6BDqJ/5Kh
ltLlzObN2aGHUH7S9FT20xLNV9epFvyDffmzdIuVSbWX6CONDw/MMPxX6rDgusUE4gnS3a8zoVRn
2UNh65ZJfBx4Zyngy/LrDZR5CHWfQUkvGv3x34Uot4v7b4Uvmw0mOy488pHEu/E7OU7Tbk28MC05
9tg/d43vVxeRJEA84yW4NLphiNIlK31Thnd/ECQl78WPeHFvSsso9JgO8/fvPpshlU1D2UNPinwY
oxEStWIC40ZoSuY2x5gda0UdzvS7PukiNcVexfEWn9oEAOARcwMIh8pvY31WQ+dGKN1TWvucspHI
GS1Dlh2K7OqOja580aY1H+rEN/bRq+q03lGvGkkRD+2T4RAxNswzYgJY2oQW3SFshkUdxVKAfvIZ
/jBgYUgTHVSxtsNj2WzicxWFN4/2aKvL6izIw8mKNB8rzNlB3tnpZ4CcKaeh231GBDs/M+hQBzet
ARxPYonQnugpibsd0lJiAwRZYwd+pLh6oUSx43dRF3G6dyemcDtcDPV3u1qwVjuKbaf7QtMZZ7gO
IyfJRdTLn3Cy0Kd7W+A+z0uB7IXxbb28ilIt9uSFyK5YoYv+W7SmOI51b5xvKFdQl7ulCGHADqHp
abI2Dg3tQBYewVrj+LWOYVr8SXH/m27o9rMTS+nfABE3W+M/3xdIXg7d9wR7Z+NMR9bYdCexI118
bv8hmBpvbxK7/FCZ/LrEY/UrLNrk2JX2gYgnxs1tuDyZimv+9xfhN0fI7WmERwQEIAQtggb/n5cl
6Jn4tA7XIyKU4ZHNzP2UiXo6hcBZ3npG9yfCB5gvphl4cJi8xKDEBqInot3c98XyHwZs8Ae53Hsx
LhfFq8E98sm0c0GL/POiJn8YZxeT/tGBKn9VWQ9ir5gBwwkWxZ3h0HmJUNz8yYVwe/P+uSpEWPli
1Gm4YVOyNf/5sXFCWguEQu+oB5raldJUnjJUj2jpkZPgd2aCxun5zRmb6jqGy2f+mO6pSTt7LuPE
PaobAC+CSnmwSlIr/ftP9b+uDrwHay2JcPxg7x4gDzG0ZArqHVlhn4zstN5BjR4fBr+Zl/zfP+s3
lyXVXhgjc8NjwJOB4uOft0IwZBbBXLJoA73+MWvA0LhvN32YIFf/9DdqtbHq/UMVDttD17t0xJsh
YTpd2MO/X8rvXzsBW4TdE9Wkm4Cp+OeVTCCwDMDK9cbJm14lR3faTRV4wnS09c9//6zft4XURwjp
ucg0MR+/X5ppTs6oK4Q9BsnAwTxBHgroMWAmSPxtysIjxZc55cQ/Uwz84bN/02Ki0M9udxxhJM79
94mSGo46Uyee+bkKxatpGQCk/tIGO9Be+uBFiSP+8ED5/vvnHS89HW0fyxWuB/f9a+bNwhJQSVL1
PNcNvyCAI8Gi5PaHKWip6YOKqJi5jN0F8Z8c+3zqvP5EA4sjPkci99KlIRVJ5879fyTdU/TsOlLq
3HMsbUpJOcBTwyQArBm14r5oGo58VTgpfUVG1jh/cpO8v4dRBsMkSVKo7SihMYG+e1bkylM0Cg7w
SJ1/cN4hx7LDtfiB5R/GPJlrX8d0RGXZbqxpbQIZOJIZ3Qx1M8iy/Ua7OSCrQY+l+zDPTvBtTcr6
D5na/+sib4UHfkX+Quv97iLRh7ctY+7T3PeJd9yaat4+ur2TVLk7rZ6+Yn6bp+///mT/9kJza3hE
4duh4/ZTfO3//FTkS64KIf6chn4eL3R+BiqzMHqlRisOloH5QxAXy1ltDE92prsdGE0C+Jph9J/s
fv8xJ//3Ohu7ASAr1pebbRT7z+2V/+/SkdTd3mX8dCo8F3ldjzrwrtfaf4hkaZP7Ifbb6s5y5pOP
vBGFd8KBVxOWy9kJLzGJMdQGuOKDPU7GbLlH8MoQAw2Z8u6WwaN1szUki+1cpVnGHamjR+YrjT3G
QarHi/FZznZ9KVxx9vVQ3GcVAg6wrJq28bD6lXpoETkkVxmyzl1rT/rFfUR2qtxrQ39nZ0MDH6Gi
M+czZwjghXIAtcCEDWes+/9j70x2I8eyLfsrDzlngu0lOXgTGq1VL3fJ5TEhPLxhT172zby+rH6s
FpUFlEQZZIiqaQGJSCA9w2kkL29zzt5rI75vXixQMtP3kFTV5K6sCwq6kJLnK9nHrrgyzNo0bvUW
IVNskbtK4MmiQzS7CD9eqQDoZqHtxZONxzvwCSKxhnukbdG4oXyJMwKSpthfGB7rqUCw3KqLYQNL
P1vi9Sw7ZW1BvXFU9xgP1ADGgAsXkLonNrMQhC0eygrv36ayyKHB+BQZCoLAzBkI9I677EodnQHN
T6XW/YWtwHr6Zx7WDRsM04KCQD6/2p9g8yTufgqn/Zy1kd+2ocSYmvK1hotT9cIEwkLK0Hs7NIFv
4EUBMMLRhv2HvVr3yilR8ka0RJQHkV0tAjCtvAvKKv2TG4qctgSyFki5EtRhD53bDM8kEcfOqaNA
GN5NPYaUfdoBhf+LiAHO2wBFbeOB+lt06+bI6jahS0QKaWvOpH0vlSIbv4KsrbJtxTZ53ErZkNti
OfQ4fGtQ2e43Eyykm4C8Cxsjy+sDL4GA3c5qEPabjqefbO2R5KF9kA6KTsoQlFLtuYvDcTo0jZnN
T7aG/NsbKqiZngnQRDu44Gv3poKlzV/aoy+uFji/Se2iihJqNiC7kKocGzugsMoWTlv+F3x+ba9q
IhCnTJtQ4WLSCtRNleJbwmgP0YS9v9HcIeGuLdrn7K32dMTyyG8ioizoR4Vds+2IbwmeGpr2e0Hd
nSSgKS9/jobaFzs0SLWDLllWJO7oGFKqSun+yDInU2R2h+wnqwYVn9w1CHChTaNXmzaKta9EHZBU
x3bIqL/J1AqPIcen/Gh2Vv9olERDYG0MyuBo2MH4i/gM2lB0LUxrY6Rd99UxCnc4DnQPAYK7YfOy
LFauV6EwjTYk2mhgr83IyTzhZMYfLdNVSrFxO/0uUFF+MbK0tn+lqYMcXYkqUVReFwRpgrN7CKEI
NxoZVhqD5XqiIEkadTOMxBo6eEu3yG2yCgFW0O1MOy/or9YjdUWaP5xikP50yoYcDRV6WpqnA26f
sir5FZZqsIzyxPGvEK6yFxxY541KFsZ3Z6QO7NmgOKlnCRn8xQI5Q/11AUUn+3K0ra2eIL05hGMy
6c+YZ3Ec63PbnyCOx0e7V2Zni67PwUdNu475rEukc8igHeU+cdfN75FQAUqCWsg5soLmQMZga9J3
QLjWDlcVC1C0G0OoW57C+bc8UJewi6uI/JirAXZidaLGbmPIiu2IbC8jiv9uyRmUWI0HGHCaFhM7
kNYaqF1ORva8Yc7mNUSFRQjD1E+F7tO+DO/1GPE7dR0rS33FGICuE/s5wTgXTf5FRepskYI5xlcO
fHvsA5Wwfs+JTqEfZ4ojN0NJIlvOv574JdOqc0eNHCEMQdn3Y2nXPzj9Ez9KZWpiBOTN32Y6W/qO
bRRnHRvHOTmG5gjY3MylTYM46kEe9Zq70Yuc7dMQEWq+TWojPgkt1QhMbHvkdkpefHVFMh0LZAS/
0JRUR5E6MW1hPU3NHVGbqnssiGhHz1JnaC7xyTjSVzjHEgBilpPj0Sk0rmMdbPyh7guEwK3VSJQ6
+GPZfMNWOPVKFT1Tju3qm7CV46OqZTZMy1xq10g6lZp8eaIGrilcwou0Z9sOHgH0R+5V0pNH5KNs
YZA69ax/LzSViloTYyD0KKjxuAtki3jKtFAd/Zpt7LgV6TjSvIJUV9PzDtJ7JSMm+EBuK8BwZDfE
orkhlQ4sPPgUPJK9Wp6GNccIjdyQWchd5Dx2YDbXhYynYQv1MjaoRCvFA6r96sWkSGaDnbesx7gf
BSl9TlhezYt73lPZIhi+naIdIT8gHb4NyAHKk+P0pk/EqvaSsyctNtOkFDO5nwnxrH3iZC/UtIjZ
ovpihqT85kVOPo1IYDq50ZavgpLAIHXYMloRf89SDC8HN6/i75gYsdAEbjgQRJfN8jlM0AUCbYOW
vinoJhaMioyxzV/vPA2EfZLOIYLkW1mDGYJ3Zo3Zdkb5s5sTUkS3dg4RfkMpWw12RZTEhEo6ejI9
tGZeu9sgE+Z9QSQsFRUzKh8bYkJ0v1aLRR4yo5XeLL2c1suB0sTU73XzJ1HueC6JPLLlUTPb+WUQ
EdsQo2GkxtC8xLcMQT5yEyRLiU8JH1ei3ip85P1AA5/4tIlUpdTQd2QS5xrIftfaKvwP5caWNoLc
SLWqnwK2OApV8kwNH9G8/TCkI9NPEbXBX3lOr37TgShi+nFchI7tYOExmZL5aYbslXujWetf2LcV
ILqJSFKPkMIWPbuLX4kcmroEUE8XkfKVrujeqJrkl0a6amdX9JrAf490S5nHxzF6tMIm/VUPs/aQ
qUDfD6KAwMmEpXREGxJlYH3T6KtIz6mhBJ3gLxDARcIayxHdtW9aWuDS79HzlVtanYKINVo9ISR0
+a2Wkd77tVOgSmeaottswiSE7zG55kzQjxruFBfh0mae1Tg+TC1bJQ8ht6buFGnkHE7pAuj7rMfm
NxijI3aR2UZil5SaQ/hSo5e/cbw1CGIyyXOOKjQRyG0y4SBJtLdYmE5TDX8Bd2WHM2zW43GpYZfV
T4cmrErJVzeGDYk3ln3ohRGYX2XjGCN6667X7kd9dsRTIBh6G7y/LGqgnKhtuX1QkVCFAMNPkiB8
1BPMPDjA+3Ffs3tomMixankuojaeCMHAW1t2c3if0fe7dRsEQD6PtvvLmFIlIMIwVHqCHJkl+HcG
zYWBFyrZtgbOTmzCqKsNqykRmsc+JgD8KoJD/6QNk5sfKdvj/6Jc3/5M0WkRnzBVgfrgqLm5tTsX
HB5ipAiiPmtn4Wmy+tZacWpuowIx206zI9wekwMIC31rujg8XAIRAQGGjymz8k+03+RHQK8yiZds
8HAg3y3i3RSP3bMdqcFPSwPVfwh4pdsozeUP8ruseVfFefnbDh1EfjVfZk5qE/orLAtl3vkV3uKC
ySmlFjYMsa2i9mDtwodhtfOmx9jZecNQjVc2Rx66wdoMVF5RarA8LYdfTsMAvW71DFzPE7jegN6t
MpLK23al+NKmSR7uhJkwj2XCaPj3VTd7sudpaFh+3Pm6L1P4nMCAimOmcyTgw+t4a20Bf7sqLXEt
A1iSG9XB8LALZhPP5Bg7WP2cUUf6rCRtAppXttP8gJlPAh1sajPz+3g0c79O84k+uyAtgO52af4a
67ByvCmWurknL9CuGeeEsaqzaqPtbB3GgRvKL1qe6CFytK556uWUzewYLZL/9KVCRGotKQzhJGmH
50k7ojujdFZ4s1uN1Y6RwhcUGhz58nSe+mvaOdUPAFc4D7RR7a07habysHHiSbudEdQx9cyaHP2i
0OLoumiLriYBeQ7+IoHC+l0xnVgeudVWeVVMvX6PGY4GD+bnNhVXSmEUo5/IakxODmB5209zJutr
uBiSFHm6n3LLehCbW33QzOCWj3520M3149ZtmbRuFHrwN5qcCuuqk2zmH8wyVDD8RMA8T07BS/KX
ozQyksjp842hoizb6UltXbNLniffTcmvxvBXOi9KOEYqkxMSCK8ADOMcojAlaiib4llhuwEMaDsp
qHsLz6Zd495GAecIX9O1mbTaIa3mu9QSY+k5RtA5W3bV7Xxggx4QyxCVHb5/0A+an+ioG7boJaXi
9+Q+s5NRMau8SCQk1i7ry4rsEl1RDL/RzfYGpLSSn3IKmj9mtdMpA5OB8TMQvOsN7pquvS41ZLJX
VW5k4g7kkej/NFbQ99sUGX9PvuJsPhCyR9Y8O6qGWR+F29h5E9qPfMvWxv2uRWZxGKNYdTz+FhOP
UwP0huTriIyVsdcLdWtTtMjJPlVwt5lW0obXsRm6yWMmSEreCWav/jg4hCR/tTFjLnZIaYTbmAiQ
/C6e0ZPc5NBisx3ukHB40fpQchxvJicq0ECD/rGzKCAALueQ9piBx8YeUPWG1tH0Ec20E6/BO2E4
ZmTtcQrHdokUk6hWUaFSQcivDPfwWUlFw4xbPoRtg4zdhnc3bIyB3tV1OFAv/WZGZvmA+hGv+xwh
DWB7Gecv6hTGbnOhdPexhsROHx2L5tjCcKFovK+gFGFsIQ8Iuz1StfIWCMRfEgMfQP4R072Mx0tw
3qVw9v5Y7NAngCPiAOyAuLWqjLscvrNhmjrSXtL+uTFiEq9TJXkcorbb0a0Iuo1bDC9wZrob9ruX
fOPnLk8BALgYpSMqlavb7RxBhbmmK6HGA/IlcrRAXDSmWT8NZtQ8u1oT/snaEuVUGTfXiqH8+bw8
sr7+0rGhPrLEvaBoonvz/nFTPp3qGrPUnnJN6Xg4uKjCsB87In9qt1A8SIp0yn5R46GpZ29Z+Z//
gHVZYqmC0J9hs6NRldbN1QOQ7CZUIO8TuDDU5Eiuw5MSS/Wby61fO6Lrv1usxRcq79pSW3n71per
UgoCFyZoV7LNf3/bIdY8vQ4iUPNK+kzHJj71Q9GSDRk3sa8mmBzCxHGuElJoEP7p7iNoifxC/efD
o4eCZ73CE0AY64a7/PmbWqHjDJiFeTP7iG1oebIEULcrdej6YQMAsZqvKshRxWNUmfWv3A3VO5Aq
BMh9/vhfC8fvnoS+0IlAF9CHFRTJVk8CLktRamTuHJLJmkzOUQHbb7WWw/yrtqqhf0S2otubmnKK
tXjk2j86O/F4lwFram/apNGym8wcdIX8cbds/gytzDABx8IOr0LTTucDW4Cp93q3hQBDdF+2DQJp
j0zeEXokMxJMuEpN0kdaIYvZKK1Gytc8OghqxyoqiUUzVRGQzmio+RP2C7N8QSfu6LdO0mG8sKKg
I8SwRszm6QI81YEs18HcpIIqyK4rXTPDQo7j0BsVs1AHDMNW+Y3G+6Rtu07Pf2EdVVtvqJEPkj2s
aV8pv2scd6CmZFdpPgbWhSr5h8akrdFYBiBjGbBxLNtYPXIVEe1kpwPOMrDO/ogyZkf22OxblR4/
JwhBromzHE9dmZMhye76Dpq8RTDh0jvvpnhTqrI8fD4MtA/jgEYYDTgH8qVNlQ3y2/vR2M6yCBU4
dDu3ceA8DTjNlBOBdOTQtlMOF8AJepyR6CirTWi4RAZ2Njuj25p6Gd9IASv0eSQooz4ia5vUPeod
jdS0nqLHL7zVzbODbZ4sr4CC0XYolOq7TcwDas9xtF5kZzmCvatdfVOaOktOY4ICOAOUW+3CXJ2D
g6ljLfC6SocEO+oF4gw4GShe8mBibxhS9ttmcSDRDRJSal9h1xiKE9UPy3wYjGSUu8yELvvFaUVY
Hdl2tirtmzIydxjdCTJulcS5TuEfmj4oe+ubXs11htC3GmuK5V1QfJeaTTzG1JodJ10AHjURopRP
PBcrHEfkntLTRmtbC82FprfJ/cRG1T5x/KHhDXiasLqJVKruTuh1QQWxqOpHM5EqCyrynOkoAAGJ
506DmxUqiYF4Cn2GeAp5Uc9DXxo/GsXq5FUzUn4hWxteGxJYPYh2xUx7BYV0gy430kuS7DPkZfHt
0NYDB+Rmdr6avTlZm1SG82PDh1VsSiAiwk/YG0S7PCBClpvOh5jzHGn3GInwKSBmoBlGn9Dtb60+
cUsfTAMVc/iQ9Za3MAc+HsMp3TWW0/2QWWiS0wFy5TRqIaLYLkqaXTdOidiwi+MWoi4SKJgGeJ0I
BEzCFoNcU7YNWPn4rk9A3JxKNWeYWwiKSOMNCbP8Ce8U9b7HAIDNDG21Bc1DI0wxrsPaXc6vWqNw
rVBke/SrznQv00aVXqzYzQtHMjbCSF9QwjWpHo13YeNW4lHryuyEmElDOe6ILMK2E3d7RE+ltgu0
NIz2hTJq1hVOQG46BhIX3wI0CF6wusNAd1PHrEEyQKPKay34bUYtfqhsGhCMDVAbT0022s1pUmqk
TIoohuc8bTrboxKsdhdWsfVWCcAh+15rCb9ZwlOMlZYA4rlUo3gOoWsBxwtHt36Ya1Je2M7Mx4KB
9g/7uMv12CcsUC/eh2avFiw2o13X61zPyBXjC/zinxM+l2iD4uTvyKqHvz+fkz40cbkeqGzHJTgC
3QIM1vdTkq24MgMSgxvOtjDO2PV4F4XursYH+T3JIcsAteqzq87tSxJeB1PzWlcf9/Tane+6CH+k
tlpwQBamP8w2iFnY0aRFFcEQk+uNUo64Zre8TmVfXEfYovGbxua3z+9h3XZfboE70HWH1ovmqKtZ
lfNZEHUp1L1wBPuC20Db2fiifGHP1FxDHSCaShnwusOWsP/80vrS93y7sqPHIZiB1CM6/y4stlU3
tiw7dJFdIHZFjOUG+SIB6gigCxxkgWp17m2h9/iJkBsjdW1EiNZDGZL5ZWwrq/P1Fgr4hk0jZKeG
MzZGPaPTDxwy8TaA35p/ikww1sRMYQKnJ4eYDf4eN9o5VoeYOaw05UbGtgs2h/pT731+dx/GPk0A
ni2qEaYgzVhvWxRCKsOi7CXu5CnxBfWeP2ECz1XTMJqiRFeSC/tUY71lXNJfFog9KjR2jOyZ34/G
ENYg+KGw2g+TStU7CImbcbocSh3OSxYCsx7iK5tyRL7Xw1roXsLGyvBxABndltDtdNqYpYrBBDoH
GZCDqPPnosnMFgVCjGmA8xg+ZDsyMBnNNKuflbwbn0JiWsMjUiKK9XEZbTJOxeoBN1/OmZUQtWOK
huOn5HS4HZbuMbNv8/z6qP9/LN+/Fi0WnWH4hLCoiVZC7/lmFH5IKPuf/yP7Ufz6L0Bw/FfzNqfs
7F/0n9wyXfs3qhvGqoMAhjbMwnEefjftf/9Lc//Nu18Uc/R+IRcLjp7/O7dMqP+2EHEuFHT6iVQ3
+HYb0JHRf//Lcv+9KO2WPTtNYwhMxj/JLXv/GXHexGFkLte36Qizl1htRU20L1rcx6Apy9H12q6D
y9GKU5XUvReYaOfePK/7/0w+/wU56L7EiNP897/OXY71gydtOxy81qfNVlSmY7nRTA1Vi7aydHSv
b7PWq9WcWSbRL0EblxXi/0yB/7m9Zf3ASMXT4rN9/82mjWG5FfQL31b4xzBo7Q1hId29mo0YCJom
w3tXTu3RjbJw5+qzdmFb/X4K/s/1XYv1kk0+Hfc1ST7NuxhcUY60GVPKsVIrZQMbL7sw0y8vaXWX
nOA1BGSEByzIu9Vd1qGkhYeTTJdDQZmsKXddIeQmh3t6Yctx5oHqjBmGDOcWAhKWP39zZq1lA9tZ
TrOfwqc6tK4yb3Orcj2U7BmS7khjxaC90g5AEEkiLi/c6Sq05vWBsvMwQJQT68wnsjzwN9c3IY8U
VK5mStfVjNmajNdHseCmYRzxsWEuzOt9RTxy4qmVTG6IuyD7jnfcVR5njujLKAaj21C9S5/moQSA
EfbI/vy8U8L7WTenXxR87J+qzONLY/G1prB+TTq8xkX0a9lije+n4h11eY0yIcmluxURTiG6y+HW
TRzlPh8pIo6qchOA8vCjKKEU3CfWkcFdHJpSye74buKD7nRYd4NAOX7+YS5DZP3bWEc5maqGWADR
758rZXVUMgF0KwXXPIc/W+6RNbQbypOcIeyaPp+NWrvSx9PnFz4zI1D6oGfOEkZJx1ntYUuK+hz7
DJCZ0sa8Si3/WPUDfK5+/KX2zZfPr/bhS+HekJfqGpvJRWy6uk0CjAYXIqnpz/Fg7Qq9du/zQODz
wg+2+fxSHz795VJo9lDrkmRBet77J6oFosG1PZt+STxAETjzXddX+YX7sdevjYugIbJUgX3IpY71
/iLzAmWpo8D0xxYF76S11ZaD8y/XqmOam/VMiwOkwOc39uGNLdc0Va7GDZIdu/z5m09QAZiX9DVN
9b4MhvsBvv9Nb5Lp7qY1ihT89F8/v95K38c3v1yQOhkYffZgjlh98zkUN7MSXDDOU/ZGskghb4Sx
r8Ga9dsp/d5w+L7qRNV+geRQH5CcGFvFKtILk/n5H8LgwWFhLBm8y+h6c+eow/NpdBQTCIgyH6i1
VzdhRjDikNGhzTWZn5QOAXzY0PqdrbE6IpWmTNKzqH7+SD6+dqj8gqWbsEPSotZfq5ASn26eWr6s
cumJGBBtyT7SMTNwUDEn4LTVw0tT74cpguKHsJejBLk9NtX593cvCgNYGWxkX1fQHoLG2owZ9gXI
i/iRQNVs4eEUe5ql/AYnxBE3MimDh9gZEaYo2rbFoUdd6Ee2cWtUVQ3/OUTn4FrthQFz5umA0hO0
JA1ek/PqUnnzmrrKLAT8INXvuuxR0FB7wGGXP2ZSfC/buEb8lznRhWt+WBeR1pvspl4fDmaI1Ydo
ijjEN6mpfplW1RVCQ8Vjlo3J6YNLjcT7JyJYY4s2BjC4WeYX5ppVysTyiXD5ZaZhTACcX5/MhV7S
lWlgw+Eip3k+ONWTlUvTG3MTxxnIhMWaoW1jJ3X9QC/xxiG82U8q3RuBbmRrQWDYdZL0+hqHGK4l
HOLU8pC5SGhmnw/es48KK8LyAcHmXUdQTVMJkbSfVZ+ij+vl+Ntv5xLYiUZ700/L+EhS7iZvst9s
FdMLKsgzY5haAsOC9YaK4qt8983QsGM31gbYuagtm+4W5BMHqnGqT7JB6rq4EHYhC+FXOLjGhbv+
uPLwht5cefX1NHLq9Bbfmt8Ndbp1DLZnXdGTaFtMPz5/vueGP4ucYD1g28nB5v13SuM816q5U330
dsAU6dn50Wg72xAayx7qb3yCpmReGIHnXurbi65uzwW92hY2F40xyO41UwL1Coqfs2reC2mbnpNO
lT+GVGYBIvzTLQSD3zKorbB9sLBRrL69rgP1nAIiZ6UFv1ExtVzTYSyOBFf1u0KNrQuD6NyrpFti
4i+gis8J4v0DnpoBmz0yfd/MC5tQooAct1T8bbNlvVDkOLPicGvL6RDNkM7nvTq/KAoyx5rl3y/y
vPXjNOwRC/QVRxcz37tEpm0qATxsdHrQcoqF0Mvt7G2hRvqFZ7yifP9nhqFboROoR6eA09v7m7ZM
NS8LJEvohxqAjXgvSZWCrgBeNNvapXTulK4HE5x35haSVkBQMjKwmNCJO8RZ6s7U2/FEo0k9fj7a
X/sS73auvH0S8XjvOk5NmlnvfxgaXNzg5IX5PcopL4p0QIzyQQcq6EFrnbGT5sMx0gm5ta0g2Ex1
VW+p/Od+oRnD9vMfc+7ToxZJqqbGZpqm5vvfgltJIHTvF78bYY5stsOtFHJprSk28Go3vAuw1V8Y
JOc+vdcAcmphDvp28/1F6ZBS5AZWC4QBISHeLecgoI8qYFg9gkRjhIl4bru6U7Za1aaXtgXLi18/
f5sDGZGobAhpJL6/vBPPHEkcvgbUseJIfLS81lQETXD7EeEGWbS1sn7cFMsZLbSH+tQawXjL/23e
ZLk7+NKQctfLTBxFY0pgOaRJff5Wzn2v5F7w4yzB4Wb9gPJU1CNYLwQkCG02HfXXndkmI52L1r2Q
YHPuYYCk0bDTcOw3121l3RaiwY/N96ql1u/ezcDD2Vm7qciH2021Iy4MuI/rGVGo6NxMisu4fl3j
/cMfmP2nlMxU5IVRsMlaVW7UuhiPAdoJkEaE4IpikzUkYH3+SJcx9f6lv0awsuVAo8G5bfldb9ZR
k9RX4m05qFqTHj8SBVZuehxZF8bWx5HNVcByAHnAjM3be38VvVKkZaLqBwJl2feOBKmNRh5uIkXT
Y5ASHAC7JD9IK/iFQty5MM1/fJfL1dnrs7FjT7V+l10PcqakFewDWXfZtaJTjVInfMoKNgdhlSgX
vuOPkwd51TRVCD5aNvev5fw3z3TQMsuVqCj9HLThtqoiWObEmrDLzpG1Yhnazk1sHv75i6TyuBwm
KMiJ9UnCgF6fJ8tFiZ0ZbkJ2bX6TZt0//gKZGjSVQyPfBqvmaph2lkEuQAHuw+WIsEU/b4Odmbpj
ktH1/vyGPn7sy6XspR+27AfWK6aR0NzRK24okjBCNNDj+3FWW4Q1/7yYycJMCcpCcsl2Esv3++EJ
D7qLzGzS/V6l6zpk6d+4y0M/Fi0FsKkP/28eokvNgjIt9WZ99TXMIsDQYOEUQLCQbOCfzQfdTcKN
nvKPzx/imX0H5IDldWHWZA+5Hov6XKW1QZCTPxZduhuCkqAgh6i2UXMmb4LF4M+OC9yuKKW/+H48
IScd14qCieT/8acsL/zNZ4Gckei5tkQ9OoCn6x3pbEKW7x0oE3pSCiLINgyFJygGvNCL03yZA5QA
KmldeCjnvk9bo4iIe4rJaD3XEogQoYFJNd8e9eTgJAKu2N0cOapnaYSN9WFx6bM5NwOx40L3zHmF
6X1160qoQU+naOZLtPfbNBGwzImn8VUZfQngq15YTM7doLtEXTqsJHjPVuOZZv6oQTxkup3i+Gio
uCfzDPlb3hUPVkqjfVRBon3+es8tYOyhKYYi4gH8tpoZYowkBfWrZSGZQlT5ijwt1vt9iZrygeZE
79EogGtVQW34/MpnH66geYg5jK3a2nNeRUZnWhLGVSJ1d1N29bTNB61AuVBGW17mpW/q3MTkOksN
gFRP9mmr0uMAFd0cFJ6uETTJFoqQtYutIkL4zdj+/NZWVr9ls06Ii8qOAAwE1Zp1jrERqBCfiphv
plHGG9lWxxZnPYic2AWXjQZd0RDETMXRzTT3ZpKqe13rzhMWIoVdEZI3zjjOgwgHE0SfanuRBtid
SJGdMY/JYdAz6NFZKfzeiJ9w6xkH1Yq0J12ZI2zyLb3MNoT5oTrDHqANROzMpVdA6rQHyplsiSSy
j7k+11fW4MybyW6dJaWx233+FM48cPAK2M1tR0Vftz6m9X1BhsvI0AJuRQ8a6NUDVQ6wX1V4ycj/
ygxY7YfeXmu9jAKOU2UYoVHuG0O5zt0J3j3BJlQsAUmOCTA+d25avFCKuQsCw9r1TZjBXUizI1XE
yksqowPzJGtE9z127inq+J29uPBIzox5fqagochDsex1KFKQ6TXsPM5KA+P05GTz1zqt0+eW5hnz
+zzH//wbo/WJ3AI7NLSZ127Om7nbtkNyopcNnAvC5CEnc+LQBK61q7vc2JnVkF6Ywc6+ciqTFmUP
7vKDKCAsHLcViuY3tRbeJFMmNwpF5S228/HCN/Y6+a5fOfMWvg2dUgti0vfrkmImA+xMKh7ELrTP
cxRkCQQuknpHqx8Ww1EU36NVsu/dVn3ETNT7JLjEByOADxtnlXyRQN2iSv+ddI12U49uQ0xug2QV
LHiWM0zaqDFOUo7uRglKzOElqd+I7mtfGd122HDERIw+5yNdGgSVg7WBD0b0YostDDdzJe1nPPf6
vKmiwDoFSjXawAtyBz/W3Az3o4t7yCUpZKbPZHRfKptqiUfF1L4N2ZOb6Mqy6A67Hqq7LNTFDysz
0HlMlqGh7rTKrNprdlFYhAXrCwoBXhIe1ykkdW6JPfvuBln6R+tLwt/GLpT7yozdb0pkON+coR0e
rUTvbu1CTC85jBbSZVQd8YPVlTpreqt/yzn1ZCQfW3XHhCmJ6oBU2v41JFX1BUuTthsqxCukyGbm
LTo7+d2dYu2x7djreQOKFepBs7ol7XUqNq0w2hFIfNT8Cq0uzjzq9Th8TRMc+Kbh8LGXIYCOC2P/
zGpKEYBZGL0ILu8PrRn2EHZXNZQa6cgcCO57qUio2mJC0BYcReH1dKcvXPPc+Eeawudms4Bzgfdj
MlyivXKLaxr5PBwLRq5HYse0bca0uTD+z14Kr5FDIDm1xleN65tP26oqCN19S9GtYyoppNrsgZyV
L/PMy/l8ItfOTVvssm3E+TSduL/3t6VHatF1slf9xk1xUQHJu1LzSD/I0L0mA6C7a/McCabqVDsX
gOS2NiYXm2ZsnSY2iBtomkDEyCs7DrPV7gP9otTq3LsGzEEaFhp+RGPLDbx5GLPTYAzDHerDmi/9
KcX/TfVbbMq2rQE3psM1KOgL29EzFTl9kY2gRkJXgBBw9bKHztSxnDWaXxgp7e6ZuWcLia/2I8ho
P/MsISRNkkD7ZDnEQ3pmTnQNRtHxGXBt8GWoMgvobtqV91jytOLCr9OXjdtqekShRYmLSDwDN8fq
1xHv2FbwV1Q/neMOPxWcytQrNZzgXmSMzlU3aNpLyml+8VYZ6CKUMUtuIxgn8OEcPX4pSEf4Y4ki
vwY6KCEnNyZsACiMHiex5ju5h+4DofUx+ZZsVP6ulMZ+GoHi/+qMCRb950PwzAjU6T+qCGQoRYDr
ef+CLYcpqMhHamyKbe/sePqrkZ25GclrQy9t6fvPL3dmPOkYZHGl0O+EMLCqqfGcNcioQIWB6ZHv
Zo8Vglg1pIkWifs0tUkwKfisP7/omS+a6ikNXXIMqQi4y5+/GcT17PRVYbecNlCcUa8FtTgjNiHx
3qwuXOpM0ZZDFGUO1FBswWnUvb+WbZOINcfcIJKYDNtfKLcBwkLsYS3pSYoeQCkmC4hMKk6auXM1
Dig5CQFL/rKbcrzwcs+UmV5PdBzqFhbTepeSNKQiBRaUsqhwK+YYaER9Hs0n0lAAOqtDcdU7CTmo
0QCfGQvXhct/1IUIxpYKU5yT9iIW0t8/jMFOLCJ4KOBCHiMqFL7wF+jy1lUTDOkeRAqUDbSYHqbO
+smB+P5FzpKWVSt5VJEYPNkW2CBiwSmmUacLk++5kc/n+yq3Qc6wHorz6GZBAiLKJ2pD20s1uTHr
ca8DBzhlCC4vLGDnCg8o4nAn0PLgTawnNTev0bFO1FRwnRHRLcjMTeVc7WM1B6wJEdyX1JE8m+A3
hVJIUSHYpxoZXljdlu95NXsh1FkEY9RbUB+sXoluyTw0aSEscOd4hzNL9+Kh1y8U384MPIMTCqsa
4uDFAfT+xQs767UGb4RvZUJ7KCfSoCUWWI88gHFnOUT3pWpfHwsTBWhXDdmFmzx3eZBBdCXp68Cj
W12eTlGUAXk1SKigKkfEGzgBFSMpQUXpzuwzsAl2bxOSUH2Vka3cfz7dnBv2S2VpsT7RvUNS9v7u
oYbYatxRqYvx8OMzz8RVp/auPzmwYNvemQ5LV4By5OhsF77ozrJx6HQBR8sEBMC2RBzuG7H1SNK6
vPBozkzAHCF0llWq22ykVhMwpvIZO6yh+5ONrTgCb3Bfsz05EqrFgCTAypvm+VKF4NxF6aIggGT4
UwJeTYpjpyOFEmAyCIjo6jq9Nbpi3gEkiA8ZjOGrqb3U1Fv+xvUwZ5vLnMf5DGbk6oowmaN+hApA
XdZwUe4VyU5XR0Ji8roimSSCQy1KMNRGlO/nScHElbjj19Stf2RuAinfwh78+ag4M90As0e1wX/Y
PazFAVlOHHNZSR37S1x/UWwBbLmXT42sxV4nqubCfHNmzeM4jEVHcC6mZLwqyqQhBS8Dz7sfaxYu
XQnbWuvYSwrYR5em+eXvWj9s9LqUZeDg2ei13o93UlThkLqZ4dM+bq9iS9IzwdGyGUYt8ace8H05
oLhPCEPwu3xujzISxYXZ/NwQY0eGbpMHjPRitcbHoQXwgOhezDxFxXdPIp86208kNIE70RJlI5Py
78/f6NlLolRadCl8UOu6V6LFJUChkUlujtrbQsOUJIL6FaBS+ohaJsjyg3vpeHJ2dmFmWYSigOEQ
q75/2mVtQuTRAgZSagSEGKeSdMtOXFXEze0doBbQAAmdIsAlI+ahTZzdjJDOI9ey9sVUuFs1IfV1
MOwKrDov6POHcm6Ys9oz8bHyI0I33/+6NoOT2+SR4ZsTHB2HsPaDjbncm6jwL0wB99KXvvyF68GH
aM3GirLovdf6JIZCY87/i7tz2XEcyc7wqwizmRnA6pGoCyXAM0DpWnmt6sqsGndvEswUm6REkRQv
kijDgDd+CK+9moV3XnpXb+In8RdUslpBsaWsZGCqpxuYQWdl9WEwGHHixDn/+f+Fln2F3gW8b6gr
Qv82eej5wfShFZgOnDeXcIBb6Af5EHvDFUVTW8+78bY0X/cfYEiFB/ni9DSUbT9KDPRdUxgSlS95
GjrBJkGrzwGOCWgRJWXgY5GbjmK9dY6Yr2wVEt8BMtVFN1Gx5dLqRxDXgNUbreqWfq3Dak6Od6dP
4/Z2OVrFncaV1YJ15/TrlT0UJA+1GoHNghFQfr05EGXHasdtqPa9De1/1nQXIw/RpxEaGIV/D0Tp
/vQTyyYU3JuOK9fBgheTUluIvudeOG8TR+gQva/a1LthfESgEx6e048qwZwRsVBr6zQR9NKoestv
57Rsq9MMEeeBFrb1I5owzltE6q+SOWp8/QCplQ1CVmNEkHrTEEaBIXQ622tUrxuiQSi+as/h1gAQ
H1wEBLZjb9d0Af2Sm0aA+YzrLQt0RNcOSwygHMe5PNK5FaE1HsUobddTnbK4ZXhJM7xE83I1fFgv
FpdJZwedv2+jkKWRgTo9USUlDooMsGHCO8tZW8xDe37bSyz0NoglaVWllx8wRtRYf0AIJpiSXWwg
7z6/7/a26St2V5+7FUuQwgpFQ/m1UaxKaF90ebCN9lfY6FlX+rYOl3nQjF/zKGiFde7GtAfoBX/W
9uF5f1ix0qMHLxz2Gmta3WwtHdNJHI9PT2ehrS0rbtCyQ3KXN4KxoOjZoayj22FLXhF1qei2GSTw
2NDmOu7Xm492z1vdbNESuYSQ5YmKmkYE04HtDGqcqYsuEkz6YwhJG1OYfxbwmrXoIcDvNt2wMehy
nQcf5G6uLI6LqdVdNga+/bBBm3TVPvMWZa6hD0CPVh6cEs3L8rdJw7q7o0+2Leru24kdIrXc8tqr
y5W+CocIva4JC8LmuS1bEoIAUhUgKTKEAjEnP7VVTxPIlTdM3SpxrhZ4LhjowYxsdR/RPAqqo5bb
/pQsu9bUh7r0au37zTO7ocRD4Zw69EKC0YWmr+A1bKpdDwudlRLUNxGApGXwLujpPzjbpXOuzb70
bWG9JNbikkOZT35bMrv97fxBa4+a1hrsbUyRPuhsf1p4m96ku/DjqZ5sk2FjmXLz7tbrkC70tTP7
oizRwdVe8Cp0uecdLdZOG/Q3MmrtEc0ciwuAOCjI0Os/WNPt95bV1xvCxelMYGCtX0Mlpw2WTqcP
2q//cLl0rNaZ8K98OGLN0cIIbKh44PpLpL8cRCqh1dnAKhjrdHc0ITtEbbAz8ogDBp31Go5oIrbx
hpzrhdtqhcOArshhytl65guVREFgDBocyJwhjEeslYOMk9PcPdTjBpoYC+Tqr3ZNHNQu9es3cOiE
Y8F7cNpzlC09QCiiFEVrAA0M8uN82+10LGvJcUzldNDT6ouLud3nSkkO4MxElz6KMpuotkGqUIyz
0S5PPfTk2yMkjnAiHRvX21kjmL6qn1tiYtSFyC5rEcwfJSb5YBK9jQtRks+GmiMtNKBRvDHWos05
lpYCZ0XmddtZRiYDvcCoLT8GGTY96sHSP0q9NDa6JIKGIH6gqgESeIEIO16yCY9Xw2pBz9VKtwOU
yLafnAS0JdJ/9rSXIFN5+nuWJYtE7oSuN6rdED8XnKi9DaPVVhxwCCfBRCiQg3YrIGWghasJtEvh
k/OAQHa883Y3cK34F3YY2dP5JtbGp0dStpDJ59OMgZthexUGgtJuRw99sa3mwYaa3ApF+k0LkiU4
HThCFp1z4bxw1EcfnWt7h4AeAoBi53/Q6jx0Vluai4LG+3YLQYmOt4U3YtOZQkrYo+6w3KEt31n0
xo41X91sQhtJ5220+GSH6DS/4uUFhxBE66IcUfDogYNi+86PWIC7xIE0ububRu5qNVpFuj/p2Hri
nvnuJWcnZSCeJBoIxE1aXoropCERv1pxiQ3txsDbwIcdBbvFsO77P5AdpI/fpq399EuWbegMgA1J
Dlu62DhQT9c+ctPr1gjtButy6SIJQ2NpOER2+dwpnZ1LxY9LmxMeWtA6tItOGmpba1NvhoAMyQKP
G3QdURKGVxf/FQ7W6FePuj456v4i7o98dOSGbgLdIhD4OjINjRVMshtrrC2a+mUnDoILqEaW1702
DZA9ykMT2DnrI4ry7mDd1ry3G7uTDjQLNWPkRv3pqrNEVnnb6k3sur5659JKObEdTwOrop9LspUE
xhDFi+5rUSU9upPt2j1vnrR3LQCPS2ekkWoeaTZqSSsSTKPAjUkzL+z0IoSQenT6a5btV2JxWlHh
ngIZVlhBtC0hqAenGcBSPZomgR+9t7owhiba/IHbSaPxii0ChQXKFpQIKQYXnrdYd3VHa6/wD5Ge
DuG97A40H3WnTgBlou+0um9Pv1/ZzB4+r7AlWwGEKTZwatqPIF+M12FrHNbta8A48UXU3ixuk7Bl
U41Lw9vTDxY3qeLSFbk0/gd7G+AqeWvaSJh6ywYADPDBi596Ha93ibYuNwJIHz9Srl3cLFlNQ2el
W5ON0Ik5/fiySjEN0KTtO32BiS7ikuthWF8uuDmMdvOkP2ggm/PDA2H4pe/2txe2B6l7HGnx2+W2
/TDZtCGkWtFNYTgpsDPdC6/7yIKQ6I/0IVwM7u3aWXhnvkzpCEWXLXclkv5MkzxD8+acNZ+uNFIe
oAi7a2/Wgk9/TAgRTVcCAB/oPTiq0vkSTNpWm/Riag80VzeuIw1W/U2qz282q6B127C60XhNoH13
Zg5Fbrv4DXXiMUoSLQZaxDlCqbNq6jyV4kpdMG7u3PbYX2ozZ9dKJ5sw2KHlhvyjay26SLaRBu7q
XRetYDs8c6qWLSYaPmH30Bs4w6If7CziZrzt0BnWbnJtj4EKDpf1RfsCRhLrspt0u9Nk3f5hRwQ5
cdIt1cPTE1Hm8g8fXwislnYnTK0+ILrtNmp/fCBLQWMLScwBseXH04/KwIZHc04VRPgGxEqKTRTO
et7od2wfYNbC0kYbLV2Okw1iBWG7418kdK98sHpahNbqziPOmadTq+HZF0GPU2/rPXQ+cJuZIWty
1+c6eQlWszPqNLf6vxAXAtf16p1bSkCpUUfsebCaI+e8bLeigbZZxNd2smv+0PDcJrJgaCjOfZ1g
orPwp9s+5CorzfKuH6iOTiBL6E1W3rJ13aEUfdlJtNUkcTVUCJvdzZk7YoH4Zx9s9ogkBK8LFaoi
8JW5aHvNBKwkh1XyPWyczojGPR0IsPUwhBSgdb0OEv1SW6arm/l6F0x6drC5QgC+O3Ra7d07H2VW
hEgBMrZWuj5KIPz9tNp0tXco1nvTVnfusc3nqblbAKntrPVzhZWypUMTCKSGxEWAjgvBMrmoTVNb
wigbPzD0dGmHU/DWiyklj/DM0SL8RXHl0F3DMwCfCA4I2Z902s66l6yposHRtphQ43EG9XmyvA3I
5A/0bYJML/26Z+SkSt8PD4E4CS+IpIT8UKgKls12QpWmoyPn2Fp3lp82G91oAhc7c0Use5IgJ+Sb
tkvu8M2lzgWqzpPCcBNfgFm/fOivocLVW+digtInUeemEgrYDOCW/E60wa7o08Uxb2I3uIA/3Uc7
BgEhTd/Uz6zv0kd1IdECIEM+ppil3a1I1wGk45u1URfqdlfuRI8IgRzkyc/cFEqWBz061FjphqA1
rFs4bpawf4fhA2WQMLLii9hqWdNO0w+HQFQFxzwF1bR+ttRV8n4dakukedj8tO0UphJ2N6uH5oo2
6m56/XFgtWGGanS2g7bbP5faLcsGUtyhggdmBaacXqFSG0Ey0n9IqaSs+6E3TbuAKh2wI+OG3YBv
zmmF4y394BNIqzc/zm1kLGzkT0b9nr0Y0aoSTesumq8wNwNnhCpkxKndmexQirhGYrDxwdfmGtDo
lm8GaAZe7dwHb0rdyJo6UfDj6TOgLDIAD0NpjvJnG0pYMasHF/lmoDl7pAVdR/5buKPX6NpG1nWI
jPfl+iEgOk4gDtcjdz5ZLdJ02t02Ftdtd+kPH4L5ctTYzONRuNy0bqK110Vauut/Oj3EklRDlzwW
d1xAXdw8C9EdmaymaLQFVp4CoW7rcCPOYR7/+i1/8JSjjdhbO/NNw2d3JL5dv0SdHcpi+AXeCmX6
M0d8SYTBuqHgLJgsWLGFe7u7IdsWc58H8tCh/1tfrJHXSgIwQAhmOl3t4Xvi2fkH9B+DC/C4yzOb
s2SfkE2h7gz4QeAMCmu3kaBP3E0hQdiGocPrOvPLXTt+qm/CaHr6y5U+ibAczijqbXBKFdZW3AJD
IlA8tm/5d35L30zDxCZx3mpt9nOqji1MWHrygzR0LDuO/vLPz5YF25b0A/IhyM18n5hh+sGMEjc+
/VssYdgyfWEo45+6949MvOgvnTZUM7Nx3aeB+effPfmJF4vxWY7vHRKC4YkOvtCXIWVvc8qCa/DS
yQzT7dZ3cBR0KNZzRIh/+GYuAjPPv25q39F9zj8iOPqTNDW/9PKn3yuf41OTeGrk+2m5mP35dyKx
yogKhr7i1TvN72hy6wPkp7VU/MOpdfjqje8oHYj4UNv/mm3965oBQUtVaQba3e9E3hhqOPnVte+y
BAJaq89v/qt7ddhxqr47nxdfKChN9v+wkw6+fp19QcYT6u6D3/+6Pj9UBBXnoNP6TmSSW8TXpXOg
MQfwxxA17X2DqOS9dA4O/O0veYovbnJoO+4s86KOGR244rN/Id/+xwaefYhwFCTEetoX9sLsrwq3
ujf+s5v9i+Rls/Pi4Jf5+XH4nz+/4vHDS4eV/+FbxwyN8AngdObhnwd6ayzxxgPTdXbmoYcXkejP
wzg6Cr5s/1NWAeTGRu2D82TktsS0iPtAVctjt3ZnuGtj5oe5MWFaZ51UNT1NjNhcGq40ZhELVjX8
1vdmCSJkuSUxYNxA/mPpifuiab5lgkPDSqQRw51V3fJ7wzOWslnBaXl6JspW55cD/HjNygfz1//+
eTTZhiOX0qy84TjYf35BeXNG32Z3DvkMM+kziMzzz4N83e6chqbpCarX3JSYQpEOrWr4xtw6T35u
J1vmXQXL/M6AdLX2Hi8WmjVBVHuDaLzJ0Xn4JPJM+Y+v31AfPSc2Z7W7GE8gbVfg3NWtD5lfEMS1
N0szLLjG/Ynxyx+AwbzIIwyN0Hl8NA1paihDtUSH9ok32Nv/dhuYdEr/N7h/33gxB29c+NhgZk58
isOAR3KKfx9XCpoPPEIeOmQD+NXGLoYd4hryucz8DUF6VS82TIMwkXa/gDZWtTo1dgaOJXSC3FY2
XhHgVjV9ERb2u0jBVTYahYbp5naysYobUGWzobHKrWRGRf9wVaOXfjgrTIFgkalqll5Nw4lzO9lo
BSlsVbPX5qPhyYcXDdXV7b5bFuZAEMpWHez3JJ3C3Ew2BSJpUdXqnZHMnNqb0Hh0pOgG3iEFxsnA
yVZFHa7qkJ9DAzHm2njphEcRgop701/NKK4NDG+Rj1fMeAbKqTr8H8ylKXlKqHfyh7w+Xrr1ayy6
30e1YjQJwqe69amP2dpd8jhzIhznk7QVQUqpcMv3ifdYJnwg0jSgvhXM0ZvHpHaTRNKKfLauYI7+
9cP4bvzh03j0bzWxeMyQCSuuf2Cxol2o26QECF83AKGz3ubbRYIaPTOVw49f303uzU+WbXisY9lH
t6rvkjc7M3w0nLlsWIEffRPiMmRPqsD1490s15iZkZ2/eubjFEzETWp4S/mwElnmqp4TCeriR1Nw
rg7CxDOdfHRiCgTZVdWxDo3loz+Tv1n71L3vhdfKu9CpXXMsSU5MJIMrDxhUnGxUwcIl32bVrsT/
3b35kI8xi10aCr7chTfzPTOSJ5kKff6g15+mWC5aVbAtLo1Adg1NFeHQVRpa6a7ozsA1VZ+GWz+M
bb5faEorA5B+ddt3QmuozLaChXHFDW9hH0+Jgn19bfhR/vLZQhZAu6p778Z4MvyjLSKIMCpbZu/5
yE/nlrIhq8j+3xjuzFnLqTnA8vlzXr/1MGykxT0tQEVVp+LWDAz5Fi36SatafW+ExpPplgauok+h
un1EHwunHnxfCgxTd3MCCGbkbwgzT3Xbd45nGQFuIzclll2mgFx1Ou5twynecODFzZ/z+mV3b8yd
45mm6ViFaWcj+324gBSYTcKFCAuLqwMyzurGP+4ezZLpEG0FVT/hJ8eMKWnlhrKlocLVveNm6q9r
kEWFSVD7U20c+6EfJ8878/BxQglKwYs8P/Aq8YzIdkIemf+rU/ZQPeOgqjp7dwH5Djct8zdA6VXE
PjfObOaatbERybf8LBv9y1+fU/FFdZHnWbuzHRDjJBX+VPvyr3vVw8MvRS2CFoGzd+Q9DuhUGTw7
VQw+UOi4//fv/xktjNSoTcOUmh4jeGs8+ksj/2rS+Q5+ABitglzjvbP0w/q1yAwcviGg2T4MTfkf
vd6B3ZlcChb5co/+NHIMJOdi3ur7xJsZUi0QvjfgugoeitbQzGcC740F10hHrlND7Q0pxdmP9+0S
HGCAoON5SYEFtIbHzj0qPcvZDf+Jct+ZvyMBTb5RLfvNT8WiJ+ShxRX4/Mov3NXl5bWsllhwGV9p
txAJZjmpShbhtfIDaQsCzRVoVdkzf90w9xelsmpyBoeoZPtNwsFmFGJ4UaU+2llfN+b9BaxkzPDP
C3rRKvPxTuwE+dYBSQj901oPxhhBQNbqHlcvvm7876mHIPhSeIpwOXBdCFo9oSLUEPRe8pskP8Np
X3pmsWaMwkKE2wpINVxHNMSAxKV//9Td56UPGhguJeoS1AN9nWwmgPu0d6LbAY+RisfdmBE96bGx
lCeRLDWtcD062sHgIyuL1pCCSbwxLDs0H3NLIu6Dn0oIHQqlP+Du9PqcvHy8dBK/IC9qt2Zsm6G4
L/Df7leBeCydPn2Aj3A0ASVtCKXOVv7rkvN3/9hvd0rt3dNLTqmDlf2PcAq5FF/lhXfkdQ7e6MUH
EXjEUMp3KLgOZT5YHqsgVNsvqZI188LBAvm0nES+Cp3aai8160dMbIbPemuGO9Py14XcrhDhVjB4
o4DOoF5U3WziWkCnpC8ouNSqDndkipKEVM5VUXe9CM1iPqKrYMGNo7h4tAnmyKqTMNyZT7Y8t4I4
pqrZiXMEYhRSRZXNGqFvlt10T55HL9wkk9Dwnsx8kPtjIf/p9Tt66jwSqxWAGirSdVOalLzITPMh
igGfxwGfvxhPzRDcgGxWgWcTwFZ5dgVRQtUFMQx9mpck14DcQHW7bxPylaE0CU2hXFJ1vBdkhgvg
XiRDFNiNDVceregFqzraSzMsLDCarxWYJclzY6Qy5gWW++qWr414XVgNKkqs105sJ8XQBGGI6gO+
c/21sSgOWcEcXzv49dj0SC4VUJhtFfOcbE2q2Ulo5VMgvA/sJ/mPr/eXN747Y05yQ5ndzlEuIvn5
yvZC737je0YB/95RsEVII8byYAWFdtWN9wvXFPhtFNj2w40h+woVR/N7AQib5cPLPpsKhNZ7Cs6J
VSjTqeiH+EB+t3DZgEwwH//r16/Y0UVoDjkqBYYzrxk6npS4hVlZgemgANXOGiqrLuK7tcGFLpTW
BOoxCoa7MWfy4aGpQCrfbZwYvFZxGSMaUn3IHxcCDS8Fl+SJFNjdN8VcUV6d+fK18TiB+/VO8xPB
1RPrbkhTfD5YsbW1k/mRl3tkDigT4UzJtIpbzR2wO/lQ1XQFs005yqz5PxG8SHBd2KhVQNr3KWOQ
HyYgJnn0gmdEwWF15UMXKM02nMbIaSkIbD//h9g3ZVczpLqglhGMewhDIwzZPv+4b5daE2WP32Ji
zaKrTQpTFJwabwSQSDKqYB0N/DgCGyGZFeJIVQ+jAWeytGlV4DiEgD24wHx0wjOqgFoMbUM6NFUc
FB/MIHl0qSTgvkiB14YCBnY48LaCU25kLv0n0Ag85vzzFKxAILVm6MvtOufx8+dTIEOfyryM6hMS
IlXX4Jce06za6n2Zo9yyWD8nqzgvPFiHRmDWPpnhTIo3Tta9Xmh5NHe49cXSihdq51VnZmylQZyb
EdOgAt43XkEa4OP33No0IfiSfEpXgU8Zh05cAMKqiDLGse34geyuVUAz7tn2U0DosuWegivlFLSM
5FwFuW3VNTGlJ0P6ZOfjhvM7+3gh0IBdfazDz/8Tm7XZ7y/WviNjHJsqDq8r00ulqRB9OJUn+Np5
LEYFyPQosEsNObalw4UgU4Fd57EwC0LIoeoyuwHwZRkRZB25LeF/YMDOf3x9KoAcJ2KrkhOG61GF
XdfYSD64Kdgwq8+EWzCqYBffcJA+FfNuSuYW4F6MVF/+3tlXE6yP1adBWC7mhpoqjrkbfyf8LwQZ
+TD3o1awjG8dQnzJqoojI7MqnxeQUeaPef3O2Lvh+sCJIiPJzWVzcYwzSr461fvh898Sr8iNp6La
9IGbiUz5giRAPvzXz8admT7Zpuua0mJGZ1mB6ayn5hjeB0mwAuMieyOnZhH7VmBXsMkYtWuTXq7c
mlgcmhAIqbq978j7FqFzKjgZ7pKZnBUCRVR9tPdQY+ZWsikQQr2Vp+Dzf/m1e3/5+W8ZIuR9+Pm/
vSdHhkBqQt6j6oNo4HYKKDnyPwrsGt6u6KAzJduqA/6IClthg6uoH5InWIC3qU2MSP6aKmpxcMU5
hZgewfDqkzwmDwPIWQoJNBUH7I9HdxDkTaqP90dn+Wg8bmSPoYJmYw+LPd7fKopxA7pE7gnmpDY0
oLDVp+PNYyr3MCMrILjt+yiPkE3GUZ+/T327POwXWqyqydjDVxAnNDyPh380BmEc5zST0rPy3+R/
eKqX5E2YPMr3MwXfj5HBHph56IERPnK85EazgyD/4fVhB/nbxHHlDK6QtK3qRMVo4YCUghkV1QuR
vxgYNtyHkmkVHdNDI6UaXFa9UAFpGBZWh4rL2gh5Iq/AXabCi+Z2y7OTKtp5AYIViRNVAAVgCJ3B
O5jIYYyK68RbiKakUxDVu+q75JJ1XPh+mZBG1d13Y4Ti1C7eMVXkr4HQxJEIzaVUbVNFyvo9YMbY
F6y0coCkgqpoT1F55cRxlHnTW3PtyB5ERe/n/inXyZN8XdaUeD5QH87MmGXDv/cf6XLJF2B2FqiA
zt0To+7nZ8i69KMyZ4guUv7c1x87+4n65IC1hTlUFI1FPWrvFY56z1Vk+AYiURTZtU9OaDmlTh4O
purv9fHu5BMU3NsGQNgK6WUkVqqPfEgzE3QTuaFsSanIHt0ZclSkCYnmqv4NJoG4NqYDjsuJnP1D
E0iB+YzPlhAmtj//zTWXaW5SzAqaHfmPFda/eIEbgyfIGCZCcxVVr/322p8CtT/sMe1/zEctXqJF
h9PZ+0VZjHwiclZJF531MeZR91BwwT/H7XJrrdQ2+4/Q3FTWtKkCFwhs6CffXTz768Mv3QWXBLdw
v9sF5dPr0Xh6NqH/7b77vsf0N/jdQ0u4PLmUqYKVYQCLTwHsrgKFNgiNnZyOUJFyFPtYysyoKAgO
fdcvlrNV8IaMn7hLyBoGKqjSJ1x8nmyBRSgUtlUkkiaGu/hFBJ6CqA0N58Komydbc18IKLmj1gb1
i7Q0Mj21qmGCYGEifSId300hW1TZsBkmuRVxnCKnl//4+pjgY5gUB4tGcHW7n6jQ7KDjl1NH52vb
3+4YKCMF+A0eCnuVAfhgjaUvfRwVEeaADr5iulBF4CrcrV96gVJBLTj0xa3zD1cmqjee9cey+6eK
22CGshZUvITIwhGXPUdFv9HQ9/OYTEo2qGg6mjhzJ3cOwgepoK2b0FMhiLNzhY0M5+48hcd8mifF
Kl7o95/PQpqG0iO+ThUaOc/2s9KN+NgizfCFkUbQpRb4HxQcDCQgpQaMYzaT5KuRDG9N+meeV2j2
DjdPyKdDtFi2aqGFyBfF60+iKweREq7WuaXsiFNRCx7aIcR05O6fhy4/QMHIb81NbWi4Jc0TKjpK
bp0CaEcF0vOT4QFRlcMJFTmSWwNgujTBKvasmOAfTcg4C21+PQXZ8PdO/ERuq/RwgUsnf5fXr+v3
RkAxTbxCCQRUiEdWjguZGHnOhZhuVascUpFtuOVsoir0z/bporemS1Hmn2pvIpKyEdCpfaZZ7FjK
YjDiDRPPluIUKI6qv929vyA2lWZNUxFK3NPcII9WBT/xfUJDY2GwClbmX/m8zj7zPkliqCPzeRWu
F8al/MfXr/2jIFM7z8F3Hko9FGSxomqTb9p8oGLcHZKMug6nEnKxCCq0OypajD8eKoAhNOb5Ye1d
Avcl8WLZgchDeXIDfYUeWTCh33n2IvwNLz4lPGVVLz6HbyOWz2nww+HfHh/iIhRmd8tI0v6+b7lf
2FleOX/JfACnIB5T06d6JO1NFWTOH5KoCJBTUVy+//y/IM5S83BLQoGX//hLrqRsBfx9sv5lbHb5
Z3ltDeDwbX4dq7+MRu83+JYlHH6/vbcsowz8lb3l4QbIfZ2spyz+xpPLJfMv/w8AAP//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emf"/><Relationship Id="rId7" Type="http://schemas.openxmlformats.org/officeDocument/2006/relationships/chart" Target="../charts/chart3.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vot table'!A1"/><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18</xdr:col>
      <xdr:colOff>526144</xdr:colOff>
      <xdr:row>1</xdr:row>
      <xdr:rowOff>3024</xdr:rowOff>
    </xdr:from>
    <xdr:to>
      <xdr:col>22</xdr:col>
      <xdr:colOff>110457</xdr:colOff>
      <xdr:row>27</xdr:row>
      <xdr:rowOff>2491</xdr:rowOff>
    </xdr:to>
    <xdr:sp macro="" textlink="">
      <xdr:nvSpPr>
        <xdr:cNvPr id="174" name="Rectangle: Rounded Corners 173">
          <a:extLst>
            <a:ext uri="{FF2B5EF4-FFF2-40B4-BE49-F238E27FC236}">
              <a16:creationId xmlns:a16="http://schemas.microsoft.com/office/drawing/2014/main" id="{50AF756D-3936-462C-88E7-542D3CF04052}"/>
            </a:ext>
          </a:extLst>
        </xdr:cNvPr>
        <xdr:cNvSpPr/>
      </xdr:nvSpPr>
      <xdr:spPr>
        <a:xfrm>
          <a:off x="11520715" y="187476"/>
          <a:ext cx="2027552" cy="4795229"/>
        </a:xfrm>
        <a:prstGeom prst="roundRect">
          <a:avLst>
            <a:gd name="adj" fmla="val 46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301626</xdr:colOff>
      <xdr:row>28</xdr:row>
      <xdr:rowOff>2095</xdr:rowOff>
    </xdr:from>
    <xdr:to>
      <xdr:col>18</xdr:col>
      <xdr:colOff>346491</xdr:colOff>
      <xdr:row>43</xdr:row>
      <xdr:rowOff>75923</xdr:rowOff>
    </xdr:to>
    <xdr:sp macro="" textlink="">
      <xdr:nvSpPr>
        <xdr:cNvPr id="167" name="Rectangle: Rounded Corners 166">
          <a:extLst>
            <a:ext uri="{FF2B5EF4-FFF2-40B4-BE49-F238E27FC236}">
              <a16:creationId xmlns:a16="http://schemas.microsoft.com/office/drawing/2014/main" id="{3C72E92E-E995-4536-B06D-91D6E6E5E4BF}"/>
            </a:ext>
          </a:extLst>
        </xdr:cNvPr>
        <xdr:cNvSpPr/>
      </xdr:nvSpPr>
      <xdr:spPr>
        <a:xfrm>
          <a:off x="7667626" y="5039762"/>
          <a:ext cx="3727865" cy="2772578"/>
        </a:xfrm>
        <a:prstGeom prst="roundRect">
          <a:avLst>
            <a:gd name="adj" fmla="val 46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127563</xdr:colOff>
      <xdr:row>27</xdr:row>
      <xdr:rowOff>165966</xdr:rowOff>
    </xdr:from>
    <xdr:to>
      <xdr:col>12</xdr:col>
      <xdr:colOff>200975</xdr:colOff>
      <xdr:row>43</xdr:row>
      <xdr:rowOff>41413</xdr:rowOff>
    </xdr:to>
    <xdr:sp macro="" textlink="">
      <xdr:nvSpPr>
        <xdr:cNvPr id="165" name="Rectangle: Rounded Corners 164">
          <a:extLst>
            <a:ext uri="{FF2B5EF4-FFF2-40B4-BE49-F238E27FC236}">
              <a16:creationId xmlns:a16="http://schemas.microsoft.com/office/drawing/2014/main" id="{4839ED0C-8F41-41B7-BB2A-8FEF08A365FC}"/>
            </a:ext>
          </a:extLst>
        </xdr:cNvPr>
        <xdr:cNvSpPr/>
      </xdr:nvSpPr>
      <xdr:spPr>
        <a:xfrm>
          <a:off x="3796452" y="5245966"/>
          <a:ext cx="3742301" cy="2885817"/>
        </a:xfrm>
        <a:prstGeom prst="roundRect">
          <a:avLst>
            <a:gd name="adj" fmla="val 46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147135</xdr:colOff>
      <xdr:row>27</xdr:row>
      <xdr:rowOff>154879</xdr:rowOff>
    </xdr:from>
    <xdr:to>
      <xdr:col>6</xdr:col>
      <xdr:colOff>9922</xdr:colOff>
      <xdr:row>43</xdr:row>
      <xdr:rowOff>29766</xdr:rowOff>
    </xdr:to>
    <xdr:sp macro="" textlink="">
      <xdr:nvSpPr>
        <xdr:cNvPr id="163" name="Rectangle: Rounded Corners 162">
          <a:extLst>
            <a:ext uri="{FF2B5EF4-FFF2-40B4-BE49-F238E27FC236}">
              <a16:creationId xmlns:a16="http://schemas.microsoft.com/office/drawing/2014/main" id="{35861D8F-17BF-484C-BCC5-767A39703DA1}"/>
            </a:ext>
          </a:extLst>
        </xdr:cNvPr>
        <xdr:cNvSpPr/>
      </xdr:nvSpPr>
      <xdr:spPr>
        <a:xfrm>
          <a:off x="147135" y="5244801"/>
          <a:ext cx="3494193" cy="2891137"/>
        </a:xfrm>
        <a:prstGeom prst="roundRect">
          <a:avLst>
            <a:gd name="adj" fmla="val 46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177799</xdr:colOff>
      <xdr:row>0</xdr:row>
      <xdr:rowOff>158750</xdr:rowOff>
    </xdr:from>
    <xdr:to>
      <xdr:col>18</xdr:col>
      <xdr:colOff>269658</xdr:colOff>
      <xdr:row>3</xdr:row>
      <xdr:rowOff>95250</xdr:rowOff>
    </xdr:to>
    <xdr:sp macro="" textlink="">
      <xdr:nvSpPr>
        <xdr:cNvPr id="2" name="Rectangle: Rounded Corners 1">
          <a:extLst>
            <a:ext uri="{FF2B5EF4-FFF2-40B4-BE49-F238E27FC236}">
              <a16:creationId xmlns:a16="http://schemas.microsoft.com/office/drawing/2014/main" id="{81D8FFF6-18A2-43F5-9819-D5DD73C9043D}"/>
            </a:ext>
          </a:extLst>
        </xdr:cNvPr>
        <xdr:cNvSpPr/>
      </xdr:nvSpPr>
      <xdr:spPr>
        <a:xfrm>
          <a:off x="177799" y="158750"/>
          <a:ext cx="11052133" cy="484514"/>
        </a:xfrm>
        <a:prstGeom prst="roundRect">
          <a:avLst>
            <a:gd name="adj" fmla="val 1017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285750</xdr:colOff>
      <xdr:row>1</xdr:row>
      <xdr:rowOff>95250</xdr:rowOff>
    </xdr:from>
    <xdr:to>
      <xdr:col>8</xdr:col>
      <xdr:colOff>419100</xdr:colOff>
      <xdr:row>3</xdr:row>
      <xdr:rowOff>44450</xdr:rowOff>
    </xdr:to>
    <xdr:sp macro="" textlink="">
      <xdr:nvSpPr>
        <xdr:cNvPr id="3" name="TextBox 2">
          <a:extLst>
            <a:ext uri="{FF2B5EF4-FFF2-40B4-BE49-F238E27FC236}">
              <a16:creationId xmlns:a16="http://schemas.microsoft.com/office/drawing/2014/main" id="{762EE0D2-67F0-A347-26C4-C35C2FE21298}"/>
            </a:ext>
          </a:extLst>
        </xdr:cNvPr>
        <xdr:cNvSpPr txBox="1"/>
      </xdr:nvSpPr>
      <xdr:spPr>
        <a:xfrm>
          <a:off x="895350" y="279400"/>
          <a:ext cx="440055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a:t>
          </a:r>
          <a:r>
            <a:rPr lang="en-IN" sz="1600" baseline="0"/>
            <a:t> Summary and Profitability dashboard</a:t>
          </a:r>
        </a:p>
        <a:p>
          <a:endParaRPr lang="en-IN" sz="1100"/>
        </a:p>
      </xdr:txBody>
    </xdr:sp>
    <xdr:clientData/>
  </xdr:twoCellAnchor>
  <xdr:twoCellAnchor editAs="oneCell">
    <xdr:from>
      <xdr:col>0</xdr:col>
      <xdr:colOff>368301</xdr:colOff>
      <xdr:row>1</xdr:row>
      <xdr:rowOff>32431</xdr:rowOff>
    </xdr:from>
    <xdr:to>
      <xdr:col>1</xdr:col>
      <xdr:colOff>165100</xdr:colOff>
      <xdr:row>3</xdr:row>
      <xdr:rowOff>70530</xdr:rowOff>
    </xdr:to>
    <xdr:pic>
      <xdr:nvPicPr>
        <xdr:cNvPr id="6" name="Picture 5">
          <a:extLst>
            <a:ext uri="{FF2B5EF4-FFF2-40B4-BE49-F238E27FC236}">
              <a16:creationId xmlns:a16="http://schemas.microsoft.com/office/drawing/2014/main" id="{92512B79-5DA8-6C8F-87DF-CF3438DAFE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301" y="216581"/>
          <a:ext cx="406399" cy="406399"/>
        </a:xfrm>
        <a:prstGeom prst="rect">
          <a:avLst/>
        </a:prstGeom>
      </xdr:spPr>
    </xdr:pic>
    <xdr:clientData/>
  </xdr:twoCellAnchor>
  <xdr:twoCellAnchor>
    <xdr:from>
      <xdr:col>0</xdr:col>
      <xdr:colOff>182497</xdr:colOff>
      <xdr:row>4</xdr:row>
      <xdr:rowOff>169101</xdr:rowOff>
    </xdr:from>
    <xdr:to>
      <xdr:col>3</xdr:col>
      <xdr:colOff>26096</xdr:colOff>
      <xdr:row>8</xdr:row>
      <xdr:rowOff>147876</xdr:rowOff>
    </xdr:to>
    <xdr:grpSp>
      <xdr:nvGrpSpPr>
        <xdr:cNvPr id="82" name="Group 81">
          <a:extLst>
            <a:ext uri="{FF2B5EF4-FFF2-40B4-BE49-F238E27FC236}">
              <a16:creationId xmlns:a16="http://schemas.microsoft.com/office/drawing/2014/main" id="{0B45280D-BDD2-0E40-CE0F-CE0504B265B0}"/>
            </a:ext>
          </a:extLst>
        </xdr:cNvPr>
        <xdr:cNvGrpSpPr/>
      </xdr:nvGrpSpPr>
      <xdr:grpSpPr>
        <a:xfrm>
          <a:off x="182497" y="899351"/>
          <a:ext cx="1677162" cy="709025"/>
          <a:chOff x="165100" y="728378"/>
          <a:chExt cx="1548813" cy="790630"/>
        </a:xfrm>
      </xdr:grpSpPr>
      <xdr:sp macro="" textlink="">
        <xdr:nvSpPr>
          <xdr:cNvPr id="4" name="Rectangle: Rounded Corners 3">
            <a:extLst>
              <a:ext uri="{FF2B5EF4-FFF2-40B4-BE49-F238E27FC236}">
                <a16:creationId xmlns:a16="http://schemas.microsoft.com/office/drawing/2014/main" id="{AB80D5F0-1F10-4243-A336-6A43D6AC44A1}"/>
              </a:ext>
            </a:extLst>
          </xdr:cNvPr>
          <xdr:cNvSpPr/>
        </xdr:nvSpPr>
        <xdr:spPr>
          <a:xfrm>
            <a:off x="165100" y="728378"/>
            <a:ext cx="1523423" cy="790630"/>
          </a:xfrm>
          <a:prstGeom prst="roundRect">
            <a:avLst>
              <a:gd name="adj" fmla="val 90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199D73B1-8CB7-46E7-A577-EF521D634FFD}"/>
              </a:ext>
            </a:extLst>
          </xdr:cNvPr>
          <xdr:cNvSpPr txBox="1"/>
        </xdr:nvSpPr>
        <xdr:spPr>
          <a:xfrm>
            <a:off x="196838" y="747353"/>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2"/>
                </a:solidFill>
              </a:rPr>
              <a:t>Total</a:t>
            </a:r>
            <a:r>
              <a:rPr lang="en-IN" sz="1400" b="0" baseline="0">
                <a:solidFill>
                  <a:schemeClr val="tx2"/>
                </a:solidFill>
              </a:rPr>
              <a:t> Revenue</a:t>
            </a:r>
          </a:p>
          <a:p>
            <a:endParaRPr lang="en-IN" sz="1100"/>
          </a:p>
        </xdr:txBody>
      </xdr:sp>
      <xdr:sp macro="" textlink="'pivot table'!A4">
        <xdr:nvSpPr>
          <xdr:cNvPr id="10" name="TextBox 9">
            <a:extLst>
              <a:ext uri="{FF2B5EF4-FFF2-40B4-BE49-F238E27FC236}">
                <a16:creationId xmlns:a16="http://schemas.microsoft.com/office/drawing/2014/main" id="{7ADDF73B-2EDE-4EC8-805F-E7C18735B7F0}"/>
              </a:ext>
            </a:extLst>
          </xdr:cNvPr>
          <xdr:cNvSpPr txBox="1"/>
        </xdr:nvSpPr>
        <xdr:spPr>
          <a:xfrm>
            <a:off x="165100" y="1044630"/>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D2B99A-60ED-4307-8234-51DE42CA497A}" type="TxLink">
              <a:rPr lang="en-US" sz="2000" b="1" i="0" u="none" strike="noStrike" baseline="0">
                <a:solidFill>
                  <a:schemeClr val="tx2">
                    <a:lumMod val="50000"/>
                    <a:lumOff val="50000"/>
                  </a:schemeClr>
                </a:solidFill>
                <a:latin typeface="Aptos Narrow"/>
              </a:rPr>
              <a:pPr algn="ctr"/>
              <a:t>$6,45,223</a:t>
            </a:fld>
            <a:endParaRPr lang="en-IN" sz="2000" b="1">
              <a:solidFill>
                <a:schemeClr val="tx2">
                  <a:lumMod val="50000"/>
                  <a:lumOff val="50000"/>
                </a:schemeClr>
              </a:solidFill>
            </a:endParaRPr>
          </a:p>
        </xdr:txBody>
      </xdr:sp>
    </xdr:grpSp>
    <xdr:clientData/>
  </xdr:twoCellAnchor>
  <xdr:twoCellAnchor>
    <xdr:from>
      <xdr:col>16</xdr:col>
      <xdr:colOff>183772</xdr:colOff>
      <xdr:row>1</xdr:row>
      <xdr:rowOff>19097</xdr:rowOff>
    </xdr:from>
    <xdr:to>
      <xdr:col>17</xdr:col>
      <xdr:colOff>581010</xdr:colOff>
      <xdr:row>3</xdr:row>
      <xdr:rowOff>26396</xdr:rowOff>
    </xdr:to>
    <xdr:sp macro="" textlink="">
      <xdr:nvSpPr>
        <xdr:cNvPr id="103" name="Rectangle: Rounded Corners 102">
          <a:hlinkClick xmlns:r="http://schemas.openxmlformats.org/officeDocument/2006/relationships" r:id="rId2"/>
          <a:extLst>
            <a:ext uri="{FF2B5EF4-FFF2-40B4-BE49-F238E27FC236}">
              <a16:creationId xmlns:a16="http://schemas.microsoft.com/office/drawing/2014/main" id="{675A8517-FB76-69BF-727F-E535F316D400}"/>
            </a:ext>
          </a:extLst>
        </xdr:cNvPr>
        <xdr:cNvSpPr/>
      </xdr:nvSpPr>
      <xdr:spPr>
        <a:xfrm>
          <a:off x="9926238" y="201768"/>
          <a:ext cx="1006142" cy="3726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Sales data</a:t>
          </a:r>
        </a:p>
      </xdr:txBody>
    </xdr:sp>
    <xdr:clientData/>
  </xdr:twoCellAnchor>
  <xdr:twoCellAnchor editAs="oneCell">
    <xdr:from>
      <xdr:col>13</xdr:col>
      <xdr:colOff>0</xdr:colOff>
      <xdr:row>17</xdr:row>
      <xdr:rowOff>0</xdr:rowOff>
    </xdr:from>
    <xdr:to>
      <xdr:col>14</xdr:col>
      <xdr:colOff>6350</xdr:colOff>
      <xdr:row>18</xdr:row>
      <xdr:rowOff>6350</xdr:rowOff>
    </xdr:to>
    <xdr:pic>
      <xdr:nvPicPr>
        <xdr:cNvPr id="104" name="Picture 103">
          <a:extLst>
            <a:ext uri="{FF2B5EF4-FFF2-40B4-BE49-F238E27FC236}">
              <a16:creationId xmlns:a16="http://schemas.microsoft.com/office/drawing/2014/main" id="{A8847281-C7F3-9731-47CB-AE7916BE66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924800" y="3130550"/>
          <a:ext cx="615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296454</xdr:colOff>
      <xdr:row>1</xdr:row>
      <xdr:rowOff>41968</xdr:rowOff>
    </xdr:from>
    <xdr:to>
      <xdr:col>15</xdr:col>
      <xdr:colOff>437760</xdr:colOff>
      <xdr:row>3</xdr:row>
      <xdr:rowOff>49267</xdr:rowOff>
    </xdr:to>
    <xdr:sp macro="" textlink="">
      <xdr:nvSpPr>
        <xdr:cNvPr id="105" name="Rectangle: Rounded Corners 104">
          <a:hlinkClick xmlns:r="http://schemas.openxmlformats.org/officeDocument/2006/relationships" r:id="rId4"/>
          <a:extLst>
            <a:ext uri="{FF2B5EF4-FFF2-40B4-BE49-F238E27FC236}">
              <a16:creationId xmlns:a16="http://schemas.microsoft.com/office/drawing/2014/main" id="{AFB4314F-9332-45B9-9F51-2F1BB2B9D0FE}"/>
            </a:ext>
          </a:extLst>
        </xdr:cNvPr>
        <xdr:cNvSpPr/>
      </xdr:nvSpPr>
      <xdr:spPr>
        <a:xfrm>
          <a:off x="8212207" y="224639"/>
          <a:ext cx="1359115" cy="3726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All Pivot</a:t>
          </a:r>
          <a:r>
            <a:rPr lang="en-IN" sz="1400" baseline="0"/>
            <a:t> Tables</a:t>
          </a:r>
          <a:endParaRPr lang="en-IN" sz="1400"/>
        </a:p>
      </xdr:txBody>
    </xdr:sp>
    <xdr:clientData/>
  </xdr:twoCellAnchor>
  <xdr:twoCellAnchor>
    <xdr:from>
      <xdr:col>0</xdr:col>
      <xdr:colOff>160167</xdr:colOff>
      <xdr:row>9</xdr:row>
      <xdr:rowOff>172556</xdr:rowOff>
    </xdr:from>
    <xdr:to>
      <xdr:col>10</xdr:col>
      <xdr:colOff>229757</xdr:colOff>
      <xdr:row>26</xdr:row>
      <xdr:rowOff>172555</xdr:rowOff>
    </xdr:to>
    <xdr:grpSp>
      <xdr:nvGrpSpPr>
        <xdr:cNvPr id="153" name="Group 152">
          <a:extLst>
            <a:ext uri="{FF2B5EF4-FFF2-40B4-BE49-F238E27FC236}">
              <a16:creationId xmlns:a16="http://schemas.microsoft.com/office/drawing/2014/main" id="{E1E4571F-9DE7-EC3E-6D53-2B5C60436A97}"/>
            </a:ext>
          </a:extLst>
        </xdr:cNvPr>
        <xdr:cNvGrpSpPr/>
      </xdr:nvGrpSpPr>
      <xdr:grpSpPr>
        <a:xfrm>
          <a:off x="160167" y="1815619"/>
          <a:ext cx="6181465" cy="3103561"/>
          <a:chOff x="86986" y="1861507"/>
          <a:chExt cx="6376096" cy="3105410"/>
        </a:xfrm>
      </xdr:grpSpPr>
      <xdr:sp macro="" textlink="">
        <xdr:nvSpPr>
          <xdr:cNvPr id="152" name="Rectangle: Rounded Corners 151">
            <a:extLst>
              <a:ext uri="{FF2B5EF4-FFF2-40B4-BE49-F238E27FC236}">
                <a16:creationId xmlns:a16="http://schemas.microsoft.com/office/drawing/2014/main" id="{13F6D338-5BBB-4F85-9FE0-F07E8F51A9E5}"/>
              </a:ext>
            </a:extLst>
          </xdr:cNvPr>
          <xdr:cNvSpPr/>
        </xdr:nvSpPr>
        <xdr:spPr>
          <a:xfrm>
            <a:off x="86986" y="1861507"/>
            <a:ext cx="6376096" cy="3105410"/>
          </a:xfrm>
          <a:prstGeom prst="roundRect">
            <a:avLst>
              <a:gd name="adj" fmla="val 46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06" name="Chart 105">
            <a:extLst>
              <a:ext uri="{FF2B5EF4-FFF2-40B4-BE49-F238E27FC236}">
                <a16:creationId xmlns:a16="http://schemas.microsoft.com/office/drawing/2014/main" id="{52B1D7DB-097D-4314-A17D-CBA696C359D0}"/>
              </a:ext>
            </a:extLst>
          </xdr:cNvPr>
          <xdr:cNvGraphicFramePr>
            <a:graphicFrameLocks/>
          </xdr:cNvGraphicFramePr>
        </xdr:nvGraphicFramePr>
        <xdr:xfrm>
          <a:off x="202833" y="2280128"/>
          <a:ext cx="6112372" cy="253021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239212</xdr:colOff>
      <xdr:row>4</xdr:row>
      <xdr:rowOff>173625</xdr:rowOff>
    </xdr:from>
    <xdr:to>
      <xdr:col>6</xdr:col>
      <xdr:colOff>82810</xdr:colOff>
      <xdr:row>8</xdr:row>
      <xdr:rowOff>152400</xdr:rowOff>
    </xdr:to>
    <xdr:grpSp>
      <xdr:nvGrpSpPr>
        <xdr:cNvPr id="128" name="Group 127">
          <a:extLst>
            <a:ext uri="{FF2B5EF4-FFF2-40B4-BE49-F238E27FC236}">
              <a16:creationId xmlns:a16="http://schemas.microsoft.com/office/drawing/2014/main" id="{3144FB00-7744-2D1D-9459-29F579DA8123}"/>
            </a:ext>
          </a:extLst>
        </xdr:cNvPr>
        <xdr:cNvGrpSpPr/>
      </xdr:nvGrpSpPr>
      <xdr:grpSpPr>
        <a:xfrm>
          <a:off x="2072775" y="903875"/>
          <a:ext cx="1677160" cy="709025"/>
          <a:chOff x="165100" y="728378"/>
          <a:chExt cx="1548813" cy="790630"/>
        </a:xfrm>
      </xdr:grpSpPr>
      <xdr:sp macro="" textlink="">
        <xdr:nvSpPr>
          <xdr:cNvPr id="129" name="Rectangle: Rounded Corners 128">
            <a:extLst>
              <a:ext uri="{FF2B5EF4-FFF2-40B4-BE49-F238E27FC236}">
                <a16:creationId xmlns:a16="http://schemas.microsoft.com/office/drawing/2014/main" id="{010826CF-EC93-4F91-8362-010838039F80}"/>
              </a:ext>
            </a:extLst>
          </xdr:cNvPr>
          <xdr:cNvSpPr/>
        </xdr:nvSpPr>
        <xdr:spPr>
          <a:xfrm>
            <a:off x="165100" y="728378"/>
            <a:ext cx="1523423" cy="790630"/>
          </a:xfrm>
          <a:prstGeom prst="roundRect">
            <a:avLst>
              <a:gd name="adj" fmla="val 90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0" name="TextBox 129">
            <a:extLst>
              <a:ext uri="{FF2B5EF4-FFF2-40B4-BE49-F238E27FC236}">
                <a16:creationId xmlns:a16="http://schemas.microsoft.com/office/drawing/2014/main" id="{CC80599F-5DEF-459E-9646-FB87F17358A4}"/>
              </a:ext>
            </a:extLst>
          </xdr:cNvPr>
          <xdr:cNvSpPr txBox="1"/>
        </xdr:nvSpPr>
        <xdr:spPr>
          <a:xfrm>
            <a:off x="196838" y="747353"/>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2"/>
                </a:solidFill>
              </a:rPr>
              <a:t>Total</a:t>
            </a:r>
            <a:r>
              <a:rPr lang="en-IN" sz="1400" b="0" baseline="0">
                <a:solidFill>
                  <a:schemeClr val="tx2"/>
                </a:solidFill>
              </a:rPr>
              <a:t> Revenue</a:t>
            </a:r>
          </a:p>
          <a:p>
            <a:endParaRPr lang="en-IN" sz="1100"/>
          </a:p>
        </xdr:txBody>
      </xdr:sp>
      <xdr:sp macro="" textlink="'pivot table'!A4">
        <xdr:nvSpPr>
          <xdr:cNvPr id="131" name="TextBox 130">
            <a:extLst>
              <a:ext uri="{FF2B5EF4-FFF2-40B4-BE49-F238E27FC236}">
                <a16:creationId xmlns:a16="http://schemas.microsoft.com/office/drawing/2014/main" id="{65697697-FE55-B352-8085-CE43649EF09E}"/>
              </a:ext>
            </a:extLst>
          </xdr:cNvPr>
          <xdr:cNvSpPr txBox="1"/>
        </xdr:nvSpPr>
        <xdr:spPr>
          <a:xfrm>
            <a:off x="165100" y="1044630"/>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D2B99A-60ED-4307-8234-51DE42CA497A}" type="TxLink">
              <a:rPr lang="en-US" sz="2000" b="1" i="0" u="none" strike="noStrike" baseline="0">
                <a:solidFill>
                  <a:schemeClr val="tx2">
                    <a:lumMod val="50000"/>
                    <a:lumOff val="50000"/>
                  </a:schemeClr>
                </a:solidFill>
                <a:latin typeface="Aptos Narrow"/>
              </a:rPr>
              <a:pPr algn="ctr"/>
              <a:t>$6,45,223</a:t>
            </a:fld>
            <a:endParaRPr lang="en-IN" sz="2000" b="1">
              <a:solidFill>
                <a:schemeClr val="tx2">
                  <a:lumMod val="50000"/>
                  <a:lumOff val="50000"/>
                </a:schemeClr>
              </a:solidFill>
            </a:endParaRPr>
          </a:p>
        </xdr:txBody>
      </xdr:sp>
    </xdr:grpSp>
    <xdr:clientData/>
  </xdr:twoCellAnchor>
  <xdr:twoCellAnchor>
    <xdr:from>
      <xdr:col>6</xdr:col>
      <xdr:colOff>295926</xdr:colOff>
      <xdr:row>4</xdr:row>
      <xdr:rowOff>178149</xdr:rowOff>
    </xdr:from>
    <xdr:to>
      <xdr:col>9</xdr:col>
      <xdr:colOff>139525</xdr:colOff>
      <xdr:row>8</xdr:row>
      <xdr:rowOff>156924</xdr:rowOff>
    </xdr:to>
    <xdr:grpSp>
      <xdr:nvGrpSpPr>
        <xdr:cNvPr id="132" name="Group 131">
          <a:extLst>
            <a:ext uri="{FF2B5EF4-FFF2-40B4-BE49-F238E27FC236}">
              <a16:creationId xmlns:a16="http://schemas.microsoft.com/office/drawing/2014/main" id="{9C39A1C6-2209-6D1B-A2CD-8719763BB07C}"/>
            </a:ext>
          </a:extLst>
        </xdr:cNvPr>
        <xdr:cNvGrpSpPr/>
      </xdr:nvGrpSpPr>
      <xdr:grpSpPr>
        <a:xfrm>
          <a:off x="3963051" y="908399"/>
          <a:ext cx="1677162" cy="709025"/>
          <a:chOff x="165100" y="728378"/>
          <a:chExt cx="1548813" cy="790630"/>
        </a:xfrm>
      </xdr:grpSpPr>
      <xdr:sp macro="" textlink="">
        <xdr:nvSpPr>
          <xdr:cNvPr id="133" name="Rectangle: Rounded Corners 132">
            <a:extLst>
              <a:ext uri="{FF2B5EF4-FFF2-40B4-BE49-F238E27FC236}">
                <a16:creationId xmlns:a16="http://schemas.microsoft.com/office/drawing/2014/main" id="{B7BFED65-98DE-26BF-9760-C0059CBE3FF5}"/>
              </a:ext>
            </a:extLst>
          </xdr:cNvPr>
          <xdr:cNvSpPr/>
        </xdr:nvSpPr>
        <xdr:spPr>
          <a:xfrm>
            <a:off x="165100" y="728378"/>
            <a:ext cx="1523423" cy="790630"/>
          </a:xfrm>
          <a:prstGeom prst="roundRect">
            <a:avLst>
              <a:gd name="adj" fmla="val 90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4" name="TextBox 133">
            <a:extLst>
              <a:ext uri="{FF2B5EF4-FFF2-40B4-BE49-F238E27FC236}">
                <a16:creationId xmlns:a16="http://schemas.microsoft.com/office/drawing/2014/main" id="{9BE8959A-39AC-D1BC-DDB2-F1EDAFD9601B}"/>
              </a:ext>
            </a:extLst>
          </xdr:cNvPr>
          <xdr:cNvSpPr txBox="1"/>
        </xdr:nvSpPr>
        <xdr:spPr>
          <a:xfrm>
            <a:off x="196838" y="747353"/>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2"/>
                </a:solidFill>
              </a:rPr>
              <a:t>Total</a:t>
            </a:r>
            <a:r>
              <a:rPr lang="en-IN" sz="1400" b="0" baseline="0">
                <a:solidFill>
                  <a:schemeClr val="tx2"/>
                </a:solidFill>
              </a:rPr>
              <a:t> Revenue</a:t>
            </a:r>
          </a:p>
          <a:p>
            <a:endParaRPr lang="en-IN" sz="1100"/>
          </a:p>
        </xdr:txBody>
      </xdr:sp>
      <xdr:sp macro="" textlink="'pivot table'!A4">
        <xdr:nvSpPr>
          <xdr:cNvPr id="135" name="TextBox 134">
            <a:extLst>
              <a:ext uri="{FF2B5EF4-FFF2-40B4-BE49-F238E27FC236}">
                <a16:creationId xmlns:a16="http://schemas.microsoft.com/office/drawing/2014/main" id="{C4676715-47C1-F346-2BAE-7A82BAA41110}"/>
              </a:ext>
            </a:extLst>
          </xdr:cNvPr>
          <xdr:cNvSpPr txBox="1"/>
        </xdr:nvSpPr>
        <xdr:spPr>
          <a:xfrm>
            <a:off x="165100" y="1044630"/>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D2B99A-60ED-4307-8234-51DE42CA497A}" type="TxLink">
              <a:rPr lang="en-US" sz="2000" b="1" i="0" u="none" strike="noStrike" baseline="0">
                <a:solidFill>
                  <a:schemeClr val="tx2">
                    <a:lumMod val="50000"/>
                    <a:lumOff val="50000"/>
                  </a:schemeClr>
                </a:solidFill>
                <a:latin typeface="Aptos Narrow"/>
              </a:rPr>
              <a:pPr algn="ctr"/>
              <a:t>$6,45,223</a:t>
            </a:fld>
            <a:endParaRPr lang="en-IN" sz="2000" b="1">
              <a:solidFill>
                <a:schemeClr val="tx2">
                  <a:lumMod val="50000"/>
                  <a:lumOff val="50000"/>
                </a:schemeClr>
              </a:solidFill>
            </a:endParaRPr>
          </a:p>
        </xdr:txBody>
      </xdr:sp>
    </xdr:grpSp>
    <xdr:clientData/>
  </xdr:twoCellAnchor>
  <xdr:twoCellAnchor>
    <xdr:from>
      <xdr:col>9</xdr:col>
      <xdr:colOff>352641</xdr:colOff>
      <xdr:row>5</xdr:row>
      <xdr:rowOff>2</xdr:rowOff>
    </xdr:from>
    <xdr:to>
      <xdr:col>12</xdr:col>
      <xdr:colOff>196240</xdr:colOff>
      <xdr:row>8</xdr:row>
      <xdr:rowOff>161448</xdr:rowOff>
    </xdr:to>
    <xdr:grpSp>
      <xdr:nvGrpSpPr>
        <xdr:cNvPr id="136" name="Group 135">
          <a:extLst>
            <a:ext uri="{FF2B5EF4-FFF2-40B4-BE49-F238E27FC236}">
              <a16:creationId xmlns:a16="http://schemas.microsoft.com/office/drawing/2014/main" id="{26A8A01A-6E98-D62F-8DA6-A70434812F4F}"/>
            </a:ext>
          </a:extLst>
        </xdr:cNvPr>
        <xdr:cNvGrpSpPr/>
      </xdr:nvGrpSpPr>
      <xdr:grpSpPr>
        <a:xfrm>
          <a:off x="5853329" y="912815"/>
          <a:ext cx="1677161" cy="709133"/>
          <a:chOff x="165100" y="728378"/>
          <a:chExt cx="1548813" cy="790630"/>
        </a:xfrm>
      </xdr:grpSpPr>
      <xdr:sp macro="" textlink="">
        <xdr:nvSpPr>
          <xdr:cNvPr id="137" name="Rectangle: Rounded Corners 136">
            <a:extLst>
              <a:ext uri="{FF2B5EF4-FFF2-40B4-BE49-F238E27FC236}">
                <a16:creationId xmlns:a16="http://schemas.microsoft.com/office/drawing/2014/main" id="{54893B22-7193-5F25-3B29-BABF12D7ABFB}"/>
              </a:ext>
            </a:extLst>
          </xdr:cNvPr>
          <xdr:cNvSpPr/>
        </xdr:nvSpPr>
        <xdr:spPr>
          <a:xfrm>
            <a:off x="165100" y="728378"/>
            <a:ext cx="1523423" cy="790630"/>
          </a:xfrm>
          <a:prstGeom prst="roundRect">
            <a:avLst>
              <a:gd name="adj" fmla="val 90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8" name="TextBox 137">
            <a:extLst>
              <a:ext uri="{FF2B5EF4-FFF2-40B4-BE49-F238E27FC236}">
                <a16:creationId xmlns:a16="http://schemas.microsoft.com/office/drawing/2014/main" id="{237420F4-5989-A49B-9D81-25B7C1BABA0F}"/>
              </a:ext>
            </a:extLst>
          </xdr:cNvPr>
          <xdr:cNvSpPr txBox="1"/>
        </xdr:nvSpPr>
        <xdr:spPr>
          <a:xfrm>
            <a:off x="196838" y="747353"/>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2"/>
                </a:solidFill>
              </a:rPr>
              <a:t>Total</a:t>
            </a:r>
            <a:r>
              <a:rPr lang="en-IN" sz="1400" b="0" baseline="0">
                <a:solidFill>
                  <a:schemeClr val="tx2"/>
                </a:solidFill>
              </a:rPr>
              <a:t> Revenue</a:t>
            </a:r>
          </a:p>
          <a:p>
            <a:endParaRPr lang="en-IN" sz="1100"/>
          </a:p>
        </xdr:txBody>
      </xdr:sp>
      <xdr:sp macro="" textlink="'pivot table'!A4">
        <xdr:nvSpPr>
          <xdr:cNvPr id="139" name="TextBox 138">
            <a:extLst>
              <a:ext uri="{FF2B5EF4-FFF2-40B4-BE49-F238E27FC236}">
                <a16:creationId xmlns:a16="http://schemas.microsoft.com/office/drawing/2014/main" id="{75072BFB-4EBC-D380-A584-8CDFEFED3D02}"/>
              </a:ext>
            </a:extLst>
          </xdr:cNvPr>
          <xdr:cNvSpPr txBox="1"/>
        </xdr:nvSpPr>
        <xdr:spPr>
          <a:xfrm>
            <a:off x="165100" y="1044630"/>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D2B99A-60ED-4307-8234-51DE42CA497A}" type="TxLink">
              <a:rPr lang="en-US" sz="2000" b="1" i="0" u="none" strike="noStrike" baseline="0">
                <a:solidFill>
                  <a:schemeClr val="tx2">
                    <a:lumMod val="50000"/>
                    <a:lumOff val="50000"/>
                  </a:schemeClr>
                </a:solidFill>
                <a:latin typeface="Aptos Narrow"/>
              </a:rPr>
              <a:pPr algn="ctr"/>
              <a:t>$6,45,223</a:t>
            </a:fld>
            <a:endParaRPr lang="en-IN" sz="2000" b="1">
              <a:solidFill>
                <a:schemeClr val="tx2">
                  <a:lumMod val="50000"/>
                  <a:lumOff val="50000"/>
                </a:schemeClr>
              </a:solidFill>
            </a:endParaRPr>
          </a:p>
        </xdr:txBody>
      </xdr:sp>
    </xdr:grpSp>
    <xdr:clientData/>
  </xdr:twoCellAnchor>
  <xdr:twoCellAnchor>
    <xdr:from>
      <xdr:col>12</xdr:col>
      <xdr:colOff>409356</xdr:colOff>
      <xdr:row>5</xdr:row>
      <xdr:rowOff>4526</xdr:rowOff>
    </xdr:from>
    <xdr:to>
      <xdr:col>15</xdr:col>
      <xdr:colOff>252954</xdr:colOff>
      <xdr:row>8</xdr:row>
      <xdr:rowOff>165972</xdr:rowOff>
    </xdr:to>
    <xdr:grpSp>
      <xdr:nvGrpSpPr>
        <xdr:cNvPr id="140" name="Group 139">
          <a:extLst>
            <a:ext uri="{FF2B5EF4-FFF2-40B4-BE49-F238E27FC236}">
              <a16:creationId xmlns:a16="http://schemas.microsoft.com/office/drawing/2014/main" id="{4FD06790-59FD-650B-128F-2648304BDE7A}"/>
            </a:ext>
          </a:extLst>
        </xdr:cNvPr>
        <xdr:cNvGrpSpPr/>
      </xdr:nvGrpSpPr>
      <xdr:grpSpPr>
        <a:xfrm>
          <a:off x="7743606" y="917339"/>
          <a:ext cx="1677161" cy="709133"/>
          <a:chOff x="165100" y="728378"/>
          <a:chExt cx="1548813" cy="790630"/>
        </a:xfrm>
      </xdr:grpSpPr>
      <xdr:sp macro="" textlink="">
        <xdr:nvSpPr>
          <xdr:cNvPr id="141" name="Rectangle: Rounded Corners 140">
            <a:extLst>
              <a:ext uri="{FF2B5EF4-FFF2-40B4-BE49-F238E27FC236}">
                <a16:creationId xmlns:a16="http://schemas.microsoft.com/office/drawing/2014/main" id="{BCF6975E-B972-6F2B-6E79-308521A2E4AE}"/>
              </a:ext>
            </a:extLst>
          </xdr:cNvPr>
          <xdr:cNvSpPr/>
        </xdr:nvSpPr>
        <xdr:spPr>
          <a:xfrm>
            <a:off x="165100" y="728378"/>
            <a:ext cx="1523423" cy="790630"/>
          </a:xfrm>
          <a:prstGeom prst="roundRect">
            <a:avLst>
              <a:gd name="adj" fmla="val 90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2" name="TextBox 141">
            <a:extLst>
              <a:ext uri="{FF2B5EF4-FFF2-40B4-BE49-F238E27FC236}">
                <a16:creationId xmlns:a16="http://schemas.microsoft.com/office/drawing/2014/main" id="{F0A3A36A-CCE4-622A-52C0-51D49BEBBBEA}"/>
              </a:ext>
            </a:extLst>
          </xdr:cNvPr>
          <xdr:cNvSpPr txBox="1"/>
        </xdr:nvSpPr>
        <xdr:spPr>
          <a:xfrm>
            <a:off x="196838" y="747353"/>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2"/>
                </a:solidFill>
              </a:rPr>
              <a:t>Total</a:t>
            </a:r>
            <a:r>
              <a:rPr lang="en-IN" sz="1400" b="0" baseline="0">
                <a:solidFill>
                  <a:schemeClr val="tx2"/>
                </a:solidFill>
              </a:rPr>
              <a:t> Revenue</a:t>
            </a:r>
          </a:p>
          <a:p>
            <a:endParaRPr lang="en-IN" sz="1100"/>
          </a:p>
        </xdr:txBody>
      </xdr:sp>
      <xdr:sp macro="" textlink="'pivot table'!A4">
        <xdr:nvSpPr>
          <xdr:cNvPr id="143" name="TextBox 142">
            <a:extLst>
              <a:ext uri="{FF2B5EF4-FFF2-40B4-BE49-F238E27FC236}">
                <a16:creationId xmlns:a16="http://schemas.microsoft.com/office/drawing/2014/main" id="{C8AD705D-6878-F3C3-33C2-014CD0C79F87}"/>
              </a:ext>
            </a:extLst>
          </xdr:cNvPr>
          <xdr:cNvSpPr txBox="1"/>
        </xdr:nvSpPr>
        <xdr:spPr>
          <a:xfrm>
            <a:off x="165100" y="1044630"/>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D2B99A-60ED-4307-8234-51DE42CA497A}" type="TxLink">
              <a:rPr lang="en-US" sz="2000" b="1" i="0" u="none" strike="noStrike" baseline="0">
                <a:solidFill>
                  <a:schemeClr val="tx2">
                    <a:lumMod val="50000"/>
                    <a:lumOff val="50000"/>
                  </a:schemeClr>
                </a:solidFill>
                <a:latin typeface="Aptos Narrow"/>
              </a:rPr>
              <a:pPr algn="ctr"/>
              <a:t>$6,45,223</a:t>
            </a:fld>
            <a:endParaRPr lang="en-IN" sz="2000" b="1">
              <a:solidFill>
                <a:schemeClr val="tx2">
                  <a:lumMod val="50000"/>
                  <a:lumOff val="50000"/>
                </a:schemeClr>
              </a:solidFill>
            </a:endParaRPr>
          </a:p>
        </xdr:txBody>
      </xdr:sp>
    </xdr:grpSp>
    <xdr:clientData/>
  </xdr:twoCellAnchor>
  <xdr:twoCellAnchor>
    <xdr:from>
      <xdr:col>15</xdr:col>
      <xdr:colOff>466070</xdr:colOff>
      <xdr:row>5</xdr:row>
      <xdr:rowOff>9050</xdr:rowOff>
    </xdr:from>
    <xdr:to>
      <xdr:col>18</xdr:col>
      <xdr:colOff>309669</xdr:colOff>
      <xdr:row>8</xdr:row>
      <xdr:rowOff>170496</xdr:rowOff>
    </xdr:to>
    <xdr:grpSp>
      <xdr:nvGrpSpPr>
        <xdr:cNvPr id="144" name="Group 143">
          <a:extLst>
            <a:ext uri="{FF2B5EF4-FFF2-40B4-BE49-F238E27FC236}">
              <a16:creationId xmlns:a16="http://schemas.microsoft.com/office/drawing/2014/main" id="{F8E4BECF-DEAB-5F4A-6383-1D65415A60B7}"/>
            </a:ext>
          </a:extLst>
        </xdr:cNvPr>
        <xdr:cNvGrpSpPr/>
      </xdr:nvGrpSpPr>
      <xdr:grpSpPr>
        <a:xfrm>
          <a:off x="9633883" y="921863"/>
          <a:ext cx="1677161" cy="709133"/>
          <a:chOff x="165100" y="728378"/>
          <a:chExt cx="1548813" cy="790630"/>
        </a:xfrm>
      </xdr:grpSpPr>
      <xdr:sp macro="" textlink="">
        <xdr:nvSpPr>
          <xdr:cNvPr id="145" name="Rectangle: Rounded Corners 144">
            <a:extLst>
              <a:ext uri="{FF2B5EF4-FFF2-40B4-BE49-F238E27FC236}">
                <a16:creationId xmlns:a16="http://schemas.microsoft.com/office/drawing/2014/main" id="{539C8134-964F-972D-90EE-BA3B09DE06C4}"/>
              </a:ext>
            </a:extLst>
          </xdr:cNvPr>
          <xdr:cNvSpPr/>
        </xdr:nvSpPr>
        <xdr:spPr>
          <a:xfrm>
            <a:off x="165100" y="728378"/>
            <a:ext cx="1523423" cy="790630"/>
          </a:xfrm>
          <a:prstGeom prst="roundRect">
            <a:avLst>
              <a:gd name="adj" fmla="val 905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6" name="TextBox 145">
            <a:extLst>
              <a:ext uri="{FF2B5EF4-FFF2-40B4-BE49-F238E27FC236}">
                <a16:creationId xmlns:a16="http://schemas.microsoft.com/office/drawing/2014/main" id="{344ECBE0-76E1-C413-B757-FE33209D9706}"/>
              </a:ext>
            </a:extLst>
          </xdr:cNvPr>
          <xdr:cNvSpPr txBox="1"/>
        </xdr:nvSpPr>
        <xdr:spPr>
          <a:xfrm>
            <a:off x="196838" y="747353"/>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tx2"/>
                </a:solidFill>
              </a:rPr>
              <a:t>Total</a:t>
            </a:r>
            <a:r>
              <a:rPr lang="en-IN" sz="1400" b="0" baseline="0">
                <a:solidFill>
                  <a:schemeClr val="tx2"/>
                </a:solidFill>
              </a:rPr>
              <a:t> Revenue</a:t>
            </a:r>
          </a:p>
          <a:p>
            <a:endParaRPr lang="en-IN" sz="1100"/>
          </a:p>
        </xdr:txBody>
      </xdr:sp>
      <xdr:sp macro="" textlink="'pivot table'!A4">
        <xdr:nvSpPr>
          <xdr:cNvPr id="147" name="TextBox 146">
            <a:extLst>
              <a:ext uri="{FF2B5EF4-FFF2-40B4-BE49-F238E27FC236}">
                <a16:creationId xmlns:a16="http://schemas.microsoft.com/office/drawing/2014/main" id="{C9728027-EA5F-3628-8035-143110BB9499}"/>
              </a:ext>
            </a:extLst>
          </xdr:cNvPr>
          <xdr:cNvSpPr txBox="1"/>
        </xdr:nvSpPr>
        <xdr:spPr>
          <a:xfrm>
            <a:off x="165100" y="1044630"/>
            <a:ext cx="1517075" cy="316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D2B99A-60ED-4307-8234-51DE42CA497A}" type="TxLink">
              <a:rPr lang="en-US" sz="2000" b="1" i="0" u="none" strike="noStrike" baseline="0">
                <a:solidFill>
                  <a:schemeClr val="tx2">
                    <a:lumMod val="50000"/>
                    <a:lumOff val="50000"/>
                  </a:schemeClr>
                </a:solidFill>
                <a:latin typeface="Aptos Narrow"/>
              </a:rPr>
              <a:pPr algn="ctr"/>
              <a:t>$6,45,223</a:t>
            </a:fld>
            <a:endParaRPr lang="en-IN" sz="2000" b="1">
              <a:solidFill>
                <a:schemeClr val="tx2">
                  <a:lumMod val="50000"/>
                  <a:lumOff val="50000"/>
                </a:schemeClr>
              </a:solidFill>
            </a:endParaRPr>
          </a:p>
        </xdr:txBody>
      </xdr:sp>
    </xdr:grpSp>
    <xdr:clientData/>
  </xdr:twoCellAnchor>
  <xdr:twoCellAnchor>
    <xdr:from>
      <xdr:col>10</xdr:col>
      <xdr:colOff>324555</xdr:colOff>
      <xdr:row>9</xdr:row>
      <xdr:rowOff>173975</xdr:rowOff>
    </xdr:from>
    <xdr:to>
      <xdr:col>18</xdr:col>
      <xdr:colOff>354065</xdr:colOff>
      <xdr:row>27</xdr:row>
      <xdr:rowOff>4635</xdr:rowOff>
    </xdr:to>
    <xdr:sp macro="" textlink="">
      <xdr:nvSpPr>
        <xdr:cNvPr id="158" name="Rectangle: Rounded Corners 157">
          <a:extLst>
            <a:ext uri="{FF2B5EF4-FFF2-40B4-BE49-F238E27FC236}">
              <a16:creationId xmlns:a16="http://schemas.microsoft.com/office/drawing/2014/main" id="{E0CBBA5B-AF28-F75E-8221-0F8872B03F79}"/>
            </a:ext>
          </a:extLst>
        </xdr:cNvPr>
        <xdr:cNvSpPr/>
      </xdr:nvSpPr>
      <xdr:spPr>
        <a:xfrm>
          <a:off x="6439370" y="1867308"/>
          <a:ext cx="4921362" cy="3217327"/>
        </a:xfrm>
        <a:prstGeom prst="roundRect">
          <a:avLst>
            <a:gd name="adj" fmla="val 46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399676</xdr:colOff>
      <xdr:row>12</xdr:row>
      <xdr:rowOff>30603</xdr:rowOff>
    </xdr:from>
    <xdr:to>
      <xdr:col>18</xdr:col>
      <xdr:colOff>342357</xdr:colOff>
      <xdr:row>25</xdr:row>
      <xdr:rowOff>158751</xdr:rowOff>
    </xdr:to>
    <xdr:graphicFrame macro="">
      <xdr:nvGraphicFramePr>
        <xdr:cNvPr id="160" name="Chart 159">
          <a:extLst>
            <a:ext uri="{FF2B5EF4-FFF2-40B4-BE49-F238E27FC236}">
              <a16:creationId xmlns:a16="http://schemas.microsoft.com/office/drawing/2014/main" id="{6EA6EBDF-5DDA-43BD-A631-62141A7BA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98385</xdr:colOff>
      <xdr:row>30</xdr:row>
      <xdr:rowOff>9922</xdr:rowOff>
    </xdr:from>
    <xdr:to>
      <xdr:col>5</xdr:col>
      <xdr:colOff>555625</xdr:colOff>
      <xdr:row>42</xdr:row>
      <xdr:rowOff>109141</xdr:rowOff>
    </xdr:to>
    <xdr:graphicFrame macro="">
      <xdr:nvGraphicFramePr>
        <xdr:cNvPr id="161" name="Chart 160">
          <a:extLst>
            <a:ext uri="{FF2B5EF4-FFF2-40B4-BE49-F238E27FC236}">
              <a16:creationId xmlns:a16="http://schemas.microsoft.com/office/drawing/2014/main" id="{2276EB80-B564-4630-A7CB-0B2F4E1FB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382444</xdr:colOff>
      <xdr:row>29</xdr:row>
      <xdr:rowOff>39688</xdr:rowOff>
    </xdr:from>
    <xdr:to>
      <xdr:col>12</xdr:col>
      <xdr:colOff>198437</xdr:colOff>
      <xdr:row>43</xdr:row>
      <xdr:rowOff>0</xdr:rowOff>
    </xdr:to>
    <xdr:graphicFrame macro="">
      <xdr:nvGraphicFramePr>
        <xdr:cNvPr id="164" name="Chart 163">
          <a:extLst>
            <a:ext uri="{FF2B5EF4-FFF2-40B4-BE49-F238E27FC236}">
              <a16:creationId xmlns:a16="http://schemas.microsoft.com/office/drawing/2014/main" id="{C2C2364D-1484-4221-9E94-EC3724F85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349989</xdr:colOff>
      <xdr:row>30</xdr:row>
      <xdr:rowOff>3308</xdr:rowOff>
    </xdr:from>
    <xdr:to>
      <xdr:col>18</xdr:col>
      <xdr:colOff>292731</xdr:colOff>
      <xdr:row>42</xdr:row>
      <xdr:rowOff>171136</xdr:rowOff>
    </xdr:to>
    <mc:AlternateContent xmlns:mc="http://schemas.openxmlformats.org/markup-compatibility/2006">
      <mc:Choice xmlns:cx4="http://schemas.microsoft.com/office/drawing/2016/5/10/chartex" Requires="cx4">
        <xdr:graphicFrame macro="">
          <xdr:nvGraphicFramePr>
            <xdr:cNvPr id="166" name="Chart 165">
              <a:extLst>
                <a:ext uri="{FF2B5EF4-FFF2-40B4-BE49-F238E27FC236}">
                  <a16:creationId xmlns:a16="http://schemas.microsoft.com/office/drawing/2014/main" id="{3BEF23B2-AEA4-4DBB-9430-DF6588B2C9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645734" y="5542670"/>
              <a:ext cx="3590614" cy="23835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301107</xdr:colOff>
      <xdr:row>10</xdr:row>
      <xdr:rowOff>46158</xdr:rowOff>
    </xdr:from>
    <xdr:to>
      <xdr:col>4</xdr:col>
      <xdr:colOff>179457</xdr:colOff>
      <xdr:row>11</xdr:row>
      <xdr:rowOff>144945</xdr:rowOff>
    </xdr:to>
    <xdr:sp macro="" textlink="">
      <xdr:nvSpPr>
        <xdr:cNvPr id="168" name="Rectangle 167">
          <a:extLst>
            <a:ext uri="{FF2B5EF4-FFF2-40B4-BE49-F238E27FC236}">
              <a16:creationId xmlns:a16="http://schemas.microsoft.com/office/drawing/2014/main" id="{B243F964-285B-9260-0DBB-AC711375E57A}"/>
            </a:ext>
          </a:extLst>
        </xdr:cNvPr>
        <xdr:cNvSpPr/>
      </xdr:nvSpPr>
      <xdr:spPr>
        <a:xfrm>
          <a:off x="301107" y="1909745"/>
          <a:ext cx="2307915" cy="2851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Revenue and</a:t>
          </a:r>
          <a:r>
            <a:rPr lang="en-IN" sz="1400" b="1" baseline="0"/>
            <a:t> profit by Month</a:t>
          </a:r>
          <a:endParaRPr lang="en-IN" sz="1400" b="1"/>
        </a:p>
      </xdr:txBody>
    </xdr:sp>
    <xdr:clientData/>
  </xdr:twoCellAnchor>
  <xdr:twoCellAnchor>
    <xdr:from>
      <xdr:col>10</xdr:col>
      <xdr:colOff>537898</xdr:colOff>
      <xdr:row>10</xdr:row>
      <xdr:rowOff>63984</xdr:rowOff>
    </xdr:from>
    <xdr:to>
      <xdr:col>14</xdr:col>
      <xdr:colOff>393424</xdr:colOff>
      <xdr:row>11</xdr:row>
      <xdr:rowOff>179456</xdr:rowOff>
    </xdr:to>
    <xdr:sp macro="" textlink="">
      <xdr:nvSpPr>
        <xdr:cNvPr id="169" name="Rectangle 168">
          <a:extLst>
            <a:ext uri="{FF2B5EF4-FFF2-40B4-BE49-F238E27FC236}">
              <a16:creationId xmlns:a16="http://schemas.microsoft.com/office/drawing/2014/main" id="{D255EADC-FFB6-4535-9802-8BB5B8991BF0}"/>
            </a:ext>
          </a:extLst>
        </xdr:cNvPr>
        <xdr:cNvSpPr/>
      </xdr:nvSpPr>
      <xdr:spPr>
        <a:xfrm>
          <a:off x="6611811" y="1927571"/>
          <a:ext cx="2285091" cy="3018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Top 5 Country By Revenue</a:t>
          </a:r>
        </a:p>
      </xdr:txBody>
    </xdr:sp>
    <xdr:clientData/>
  </xdr:twoCellAnchor>
  <xdr:twoCellAnchor>
    <xdr:from>
      <xdr:col>0</xdr:col>
      <xdr:colOff>302433</xdr:colOff>
      <xdr:row>28</xdr:row>
      <xdr:rowOff>15778</xdr:rowOff>
    </xdr:from>
    <xdr:to>
      <xdr:col>4</xdr:col>
      <xdr:colOff>241575</xdr:colOff>
      <xdr:row>29</xdr:row>
      <xdr:rowOff>89729</xdr:rowOff>
    </xdr:to>
    <xdr:sp macro="" textlink="">
      <xdr:nvSpPr>
        <xdr:cNvPr id="170" name="Rectangle 169">
          <a:extLst>
            <a:ext uri="{FF2B5EF4-FFF2-40B4-BE49-F238E27FC236}">
              <a16:creationId xmlns:a16="http://schemas.microsoft.com/office/drawing/2014/main" id="{E6E7DD05-8D67-45A9-A518-1B96A9D81AB5}"/>
            </a:ext>
          </a:extLst>
        </xdr:cNvPr>
        <xdr:cNvSpPr/>
      </xdr:nvSpPr>
      <xdr:spPr>
        <a:xfrm>
          <a:off x="302433" y="5233821"/>
          <a:ext cx="2368707" cy="2603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Revenue Share By Channel</a:t>
          </a:r>
        </a:p>
      </xdr:txBody>
    </xdr:sp>
    <xdr:clientData/>
  </xdr:twoCellAnchor>
  <xdr:twoCellAnchor>
    <xdr:from>
      <xdr:col>6</xdr:col>
      <xdr:colOff>377462</xdr:colOff>
      <xdr:row>28</xdr:row>
      <xdr:rowOff>14117</xdr:rowOff>
    </xdr:from>
    <xdr:to>
      <xdr:col>10</xdr:col>
      <xdr:colOff>289890</xdr:colOff>
      <xdr:row>29</xdr:row>
      <xdr:rowOff>110435</xdr:rowOff>
    </xdr:to>
    <xdr:sp macro="" textlink="">
      <xdr:nvSpPr>
        <xdr:cNvPr id="171" name="Rectangle 170">
          <a:extLst>
            <a:ext uri="{FF2B5EF4-FFF2-40B4-BE49-F238E27FC236}">
              <a16:creationId xmlns:a16="http://schemas.microsoft.com/office/drawing/2014/main" id="{31BF4246-D3E1-4D01-8292-C34248B2F9BF}"/>
            </a:ext>
          </a:extLst>
        </xdr:cNvPr>
        <xdr:cNvSpPr/>
      </xdr:nvSpPr>
      <xdr:spPr>
        <a:xfrm>
          <a:off x="4021810" y="5232160"/>
          <a:ext cx="2341993" cy="2826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Revenue and</a:t>
          </a:r>
          <a:r>
            <a:rPr lang="en-IN" sz="1400" b="1" baseline="0"/>
            <a:t> profit by Month</a:t>
          </a:r>
          <a:endParaRPr lang="en-IN" sz="1400" b="1"/>
        </a:p>
      </xdr:txBody>
    </xdr:sp>
    <xdr:clientData/>
  </xdr:twoCellAnchor>
  <xdr:twoCellAnchor>
    <xdr:from>
      <xdr:col>12</xdr:col>
      <xdr:colOff>583235</xdr:colOff>
      <xdr:row>28</xdr:row>
      <xdr:rowOff>78019</xdr:rowOff>
    </xdr:from>
    <xdr:to>
      <xdr:col>16</xdr:col>
      <xdr:colOff>151848</xdr:colOff>
      <xdr:row>30</xdr:row>
      <xdr:rowOff>0</xdr:rowOff>
    </xdr:to>
    <xdr:sp macro="" textlink="">
      <xdr:nvSpPr>
        <xdr:cNvPr id="172" name="Rectangle 171">
          <a:extLst>
            <a:ext uri="{FF2B5EF4-FFF2-40B4-BE49-F238E27FC236}">
              <a16:creationId xmlns:a16="http://schemas.microsoft.com/office/drawing/2014/main" id="{165C67B8-71A8-4E67-A22B-B6FD80F0D8F1}"/>
            </a:ext>
          </a:extLst>
        </xdr:cNvPr>
        <xdr:cNvSpPr/>
      </xdr:nvSpPr>
      <xdr:spPr>
        <a:xfrm>
          <a:off x="7871931" y="5296062"/>
          <a:ext cx="1998178" cy="2946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Country Wise</a:t>
          </a:r>
          <a:r>
            <a:rPr lang="en-IN" sz="1400" b="1" baseline="0"/>
            <a:t> Map Chart</a:t>
          </a:r>
          <a:endParaRPr lang="en-IN" sz="1400" b="1"/>
        </a:p>
      </xdr:txBody>
    </xdr:sp>
    <xdr:clientData/>
  </xdr:twoCellAnchor>
  <xdr:twoCellAnchor editAs="oneCell">
    <xdr:from>
      <xdr:col>19</xdr:col>
      <xdr:colOff>4480</xdr:colOff>
      <xdr:row>2</xdr:row>
      <xdr:rowOff>46298</xdr:rowOff>
    </xdr:from>
    <xdr:to>
      <xdr:col>22</xdr:col>
      <xdr:colOff>362</xdr:colOff>
      <xdr:row>12</xdr:row>
      <xdr:rowOff>0</xdr:rowOff>
    </xdr:to>
    <mc:AlternateContent xmlns:mc="http://schemas.openxmlformats.org/markup-compatibility/2006" xmlns:a14="http://schemas.microsoft.com/office/drawing/2010/main">
      <mc:Choice Requires="a14">
        <xdr:graphicFrame macro="">
          <xdr:nvGraphicFramePr>
            <xdr:cNvPr id="173" name="Product Category">
              <a:extLst>
                <a:ext uri="{FF2B5EF4-FFF2-40B4-BE49-F238E27FC236}">
                  <a16:creationId xmlns:a16="http://schemas.microsoft.com/office/drawing/2014/main" id="{133CBBB3-6261-7034-15FA-188D0DD0DE9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653446" y="418539"/>
              <a:ext cx="1835192" cy="1814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509843</xdr:colOff>
      <xdr:row>27</xdr:row>
      <xdr:rowOff>157308</xdr:rowOff>
    </xdr:from>
    <xdr:to>
      <xdr:col>22</xdr:col>
      <xdr:colOff>165129</xdr:colOff>
      <xdr:row>43</xdr:row>
      <xdr:rowOff>92363</xdr:rowOff>
    </xdr:to>
    <xdr:sp macro="" textlink="">
      <xdr:nvSpPr>
        <xdr:cNvPr id="5" name="Rectangle: Rounded Corners 4">
          <a:extLst>
            <a:ext uri="{FF2B5EF4-FFF2-40B4-BE49-F238E27FC236}">
              <a16:creationId xmlns:a16="http://schemas.microsoft.com/office/drawing/2014/main" id="{1035E5F4-E267-4564-B6DE-8C8EE45296C5}"/>
            </a:ext>
          </a:extLst>
        </xdr:cNvPr>
        <xdr:cNvSpPr/>
      </xdr:nvSpPr>
      <xdr:spPr>
        <a:xfrm>
          <a:off x="11459591" y="5199955"/>
          <a:ext cx="2088563" cy="2923290"/>
        </a:xfrm>
        <a:prstGeom prst="roundRect">
          <a:avLst>
            <a:gd name="adj" fmla="val 46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32326</xdr:colOff>
      <xdr:row>28</xdr:row>
      <xdr:rowOff>101022</xdr:rowOff>
    </xdr:from>
    <xdr:to>
      <xdr:col>22</xdr:col>
      <xdr:colOff>69272</xdr:colOff>
      <xdr:row>41</xdr:row>
      <xdr:rowOff>150091</xdr:rowOff>
    </xdr:to>
    <mc:AlternateContent xmlns:mc="http://schemas.openxmlformats.org/markup-compatibility/2006">
      <mc:Choice xmlns:a14="http://schemas.microsoft.com/office/drawing/2010/main" Requires="a14">
        <xdr:graphicFrame macro="">
          <xdr:nvGraphicFramePr>
            <xdr:cNvPr id="9" name="Quarter2">
              <a:extLst>
                <a:ext uri="{FF2B5EF4-FFF2-40B4-BE49-F238E27FC236}">
                  <a16:creationId xmlns:a16="http://schemas.microsoft.com/office/drawing/2014/main" id="{CEF0FB45-2CE7-4D8A-E39E-9537F1A99BE0}"/>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dr:sp macro="" textlink="">
          <xdr:nvSpPr>
            <xdr:cNvPr id="0" name=""/>
            <xdr:cNvSpPr>
              <a:spLocks noTextEdit="1"/>
            </xdr:cNvSpPr>
          </xdr:nvSpPr>
          <xdr:spPr>
            <a:xfrm>
              <a:off x="11644889" y="5212772"/>
              <a:ext cx="1870508" cy="2422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6738</xdr:colOff>
      <xdr:row>13</xdr:row>
      <xdr:rowOff>21124</xdr:rowOff>
    </xdr:from>
    <xdr:to>
      <xdr:col>22</xdr:col>
      <xdr:colOff>8293</xdr:colOff>
      <xdr:row>26</xdr:row>
      <xdr:rowOff>64796</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B4778EE2-AB75-A0BE-D475-DCD8E8D66D3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619301" y="2394437"/>
              <a:ext cx="1835117" cy="2416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refreshedDate="46308.920406597223" createdVersion="8" refreshedVersion="8" minRefreshableVersion="3" recordCount="2707" xr:uid="{A81FB78D-5B4C-4146-B600-19B51E427E33}">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ount="4">
        <s v="Q1"/>
        <s v="Q2"/>
        <s v="Q3"/>
        <s v="Q4"/>
      </sharedItems>
    </cacheField>
    <cacheField name="MonthNo" numFmtId="1">
      <sharedItems containsSemiMixedTypes="0" containsString="0" containsNumber="1" containsInteger="1" minValue="1" maxValue="12"/>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70778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s v="Returning"/>
    <x v="0"/>
    <s v="Commuter Helmet"/>
    <n v="2"/>
    <n v="82.06"/>
    <n v="0"/>
    <n v="42.94"/>
    <n v="164.12"/>
    <n v="85.88"/>
    <n v="78.240000000000009"/>
    <n v="0.476724348038021"/>
    <n v="2026"/>
    <x v="0"/>
    <n v="1"/>
    <x v="0"/>
  </r>
  <r>
    <n v="4836"/>
    <d v="2026-01-02T00:00:00"/>
    <x v="1"/>
    <x v="1"/>
    <x v="1"/>
    <s v="Returning"/>
    <x v="1"/>
    <s v="Hiking Daypack 20L"/>
    <n v="4"/>
    <n v="94.18"/>
    <n v="0.15"/>
    <n v="45.03"/>
    <n v="320.21199999999999"/>
    <n v="180.12"/>
    <n v="140.09199999999998"/>
    <n v="0.43749765780170635"/>
    <n v="2026"/>
    <x v="0"/>
    <n v="1"/>
    <x v="0"/>
  </r>
  <r>
    <n v="163"/>
    <d v="2026-01-03T00:00:00"/>
    <x v="2"/>
    <x v="2"/>
    <x v="0"/>
    <s v="New"/>
    <x v="2"/>
    <s v="Insulated Bottle"/>
    <n v="2"/>
    <n v="36.72"/>
    <n v="0.05"/>
    <n v="13.76"/>
    <n v="69.768000000000001"/>
    <n v="27.52"/>
    <n v="42.248000000000005"/>
    <n v="0.60554982226808862"/>
    <n v="2026"/>
    <x v="0"/>
    <n v="1"/>
    <x v="0"/>
  </r>
  <r>
    <n v="542"/>
    <d v="2026-01-03T00:00:00"/>
    <x v="0"/>
    <x v="0"/>
    <x v="1"/>
    <s v="Business"/>
    <x v="1"/>
    <s v="Trail Boots"/>
    <n v="4"/>
    <n v="143.66999999999999"/>
    <n v="0.1"/>
    <n v="81.22"/>
    <n v="517.21199999999999"/>
    <n v="324.88"/>
    <n v="192.33199999999999"/>
    <n v="0.37186298848441257"/>
    <n v="2026"/>
    <x v="0"/>
    <n v="1"/>
    <x v="0"/>
  </r>
  <r>
    <n v="2002"/>
    <d v="2026-01-03T00:00:00"/>
    <x v="0"/>
    <x v="0"/>
    <x v="1"/>
    <s v="Business"/>
    <x v="2"/>
    <s v="Insulated Bottle"/>
    <n v="3"/>
    <n v="36.53"/>
    <n v="0.15"/>
    <n v="13.67"/>
    <n v="93.151499999999999"/>
    <n v="41.01"/>
    <n v="52.141500000000001"/>
    <n v="0.55974944042769037"/>
    <n v="2026"/>
    <x v="0"/>
    <n v="1"/>
    <x v="0"/>
  </r>
  <r>
    <n v="2005"/>
    <d v="2026-01-03T00:00:00"/>
    <x v="2"/>
    <x v="3"/>
    <x v="2"/>
    <s v="New"/>
    <x v="2"/>
    <s v="Insulated Bottle"/>
    <n v="1"/>
    <n v="35.340000000000003"/>
    <n v="0"/>
    <n v="13.37"/>
    <n v="35.340000000000003"/>
    <n v="13.37"/>
    <n v="21.970000000000006"/>
    <n v="0.62167515563101317"/>
    <n v="2026"/>
    <x v="0"/>
    <n v="1"/>
    <x v="0"/>
  </r>
  <r>
    <n v="2937"/>
    <d v="2026-01-03T00:00:00"/>
    <x v="3"/>
    <x v="4"/>
    <x v="1"/>
    <s v="Returning"/>
    <x v="0"/>
    <s v="Trail Bike Light"/>
    <n v="8"/>
    <n v="49.6"/>
    <n v="0.1"/>
    <n v="23.05"/>
    <n v="357.12"/>
    <n v="184.4"/>
    <n v="172.72"/>
    <n v="0.4836469534050179"/>
    <n v="2026"/>
    <x v="0"/>
    <n v="1"/>
    <x v="0"/>
  </r>
  <r>
    <n v="3326"/>
    <d v="2026-01-03T00:00:00"/>
    <x v="0"/>
    <x v="0"/>
    <x v="2"/>
    <s v="New"/>
    <x v="3"/>
    <s v="Alpine Tent 4P"/>
    <n v="2"/>
    <n v="347.51"/>
    <n v="0"/>
    <n v="190.16"/>
    <n v="695.02"/>
    <n v="380.32"/>
    <n v="314.7"/>
    <n v="0.4527927253891974"/>
    <n v="2026"/>
    <x v="0"/>
    <n v="1"/>
    <x v="0"/>
  </r>
  <r>
    <n v="3863"/>
    <d v="2026-01-03T00:00:00"/>
    <x v="2"/>
    <x v="5"/>
    <x v="1"/>
    <s v="Returning"/>
    <x v="0"/>
    <s v="Compact Repair Kit"/>
    <n v="12"/>
    <n v="41.22"/>
    <n v="0.1"/>
    <n v="16.64"/>
    <n v="445.17599999999999"/>
    <n v="199.68"/>
    <n v="245.49599999999998"/>
    <n v="0.55145829963879456"/>
    <n v="2026"/>
    <x v="0"/>
    <n v="1"/>
    <x v="0"/>
  </r>
  <r>
    <n v="4910"/>
    <d v="2026-01-03T00:00:00"/>
    <x v="2"/>
    <x v="3"/>
    <x v="2"/>
    <s v="Business"/>
    <x v="3"/>
    <s v="Alpine Tent 4P"/>
    <n v="1"/>
    <n v="332.18"/>
    <n v="0"/>
    <n v="195.33"/>
    <n v="332.18"/>
    <n v="195.33"/>
    <n v="136.85"/>
    <n v="0.41197543500511768"/>
    <n v="2026"/>
    <x v="0"/>
    <n v="1"/>
    <x v="0"/>
  </r>
  <r>
    <n v="5188"/>
    <d v="2026-01-03T00:00:00"/>
    <x v="1"/>
    <x v="6"/>
    <x v="3"/>
    <s v="Returning"/>
    <x v="0"/>
    <s v="Trail Bike Light"/>
    <n v="1"/>
    <n v="49.71"/>
    <n v="0"/>
    <n v="23.15"/>
    <n v="49.71"/>
    <n v="23.15"/>
    <n v="26.560000000000002"/>
    <n v="0.53429893381613358"/>
    <n v="2026"/>
    <x v="0"/>
    <n v="1"/>
    <x v="0"/>
  </r>
  <r>
    <n v="845"/>
    <d v="2026-01-04T00:00:00"/>
    <x v="2"/>
    <x v="3"/>
    <x v="0"/>
    <s v="New"/>
    <x v="3"/>
    <s v="Trail Tent 2P"/>
    <n v="2"/>
    <n v="194.35"/>
    <n v="0"/>
    <n v="104.22"/>
    <n v="388.7"/>
    <n v="208.44"/>
    <n v="180.26"/>
    <n v="0.46375096475430921"/>
    <n v="2026"/>
    <x v="0"/>
    <n v="1"/>
    <x v="0"/>
  </r>
  <r>
    <n v="1077"/>
    <d v="2026-01-04T00:00:00"/>
    <x v="1"/>
    <x v="6"/>
    <x v="0"/>
    <s v="New"/>
    <x v="0"/>
    <s v="Cycling Pack 12L"/>
    <n v="3"/>
    <n v="102.12"/>
    <n v="0.1"/>
    <n v="51.28"/>
    <n v="275.72400000000005"/>
    <n v="153.84"/>
    <n v="121.88400000000004"/>
    <n v="0.44205074639857256"/>
    <n v="2026"/>
    <x v="0"/>
    <n v="1"/>
    <x v="0"/>
  </r>
  <r>
    <n v="1237"/>
    <d v="2026-01-04T00:00:00"/>
    <x v="3"/>
    <x v="7"/>
    <x v="2"/>
    <s v="Business"/>
    <x v="2"/>
    <s v="Packing Cube Set"/>
    <n v="1"/>
    <n v="46.99"/>
    <n v="0.05"/>
    <n v="18.11"/>
    <n v="44.640500000000003"/>
    <n v="18.11"/>
    <n v="26.530500000000004"/>
    <n v="0.59431457980981395"/>
    <n v="2026"/>
    <x v="0"/>
    <n v="1"/>
    <x v="0"/>
  </r>
  <r>
    <n v="1908"/>
    <d v="2026-01-04T00:00:00"/>
    <x v="3"/>
    <x v="8"/>
    <x v="0"/>
    <s v="New"/>
    <x v="4"/>
    <s v="Resistance Band Set"/>
    <n v="1"/>
    <n v="40"/>
    <n v="0"/>
    <n v="15.04"/>
    <n v="40"/>
    <n v="15.04"/>
    <n v="24.96"/>
    <n v="0.624"/>
    <n v="2026"/>
    <x v="0"/>
    <n v="1"/>
    <x v="0"/>
  </r>
  <r>
    <n v="2245"/>
    <d v="2026-01-04T00:00:00"/>
    <x v="0"/>
    <x v="9"/>
    <x v="0"/>
    <s v="New"/>
    <x v="1"/>
    <s v="Summit Backpack 45L"/>
    <n v="1"/>
    <n v="153.38999999999999"/>
    <n v="0"/>
    <n v="78.59"/>
    <n v="153.38999999999999"/>
    <n v="78.59"/>
    <n v="74.799999999999983"/>
    <n v="0.48764587000456344"/>
    <n v="2026"/>
    <x v="0"/>
    <n v="1"/>
    <x v="0"/>
  </r>
  <r>
    <n v="2928"/>
    <d v="2026-01-04T00:00:00"/>
    <x v="1"/>
    <x v="6"/>
    <x v="0"/>
    <s v="Returning"/>
    <x v="4"/>
    <s v="Weighted Vest"/>
    <n v="2"/>
    <n v="124.97"/>
    <n v="0.1"/>
    <n v="67.36"/>
    <n v="224.946"/>
    <n v="134.72"/>
    <n v="90.225999999999999"/>
    <n v="0.40110070861451191"/>
    <n v="2026"/>
    <x v="0"/>
    <n v="1"/>
    <x v="0"/>
  </r>
  <r>
    <n v="4249"/>
    <d v="2026-01-04T00:00:00"/>
    <x v="3"/>
    <x v="4"/>
    <x v="3"/>
    <s v="New"/>
    <x v="0"/>
    <s v="Cycling Pack 12L"/>
    <n v="2"/>
    <n v="100.12"/>
    <n v="0.1"/>
    <n v="49.67"/>
    <n v="180.21600000000001"/>
    <n v="99.34"/>
    <n v="80.876000000000005"/>
    <n v="0.44877258401029874"/>
    <n v="2026"/>
    <x v="0"/>
    <n v="1"/>
    <x v="0"/>
  </r>
  <r>
    <n v="1734"/>
    <d v="2026-01-05T00:00:00"/>
    <x v="3"/>
    <x v="8"/>
    <x v="3"/>
    <s v="Returning"/>
    <x v="4"/>
    <s v="Resistance Band Set"/>
    <n v="1"/>
    <n v="40.6"/>
    <n v="0.15"/>
    <n v="14.61"/>
    <n v="34.51"/>
    <n v="14.61"/>
    <n v="19.899999999999999"/>
    <n v="0.57664445088380178"/>
    <n v="2026"/>
    <x v="0"/>
    <n v="1"/>
    <x v="0"/>
  </r>
  <r>
    <n v="2331"/>
    <d v="2026-01-05T00:00:00"/>
    <x v="3"/>
    <x v="8"/>
    <x v="0"/>
    <s v="New"/>
    <x v="0"/>
    <s v="Cycling Pack 12L"/>
    <n v="1"/>
    <n v="104.23"/>
    <n v="0.1"/>
    <n v="51.6"/>
    <n v="93.807000000000002"/>
    <n v="51.6"/>
    <n v="42.207000000000001"/>
    <n v="0.44993443986056475"/>
    <n v="2026"/>
    <x v="0"/>
    <n v="1"/>
    <x v="0"/>
  </r>
  <r>
    <n v="2475"/>
    <d v="2026-01-05T00:00:00"/>
    <x v="1"/>
    <x v="1"/>
    <x v="2"/>
    <s v="Returning"/>
    <x v="4"/>
    <s v="Weighted Vest"/>
    <n v="5"/>
    <n v="122.87"/>
    <n v="0.05"/>
    <n v="69.67"/>
    <n v="583.63250000000005"/>
    <n v="348.35"/>
    <n v="235.28250000000003"/>
    <n v="0.40313467807224584"/>
    <n v="2026"/>
    <x v="0"/>
    <n v="1"/>
    <x v="0"/>
  </r>
  <r>
    <n v="1433"/>
    <d v="2026-01-06T00:00:00"/>
    <x v="2"/>
    <x v="10"/>
    <x v="0"/>
    <s v="New"/>
    <x v="2"/>
    <s v="Insulated Bottle"/>
    <n v="2"/>
    <n v="36.619999999999997"/>
    <n v="0.05"/>
    <n v="13.87"/>
    <n v="69.577999999999989"/>
    <n v="27.74"/>
    <n v="41.837999999999994"/>
    <n v="0.60131075914800658"/>
    <n v="2026"/>
    <x v="0"/>
    <n v="1"/>
    <x v="0"/>
  </r>
  <r>
    <n v="3624"/>
    <d v="2026-01-06T00:00:00"/>
    <x v="3"/>
    <x v="7"/>
    <x v="0"/>
    <s v="New"/>
    <x v="1"/>
    <s v="Hiking Daypack 20L"/>
    <n v="1"/>
    <n v="93.4"/>
    <n v="0"/>
    <n v="46.11"/>
    <n v="93.4"/>
    <n v="46.11"/>
    <n v="47.290000000000006"/>
    <n v="0.50631691648822275"/>
    <n v="2026"/>
    <x v="0"/>
    <n v="1"/>
    <x v="0"/>
  </r>
  <r>
    <n v="4680"/>
    <d v="2026-01-06T00:00:00"/>
    <x v="1"/>
    <x v="1"/>
    <x v="3"/>
    <s v="New"/>
    <x v="3"/>
    <s v="Portable Camp Stove"/>
    <n v="2"/>
    <n v="81.260000000000005"/>
    <n v="0"/>
    <n v="39.119999999999997"/>
    <n v="162.52000000000001"/>
    <n v="78.239999999999995"/>
    <n v="84.280000000000015"/>
    <n v="0.51858232832882112"/>
    <n v="2026"/>
    <x v="0"/>
    <n v="1"/>
    <x v="0"/>
  </r>
  <r>
    <n v="4803"/>
    <d v="2026-01-06T00:00:00"/>
    <x v="1"/>
    <x v="11"/>
    <x v="3"/>
    <s v="New"/>
    <x v="4"/>
    <s v="Recovery Roller"/>
    <n v="2"/>
    <n v="35.78"/>
    <n v="0"/>
    <n v="13.84"/>
    <n v="71.56"/>
    <n v="27.68"/>
    <n v="43.88"/>
    <n v="0.61319172722191173"/>
    <n v="2026"/>
    <x v="0"/>
    <n v="1"/>
    <x v="0"/>
  </r>
  <r>
    <n v="248"/>
    <d v="2026-01-07T00:00:00"/>
    <x v="1"/>
    <x v="12"/>
    <x v="3"/>
    <s v="New"/>
    <x v="0"/>
    <s v="Commuter Helmet"/>
    <n v="3"/>
    <n v="81.64"/>
    <n v="0"/>
    <n v="43.84"/>
    <n v="244.92000000000002"/>
    <n v="131.52000000000001"/>
    <n v="113.4"/>
    <n v="0.46300832925036745"/>
    <n v="2026"/>
    <x v="0"/>
    <n v="1"/>
    <x v="0"/>
  </r>
  <r>
    <n v="1118"/>
    <d v="2026-01-07T00:00:00"/>
    <x v="1"/>
    <x v="12"/>
    <x v="0"/>
    <s v="Returning"/>
    <x v="2"/>
    <s v="Carry-On Duffel"/>
    <n v="2"/>
    <n v="131.63999999999999"/>
    <n v="0.05"/>
    <n v="69.02"/>
    <n v="250.11599999999996"/>
    <n v="138.04"/>
    <n v="112.07599999999996"/>
    <n v="0.44809608341729429"/>
    <n v="2026"/>
    <x v="0"/>
    <n v="1"/>
    <x v="0"/>
  </r>
  <r>
    <n v="3023"/>
    <d v="2026-01-07T00:00:00"/>
    <x v="2"/>
    <x v="3"/>
    <x v="3"/>
    <s v="New"/>
    <x v="1"/>
    <s v="Summit Backpack 45L"/>
    <n v="2"/>
    <n v="155.35"/>
    <n v="0"/>
    <n v="80.790000000000006"/>
    <n v="310.7"/>
    <n v="161.58000000000001"/>
    <n v="149.11999999999998"/>
    <n v="0.47994850337946565"/>
    <n v="2026"/>
    <x v="0"/>
    <n v="1"/>
    <x v="0"/>
  </r>
  <r>
    <n v="3903"/>
    <d v="2026-01-07T00:00:00"/>
    <x v="3"/>
    <x v="8"/>
    <x v="0"/>
    <s v="Returning"/>
    <x v="4"/>
    <s v="Training Mat"/>
    <n v="2"/>
    <n v="51.56"/>
    <n v="0.05"/>
    <n v="22.26"/>
    <n v="97.963999999999999"/>
    <n v="44.52"/>
    <n v="53.443999999999996"/>
    <n v="0.54554734392225712"/>
    <n v="2026"/>
    <x v="0"/>
    <n v="1"/>
    <x v="0"/>
  </r>
  <r>
    <n v="62"/>
    <d v="2026-01-08T00:00:00"/>
    <x v="1"/>
    <x v="12"/>
    <x v="0"/>
    <s v="New"/>
    <x v="0"/>
    <s v="Trail Bike Light"/>
    <n v="2"/>
    <n v="51.63"/>
    <n v="0"/>
    <n v="22.54"/>
    <n v="103.26"/>
    <n v="45.08"/>
    <n v="58.180000000000007"/>
    <n v="0.5634321131125315"/>
    <n v="2026"/>
    <x v="0"/>
    <n v="1"/>
    <x v="0"/>
  </r>
  <r>
    <n v="142"/>
    <d v="2026-01-08T00:00:00"/>
    <x v="0"/>
    <x v="9"/>
    <x v="1"/>
    <s v="Business"/>
    <x v="3"/>
    <s v="Alpine Tent 4P"/>
    <n v="5"/>
    <n v="344.88"/>
    <n v="0.15"/>
    <n v="190.66"/>
    <n v="1465.74"/>
    <n v="953.3"/>
    <n v="512.44000000000005"/>
    <n v="0.34961180018284282"/>
    <n v="2026"/>
    <x v="0"/>
    <n v="1"/>
    <x v="0"/>
  </r>
  <r>
    <n v="450"/>
    <d v="2026-01-08T00:00:00"/>
    <x v="2"/>
    <x v="3"/>
    <x v="2"/>
    <s v="New"/>
    <x v="1"/>
    <s v="Hiking Daypack 20L"/>
    <n v="2"/>
    <n v="94.06"/>
    <n v="0.15"/>
    <n v="46.33"/>
    <n v="159.90199999999999"/>
    <n v="92.66"/>
    <n v="67.24199999999999"/>
    <n v="0.42052006854198193"/>
    <n v="2026"/>
    <x v="0"/>
    <n v="1"/>
    <x v="0"/>
  </r>
  <r>
    <n v="4397"/>
    <d v="2026-01-08T00:00:00"/>
    <x v="0"/>
    <x v="0"/>
    <x v="0"/>
    <s v="Business"/>
    <x v="1"/>
    <s v="Trekking Poles"/>
    <n v="1"/>
    <n v="72.38"/>
    <n v="0"/>
    <n v="31.65"/>
    <n v="72.38"/>
    <n v="31.65"/>
    <n v="40.729999999999997"/>
    <n v="0.56272450953302011"/>
    <n v="2026"/>
    <x v="0"/>
    <n v="1"/>
    <x v="0"/>
  </r>
  <r>
    <n v="4798"/>
    <d v="2026-01-08T00:00:00"/>
    <x v="1"/>
    <x v="6"/>
    <x v="0"/>
    <s v="New"/>
    <x v="1"/>
    <s v="Summit Backpack 45L"/>
    <n v="1"/>
    <n v="153.69"/>
    <n v="0"/>
    <n v="77.47"/>
    <n v="153.69"/>
    <n v="77.47"/>
    <n v="76.22"/>
    <n v="0.49593337237295854"/>
    <n v="2026"/>
    <x v="0"/>
    <n v="1"/>
    <x v="0"/>
  </r>
  <r>
    <n v="136"/>
    <d v="2026-01-09T00:00:00"/>
    <x v="3"/>
    <x v="13"/>
    <x v="1"/>
    <s v="Business"/>
    <x v="2"/>
    <s v="Travel Backpack 35L"/>
    <n v="15"/>
    <n v="168.62"/>
    <n v="0.05"/>
    <n v="86.09"/>
    <n v="2402.835"/>
    <n v="1291.3500000000001"/>
    <n v="1111.4849999999999"/>
    <n v="0.46257233642759488"/>
    <n v="2026"/>
    <x v="0"/>
    <n v="1"/>
    <x v="0"/>
  </r>
  <r>
    <n v="2782"/>
    <d v="2026-01-09T00:00:00"/>
    <x v="3"/>
    <x v="4"/>
    <x v="0"/>
    <s v="New"/>
    <x v="1"/>
    <s v="Summit Backpack 45L"/>
    <n v="1"/>
    <n v="152.75"/>
    <n v="0.05"/>
    <n v="79.88"/>
    <n v="145.11249999999998"/>
    <n v="79.88"/>
    <n v="65.232499999999987"/>
    <n v="0.44953053665259707"/>
    <n v="2026"/>
    <x v="0"/>
    <n v="1"/>
    <x v="0"/>
  </r>
  <r>
    <n v="4704"/>
    <d v="2026-01-09T00:00:00"/>
    <x v="1"/>
    <x v="14"/>
    <x v="3"/>
    <s v="New"/>
    <x v="4"/>
    <s v="Recovery Roller"/>
    <n v="2"/>
    <n v="36.72"/>
    <n v="0.05"/>
    <n v="14.15"/>
    <n v="69.768000000000001"/>
    <n v="28.3"/>
    <n v="41.468000000000004"/>
    <n v="0.59436991170737308"/>
    <n v="2026"/>
    <x v="0"/>
    <n v="1"/>
    <x v="0"/>
  </r>
  <r>
    <n v="69"/>
    <d v="2026-01-10T00:00:00"/>
    <x v="0"/>
    <x v="15"/>
    <x v="0"/>
    <s v="Returning"/>
    <x v="1"/>
    <s v="Trail Boots"/>
    <n v="6"/>
    <n v="141.31"/>
    <n v="0.05"/>
    <n v="79.349999999999994"/>
    <n v="805.46699999999998"/>
    <n v="476.09999999999997"/>
    <n v="329.36700000000002"/>
    <n v="0.4089143316858419"/>
    <n v="2026"/>
    <x v="0"/>
    <n v="1"/>
    <x v="0"/>
  </r>
  <r>
    <n v="490"/>
    <d v="2026-01-10T00:00:00"/>
    <x v="2"/>
    <x v="10"/>
    <x v="0"/>
    <s v="Business"/>
    <x v="3"/>
    <s v="Compact Sleeping Bag"/>
    <n v="2"/>
    <n v="121.23"/>
    <n v="0"/>
    <n v="59.66"/>
    <n v="242.46"/>
    <n v="119.32"/>
    <n v="123.14000000000001"/>
    <n v="0.50787758805576178"/>
    <n v="2026"/>
    <x v="0"/>
    <n v="1"/>
    <x v="0"/>
  </r>
  <r>
    <n v="3685"/>
    <d v="2026-01-10T00:00:00"/>
    <x v="3"/>
    <x v="8"/>
    <x v="0"/>
    <s v="New"/>
    <x v="2"/>
    <s v="Travel Backpack 35L"/>
    <n v="3"/>
    <n v="161.58000000000001"/>
    <n v="0"/>
    <n v="85.58"/>
    <n v="484.74"/>
    <n v="256.74"/>
    <n v="228"/>
    <n v="0.47035524198539425"/>
    <n v="2026"/>
    <x v="0"/>
    <n v="1"/>
    <x v="0"/>
  </r>
  <r>
    <n v="3796"/>
    <d v="2026-01-10T00:00:00"/>
    <x v="3"/>
    <x v="8"/>
    <x v="2"/>
    <s v="Returning"/>
    <x v="2"/>
    <s v="Travel Backpack 35L"/>
    <n v="2"/>
    <n v="166.84"/>
    <n v="0"/>
    <n v="88.67"/>
    <n v="333.68"/>
    <n v="177.34"/>
    <n v="156.34"/>
    <n v="0.4685327259649964"/>
    <n v="2026"/>
    <x v="0"/>
    <n v="1"/>
    <x v="0"/>
  </r>
  <r>
    <n v="387"/>
    <d v="2026-01-11T00:00:00"/>
    <x v="2"/>
    <x v="5"/>
    <x v="0"/>
    <s v="Returning"/>
    <x v="1"/>
    <s v="Summit Backpack 45L"/>
    <n v="1"/>
    <n v="150.96"/>
    <n v="0"/>
    <n v="77.5"/>
    <n v="150.96"/>
    <n v="77.5"/>
    <n v="73.460000000000008"/>
    <n v="0.48661897191308956"/>
    <n v="2026"/>
    <x v="0"/>
    <n v="1"/>
    <x v="0"/>
  </r>
  <r>
    <n v="2796"/>
    <d v="2026-01-11T00:00:00"/>
    <x v="3"/>
    <x v="7"/>
    <x v="2"/>
    <s v="Returning"/>
    <x v="2"/>
    <s v="Insulated Bottle"/>
    <n v="3"/>
    <n v="36.33"/>
    <n v="0.05"/>
    <n v="13.27"/>
    <n v="103.54049999999999"/>
    <n v="39.81"/>
    <n v="63.730499999999992"/>
    <n v="0.61551277036521934"/>
    <n v="2026"/>
    <x v="0"/>
    <n v="1"/>
    <x v="0"/>
  </r>
  <r>
    <n v="3703"/>
    <d v="2026-01-11T00:00:00"/>
    <x v="3"/>
    <x v="8"/>
    <x v="0"/>
    <s v="Returning"/>
    <x v="2"/>
    <s v="Insulated Bottle"/>
    <n v="1"/>
    <n v="35.340000000000003"/>
    <n v="0.1"/>
    <n v="13.36"/>
    <n v="31.806000000000004"/>
    <n v="13.36"/>
    <n v="18.446000000000005"/>
    <n v="0.5799534678991386"/>
    <n v="2026"/>
    <x v="0"/>
    <n v="1"/>
    <x v="0"/>
  </r>
  <r>
    <n v="4674"/>
    <d v="2026-01-11T00:00:00"/>
    <x v="3"/>
    <x v="8"/>
    <x v="0"/>
    <s v="Returning"/>
    <x v="2"/>
    <s v="Packing Cube Set"/>
    <n v="2"/>
    <n v="46.27"/>
    <n v="0"/>
    <n v="18.23"/>
    <n v="92.54"/>
    <n v="36.46"/>
    <n v="56.080000000000005"/>
    <n v="0.60600821266479366"/>
    <n v="2026"/>
    <x v="0"/>
    <n v="1"/>
    <x v="0"/>
  </r>
  <r>
    <n v="4789"/>
    <d v="2026-01-11T00:00:00"/>
    <x v="3"/>
    <x v="7"/>
    <x v="0"/>
    <s v="Returning"/>
    <x v="0"/>
    <s v="Commuter Helmet"/>
    <n v="1"/>
    <n v="79.930000000000007"/>
    <n v="0.05"/>
    <n v="43.73"/>
    <n v="75.933500000000009"/>
    <n v="43.73"/>
    <n v="32.203500000000012"/>
    <n v="0.42410135184075554"/>
    <n v="2026"/>
    <x v="0"/>
    <n v="1"/>
    <x v="0"/>
  </r>
  <r>
    <n v="804"/>
    <d v="2026-01-12T00:00:00"/>
    <x v="1"/>
    <x v="12"/>
    <x v="2"/>
    <s v="New"/>
    <x v="1"/>
    <s v="Trail Boots"/>
    <n v="1"/>
    <n v="141.25"/>
    <n v="0"/>
    <n v="78.72"/>
    <n v="141.25"/>
    <n v="78.72"/>
    <n v="62.53"/>
    <n v="0.44269026548672569"/>
    <n v="2026"/>
    <x v="0"/>
    <n v="1"/>
    <x v="0"/>
  </r>
  <r>
    <n v="1780"/>
    <d v="2026-01-12T00:00:00"/>
    <x v="3"/>
    <x v="8"/>
    <x v="0"/>
    <s v="Returning"/>
    <x v="0"/>
    <s v="Cycling Pack 12L"/>
    <n v="2"/>
    <n v="103.64"/>
    <n v="0.1"/>
    <n v="50.96"/>
    <n v="186.55199999999999"/>
    <n v="101.92"/>
    <n v="84.631999999999991"/>
    <n v="0.45366439384193147"/>
    <n v="2026"/>
    <x v="0"/>
    <n v="1"/>
    <x v="0"/>
  </r>
  <r>
    <n v="2844"/>
    <d v="2026-01-12T00:00:00"/>
    <x v="0"/>
    <x v="0"/>
    <x v="0"/>
    <s v="New"/>
    <x v="2"/>
    <s v="Carry-On Duffel"/>
    <n v="1"/>
    <n v="136.18"/>
    <n v="0"/>
    <n v="68.34"/>
    <n v="136.18"/>
    <n v="68.34"/>
    <n v="67.84"/>
    <n v="0.498164194448524"/>
    <n v="2026"/>
    <x v="0"/>
    <n v="1"/>
    <x v="0"/>
  </r>
  <r>
    <n v="3068"/>
    <d v="2026-01-12T00:00:00"/>
    <x v="2"/>
    <x v="2"/>
    <x v="3"/>
    <s v="New"/>
    <x v="4"/>
    <s v="Recovery Roller"/>
    <n v="1"/>
    <n v="36.43"/>
    <n v="0"/>
    <n v="14.33"/>
    <n v="36.43"/>
    <n v="14.33"/>
    <n v="22.1"/>
    <n v="0.60664287674993145"/>
    <n v="2026"/>
    <x v="0"/>
    <n v="1"/>
    <x v="0"/>
  </r>
  <r>
    <n v="3096"/>
    <d v="2026-01-12T00:00:00"/>
    <x v="3"/>
    <x v="7"/>
    <x v="0"/>
    <s v="New"/>
    <x v="4"/>
    <s v="Training Mat"/>
    <n v="2"/>
    <n v="50.51"/>
    <n v="0.1"/>
    <n v="21.84"/>
    <n v="90.917999999999992"/>
    <n v="43.68"/>
    <n v="47.237999999999992"/>
    <n v="0.5195670824259222"/>
    <n v="2026"/>
    <x v="0"/>
    <n v="1"/>
    <x v="0"/>
  </r>
  <r>
    <n v="3129"/>
    <d v="2026-01-12T00:00:00"/>
    <x v="3"/>
    <x v="13"/>
    <x v="2"/>
    <s v="Returning"/>
    <x v="4"/>
    <s v="Weighted Vest"/>
    <n v="1"/>
    <n v="123"/>
    <n v="0"/>
    <n v="67.3"/>
    <n v="123"/>
    <n v="67.3"/>
    <n v="55.7"/>
    <n v="0.45284552845528458"/>
    <n v="2026"/>
    <x v="0"/>
    <n v="1"/>
    <x v="0"/>
  </r>
  <r>
    <n v="3948"/>
    <d v="2026-01-12T00:00:00"/>
    <x v="1"/>
    <x v="14"/>
    <x v="0"/>
    <s v="New"/>
    <x v="1"/>
    <s v="Trekking Poles"/>
    <n v="2"/>
    <n v="72.239999999999995"/>
    <n v="0"/>
    <n v="32.94"/>
    <n v="144.47999999999999"/>
    <n v="65.88"/>
    <n v="78.599999999999994"/>
    <n v="0.54401993355481726"/>
    <n v="2026"/>
    <x v="0"/>
    <n v="1"/>
    <x v="0"/>
  </r>
  <r>
    <n v="5036"/>
    <d v="2026-01-12T00:00:00"/>
    <x v="2"/>
    <x v="3"/>
    <x v="2"/>
    <s v="Returning"/>
    <x v="1"/>
    <s v="Summit Backpack 45L"/>
    <n v="1"/>
    <n v="151.11000000000001"/>
    <n v="0.15"/>
    <n v="79.650000000000006"/>
    <n v="128.4435"/>
    <n v="79.650000000000006"/>
    <n v="48.793499999999995"/>
    <n v="0.37988298356865075"/>
    <n v="2026"/>
    <x v="0"/>
    <n v="1"/>
    <x v="0"/>
  </r>
  <r>
    <n v="2681"/>
    <d v="2026-01-13T00:00:00"/>
    <x v="3"/>
    <x v="4"/>
    <x v="0"/>
    <s v="New"/>
    <x v="1"/>
    <s v="Hiking Daypack 20L"/>
    <n v="1"/>
    <n v="94.32"/>
    <n v="0"/>
    <n v="45.93"/>
    <n v="94.32"/>
    <n v="45.93"/>
    <n v="48.389999999999993"/>
    <n v="0.51304071246819338"/>
    <n v="2026"/>
    <x v="0"/>
    <n v="1"/>
    <x v="0"/>
  </r>
  <r>
    <n v="5101"/>
    <d v="2026-01-13T00:00:00"/>
    <x v="1"/>
    <x v="12"/>
    <x v="0"/>
    <s v="Returning"/>
    <x v="0"/>
    <s v="Trail Bike Light"/>
    <n v="3"/>
    <n v="51.52"/>
    <n v="0"/>
    <n v="21.92"/>
    <n v="154.56"/>
    <n v="65.760000000000005"/>
    <n v="88.8"/>
    <n v="0.57453416149068315"/>
    <n v="2026"/>
    <x v="0"/>
    <n v="1"/>
    <x v="0"/>
  </r>
  <r>
    <n v="3871"/>
    <d v="2026-01-14T00:00:00"/>
    <x v="0"/>
    <x v="15"/>
    <x v="0"/>
    <s v="New"/>
    <x v="1"/>
    <s v="Trail Boots"/>
    <n v="2"/>
    <n v="146.4"/>
    <n v="0.05"/>
    <n v="81.72"/>
    <n v="278.16000000000003"/>
    <n v="163.44"/>
    <n v="114.72000000000003"/>
    <n v="0.4124245038826575"/>
    <n v="2026"/>
    <x v="0"/>
    <n v="1"/>
    <x v="0"/>
  </r>
  <r>
    <n v="4643"/>
    <d v="2026-01-14T00:00:00"/>
    <x v="0"/>
    <x v="0"/>
    <x v="1"/>
    <s v="Business"/>
    <x v="2"/>
    <s v="Packing Cube Set"/>
    <n v="3"/>
    <n v="47.32"/>
    <n v="0.1"/>
    <n v="18.420000000000002"/>
    <n v="127.76400000000001"/>
    <n v="55.260000000000005"/>
    <n v="72.504000000000005"/>
    <n v="0.56748379825302897"/>
    <n v="2026"/>
    <x v="0"/>
    <n v="1"/>
    <x v="0"/>
  </r>
  <r>
    <n v="4703"/>
    <d v="2026-01-14T00:00:00"/>
    <x v="3"/>
    <x v="13"/>
    <x v="2"/>
    <s v="Business"/>
    <x v="4"/>
    <s v="Resistance Band Set"/>
    <n v="2"/>
    <n v="40.450000000000003"/>
    <n v="0.05"/>
    <n v="15.14"/>
    <n v="76.855000000000004"/>
    <n v="30.28"/>
    <n v="46.575000000000003"/>
    <n v="0.60601132001821612"/>
    <n v="2026"/>
    <x v="0"/>
    <n v="1"/>
    <x v="0"/>
  </r>
  <r>
    <n v="5068"/>
    <d v="2026-01-14T00:00:00"/>
    <x v="0"/>
    <x v="0"/>
    <x v="0"/>
    <s v="Returning"/>
    <x v="2"/>
    <s v="Packing Cube Set"/>
    <n v="2"/>
    <n v="47.05"/>
    <n v="0.1"/>
    <n v="18.8"/>
    <n v="84.69"/>
    <n v="37.6"/>
    <n v="47.089999999999996"/>
    <n v="0.55602786633604906"/>
    <n v="2026"/>
    <x v="0"/>
    <n v="1"/>
    <x v="0"/>
  </r>
  <r>
    <n v="1539"/>
    <d v="2026-01-15T00:00:00"/>
    <x v="3"/>
    <x v="8"/>
    <x v="2"/>
    <s v="Business"/>
    <x v="4"/>
    <s v="Weighted Vest"/>
    <n v="3"/>
    <n v="123.14"/>
    <n v="0.05"/>
    <n v="70.67"/>
    <n v="350.94900000000001"/>
    <n v="212.01"/>
    <n v="138.93900000000002"/>
    <n v="0.39589513006163296"/>
    <n v="2026"/>
    <x v="0"/>
    <n v="1"/>
    <x v="0"/>
  </r>
  <r>
    <n v="1709"/>
    <d v="2026-01-15T00:00:00"/>
    <x v="3"/>
    <x v="13"/>
    <x v="0"/>
    <s v="Returning"/>
    <x v="1"/>
    <s v="Summit Backpack 45L"/>
    <n v="2"/>
    <n v="151.33000000000001"/>
    <n v="0.1"/>
    <n v="78.44"/>
    <n v="272.39400000000001"/>
    <n v="156.88"/>
    <n v="115.51400000000001"/>
    <n v="0.42406954631893512"/>
    <n v="2026"/>
    <x v="0"/>
    <n v="1"/>
    <x v="0"/>
  </r>
  <r>
    <n v="2702"/>
    <d v="2026-01-15T00:00:00"/>
    <x v="1"/>
    <x v="14"/>
    <x v="0"/>
    <s v="Returning"/>
    <x v="1"/>
    <s v="Trail Boots"/>
    <n v="5"/>
    <n v="144.01"/>
    <n v="0.05"/>
    <n v="79.64"/>
    <n v="684.0474999999999"/>
    <n v="398.2"/>
    <n v="285.84749999999991"/>
    <n v="0.41787668254032062"/>
    <n v="2026"/>
    <x v="0"/>
    <n v="1"/>
    <x v="0"/>
  </r>
  <r>
    <n v="3176"/>
    <d v="2026-01-15T00:00:00"/>
    <x v="3"/>
    <x v="8"/>
    <x v="0"/>
    <s v="Returning"/>
    <x v="1"/>
    <s v="Hiking Daypack 20L"/>
    <n v="3"/>
    <n v="91.19"/>
    <n v="0"/>
    <n v="44.47"/>
    <n v="273.57"/>
    <n v="133.41"/>
    <n v="140.16"/>
    <n v="0.5123368790437548"/>
    <n v="2026"/>
    <x v="0"/>
    <n v="1"/>
    <x v="0"/>
  </r>
  <r>
    <n v="3705"/>
    <d v="2026-01-15T00:00:00"/>
    <x v="3"/>
    <x v="7"/>
    <x v="2"/>
    <s v="New"/>
    <x v="2"/>
    <s v="Packing Cube Set"/>
    <n v="2"/>
    <n v="45.45"/>
    <n v="0"/>
    <n v="18.190000000000001"/>
    <n v="90.9"/>
    <n v="36.380000000000003"/>
    <n v="54.52"/>
    <n v="0.59977997799779981"/>
    <n v="2026"/>
    <x v="0"/>
    <n v="1"/>
    <x v="0"/>
  </r>
  <r>
    <n v="3736"/>
    <d v="2026-01-15T00:00:00"/>
    <x v="1"/>
    <x v="1"/>
    <x v="3"/>
    <s v="New"/>
    <x v="4"/>
    <s v="Resistance Band Set"/>
    <n v="1"/>
    <n v="40.72"/>
    <n v="0"/>
    <n v="14.94"/>
    <n v="40.72"/>
    <n v="14.94"/>
    <n v="25.78"/>
    <n v="0.6331041257367388"/>
    <n v="2026"/>
    <x v="0"/>
    <n v="1"/>
    <x v="0"/>
  </r>
  <r>
    <n v="3967"/>
    <d v="2026-01-15T00:00:00"/>
    <x v="1"/>
    <x v="12"/>
    <x v="0"/>
    <s v="Business"/>
    <x v="2"/>
    <s v="Insulated Bottle"/>
    <n v="2"/>
    <n v="37.090000000000003"/>
    <n v="0"/>
    <n v="13.29"/>
    <n v="74.180000000000007"/>
    <n v="26.58"/>
    <n v="47.600000000000009"/>
    <n v="0.64168239417632789"/>
    <n v="2026"/>
    <x v="0"/>
    <n v="1"/>
    <x v="0"/>
  </r>
  <r>
    <n v="170"/>
    <d v="2026-01-16T00:00:00"/>
    <x v="2"/>
    <x v="10"/>
    <x v="0"/>
    <s v="New"/>
    <x v="3"/>
    <s v="Compact Sleeping Bag"/>
    <n v="1"/>
    <n v="124.45"/>
    <n v="0.15"/>
    <n v="59.77"/>
    <n v="105.7825"/>
    <n v="59.77"/>
    <n v="46.012499999999996"/>
    <n v="0.43497270342447941"/>
    <n v="2026"/>
    <x v="0"/>
    <n v="1"/>
    <x v="0"/>
  </r>
  <r>
    <n v="1040"/>
    <d v="2026-01-16T00:00:00"/>
    <x v="0"/>
    <x v="0"/>
    <x v="2"/>
    <s v="New"/>
    <x v="2"/>
    <s v="Insulated Bottle"/>
    <n v="1"/>
    <n v="35.93"/>
    <n v="0.05"/>
    <n v="13.33"/>
    <n v="34.133499999999998"/>
    <n v="13.33"/>
    <n v="20.8035"/>
    <n v="0.60947456311248482"/>
    <n v="2026"/>
    <x v="0"/>
    <n v="1"/>
    <x v="0"/>
  </r>
  <r>
    <n v="2380"/>
    <d v="2026-01-16T00:00:00"/>
    <x v="3"/>
    <x v="13"/>
    <x v="0"/>
    <s v="Returning"/>
    <x v="3"/>
    <s v="Compact Sleeping Bag"/>
    <n v="4"/>
    <n v="121.8"/>
    <n v="0.05"/>
    <n v="59.57"/>
    <n v="462.84"/>
    <n v="238.28"/>
    <n v="224.55999999999997"/>
    <n v="0.48517846339987897"/>
    <n v="2026"/>
    <x v="0"/>
    <n v="1"/>
    <x v="0"/>
  </r>
  <r>
    <n v="3219"/>
    <d v="2026-01-16T00:00:00"/>
    <x v="1"/>
    <x v="11"/>
    <x v="2"/>
    <s v="Returning"/>
    <x v="1"/>
    <s v="Hiking Daypack 20L"/>
    <n v="1"/>
    <n v="92.6"/>
    <n v="0.05"/>
    <n v="44.15"/>
    <n v="87.969999999999985"/>
    <n v="44.15"/>
    <n v="43.819999999999986"/>
    <n v="0.4981243605774695"/>
    <n v="2026"/>
    <x v="0"/>
    <n v="1"/>
    <x v="0"/>
  </r>
  <r>
    <n v="4425"/>
    <d v="2026-01-16T00:00:00"/>
    <x v="1"/>
    <x v="12"/>
    <x v="1"/>
    <s v="Business"/>
    <x v="0"/>
    <s v="Cycling Pack 12L"/>
    <n v="10"/>
    <n v="102.68"/>
    <n v="0.15"/>
    <n v="51.07"/>
    <n v="872.78000000000009"/>
    <n v="510.7"/>
    <n v="362.0800000000001"/>
    <n v="0.41485826897958256"/>
    <n v="2026"/>
    <x v="0"/>
    <n v="1"/>
    <x v="0"/>
  </r>
  <r>
    <n v="4508"/>
    <d v="2026-01-16T00:00:00"/>
    <x v="3"/>
    <x v="13"/>
    <x v="3"/>
    <s v="New"/>
    <x v="0"/>
    <s v="Compact Repair Kit"/>
    <n v="3"/>
    <n v="40.92"/>
    <n v="0.15"/>
    <n v="16.71"/>
    <n v="104.346"/>
    <n v="50.13"/>
    <n v="54.216000000000001"/>
    <n v="0.51957909263412105"/>
    <n v="2026"/>
    <x v="0"/>
    <n v="1"/>
    <x v="0"/>
  </r>
  <r>
    <n v="4806"/>
    <d v="2026-01-16T00:00:00"/>
    <x v="2"/>
    <x v="16"/>
    <x v="2"/>
    <s v="New"/>
    <x v="0"/>
    <s v="Cycling Pack 12L"/>
    <n v="4"/>
    <n v="102.68"/>
    <n v="0"/>
    <n v="50.83"/>
    <n v="410.72"/>
    <n v="203.32"/>
    <n v="207.40000000000003"/>
    <n v="0.50496688741721862"/>
    <n v="2026"/>
    <x v="0"/>
    <n v="1"/>
    <x v="0"/>
  </r>
  <r>
    <n v="755"/>
    <d v="2026-01-17T00:00:00"/>
    <x v="0"/>
    <x v="9"/>
    <x v="3"/>
    <s v="New"/>
    <x v="2"/>
    <s v="Travel Backpack 35L"/>
    <n v="2"/>
    <n v="164.38"/>
    <n v="0.05"/>
    <n v="85.93"/>
    <n v="312.322"/>
    <n v="171.86"/>
    <n v="140.46199999999999"/>
    <n v="0.44973456881039436"/>
    <n v="2026"/>
    <x v="0"/>
    <n v="1"/>
    <x v="0"/>
  </r>
  <r>
    <n v="3171"/>
    <d v="2026-01-17T00:00:00"/>
    <x v="0"/>
    <x v="15"/>
    <x v="2"/>
    <s v="Returning"/>
    <x v="0"/>
    <s v="Trail Bike Light"/>
    <n v="1"/>
    <n v="51.78"/>
    <n v="0"/>
    <n v="22.64"/>
    <n v="51.78"/>
    <n v="22.64"/>
    <n v="29.14"/>
    <n v="0.56276554654306687"/>
    <n v="2026"/>
    <x v="0"/>
    <n v="1"/>
    <x v="0"/>
  </r>
  <r>
    <n v="4277"/>
    <d v="2026-01-17T00:00:00"/>
    <x v="1"/>
    <x v="11"/>
    <x v="2"/>
    <s v="Returning"/>
    <x v="4"/>
    <s v="Training Mat"/>
    <n v="1"/>
    <n v="50.52"/>
    <n v="0.05"/>
    <n v="22.37"/>
    <n v="47.994"/>
    <n v="22.37"/>
    <n v="25.623999999999999"/>
    <n v="0.5339000708421886"/>
    <n v="2026"/>
    <x v="0"/>
    <n v="1"/>
    <x v="0"/>
  </r>
  <r>
    <n v="4648"/>
    <d v="2026-01-17T00:00:00"/>
    <x v="1"/>
    <x v="14"/>
    <x v="3"/>
    <s v="New"/>
    <x v="3"/>
    <s v="Trail Tent 2P"/>
    <n v="1"/>
    <n v="199.02"/>
    <n v="0"/>
    <n v="106.49"/>
    <n v="199.02"/>
    <n v="106.49"/>
    <n v="92.530000000000015"/>
    <n v="0.46492814792483173"/>
    <n v="2026"/>
    <x v="0"/>
    <n v="1"/>
    <x v="0"/>
  </r>
  <r>
    <n v="157"/>
    <d v="2026-01-18T00:00:00"/>
    <x v="3"/>
    <x v="8"/>
    <x v="2"/>
    <s v="Returning"/>
    <x v="3"/>
    <s v="Portable Camp Stove"/>
    <n v="3"/>
    <n v="80.27"/>
    <n v="0.1"/>
    <n v="39.26"/>
    <n v="216.72900000000001"/>
    <n v="117.78"/>
    <n v="98.949000000000012"/>
    <n v="0.45655634455933447"/>
    <n v="2026"/>
    <x v="0"/>
    <n v="1"/>
    <x v="0"/>
  </r>
  <r>
    <n v="2271"/>
    <d v="2026-01-18T00:00:00"/>
    <x v="1"/>
    <x v="1"/>
    <x v="2"/>
    <s v="New"/>
    <x v="3"/>
    <s v="Alpine Tent 4P"/>
    <n v="4"/>
    <n v="333.28"/>
    <n v="0"/>
    <n v="195.76"/>
    <n v="1333.12"/>
    <n v="783.04"/>
    <n v="550.07999999999993"/>
    <n v="0.41262602016322608"/>
    <n v="2026"/>
    <x v="0"/>
    <n v="1"/>
    <x v="0"/>
  </r>
  <r>
    <n v="3330"/>
    <d v="2026-01-18T00:00:00"/>
    <x v="3"/>
    <x v="13"/>
    <x v="3"/>
    <s v="New"/>
    <x v="0"/>
    <s v="Cycling Pack 12L"/>
    <n v="1"/>
    <n v="104.36"/>
    <n v="0"/>
    <n v="51.63"/>
    <n v="104.36"/>
    <n v="51.63"/>
    <n v="52.73"/>
    <n v="0.50527021847451126"/>
    <n v="2026"/>
    <x v="0"/>
    <n v="1"/>
    <x v="0"/>
  </r>
  <r>
    <n v="4547"/>
    <d v="2026-01-18T00:00:00"/>
    <x v="2"/>
    <x v="5"/>
    <x v="3"/>
    <s v="New"/>
    <x v="0"/>
    <s v="Commuter Helmet"/>
    <n v="1"/>
    <n v="83.52"/>
    <n v="0.05"/>
    <n v="42.97"/>
    <n v="79.343999999999994"/>
    <n v="42.97"/>
    <n v="36.373999999999995"/>
    <n v="0.45843416011292598"/>
    <n v="2026"/>
    <x v="0"/>
    <n v="1"/>
    <x v="0"/>
  </r>
  <r>
    <n v="1840"/>
    <d v="2026-01-19T00:00:00"/>
    <x v="2"/>
    <x v="10"/>
    <x v="0"/>
    <s v="New"/>
    <x v="4"/>
    <s v="Weighted Vest"/>
    <n v="2"/>
    <n v="125.93"/>
    <n v="0"/>
    <n v="69.150000000000006"/>
    <n v="251.86"/>
    <n v="138.30000000000001"/>
    <n v="113.56"/>
    <n v="0.45088541253077102"/>
    <n v="2026"/>
    <x v="0"/>
    <n v="1"/>
    <x v="0"/>
  </r>
  <r>
    <n v="1850"/>
    <d v="2026-01-19T00:00:00"/>
    <x v="1"/>
    <x v="6"/>
    <x v="0"/>
    <s v="Business"/>
    <x v="0"/>
    <s v="Trail Bike Light"/>
    <n v="1"/>
    <n v="49.85"/>
    <n v="0"/>
    <n v="23.07"/>
    <n v="49.85"/>
    <n v="23.07"/>
    <n v="26.78"/>
    <n v="0.53721163490471413"/>
    <n v="2026"/>
    <x v="0"/>
    <n v="1"/>
    <x v="0"/>
  </r>
  <r>
    <n v="1858"/>
    <d v="2026-01-19T00:00:00"/>
    <x v="1"/>
    <x v="1"/>
    <x v="0"/>
    <s v="Returning"/>
    <x v="2"/>
    <s v="Insulated Bottle"/>
    <n v="1"/>
    <n v="36.130000000000003"/>
    <n v="0"/>
    <n v="13.39"/>
    <n v="36.130000000000003"/>
    <n v="13.39"/>
    <n v="22.740000000000002"/>
    <n v="0.62939385552172711"/>
    <n v="2026"/>
    <x v="0"/>
    <n v="1"/>
    <x v="0"/>
  </r>
  <r>
    <n v="2910"/>
    <d v="2026-01-19T00:00:00"/>
    <x v="3"/>
    <x v="13"/>
    <x v="2"/>
    <s v="Returning"/>
    <x v="0"/>
    <s v="Cycling Pack 12L"/>
    <n v="1"/>
    <n v="104.83"/>
    <n v="0.05"/>
    <n v="51.06"/>
    <n v="99.588499999999996"/>
    <n v="51.06"/>
    <n v="48.528499999999994"/>
    <n v="0.48729019916958277"/>
    <n v="2026"/>
    <x v="0"/>
    <n v="1"/>
    <x v="0"/>
  </r>
  <r>
    <n v="3694"/>
    <d v="2026-01-19T00:00:00"/>
    <x v="0"/>
    <x v="0"/>
    <x v="2"/>
    <s v="Returning"/>
    <x v="2"/>
    <s v="Insulated Bottle"/>
    <n v="1"/>
    <n v="35.46"/>
    <n v="0.05"/>
    <n v="13.81"/>
    <n v="33.686999999999998"/>
    <n v="13.81"/>
    <n v="19.876999999999995"/>
    <n v="0.59004957401965141"/>
    <n v="2026"/>
    <x v="0"/>
    <n v="1"/>
    <x v="0"/>
  </r>
  <r>
    <n v="631"/>
    <d v="2026-01-20T00:00:00"/>
    <x v="3"/>
    <x v="8"/>
    <x v="3"/>
    <s v="Returning"/>
    <x v="2"/>
    <s v="Travel Backpack 35L"/>
    <n v="1"/>
    <n v="165.42"/>
    <n v="0"/>
    <n v="85.69"/>
    <n v="165.42"/>
    <n v="85.69"/>
    <n v="79.72999999999999"/>
    <n v="0.48198524966751299"/>
    <n v="2026"/>
    <x v="0"/>
    <n v="1"/>
    <x v="0"/>
  </r>
  <r>
    <n v="1113"/>
    <d v="2026-01-20T00:00:00"/>
    <x v="2"/>
    <x v="5"/>
    <x v="0"/>
    <s v="Returning"/>
    <x v="3"/>
    <s v="Compact Sleeping Bag"/>
    <n v="1"/>
    <n v="122.86"/>
    <n v="0.05"/>
    <n v="60.36"/>
    <n v="116.717"/>
    <n v="60.36"/>
    <n v="56.356999999999999"/>
    <n v="0.48285168398776529"/>
    <n v="2026"/>
    <x v="0"/>
    <n v="1"/>
    <x v="0"/>
  </r>
  <r>
    <n v="1525"/>
    <d v="2026-01-20T00:00:00"/>
    <x v="0"/>
    <x v="0"/>
    <x v="2"/>
    <s v="Returning"/>
    <x v="4"/>
    <s v="Recovery Roller"/>
    <n v="2"/>
    <n v="35.82"/>
    <n v="0"/>
    <n v="14.09"/>
    <n v="71.64"/>
    <n v="28.18"/>
    <n v="43.46"/>
    <n v="0.60664433277498608"/>
    <n v="2026"/>
    <x v="0"/>
    <n v="1"/>
    <x v="0"/>
  </r>
  <r>
    <n v="3233"/>
    <d v="2026-01-20T00:00:00"/>
    <x v="0"/>
    <x v="0"/>
    <x v="0"/>
    <s v="New"/>
    <x v="3"/>
    <s v="Compact Sleeping Bag"/>
    <n v="3"/>
    <n v="120.29"/>
    <n v="0.1"/>
    <n v="62.41"/>
    <n v="324.78300000000002"/>
    <n v="187.23"/>
    <n v="137.55300000000003"/>
    <n v="0.42352278290427769"/>
    <n v="2026"/>
    <x v="0"/>
    <n v="1"/>
    <x v="0"/>
  </r>
  <r>
    <n v="4455"/>
    <d v="2026-01-20T00:00:00"/>
    <x v="1"/>
    <x v="11"/>
    <x v="3"/>
    <s v="Returning"/>
    <x v="3"/>
    <s v="Portable Camp Stove"/>
    <n v="1"/>
    <n v="80.239999999999995"/>
    <n v="0.1"/>
    <n v="39.950000000000003"/>
    <n v="72.215999999999994"/>
    <n v="39.950000000000003"/>
    <n v="32.265999999999991"/>
    <n v="0.44679849340866279"/>
    <n v="2026"/>
    <x v="0"/>
    <n v="1"/>
    <x v="0"/>
  </r>
  <r>
    <n v="1769"/>
    <d v="2026-01-21T00:00:00"/>
    <x v="0"/>
    <x v="15"/>
    <x v="2"/>
    <s v="New"/>
    <x v="4"/>
    <s v="Recovery Roller"/>
    <n v="2"/>
    <n v="35.97"/>
    <n v="0"/>
    <n v="13.55"/>
    <n v="71.94"/>
    <n v="27.1"/>
    <n v="44.839999999999996"/>
    <n v="0.62329719210453149"/>
    <n v="2026"/>
    <x v="0"/>
    <n v="1"/>
    <x v="0"/>
  </r>
  <r>
    <n v="3467"/>
    <d v="2026-01-21T00:00:00"/>
    <x v="1"/>
    <x v="11"/>
    <x v="0"/>
    <s v="New"/>
    <x v="1"/>
    <s v="Trekking Poles"/>
    <n v="1"/>
    <n v="72.239999999999995"/>
    <n v="0"/>
    <n v="33.26"/>
    <n v="72.239999999999995"/>
    <n v="33.26"/>
    <n v="38.979999999999997"/>
    <n v="0.53959025470653377"/>
    <n v="2026"/>
    <x v="0"/>
    <n v="1"/>
    <x v="0"/>
  </r>
  <r>
    <n v="3911"/>
    <d v="2026-01-21T00:00:00"/>
    <x v="0"/>
    <x v="15"/>
    <x v="0"/>
    <s v="Returning"/>
    <x v="1"/>
    <s v="Summit Backpack 45L"/>
    <n v="5"/>
    <n v="152.81"/>
    <n v="0"/>
    <n v="78.989999999999995"/>
    <n v="764.05"/>
    <n v="394.95"/>
    <n v="369.09999999999997"/>
    <n v="0.48308356782933054"/>
    <n v="2026"/>
    <x v="0"/>
    <n v="1"/>
    <x v="0"/>
  </r>
  <r>
    <n v="4401"/>
    <d v="2026-01-21T00:00:00"/>
    <x v="0"/>
    <x v="15"/>
    <x v="0"/>
    <s v="New"/>
    <x v="0"/>
    <s v="Commuter Helmet"/>
    <n v="3"/>
    <n v="83.34"/>
    <n v="0"/>
    <n v="41.44"/>
    <n v="250.02"/>
    <n v="124.32"/>
    <n v="125.70000000000002"/>
    <n v="0.50275977921766268"/>
    <n v="2026"/>
    <x v="0"/>
    <n v="1"/>
    <x v="0"/>
  </r>
  <r>
    <n v="4864"/>
    <d v="2026-01-21T00:00:00"/>
    <x v="3"/>
    <x v="13"/>
    <x v="0"/>
    <s v="Returning"/>
    <x v="4"/>
    <s v="Recovery Roller"/>
    <n v="1"/>
    <n v="35.869999999999997"/>
    <n v="0"/>
    <n v="13.64"/>
    <n v="35.869999999999997"/>
    <n v="13.64"/>
    <n v="22.229999999999997"/>
    <n v="0.61973794257039305"/>
    <n v="2026"/>
    <x v="0"/>
    <n v="1"/>
    <x v="0"/>
  </r>
  <r>
    <n v="347"/>
    <d v="2026-01-22T00:00:00"/>
    <x v="3"/>
    <x v="4"/>
    <x v="3"/>
    <s v="New"/>
    <x v="3"/>
    <s v="Trail Tent 2P"/>
    <n v="1"/>
    <n v="199.42"/>
    <n v="0.05"/>
    <n v="101.82"/>
    <n v="189.44899999999998"/>
    <n v="101.82"/>
    <n v="87.628999999999991"/>
    <n v="0.46254664843836601"/>
    <n v="2026"/>
    <x v="0"/>
    <n v="1"/>
    <x v="0"/>
  </r>
  <r>
    <n v="2051"/>
    <d v="2026-01-22T00:00:00"/>
    <x v="2"/>
    <x v="5"/>
    <x v="0"/>
    <s v="New"/>
    <x v="3"/>
    <s v="Alpine Tent 4P"/>
    <n v="3"/>
    <n v="347.41"/>
    <n v="0.1"/>
    <n v="192.13"/>
    <n v="938.00700000000006"/>
    <n v="576.39"/>
    <n v="361.61700000000008"/>
    <n v="0.38551631277804971"/>
    <n v="2026"/>
    <x v="0"/>
    <n v="1"/>
    <x v="0"/>
  </r>
  <r>
    <n v="2314"/>
    <d v="2026-01-22T00:00:00"/>
    <x v="0"/>
    <x v="9"/>
    <x v="0"/>
    <s v="New"/>
    <x v="0"/>
    <s v="Compact Repair Kit"/>
    <n v="1"/>
    <n v="40.28"/>
    <n v="0"/>
    <n v="16.79"/>
    <n v="40.28"/>
    <n v="16.79"/>
    <n v="23.490000000000002"/>
    <n v="0.58316782522343602"/>
    <n v="2026"/>
    <x v="0"/>
    <n v="1"/>
    <x v="0"/>
  </r>
  <r>
    <n v="3861"/>
    <d v="2026-01-22T00:00:00"/>
    <x v="3"/>
    <x v="13"/>
    <x v="0"/>
    <s v="Returning"/>
    <x v="3"/>
    <s v="Trail Tent 2P"/>
    <n v="3"/>
    <n v="195.49"/>
    <n v="0.05"/>
    <n v="106.38"/>
    <n v="557.14649999999995"/>
    <n v="319.14"/>
    <n v="238.00649999999996"/>
    <n v="0.42718836069148775"/>
    <n v="2026"/>
    <x v="0"/>
    <n v="1"/>
    <x v="0"/>
  </r>
  <r>
    <n v="843"/>
    <d v="2026-01-23T00:00:00"/>
    <x v="1"/>
    <x v="11"/>
    <x v="0"/>
    <s v="Returning"/>
    <x v="4"/>
    <s v="Recovery Roller"/>
    <n v="2"/>
    <n v="35.75"/>
    <n v="0"/>
    <n v="13.94"/>
    <n v="71.5"/>
    <n v="27.88"/>
    <n v="43.620000000000005"/>
    <n v="0.61006993006993016"/>
    <n v="2026"/>
    <x v="0"/>
    <n v="1"/>
    <x v="0"/>
  </r>
  <r>
    <n v="868"/>
    <d v="2026-01-23T00:00:00"/>
    <x v="0"/>
    <x v="15"/>
    <x v="0"/>
    <s v="Returning"/>
    <x v="0"/>
    <s v="Cycling Pack 12L"/>
    <n v="1"/>
    <n v="103.39"/>
    <n v="0"/>
    <n v="51.32"/>
    <n v="103.39"/>
    <n v="51.32"/>
    <n v="52.07"/>
    <n v="0.50362704323435536"/>
    <n v="2026"/>
    <x v="0"/>
    <n v="1"/>
    <x v="0"/>
  </r>
  <r>
    <n v="890"/>
    <d v="2026-01-23T00:00:00"/>
    <x v="0"/>
    <x v="15"/>
    <x v="0"/>
    <s v="New"/>
    <x v="3"/>
    <s v="Portable Camp Stove"/>
    <n v="3"/>
    <n v="81.98"/>
    <n v="0.1"/>
    <n v="40.229999999999997"/>
    <n v="221.346"/>
    <n v="120.69"/>
    <n v="100.65600000000001"/>
    <n v="0.45474505977067581"/>
    <n v="2026"/>
    <x v="0"/>
    <n v="1"/>
    <x v="0"/>
  </r>
  <r>
    <n v="2185"/>
    <d v="2026-01-23T00:00:00"/>
    <x v="2"/>
    <x v="2"/>
    <x v="1"/>
    <s v="Business"/>
    <x v="3"/>
    <s v="Alpine Tent 4P"/>
    <n v="10"/>
    <n v="337.69"/>
    <n v="0.1"/>
    <n v="200.27"/>
    <n v="3039.21"/>
    <n v="2002.7"/>
    <n v="1036.51"/>
    <n v="0.34104586389226149"/>
    <n v="2026"/>
    <x v="0"/>
    <n v="1"/>
    <x v="0"/>
  </r>
  <r>
    <n v="2335"/>
    <d v="2026-01-23T00:00:00"/>
    <x v="3"/>
    <x v="8"/>
    <x v="0"/>
    <s v="New"/>
    <x v="3"/>
    <s v="Alpine Tent 4P"/>
    <n v="2"/>
    <n v="333.29"/>
    <n v="0"/>
    <n v="197.18"/>
    <n v="666.58"/>
    <n v="394.36"/>
    <n v="272.22000000000003"/>
    <n v="0.40838308980167426"/>
    <n v="2026"/>
    <x v="0"/>
    <n v="1"/>
    <x v="0"/>
  </r>
  <r>
    <n v="2784"/>
    <d v="2026-01-23T00:00:00"/>
    <x v="0"/>
    <x v="15"/>
    <x v="2"/>
    <s v="New"/>
    <x v="0"/>
    <s v="Commuter Helmet"/>
    <n v="1"/>
    <n v="80.11"/>
    <n v="0.05"/>
    <n v="43.54"/>
    <n v="76.104500000000002"/>
    <n v="43.54"/>
    <n v="32.564500000000002"/>
    <n v="0.42789191177919839"/>
    <n v="2026"/>
    <x v="0"/>
    <n v="1"/>
    <x v="0"/>
  </r>
  <r>
    <n v="3820"/>
    <d v="2026-01-23T00:00:00"/>
    <x v="3"/>
    <x v="13"/>
    <x v="2"/>
    <s v="New"/>
    <x v="3"/>
    <s v="Portable Camp Stove"/>
    <n v="1"/>
    <n v="82.6"/>
    <n v="0.05"/>
    <n v="38.299999999999997"/>
    <n v="78.469999999999985"/>
    <n v="38.299999999999997"/>
    <n v="40.169999999999987"/>
    <n v="0.51191538167452522"/>
    <n v="2026"/>
    <x v="0"/>
    <n v="1"/>
    <x v="0"/>
  </r>
  <r>
    <n v="994"/>
    <d v="2026-01-24T00:00:00"/>
    <x v="0"/>
    <x v="15"/>
    <x v="0"/>
    <s v="Returning"/>
    <x v="1"/>
    <s v="Hiking Daypack 20L"/>
    <n v="1"/>
    <n v="94.07"/>
    <n v="0"/>
    <n v="46.28"/>
    <n v="94.07"/>
    <n v="46.28"/>
    <n v="47.789999999999992"/>
    <n v="0.50802593813117891"/>
    <n v="2026"/>
    <x v="0"/>
    <n v="1"/>
    <x v="0"/>
  </r>
  <r>
    <n v="1643"/>
    <d v="2026-01-24T00:00:00"/>
    <x v="0"/>
    <x v="15"/>
    <x v="0"/>
    <s v="Returning"/>
    <x v="2"/>
    <s v="Travel Backpack 35L"/>
    <n v="1"/>
    <n v="163.71"/>
    <n v="0"/>
    <n v="90.06"/>
    <n v="163.71"/>
    <n v="90.06"/>
    <n v="73.650000000000006"/>
    <n v="0.44988088693421296"/>
    <n v="2026"/>
    <x v="0"/>
    <n v="1"/>
    <x v="0"/>
  </r>
  <r>
    <n v="1971"/>
    <d v="2026-01-24T00:00:00"/>
    <x v="3"/>
    <x v="8"/>
    <x v="2"/>
    <s v="Returning"/>
    <x v="3"/>
    <s v="Trail Tent 2P"/>
    <n v="4"/>
    <n v="191.43"/>
    <n v="0"/>
    <n v="106.82"/>
    <n v="765.72"/>
    <n v="427.28"/>
    <n v="338.44000000000005"/>
    <n v="0.441989238886277"/>
    <n v="2026"/>
    <x v="0"/>
    <n v="1"/>
    <x v="0"/>
  </r>
  <r>
    <n v="2828"/>
    <d v="2026-01-24T00:00:00"/>
    <x v="1"/>
    <x v="11"/>
    <x v="1"/>
    <s v="Business"/>
    <x v="2"/>
    <s v="Packing Cube Set"/>
    <n v="3"/>
    <n v="46.94"/>
    <n v="0.05"/>
    <n v="18.18"/>
    <n v="133.779"/>
    <n v="54.54"/>
    <n v="79.239000000000004"/>
    <n v="0.59231269481757232"/>
    <n v="2026"/>
    <x v="0"/>
    <n v="1"/>
    <x v="0"/>
  </r>
  <r>
    <n v="5175"/>
    <d v="2026-01-24T00:00:00"/>
    <x v="3"/>
    <x v="7"/>
    <x v="0"/>
    <s v="Returning"/>
    <x v="1"/>
    <s v="Trail Boots"/>
    <n v="1"/>
    <n v="147.21"/>
    <n v="0"/>
    <n v="79.510000000000005"/>
    <n v="147.21"/>
    <n v="79.510000000000005"/>
    <n v="67.7"/>
    <n v="0.45988723592147274"/>
    <n v="2026"/>
    <x v="0"/>
    <n v="1"/>
    <x v="0"/>
  </r>
  <r>
    <n v="1874"/>
    <d v="2026-01-25T00:00:00"/>
    <x v="0"/>
    <x v="0"/>
    <x v="0"/>
    <s v="Business"/>
    <x v="2"/>
    <s v="Insulated Bottle"/>
    <n v="1"/>
    <n v="35.729999999999997"/>
    <n v="0"/>
    <n v="13.57"/>
    <n v="35.729999999999997"/>
    <n v="13.57"/>
    <n v="22.159999999999997"/>
    <n v="0.62020710887209629"/>
    <n v="2026"/>
    <x v="0"/>
    <n v="1"/>
    <x v="0"/>
  </r>
  <r>
    <n v="2490"/>
    <d v="2026-01-25T00:00:00"/>
    <x v="1"/>
    <x v="14"/>
    <x v="0"/>
    <s v="New"/>
    <x v="0"/>
    <s v="Cycling Pack 12L"/>
    <n v="2"/>
    <n v="103.99"/>
    <n v="0.15"/>
    <n v="51.94"/>
    <n v="176.78299999999999"/>
    <n v="103.88"/>
    <n v="72.902999999999992"/>
    <n v="0.41238693765803269"/>
    <n v="2026"/>
    <x v="0"/>
    <n v="1"/>
    <x v="0"/>
  </r>
  <r>
    <n v="5078"/>
    <d v="2026-01-25T00:00:00"/>
    <x v="1"/>
    <x v="12"/>
    <x v="0"/>
    <s v="Returning"/>
    <x v="1"/>
    <s v="Trekking Poles"/>
    <n v="2"/>
    <n v="72.739999999999995"/>
    <n v="0"/>
    <n v="31.96"/>
    <n v="145.47999999999999"/>
    <n v="63.92"/>
    <n v="81.559999999999988"/>
    <n v="0.56062689029419843"/>
    <n v="2026"/>
    <x v="0"/>
    <n v="1"/>
    <x v="0"/>
  </r>
  <r>
    <n v="230"/>
    <d v="2026-01-26T00:00:00"/>
    <x v="2"/>
    <x v="10"/>
    <x v="2"/>
    <s v="Returning"/>
    <x v="0"/>
    <s v="Cycling Pack 12L"/>
    <n v="1"/>
    <n v="100.01"/>
    <n v="0.05"/>
    <n v="49.41"/>
    <n v="95.009500000000003"/>
    <n v="49.41"/>
    <n v="45.599500000000006"/>
    <n v="0.47994674216788852"/>
    <n v="2026"/>
    <x v="0"/>
    <n v="1"/>
    <x v="0"/>
  </r>
  <r>
    <n v="1757"/>
    <d v="2026-01-26T00:00:00"/>
    <x v="3"/>
    <x v="7"/>
    <x v="0"/>
    <s v="Business"/>
    <x v="2"/>
    <s v="Packing Cube Set"/>
    <n v="2"/>
    <n v="45.73"/>
    <n v="0"/>
    <n v="18.11"/>
    <n v="91.46"/>
    <n v="36.22"/>
    <n v="55.239999999999995"/>
    <n v="0.60397988191559149"/>
    <n v="2026"/>
    <x v="0"/>
    <n v="1"/>
    <x v="0"/>
  </r>
  <r>
    <n v="1944"/>
    <d v="2026-01-26T00:00:00"/>
    <x v="2"/>
    <x v="16"/>
    <x v="0"/>
    <s v="Returning"/>
    <x v="1"/>
    <s v="Trail Boots"/>
    <n v="2"/>
    <n v="143.66"/>
    <n v="0.15"/>
    <n v="78.14"/>
    <n v="244.22199999999998"/>
    <n v="156.28"/>
    <n v="87.941999999999979"/>
    <n v="0.36009040954541355"/>
    <n v="2026"/>
    <x v="0"/>
    <n v="1"/>
    <x v="0"/>
  </r>
  <r>
    <n v="3485"/>
    <d v="2026-01-26T00:00:00"/>
    <x v="2"/>
    <x v="10"/>
    <x v="0"/>
    <s v="Business"/>
    <x v="3"/>
    <s v="Compact Sleeping Bag"/>
    <n v="2"/>
    <n v="121.88"/>
    <n v="0.05"/>
    <n v="62.17"/>
    <n v="231.57199999999997"/>
    <n v="124.34"/>
    <n v="107.23199999999997"/>
    <n v="0.46306116456220953"/>
    <n v="2026"/>
    <x v="0"/>
    <n v="1"/>
    <x v="0"/>
  </r>
  <r>
    <n v="4002"/>
    <d v="2026-01-26T00:00:00"/>
    <x v="0"/>
    <x v="15"/>
    <x v="0"/>
    <s v="Returning"/>
    <x v="4"/>
    <s v="Training Mat"/>
    <n v="3"/>
    <n v="50.92"/>
    <n v="0.05"/>
    <n v="21.87"/>
    <n v="145.12199999999999"/>
    <n v="65.61"/>
    <n v="79.511999999999986"/>
    <n v="0.54789763095877941"/>
    <n v="2026"/>
    <x v="0"/>
    <n v="1"/>
    <x v="0"/>
  </r>
  <r>
    <n v="818"/>
    <d v="2026-01-27T00:00:00"/>
    <x v="0"/>
    <x v="0"/>
    <x v="0"/>
    <s v="Returning"/>
    <x v="0"/>
    <s v="Cycling Pack 12L"/>
    <n v="1"/>
    <n v="103.78"/>
    <n v="0"/>
    <n v="49.36"/>
    <n v="103.78"/>
    <n v="49.36"/>
    <n v="54.42"/>
    <n v="0.52437849296588934"/>
    <n v="2026"/>
    <x v="0"/>
    <n v="1"/>
    <x v="0"/>
  </r>
  <r>
    <n v="1439"/>
    <d v="2026-01-27T00:00:00"/>
    <x v="1"/>
    <x v="6"/>
    <x v="3"/>
    <s v="New"/>
    <x v="1"/>
    <s v="Summit Backpack 45L"/>
    <n v="2"/>
    <n v="157.16999999999999"/>
    <n v="0"/>
    <n v="81.260000000000005"/>
    <n v="314.33999999999997"/>
    <n v="162.52000000000001"/>
    <n v="151.81999999999996"/>
    <n v="0.4829802125087484"/>
    <n v="2026"/>
    <x v="0"/>
    <n v="1"/>
    <x v="0"/>
  </r>
  <r>
    <n v="1616"/>
    <d v="2026-01-27T00:00:00"/>
    <x v="1"/>
    <x v="12"/>
    <x v="0"/>
    <s v="Business"/>
    <x v="2"/>
    <s v="Carry-On Duffel"/>
    <n v="2"/>
    <n v="132.91999999999999"/>
    <n v="0"/>
    <n v="69.02"/>
    <n v="265.83999999999997"/>
    <n v="138.04"/>
    <n v="127.79999999999998"/>
    <n v="0.48074029491423409"/>
    <n v="2026"/>
    <x v="0"/>
    <n v="1"/>
    <x v="0"/>
  </r>
  <r>
    <n v="1798"/>
    <d v="2026-01-27T00:00:00"/>
    <x v="3"/>
    <x v="8"/>
    <x v="2"/>
    <s v="Returning"/>
    <x v="1"/>
    <s v="Trekking Poles"/>
    <n v="1"/>
    <n v="71.41"/>
    <n v="0.05"/>
    <n v="32.28"/>
    <n v="67.839499999999987"/>
    <n v="32.28"/>
    <n v="35.559499999999986"/>
    <n v="0.52417102130764515"/>
    <n v="2026"/>
    <x v="0"/>
    <n v="1"/>
    <x v="0"/>
  </r>
  <r>
    <n v="4449"/>
    <d v="2026-01-27T00:00:00"/>
    <x v="3"/>
    <x v="8"/>
    <x v="0"/>
    <s v="New"/>
    <x v="3"/>
    <s v="Trail Tent 2P"/>
    <n v="1"/>
    <n v="199.67"/>
    <n v="0"/>
    <n v="103.81"/>
    <n v="199.67"/>
    <n v="103.81"/>
    <n v="95.859999999999985"/>
    <n v="0.4800921520508839"/>
    <n v="2026"/>
    <x v="0"/>
    <n v="1"/>
    <x v="0"/>
  </r>
  <r>
    <n v="4473"/>
    <d v="2026-01-27T00:00:00"/>
    <x v="0"/>
    <x v="0"/>
    <x v="2"/>
    <s v="Returning"/>
    <x v="3"/>
    <s v="Trail Tent 2P"/>
    <n v="1"/>
    <n v="196.88"/>
    <n v="0"/>
    <n v="102.76"/>
    <n v="196.88"/>
    <n v="102.76"/>
    <n v="94.11999999999999"/>
    <n v="0.47805770012190163"/>
    <n v="2026"/>
    <x v="0"/>
    <n v="1"/>
    <x v="0"/>
  </r>
  <r>
    <n v="203"/>
    <d v="2026-01-28T00:00:00"/>
    <x v="3"/>
    <x v="7"/>
    <x v="0"/>
    <s v="Returning"/>
    <x v="0"/>
    <s v="Trail Bike Light"/>
    <n v="3"/>
    <n v="49.95"/>
    <n v="0"/>
    <n v="22.55"/>
    <n v="149.85000000000002"/>
    <n v="67.650000000000006"/>
    <n v="82.200000000000017"/>
    <n v="0.54854854854854862"/>
    <n v="2026"/>
    <x v="0"/>
    <n v="1"/>
    <x v="0"/>
  </r>
  <r>
    <n v="1654"/>
    <d v="2026-01-28T00:00:00"/>
    <x v="1"/>
    <x v="6"/>
    <x v="3"/>
    <s v="Business"/>
    <x v="1"/>
    <s v="Trekking Poles"/>
    <n v="1"/>
    <n v="70.41"/>
    <n v="0"/>
    <n v="32.74"/>
    <n v="70.41"/>
    <n v="32.74"/>
    <n v="37.669999999999995"/>
    <n v="0.53500923164323244"/>
    <n v="2026"/>
    <x v="0"/>
    <n v="1"/>
    <x v="0"/>
  </r>
  <r>
    <n v="2203"/>
    <d v="2026-01-28T00:00:00"/>
    <x v="2"/>
    <x v="16"/>
    <x v="3"/>
    <s v="Returning"/>
    <x v="1"/>
    <s v="Trekking Poles"/>
    <n v="2"/>
    <n v="70.290000000000006"/>
    <n v="0.15"/>
    <n v="31.84"/>
    <n v="119.49300000000001"/>
    <n v="63.68"/>
    <n v="55.813000000000009"/>
    <n v="0.46708175374289712"/>
    <n v="2026"/>
    <x v="0"/>
    <n v="1"/>
    <x v="0"/>
  </r>
  <r>
    <n v="3352"/>
    <d v="2026-01-28T00:00:00"/>
    <x v="2"/>
    <x v="16"/>
    <x v="0"/>
    <s v="Business"/>
    <x v="1"/>
    <s v="Hiking Daypack 20L"/>
    <n v="4"/>
    <n v="91.46"/>
    <n v="0"/>
    <n v="44.04"/>
    <n v="365.84"/>
    <n v="176.16"/>
    <n v="189.67999999999998"/>
    <n v="0.51847802317953207"/>
    <n v="2026"/>
    <x v="0"/>
    <n v="1"/>
    <x v="0"/>
  </r>
  <r>
    <n v="183"/>
    <d v="2026-01-29T00:00:00"/>
    <x v="1"/>
    <x v="12"/>
    <x v="0"/>
    <s v="New"/>
    <x v="3"/>
    <s v="Compact Sleeping Bag"/>
    <n v="2"/>
    <n v="123.27"/>
    <n v="0"/>
    <n v="60.26"/>
    <n v="246.54"/>
    <n v="120.52"/>
    <n v="126.02"/>
    <n v="0.51115437657175311"/>
    <n v="2026"/>
    <x v="0"/>
    <n v="1"/>
    <x v="0"/>
  </r>
  <r>
    <n v="3525"/>
    <d v="2026-01-29T00:00:00"/>
    <x v="2"/>
    <x v="5"/>
    <x v="1"/>
    <s v="Business"/>
    <x v="4"/>
    <s v="Training Mat"/>
    <n v="3"/>
    <n v="49.63"/>
    <n v="0.1"/>
    <n v="22.06"/>
    <n v="134.001"/>
    <n v="66.179999999999993"/>
    <n v="67.821000000000012"/>
    <n v="0.50612308863366695"/>
    <n v="2026"/>
    <x v="0"/>
    <n v="1"/>
    <x v="0"/>
  </r>
  <r>
    <n v="4299"/>
    <d v="2026-01-29T00:00:00"/>
    <x v="0"/>
    <x v="9"/>
    <x v="1"/>
    <s v="Business"/>
    <x v="2"/>
    <s v="Carry-On Duffel"/>
    <n v="12"/>
    <n v="132.21"/>
    <n v="0.1"/>
    <n v="68.95"/>
    <n v="1427.8679999999999"/>
    <n v="827.40000000000009"/>
    <n v="600.46799999999985"/>
    <n v="0.42053467127213429"/>
    <n v="2026"/>
    <x v="0"/>
    <n v="1"/>
    <x v="0"/>
  </r>
  <r>
    <n v="748"/>
    <d v="2026-01-30T00:00:00"/>
    <x v="1"/>
    <x v="1"/>
    <x v="2"/>
    <s v="Business"/>
    <x v="0"/>
    <s v="Compact Repair Kit"/>
    <n v="1"/>
    <n v="39.549999999999997"/>
    <n v="0"/>
    <n v="17.059999999999999"/>
    <n v="39.549999999999997"/>
    <n v="17.059999999999999"/>
    <n v="22.49"/>
    <n v="0.56864728192161818"/>
    <n v="2026"/>
    <x v="0"/>
    <n v="1"/>
    <x v="0"/>
  </r>
  <r>
    <n v="3117"/>
    <d v="2026-01-30T00:00:00"/>
    <x v="1"/>
    <x v="12"/>
    <x v="0"/>
    <s v="New"/>
    <x v="3"/>
    <s v="Portable Camp Stove"/>
    <n v="3"/>
    <n v="80.08"/>
    <n v="0"/>
    <n v="39.450000000000003"/>
    <n v="240.24"/>
    <n v="118.35000000000001"/>
    <n v="121.89"/>
    <n v="0.50736763236763238"/>
    <n v="2026"/>
    <x v="0"/>
    <n v="1"/>
    <x v="0"/>
  </r>
  <r>
    <n v="3328"/>
    <d v="2026-01-30T00:00:00"/>
    <x v="2"/>
    <x v="5"/>
    <x v="2"/>
    <s v="Returning"/>
    <x v="4"/>
    <s v="Weighted Vest"/>
    <n v="1"/>
    <n v="120.48"/>
    <n v="0"/>
    <n v="69.55"/>
    <n v="120.48"/>
    <n v="69.55"/>
    <n v="50.930000000000007"/>
    <n v="0.42272576361221786"/>
    <n v="2026"/>
    <x v="0"/>
    <n v="1"/>
    <x v="0"/>
  </r>
  <r>
    <n v="3822"/>
    <d v="2026-01-30T00:00:00"/>
    <x v="3"/>
    <x v="7"/>
    <x v="0"/>
    <s v="Returning"/>
    <x v="4"/>
    <s v="Resistance Band Set"/>
    <n v="1"/>
    <n v="39.369999999999997"/>
    <n v="0.05"/>
    <n v="14.66"/>
    <n v="37.401499999999999"/>
    <n v="14.66"/>
    <n v="22.741499999999998"/>
    <n v="0.60803711081106371"/>
    <n v="2026"/>
    <x v="0"/>
    <n v="1"/>
    <x v="0"/>
  </r>
  <r>
    <n v="4125"/>
    <d v="2026-01-30T00:00:00"/>
    <x v="1"/>
    <x v="12"/>
    <x v="1"/>
    <s v="Business"/>
    <x v="3"/>
    <s v="Portable Camp Stove"/>
    <n v="8"/>
    <n v="81.06"/>
    <n v="0.15"/>
    <n v="39.549999999999997"/>
    <n v="551.20799999999997"/>
    <n v="316.39999999999998"/>
    <n v="234.80799999999999"/>
    <n v="0.42598801178502488"/>
    <n v="2026"/>
    <x v="0"/>
    <n v="1"/>
    <x v="0"/>
  </r>
  <r>
    <n v="4592"/>
    <d v="2026-01-30T00:00:00"/>
    <x v="1"/>
    <x v="12"/>
    <x v="3"/>
    <s v="Returning"/>
    <x v="4"/>
    <s v="Weighted Vest"/>
    <n v="5"/>
    <n v="120.4"/>
    <n v="0"/>
    <n v="69.510000000000005"/>
    <n v="602"/>
    <n v="347.55"/>
    <n v="254.45"/>
    <n v="0.42267441860465116"/>
    <n v="2026"/>
    <x v="0"/>
    <n v="1"/>
    <x v="0"/>
  </r>
  <r>
    <n v="373"/>
    <d v="2026-01-31T00:00:00"/>
    <x v="2"/>
    <x v="10"/>
    <x v="1"/>
    <s v="Business"/>
    <x v="2"/>
    <s v="Packing Cube Set"/>
    <n v="10"/>
    <n v="47.71"/>
    <n v="0.1"/>
    <n v="18.649999999999999"/>
    <n v="429.39000000000004"/>
    <n v="186.5"/>
    <n v="242.89000000000004"/>
    <n v="0.56566291716155481"/>
    <n v="2026"/>
    <x v="0"/>
    <n v="1"/>
    <x v="0"/>
  </r>
  <r>
    <n v="672"/>
    <d v="2026-01-31T00:00:00"/>
    <x v="0"/>
    <x v="9"/>
    <x v="0"/>
    <s v="Business"/>
    <x v="0"/>
    <s v="Cycling Pack 12L"/>
    <n v="1"/>
    <n v="102.92"/>
    <n v="0.05"/>
    <n v="50.92"/>
    <n v="97.774000000000001"/>
    <n v="50.92"/>
    <n v="46.853999999999999"/>
    <n v="0.4792071511853867"/>
    <n v="2026"/>
    <x v="0"/>
    <n v="1"/>
    <x v="0"/>
  </r>
  <r>
    <n v="1125"/>
    <d v="2026-01-31T00:00:00"/>
    <x v="1"/>
    <x v="1"/>
    <x v="0"/>
    <s v="Returning"/>
    <x v="1"/>
    <s v="Trekking Poles"/>
    <n v="1"/>
    <n v="72.69"/>
    <n v="0.1"/>
    <n v="32.67"/>
    <n v="65.421000000000006"/>
    <n v="32.67"/>
    <n v="32.751000000000005"/>
    <n v="0.50061906727197691"/>
    <n v="2026"/>
    <x v="0"/>
    <n v="1"/>
    <x v="0"/>
  </r>
  <r>
    <n v="1164"/>
    <d v="2026-01-31T00:00:00"/>
    <x v="0"/>
    <x v="0"/>
    <x v="0"/>
    <s v="New"/>
    <x v="0"/>
    <s v="Commuter Helmet"/>
    <n v="1"/>
    <n v="79.989999999999995"/>
    <n v="0.05"/>
    <n v="43.02"/>
    <n v="75.990499999999997"/>
    <n v="43.02"/>
    <n v="32.970499999999994"/>
    <n v="0.43387660299642711"/>
    <n v="2026"/>
    <x v="0"/>
    <n v="1"/>
    <x v="0"/>
  </r>
  <r>
    <n v="1613"/>
    <d v="2026-01-31T00:00:00"/>
    <x v="1"/>
    <x v="6"/>
    <x v="1"/>
    <s v="Business"/>
    <x v="4"/>
    <s v="Training Mat"/>
    <n v="4"/>
    <n v="51.11"/>
    <n v="0.15"/>
    <n v="22.25"/>
    <n v="173.774"/>
    <n v="89"/>
    <n v="84.774000000000001"/>
    <n v="0.48784052850253778"/>
    <n v="2026"/>
    <x v="0"/>
    <n v="1"/>
    <x v="0"/>
  </r>
  <r>
    <n v="2149"/>
    <d v="2026-01-31T00:00:00"/>
    <x v="0"/>
    <x v="15"/>
    <x v="0"/>
    <s v="Returning"/>
    <x v="4"/>
    <s v="Weighted Vest"/>
    <n v="2"/>
    <n v="124.83"/>
    <n v="0"/>
    <n v="70.91"/>
    <n v="249.66"/>
    <n v="141.82"/>
    <n v="107.84"/>
    <n v="0.43194744853000083"/>
    <n v="2026"/>
    <x v="0"/>
    <n v="1"/>
    <x v="0"/>
  </r>
  <r>
    <n v="2593"/>
    <d v="2026-01-31T00:00:00"/>
    <x v="1"/>
    <x v="11"/>
    <x v="2"/>
    <s v="New"/>
    <x v="0"/>
    <s v="Compact Repair Kit"/>
    <n v="6"/>
    <n v="41.07"/>
    <n v="0.1"/>
    <n v="16.29"/>
    <n v="221.77800000000002"/>
    <n v="97.74"/>
    <n v="124.03800000000003"/>
    <n v="0.55928901874847825"/>
    <n v="2026"/>
    <x v="0"/>
    <n v="1"/>
    <x v="0"/>
  </r>
  <r>
    <n v="2659"/>
    <d v="2026-01-31T00:00:00"/>
    <x v="0"/>
    <x v="15"/>
    <x v="0"/>
    <s v="New"/>
    <x v="2"/>
    <s v="Insulated Bottle"/>
    <n v="1"/>
    <n v="36.020000000000003"/>
    <n v="0"/>
    <n v="13.34"/>
    <n v="36.020000000000003"/>
    <n v="13.34"/>
    <n v="22.680000000000003"/>
    <n v="0.62965019433647973"/>
    <n v="2026"/>
    <x v="0"/>
    <n v="1"/>
    <x v="0"/>
  </r>
  <r>
    <n v="3496"/>
    <d v="2026-01-31T00:00:00"/>
    <x v="0"/>
    <x v="0"/>
    <x v="2"/>
    <s v="Returning"/>
    <x v="4"/>
    <s v="Recovery Roller"/>
    <n v="1"/>
    <n v="35.82"/>
    <n v="0.05"/>
    <n v="14.32"/>
    <n v="34.028999999999996"/>
    <n v="14.32"/>
    <n v="19.708999999999996"/>
    <n v="0.57918246201769075"/>
    <n v="2026"/>
    <x v="0"/>
    <n v="1"/>
    <x v="0"/>
  </r>
  <r>
    <n v="3889"/>
    <d v="2026-01-31T00:00:00"/>
    <x v="2"/>
    <x v="3"/>
    <x v="2"/>
    <s v="Returning"/>
    <x v="0"/>
    <s v="Cycling Pack 12L"/>
    <n v="3"/>
    <n v="103.94"/>
    <n v="0.1"/>
    <n v="50.67"/>
    <n v="280.63799999999998"/>
    <n v="152.01"/>
    <n v="128.62799999999999"/>
    <n v="0.45834135077929572"/>
    <n v="2026"/>
    <x v="0"/>
    <n v="1"/>
    <x v="0"/>
  </r>
  <r>
    <n v="1432"/>
    <d v="2026-02-01T00:00:00"/>
    <x v="0"/>
    <x v="0"/>
    <x v="0"/>
    <s v="Returning"/>
    <x v="1"/>
    <s v="Trail Boots"/>
    <n v="1"/>
    <n v="140.53"/>
    <n v="0"/>
    <n v="77.36"/>
    <n v="140.53"/>
    <n v="77.36"/>
    <n v="63.17"/>
    <n v="0.44951255959581587"/>
    <n v="2026"/>
    <x v="0"/>
    <n v="2"/>
    <x v="1"/>
  </r>
  <r>
    <n v="1778"/>
    <d v="2026-02-01T00:00:00"/>
    <x v="3"/>
    <x v="7"/>
    <x v="2"/>
    <s v="Returning"/>
    <x v="1"/>
    <s v="Trail Boots"/>
    <n v="1"/>
    <n v="142.03"/>
    <n v="0.05"/>
    <n v="77.069999999999993"/>
    <n v="134.92849999999999"/>
    <n v="77.069999999999993"/>
    <n v="57.858499999999992"/>
    <n v="0.42880859121682963"/>
    <n v="2026"/>
    <x v="0"/>
    <n v="2"/>
    <x v="1"/>
  </r>
  <r>
    <n v="2047"/>
    <d v="2026-02-01T00:00:00"/>
    <x v="2"/>
    <x v="5"/>
    <x v="1"/>
    <s v="Business"/>
    <x v="3"/>
    <s v="Compact Sleeping Bag"/>
    <n v="12"/>
    <n v="124.84"/>
    <n v="0.1"/>
    <n v="59.47"/>
    <n v="1348.2719999999999"/>
    <n v="713.64"/>
    <n v="634.63199999999995"/>
    <n v="0.47070027412866244"/>
    <n v="2026"/>
    <x v="0"/>
    <n v="2"/>
    <x v="1"/>
  </r>
  <r>
    <n v="2668"/>
    <d v="2026-02-01T00:00:00"/>
    <x v="1"/>
    <x v="12"/>
    <x v="0"/>
    <s v="Returning"/>
    <x v="4"/>
    <s v="Recovery Roller"/>
    <n v="3"/>
    <n v="35.36"/>
    <n v="0"/>
    <n v="13.7"/>
    <n v="106.08"/>
    <n v="41.099999999999994"/>
    <n v="64.98"/>
    <n v="0.61255656108597289"/>
    <n v="2026"/>
    <x v="0"/>
    <n v="2"/>
    <x v="1"/>
  </r>
  <r>
    <n v="2706"/>
    <d v="2026-02-01T00:00:00"/>
    <x v="3"/>
    <x v="13"/>
    <x v="3"/>
    <s v="Returning"/>
    <x v="4"/>
    <s v="Weighted Vest"/>
    <n v="2"/>
    <n v="122.43"/>
    <n v="0"/>
    <n v="69.08"/>
    <n v="244.86"/>
    <n v="138.16"/>
    <n v="106.70000000000002"/>
    <n v="0.43575920934411505"/>
    <n v="2026"/>
    <x v="0"/>
    <n v="2"/>
    <x v="1"/>
  </r>
  <r>
    <n v="2940"/>
    <d v="2026-02-01T00:00:00"/>
    <x v="0"/>
    <x v="15"/>
    <x v="3"/>
    <s v="New"/>
    <x v="1"/>
    <s v="Trail Boots"/>
    <n v="2"/>
    <n v="140.47"/>
    <n v="0.05"/>
    <n v="78.39"/>
    <n v="266.89299999999997"/>
    <n v="156.78"/>
    <n v="110.11299999999997"/>
    <n v="0.41257357817552348"/>
    <n v="2026"/>
    <x v="0"/>
    <n v="2"/>
    <x v="1"/>
  </r>
  <r>
    <n v="1263"/>
    <d v="2026-02-02T00:00:00"/>
    <x v="1"/>
    <x v="14"/>
    <x v="0"/>
    <s v="Returning"/>
    <x v="2"/>
    <s v="Packing Cube Set"/>
    <n v="1"/>
    <n v="45.43"/>
    <n v="0.05"/>
    <n v="18.670000000000002"/>
    <n v="43.158499999999997"/>
    <n v="18.670000000000002"/>
    <n v="24.488499999999995"/>
    <n v="0.56740850585632019"/>
    <n v="2026"/>
    <x v="0"/>
    <n v="2"/>
    <x v="1"/>
  </r>
  <r>
    <n v="1641"/>
    <d v="2026-02-02T00:00:00"/>
    <x v="3"/>
    <x v="13"/>
    <x v="1"/>
    <s v="Business"/>
    <x v="0"/>
    <s v="Cycling Pack 12L"/>
    <n v="8"/>
    <n v="102.78"/>
    <n v="0.15"/>
    <n v="50.39"/>
    <n v="698.904"/>
    <n v="403.12"/>
    <n v="295.78399999999999"/>
    <n v="0.42321119924911005"/>
    <n v="2026"/>
    <x v="0"/>
    <n v="2"/>
    <x v="1"/>
  </r>
  <r>
    <n v="2014"/>
    <d v="2026-02-02T00:00:00"/>
    <x v="1"/>
    <x v="11"/>
    <x v="3"/>
    <s v="New"/>
    <x v="3"/>
    <s v="Compact Sleeping Bag"/>
    <n v="1"/>
    <n v="123.95"/>
    <n v="0"/>
    <n v="61.32"/>
    <n v="123.95"/>
    <n v="61.32"/>
    <n v="62.63"/>
    <n v="0.50528438886647842"/>
    <n v="2026"/>
    <x v="0"/>
    <n v="2"/>
    <x v="1"/>
  </r>
  <r>
    <n v="2642"/>
    <d v="2026-02-02T00:00:00"/>
    <x v="1"/>
    <x v="11"/>
    <x v="3"/>
    <s v="Returning"/>
    <x v="3"/>
    <s v="Trail Tent 2P"/>
    <n v="3"/>
    <n v="199.9"/>
    <n v="0"/>
    <n v="104.18"/>
    <n v="599.70000000000005"/>
    <n v="312.54000000000002"/>
    <n v="287.16000000000003"/>
    <n v="0.47883941970985494"/>
    <n v="2026"/>
    <x v="0"/>
    <n v="2"/>
    <x v="1"/>
  </r>
  <r>
    <n v="2929"/>
    <d v="2026-02-02T00:00:00"/>
    <x v="1"/>
    <x v="12"/>
    <x v="3"/>
    <s v="Returning"/>
    <x v="1"/>
    <s v="Hiking Daypack 20L"/>
    <n v="1"/>
    <n v="93.78"/>
    <n v="0"/>
    <n v="44.21"/>
    <n v="93.78"/>
    <n v="44.21"/>
    <n v="49.57"/>
    <n v="0.52857752185967155"/>
    <n v="2026"/>
    <x v="0"/>
    <n v="2"/>
    <x v="1"/>
  </r>
  <r>
    <n v="3855"/>
    <d v="2026-02-02T00:00:00"/>
    <x v="0"/>
    <x v="0"/>
    <x v="0"/>
    <s v="Business"/>
    <x v="4"/>
    <s v="Resistance Band Set"/>
    <n v="1"/>
    <n v="39.39"/>
    <n v="0.1"/>
    <n v="15.09"/>
    <n v="35.451000000000001"/>
    <n v="15.09"/>
    <n v="20.361000000000001"/>
    <n v="0.57434204958957435"/>
    <n v="2026"/>
    <x v="0"/>
    <n v="2"/>
    <x v="1"/>
  </r>
  <r>
    <n v="4031"/>
    <d v="2026-02-02T00:00:00"/>
    <x v="0"/>
    <x v="0"/>
    <x v="0"/>
    <s v="New"/>
    <x v="0"/>
    <s v="Cycling Pack 12L"/>
    <n v="6"/>
    <n v="101.64"/>
    <n v="0"/>
    <n v="51.06"/>
    <n v="609.84"/>
    <n v="306.36"/>
    <n v="303.48"/>
    <n v="0.49763872491145217"/>
    <n v="2026"/>
    <x v="0"/>
    <n v="2"/>
    <x v="1"/>
  </r>
  <r>
    <n v="2"/>
    <d v="2026-02-03T00:00:00"/>
    <x v="0"/>
    <x v="0"/>
    <x v="1"/>
    <s v="Business"/>
    <x v="4"/>
    <s v="Recovery Roller"/>
    <n v="12"/>
    <n v="36.74"/>
    <n v="0.2"/>
    <n v="13.53"/>
    <n v="352.70400000000001"/>
    <n v="162.35999999999999"/>
    <n v="190.34400000000002"/>
    <n v="0.53967065868263475"/>
    <n v="2026"/>
    <x v="0"/>
    <n v="2"/>
    <x v="1"/>
  </r>
  <r>
    <n v="4228"/>
    <d v="2026-02-03T00:00:00"/>
    <x v="3"/>
    <x v="8"/>
    <x v="2"/>
    <s v="New"/>
    <x v="1"/>
    <s v="Summit Backpack 45L"/>
    <n v="2"/>
    <n v="154.62"/>
    <n v="0"/>
    <n v="78.209999999999994"/>
    <n v="309.24"/>
    <n v="156.41999999999999"/>
    <n v="152.82000000000002"/>
    <n v="0.49417927823050062"/>
    <n v="2026"/>
    <x v="0"/>
    <n v="2"/>
    <x v="1"/>
  </r>
  <r>
    <n v="928"/>
    <d v="2026-02-04T00:00:00"/>
    <x v="0"/>
    <x v="0"/>
    <x v="3"/>
    <s v="New"/>
    <x v="3"/>
    <s v="Compact Sleeping Bag"/>
    <n v="1"/>
    <n v="125.63"/>
    <n v="0.1"/>
    <n v="60.38"/>
    <n v="113.06699999999999"/>
    <n v="60.38"/>
    <n v="52.686999999999991"/>
    <n v="0.46598034793529497"/>
    <n v="2026"/>
    <x v="0"/>
    <n v="2"/>
    <x v="1"/>
  </r>
  <r>
    <n v="933"/>
    <d v="2026-02-04T00:00:00"/>
    <x v="1"/>
    <x v="11"/>
    <x v="0"/>
    <s v="New"/>
    <x v="3"/>
    <s v="Portable Camp Stove"/>
    <n v="2"/>
    <n v="81.59"/>
    <n v="0.1"/>
    <n v="38.64"/>
    <n v="146.86200000000002"/>
    <n v="77.28"/>
    <n v="69.582000000000022"/>
    <n v="0.47379172284185161"/>
    <n v="2026"/>
    <x v="0"/>
    <n v="2"/>
    <x v="1"/>
  </r>
  <r>
    <n v="1646"/>
    <d v="2026-02-04T00:00:00"/>
    <x v="2"/>
    <x v="5"/>
    <x v="0"/>
    <s v="New"/>
    <x v="2"/>
    <s v="Packing Cube Set"/>
    <n v="2"/>
    <n v="45.81"/>
    <n v="0.1"/>
    <n v="18.420000000000002"/>
    <n v="82.458000000000013"/>
    <n v="36.840000000000003"/>
    <n v="45.618000000000009"/>
    <n v="0.55322709743141962"/>
    <n v="2026"/>
    <x v="0"/>
    <n v="2"/>
    <x v="1"/>
  </r>
  <r>
    <n v="380"/>
    <d v="2026-02-05T00:00:00"/>
    <x v="1"/>
    <x v="12"/>
    <x v="0"/>
    <s v="Returning"/>
    <x v="4"/>
    <s v="Weighted Vest"/>
    <n v="3"/>
    <n v="125.63"/>
    <n v="0"/>
    <n v="71.05"/>
    <n v="376.89"/>
    <n v="213.14999999999998"/>
    <n v="163.74"/>
    <n v="0.43445037013452203"/>
    <n v="2026"/>
    <x v="0"/>
    <n v="2"/>
    <x v="1"/>
  </r>
  <r>
    <n v="1723"/>
    <d v="2026-02-05T00:00:00"/>
    <x v="3"/>
    <x v="8"/>
    <x v="0"/>
    <s v="Returning"/>
    <x v="0"/>
    <s v="Cycling Pack 12L"/>
    <n v="2"/>
    <n v="101.01"/>
    <n v="0"/>
    <n v="50.26"/>
    <n v="202.02"/>
    <n v="100.52"/>
    <n v="101.50000000000001"/>
    <n v="0.50242550242550243"/>
    <n v="2026"/>
    <x v="0"/>
    <n v="2"/>
    <x v="1"/>
  </r>
  <r>
    <n v="2529"/>
    <d v="2026-02-05T00:00:00"/>
    <x v="3"/>
    <x v="13"/>
    <x v="0"/>
    <s v="Returning"/>
    <x v="1"/>
    <s v="Summit Backpack 45L"/>
    <n v="6"/>
    <n v="154.22"/>
    <n v="0"/>
    <n v="79.599999999999994"/>
    <n v="925.31999999999994"/>
    <n v="477.59999999999997"/>
    <n v="447.71999999999997"/>
    <n v="0.4838542342108676"/>
    <n v="2026"/>
    <x v="0"/>
    <n v="2"/>
    <x v="1"/>
  </r>
  <r>
    <n v="2685"/>
    <d v="2026-02-05T00:00:00"/>
    <x v="1"/>
    <x v="14"/>
    <x v="0"/>
    <s v="New"/>
    <x v="1"/>
    <s v="Trekking Poles"/>
    <n v="1"/>
    <n v="72.78"/>
    <n v="0.05"/>
    <n v="33.26"/>
    <n v="69.140999999999991"/>
    <n v="33.26"/>
    <n v="35.880999999999993"/>
    <n v="0.51895402149231273"/>
    <n v="2026"/>
    <x v="0"/>
    <n v="2"/>
    <x v="1"/>
  </r>
  <r>
    <n v="2793"/>
    <d v="2026-02-05T00:00:00"/>
    <x v="1"/>
    <x v="14"/>
    <x v="1"/>
    <s v="Business"/>
    <x v="3"/>
    <s v="Compact Sleeping Bag"/>
    <n v="3"/>
    <n v="122.69"/>
    <n v="0.05"/>
    <n v="62.08"/>
    <n v="349.66649999999998"/>
    <n v="186.24"/>
    <n v="163.42649999999998"/>
    <n v="0.46737820180085876"/>
    <n v="2026"/>
    <x v="0"/>
    <n v="2"/>
    <x v="1"/>
  </r>
  <r>
    <n v="346"/>
    <d v="2026-02-06T00:00:00"/>
    <x v="1"/>
    <x v="1"/>
    <x v="0"/>
    <s v="Business"/>
    <x v="0"/>
    <s v="Cycling Pack 12L"/>
    <n v="3"/>
    <n v="103.22"/>
    <n v="0"/>
    <n v="50.74"/>
    <n v="309.65999999999997"/>
    <n v="152.22"/>
    <n v="157.43999999999997"/>
    <n v="0.50842859910869986"/>
    <n v="2026"/>
    <x v="0"/>
    <n v="2"/>
    <x v="1"/>
  </r>
  <r>
    <n v="539"/>
    <d v="2026-02-06T00:00:00"/>
    <x v="0"/>
    <x v="15"/>
    <x v="3"/>
    <s v="New"/>
    <x v="1"/>
    <s v="Hiking Daypack 20L"/>
    <n v="3"/>
    <n v="92.96"/>
    <n v="0.15"/>
    <n v="44.56"/>
    <n v="237.048"/>
    <n v="133.68"/>
    <n v="103.36799999999999"/>
    <n v="0.43606358205932971"/>
    <n v="2026"/>
    <x v="0"/>
    <n v="2"/>
    <x v="1"/>
  </r>
  <r>
    <n v="1368"/>
    <d v="2026-02-06T00:00:00"/>
    <x v="1"/>
    <x v="12"/>
    <x v="2"/>
    <s v="New"/>
    <x v="2"/>
    <s v="Insulated Bottle"/>
    <n v="1"/>
    <n v="36.520000000000003"/>
    <n v="0"/>
    <n v="13.94"/>
    <n v="36.520000000000003"/>
    <n v="13.94"/>
    <n v="22.580000000000005"/>
    <n v="0.61829134720700996"/>
    <n v="2026"/>
    <x v="0"/>
    <n v="2"/>
    <x v="1"/>
  </r>
  <r>
    <n v="3506"/>
    <d v="2026-02-06T00:00:00"/>
    <x v="0"/>
    <x v="0"/>
    <x v="2"/>
    <s v="Returning"/>
    <x v="4"/>
    <s v="Training Mat"/>
    <n v="3"/>
    <n v="50.65"/>
    <n v="0"/>
    <n v="21.49"/>
    <n v="151.94999999999999"/>
    <n v="64.47"/>
    <n v="87.47999999999999"/>
    <n v="0.57571569595261596"/>
    <n v="2026"/>
    <x v="0"/>
    <n v="2"/>
    <x v="1"/>
  </r>
  <r>
    <n v="1314"/>
    <d v="2026-02-07T00:00:00"/>
    <x v="3"/>
    <x v="4"/>
    <x v="0"/>
    <s v="Returning"/>
    <x v="2"/>
    <s v="Insulated Bottle"/>
    <n v="2"/>
    <n v="37.03"/>
    <n v="0.15"/>
    <n v="13.87"/>
    <n v="62.951000000000001"/>
    <n v="27.74"/>
    <n v="35.210999999999999"/>
    <n v="0.55933980397451988"/>
    <n v="2026"/>
    <x v="0"/>
    <n v="2"/>
    <x v="1"/>
  </r>
  <r>
    <n v="2092"/>
    <d v="2026-02-07T00:00:00"/>
    <x v="2"/>
    <x v="2"/>
    <x v="0"/>
    <s v="New"/>
    <x v="4"/>
    <s v="Recovery Roller"/>
    <n v="1"/>
    <n v="36.619999999999997"/>
    <n v="0"/>
    <n v="13.55"/>
    <n v="36.619999999999997"/>
    <n v="13.55"/>
    <n v="23.069999999999997"/>
    <n v="0.62998361551064985"/>
    <n v="2026"/>
    <x v="0"/>
    <n v="2"/>
    <x v="1"/>
  </r>
  <r>
    <n v="5083"/>
    <d v="2026-02-07T00:00:00"/>
    <x v="2"/>
    <x v="16"/>
    <x v="2"/>
    <s v="Returning"/>
    <x v="3"/>
    <s v="Portable Camp Stove"/>
    <n v="1"/>
    <n v="81.47"/>
    <n v="0"/>
    <n v="39.18"/>
    <n v="81.47"/>
    <n v="39.18"/>
    <n v="42.29"/>
    <n v="0.51908678040996681"/>
    <n v="2026"/>
    <x v="0"/>
    <n v="2"/>
    <x v="1"/>
  </r>
  <r>
    <n v="582"/>
    <d v="2026-02-08T00:00:00"/>
    <x v="1"/>
    <x v="1"/>
    <x v="1"/>
    <s v="Returning"/>
    <x v="3"/>
    <s v="Compact Sleeping Bag"/>
    <n v="12"/>
    <n v="122.75"/>
    <n v="0.15"/>
    <n v="62.51"/>
    <n v="1252.05"/>
    <n v="750.12"/>
    <n v="501.92999999999995"/>
    <n v="0.40088654606445429"/>
    <n v="2026"/>
    <x v="0"/>
    <n v="2"/>
    <x v="1"/>
  </r>
  <r>
    <n v="902"/>
    <d v="2026-02-08T00:00:00"/>
    <x v="0"/>
    <x v="9"/>
    <x v="0"/>
    <s v="Business"/>
    <x v="4"/>
    <s v="Training Mat"/>
    <n v="1"/>
    <n v="50.38"/>
    <n v="0.05"/>
    <n v="21.95"/>
    <n v="47.860999999999997"/>
    <n v="21.95"/>
    <n v="25.910999999999998"/>
    <n v="0.54138024696516995"/>
    <n v="2026"/>
    <x v="0"/>
    <n v="2"/>
    <x v="1"/>
  </r>
  <r>
    <n v="2396"/>
    <d v="2026-02-08T00:00:00"/>
    <x v="3"/>
    <x v="7"/>
    <x v="0"/>
    <s v="Business"/>
    <x v="4"/>
    <s v="Training Mat"/>
    <n v="2"/>
    <n v="50.4"/>
    <n v="0"/>
    <n v="21.43"/>
    <n v="100.8"/>
    <n v="42.86"/>
    <n v="57.94"/>
    <n v="0.57480158730158726"/>
    <n v="2026"/>
    <x v="0"/>
    <n v="2"/>
    <x v="1"/>
  </r>
  <r>
    <n v="2494"/>
    <d v="2026-02-08T00:00:00"/>
    <x v="2"/>
    <x v="5"/>
    <x v="0"/>
    <s v="New"/>
    <x v="1"/>
    <s v="Trekking Poles"/>
    <n v="1"/>
    <n v="69.98"/>
    <n v="0"/>
    <n v="33.21"/>
    <n v="69.98"/>
    <n v="33.21"/>
    <n v="36.770000000000003"/>
    <n v="0.52543583881108891"/>
    <n v="2026"/>
    <x v="0"/>
    <n v="2"/>
    <x v="1"/>
  </r>
  <r>
    <n v="2925"/>
    <d v="2026-02-08T00:00:00"/>
    <x v="0"/>
    <x v="0"/>
    <x v="2"/>
    <s v="New"/>
    <x v="1"/>
    <s v="Hiking Daypack 20L"/>
    <n v="3"/>
    <n v="90.04"/>
    <n v="0.05"/>
    <n v="45.25"/>
    <n v="256.61399999999998"/>
    <n v="135.75"/>
    <n v="120.86399999999998"/>
    <n v="0.47099534709719654"/>
    <n v="2026"/>
    <x v="0"/>
    <n v="2"/>
    <x v="1"/>
  </r>
  <r>
    <n v="3614"/>
    <d v="2026-02-08T00:00:00"/>
    <x v="1"/>
    <x v="14"/>
    <x v="0"/>
    <s v="New"/>
    <x v="4"/>
    <s v="Training Mat"/>
    <n v="3"/>
    <n v="51.18"/>
    <n v="0"/>
    <n v="21.95"/>
    <n v="153.54"/>
    <n v="65.849999999999994"/>
    <n v="87.69"/>
    <n v="0.57112153184837833"/>
    <n v="2026"/>
    <x v="0"/>
    <n v="2"/>
    <x v="1"/>
  </r>
  <r>
    <n v="4360"/>
    <d v="2026-02-08T00:00:00"/>
    <x v="0"/>
    <x v="15"/>
    <x v="0"/>
    <s v="New"/>
    <x v="2"/>
    <s v="Insulated Bottle"/>
    <n v="1"/>
    <n v="35.69"/>
    <n v="0"/>
    <n v="13.38"/>
    <n v="35.69"/>
    <n v="13.38"/>
    <n v="22.309999999999995"/>
    <n v="0.62510507144858496"/>
    <n v="2026"/>
    <x v="0"/>
    <n v="2"/>
    <x v="1"/>
  </r>
  <r>
    <n v="4582"/>
    <d v="2026-02-08T00:00:00"/>
    <x v="3"/>
    <x v="7"/>
    <x v="0"/>
    <s v="New"/>
    <x v="0"/>
    <s v="Trail Bike Light"/>
    <n v="3"/>
    <n v="50.29"/>
    <n v="0.05"/>
    <n v="22.87"/>
    <n v="143.32650000000001"/>
    <n v="68.61"/>
    <n v="74.716500000000011"/>
    <n v="0.52130275978273388"/>
    <n v="2026"/>
    <x v="0"/>
    <n v="2"/>
    <x v="1"/>
  </r>
  <r>
    <n v="4381"/>
    <d v="2026-02-09T00:00:00"/>
    <x v="1"/>
    <x v="12"/>
    <x v="3"/>
    <s v="Returning"/>
    <x v="3"/>
    <s v="Trail Tent 2P"/>
    <n v="1"/>
    <n v="194.32"/>
    <n v="0.05"/>
    <n v="102.52"/>
    <n v="184.60399999999998"/>
    <n v="102.52"/>
    <n v="82.083999999999989"/>
    <n v="0.44464908669367942"/>
    <n v="2026"/>
    <x v="0"/>
    <n v="2"/>
    <x v="1"/>
  </r>
  <r>
    <n v="4964"/>
    <d v="2026-02-09T00:00:00"/>
    <x v="3"/>
    <x v="13"/>
    <x v="2"/>
    <s v="New"/>
    <x v="4"/>
    <s v="Resistance Band Set"/>
    <n v="4"/>
    <n v="40.44"/>
    <n v="0"/>
    <n v="14.75"/>
    <n v="161.76"/>
    <n v="59"/>
    <n v="102.75999999999999"/>
    <n v="0.63526211671612265"/>
    <n v="2026"/>
    <x v="0"/>
    <n v="2"/>
    <x v="1"/>
  </r>
  <r>
    <n v="255"/>
    <d v="2026-02-10T00:00:00"/>
    <x v="3"/>
    <x v="7"/>
    <x v="0"/>
    <s v="New"/>
    <x v="2"/>
    <s v="Carry-On Duffel"/>
    <n v="3"/>
    <n v="134.53"/>
    <n v="0.1"/>
    <n v="69.12"/>
    <n v="363.23100000000005"/>
    <n v="207.36"/>
    <n v="155.87100000000004"/>
    <n v="0.42912361555043488"/>
    <n v="2026"/>
    <x v="0"/>
    <n v="2"/>
    <x v="1"/>
  </r>
  <r>
    <n v="2178"/>
    <d v="2026-02-10T00:00:00"/>
    <x v="2"/>
    <x v="2"/>
    <x v="3"/>
    <s v="New"/>
    <x v="1"/>
    <s v="Summit Backpack 45L"/>
    <n v="6"/>
    <n v="154.05000000000001"/>
    <n v="0"/>
    <n v="79.25"/>
    <n v="924.30000000000007"/>
    <n v="475.5"/>
    <n v="448.80000000000007"/>
    <n v="0.4855566374553717"/>
    <n v="2026"/>
    <x v="0"/>
    <n v="2"/>
    <x v="1"/>
  </r>
  <r>
    <n v="3416"/>
    <d v="2026-02-10T00:00:00"/>
    <x v="2"/>
    <x v="2"/>
    <x v="0"/>
    <s v="New"/>
    <x v="2"/>
    <s v="Carry-On Duffel"/>
    <n v="1"/>
    <n v="135.4"/>
    <n v="0"/>
    <n v="67.56"/>
    <n v="135.4"/>
    <n v="67.56"/>
    <n v="67.84"/>
    <n v="0.50103397341211231"/>
    <n v="2026"/>
    <x v="0"/>
    <n v="2"/>
    <x v="1"/>
  </r>
  <r>
    <n v="3854"/>
    <d v="2026-02-10T00:00:00"/>
    <x v="0"/>
    <x v="0"/>
    <x v="0"/>
    <s v="New"/>
    <x v="0"/>
    <s v="Compact Repair Kit"/>
    <n v="2"/>
    <n v="41.03"/>
    <n v="0"/>
    <n v="16.260000000000002"/>
    <n v="82.06"/>
    <n v="32.520000000000003"/>
    <n v="49.54"/>
    <n v="0.60370460638557155"/>
    <n v="2026"/>
    <x v="0"/>
    <n v="2"/>
    <x v="1"/>
  </r>
  <r>
    <n v="3952"/>
    <d v="2026-02-10T00:00:00"/>
    <x v="3"/>
    <x v="8"/>
    <x v="3"/>
    <s v="New"/>
    <x v="0"/>
    <s v="Commuter Helmet"/>
    <n v="1"/>
    <n v="81.44"/>
    <n v="0.05"/>
    <n v="43.9"/>
    <n v="77.367999999999995"/>
    <n v="43.9"/>
    <n v="33.467999999999996"/>
    <n v="0.43258194602419603"/>
    <n v="2026"/>
    <x v="0"/>
    <n v="2"/>
    <x v="1"/>
  </r>
  <r>
    <n v="4076"/>
    <d v="2026-02-10T00:00:00"/>
    <x v="0"/>
    <x v="0"/>
    <x v="1"/>
    <s v="Business"/>
    <x v="3"/>
    <s v="Compact Sleeping Bag"/>
    <n v="8"/>
    <n v="122.19"/>
    <n v="0.1"/>
    <n v="60"/>
    <n v="879.76800000000003"/>
    <n v="480"/>
    <n v="399.76800000000003"/>
    <n v="0.45440161497121973"/>
    <n v="2026"/>
    <x v="0"/>
    <n v="2"/>
    <x v="1"/>
  </r>
  <r>
    <n v="4156"/>
    <d v="2026-02-10T00:00:00"/>
    <x v="2"/>
    <x v="16"/>
    <x v="2"/>
    <s v="Returning"/>
    <x v="1"/>
    <s v="Trail Boots"/>
    <n v="2"/>
    <n v="146.33000000000001"/>
    <n v="0.1"/>
    <n v="81.34"/>
    <n v="263.39400000000001"/>
    <n v="162.68"/>
    <n v="100.714"/>
    <n v="0.38237013751262366"/>
    <n v="2026"/>
    <x v="0"/>
    <n v="2"/>
    <x v="1"/>
  </r>
  <r>
    <n v="4260"/>
    <d v="2026-02-10T00:00:00"/>
    <x v="2"/>
    <x v="16"/>
    <x v="3"/>
    <s v="Returning"/>
    <x v="2"/>
    <s v="Carry-On Duffel"/>
    <n v="1"/>
    <n v="131.24"/>
    <n v="0.05"/>
    <n v="66.14"/>
    <n v="124.678"/>
    <n v="66.14"/>
    <n v="58.537999999999997"/>
    <n v="0.46951346669019395"/>
    <n v="2026"/>
    <x v="0"/>
    <n v="2"/>
    <x v="1"/>
  </r>
  <r>
    <n v="4294"/>
    <d v="2026-02-10T00:00:00"/>
    <x v="1"/>
    <x v="1"/>
    <x v="1"/>
    <s v="New"/>
    <x v="4"/>
    <s v="Training Mat"/>
    <n v="5"/>
    <n v="51.37"/>
    <n v="0.05"/>
    <n v="21.81"/>
    <n v="244.00749999999996"/>
    <n v="109.05"/>
    <n v="134.95749999999998"/>
    <n v="0.55308750755612024"/>
    <n v="2026"/>
    <x v="0"/>
    <n v="2"/>
    <x v="1"/>
  </r>
  <r>
    <n v="1019"/>
    <d v="2026-02-11T00:00:00"/>
    <x v="1"/>
    <x v="12"/>
    <x v="2"/>
    <s v="New"/>
    <x v="3"/>
    <s v="Compact Sleeping Bag"/>
    <n v="5"/>
    <n v="121.94"/>
    <n v="0"/>
    <n v="62.3"/>
    <n v="609.70000000000005"/>
    <n v="311.5"/>
    <n v="298.20000000000005"/>
    <n v="0.48909299655568317"/>
    <n v="2026"/>
    <x v="0"/>
    <n v="2"/>
    <x v="1"/>
  </r>
  <r>
    <n v="1471"/>
    <d v="2026-02-11T00:00:00"/>
    <x v="0"/>
    <x v="0"/>
    <x v="0"/>
    <s v="Returning"/>
    <x v="3"/>
    <s v="Compact Sleeping Bag"/>
    <n v="4"/>
    <n v="124.55"/>
    <n v="0"/>
    <n v="60.41"/>
    <n v="498.2"/>
    <n v="241.64"/>
    <n v="256.56"/>
    <n v="0.51497390606182258"/>
    <n v="2026"/>
    <x v="0"/>
    <n v="2"/>
    <x v="1"/>
  </r>
  <r>
    <n v="2520"/>
    <d v="2026-02-11T00:00:00"/>
    <x v="1"/>
    <x v="14"/>
    <x v="1"/>
    <s v="Business"/>
    <x v="3"/>
    <s v="Alpine Tent 4P"/>
    <n v="10"/>
    <n v="343.77"/>
    <n v="0.15"/>
    <n v="195.29"/>
    <n v="2922.0449999999996"/>
    <n v="1952.8999999999999"/>
    <n v="969.14499999999975"/>
    <n v="0.33166669233362245"/>
    <n v="2026"/>
    <x v="0"/>
    <n v="2"/>
    <x v="1"/>
  </r>
  <r>
    <n v="4649"/>
    <d v="2026-02-11T00:00:00"/>
    <x v="1"/>
    <x v="1"/>
    <x v="3"/>
    <s v="Returning"/>
    <x v="0"/>
    <s v="Commuter Helmet"/>
    <n v="1"/>
    <n v="81.819999999999993"/>
    <n v="0.05"/>
    <n v="43.83"/>
    <n v="77.728999999999985"/>
    <n v="43.83"/>
    <n v="33.898999999999987"/>
    <n v="0.43611779387358635"/>
    <n v="2026"/>
    <x v="0"/>
    <n v="2"/>
    <x v="1"/>
  </r>
  <r>
    <n v="4545"/>
    <d v="2026-02-12T00:00:00"/>
    <x v="0"/>
    <x v="9"/>
    <x v="2"/>
    <s v="New"/>
    <x v="2"/>
    <s v="Insulated Bottle"/>
    <n v="1"/>
    <n v="36.58"/>
    <n v="0.1"/>
    <n v="13.76"/>
    <n v="32.921999999999997"/>
    <n v="13.76"/>
    <n v="19.161999999999999"/>
    <n v="0.58204240325618128"/>
    <n v="2026"/>
    <x v="0"/>
    <n v="2"/>
    <x v="1"/>
  </r>
  <r>
    <n v="285"/>
    <d v="2026-02-13T00:00:00"/>
    <x v="3"/>
    <x v="8"/>
    <x v="2"/>
    <s v="New"/>
    <x v="1"/>
    <s v="Hiking Daypack 20L"/>
    <n v="4"/>
    <n v="92.87"/>
    <n v="0"/>
    <n v="44.95"/>
    <n v="371.48"/>
    <n v="179.8"/>
    <n v="191.68"/>
    <n v="0.51599009367933668"/>
    <n v="2026"/>
    <x v="0"/>
    <n v="2"/>
    <x v="1"/>
  </r>
  <r>
    <n v="1499"/>
    <d v="2026-02-13T00:00:00"/>
    <x v="3"/>
    <x v="8"/>
    <x v="0"/>
    <s v="New"/>
    <x v="0"/>
    <s v="Compact Repair Kit"/>
    <n v="2"/>
    <n v="41.21"/>
    <n v="0"/>
    <n v="16.64"/>
    <n v="82.42"/>
    <n v="33.28"/>
    <n v="49.14"/>
    <n v="0.59621451104100942"/>
    <n v="2026"/>
    <x v="0"/>
    <n v="2"/>
    <x v="1"/>
  </r>
  <r>
    <n v="2615"/>
    <d v="2026-02-13T00:00:00"/>
    <x v="0"/>
    <x v="15"/>
    <x v="0"/>
    <s v="Returning"/>
    <x v="1"/>
    <s v="Summit Backpack 45L"/>
    <n v="6"/>
    <n v="155.79"/>
    <n v="0"/>
    <n v="77.48"/>
    <n v="934.74"/>
    <n v="464.88"/>
    <n v="469.86"/>
    <n v="0.50266384235188399"/>
    <n v="2026"/>
    <x v="0"/>
    <n v="2"/>
    <x v="1"/>
  </r>
  <r>
    <n v="479"/>
    <d v="2026-02-14T00:00:00"/>
    <x v="0"/>
    <x v="0"/>
    <x v="0"/>
    <s v="Returning"/>
    <x v="4"/>
    <s v="Training Mat"/>
    <n v="2"/>
    <n v="50.16"/>
    <n v="0.1"/>
    <n v="21.48"/>
    <n v="90.287999999999997"/>
    <n v="42.96"/>
    <n v="47.327999999999996"/>
    <n v="0.52418926103136632"/>
    <n v="2026"/>
    <x v="0"/>
    <n v="2"/>
    <x v="1"/>
  </r>
  <r>
    <n v="4069"/>
    <d v="2026-02-14T00:00:00"/>
    <x v="3"/>
    <x v="8"/>
    <x v="0"/>
    <s v="New"/>
    <x v="1"/>
    <s v="Trail Boots"/>
    <n v="4"/>
    <n v="140.63999999999999"/>
    <n v="0"/>
    <n v="77.510000000000005"/>
    <n v="562.55999999999995"/>
    <n v="310.04000000000002"/>
    <n v="252.51999999999992"/>
    <n v="0.4488765642775881"/>
    <n v="2026"/>
    <x v="0"/>
    <n v="2"/>
    <x v="1"/>
  </r>
  <r>
    <n v="4588"/>
    <d v="2026-02-14T00:00:00"/>
    <x v="0"/>
    <x v="0"/>
    <x v="3"/>
    <s v="New"/>
    <x v="3"/>
    <s v="Portable Camp Stove"/>
    <n v="1"/>
    <n v="80.680000000000007"/>
    <n v="0"/>
    <n v="39.630000000000003"/>
    <n v="80.680000000000007"/>
    <n v="39.630000000000003"/>
    <n v="41.050000000000004"/>
    <n v="0.50880019831432821"/>
    <n v="2026"/>
    <x v="0"/>
    <n v="2"/>
    <x v="1"/>
  </r>
  <r>
    <n v="14"/>
    <d v="2026-02-15T00:00:00"/>
    <x v="0"/>
    <x v="0"/>
    <x v="1"/>
    <s v="Business"/>
    <x v="2"/>
    <s v="Travel Backpack 35L"/>
    <n v="3"/>
    <n v="162.44999999999999"/>
    <n v="0.05"/>
    <n v="86.43"/>
    <n v="462.98249999999996"/>
    <n v="259.29000000000002"/>
    <n v="203.69249999999994"/>
    <n v="0.43995723380473334"/>
    <n v="2026"/>
    <x v="0"/>
    <n v="2"/>
    <x v="1"/>
  </r>
  <r>
    <n v="303"/>
    <d v="2026-02-15T00:00:00"/>
    <x v="1"/>
    <x v="6"/>
    <x v="3"/>
    <s v="Returning"/>
    <x v="0"/>
    <s v="Cycling Pack 12L"/>
    <n v="2"/>
    <n v="102.12"/>
    <n v="0.15"/>
    <n v="51.03"/>
    <n v="173.60400000000001"/>
    <n v="102.06"/>
    <n v="71.544000000000011"/>
    <n v="0.41211032003870884"/>
    <n v="2026"/>
    <x v="0"/>
    <n v="2"/>
    <x v="1"/>
  </r>
  <r>
    <n v="1197"/>
    <d v="2026-02-16T00:00:00"/>
    <x v="2"/>
    <x v="3"/>
    <x v="0"/>
    <s v="New"/>
    <x v="0"/>
    <s v="Cycling Pack 12L"/>
    <n v="2"/>
    <n v="101.77"/>
    <n v="0"/>
    <n v="51.34"/>
    <n v="203.54"/>
    <n v="102.68"/>
    <n v="100.85999999999999"/>
    <n v="0.49552913432249185"/>
    <n v="2026"/>
    <x v="0"/>
    <n v="2"/>
    <x v="1"/>
  </r>
  <r>
    <n v="2714"/>
    <d v="2026-02-16T00:00:00"/>
    <x v="0"/>
    <x v="15"/>
    <x v="0"/>
    <s v="Business"/>
    <x v="1"/>
    <s v="Summit Backpack 45L"/>
    <n v="3"/>
    <n v="153.24"/>
    <n v="0.15"/>
    <n v="77.61"/>
    <n v="390.762"/>
    <n v="232.82999999999998"/>
    <n v="157.93200000000002"/>
    <n v="0.40416417154175693"/>
    <n v="2026"/>
    <x v="0"/>
    <n v="2"/>
    <x v="1"/>
  </r>
  <r>
    <n v="2753"/>
    <d v="2026-02-16T00:00:00"/>
    <x v="3"/>
    <x v="4"/>
    <x v="3"/>
    <s v="Returning"/>
    <x v="1"/>
    <s v="Trail Boots"/>
    <n v="1"/>
    <n v="140.47"/>
    <n v="0"/>
    <n v="79.66"/>
    <n v="140.47"/>
    <n v="79.66"/>
    <n v="60.81"/>
    <n v="0.43290382288033036"/>
    <n v="2026"/>
    <x v="0"/>
    <n v="2"/>
    <x v="1"/>
  </r>
  <r>
    <n v="3901"/>
    <d v="2026-02-16T00:00:00"/>
    <x v="3"/>
    <x v="7"/>
    <x v="2"/>
    <s v="New"/>
    <x v="1"/>
    <s v="Trekking Poles"/>
    <n v="4"/>
    <n v="70.67"/>
    <n v="0.05"/>
    <n v="32.96"/>
    <n v="268.54599999999999"/>
    <n v="131.84"/>
    <n v="136.70599999999999"/>
    <n v="0.50905990035226734"/>
    <n v="2026"/>
    <x v="0"/>
    <n v="2"/>
    <x v="1"/>
  </r>
  <r>
    <n v="594"/>
    <d v="2026-02-17T00:00:00"/>
    <x v="0"/>
    <x v="15"/>
    <x v="2"/>
    <s v="Business"/>
    <x v="2"/>
    <s v="Carry-On Duffel"/>
    <n v="3"/>
    <n v="134.91"/>
    <n v="0"/>
    <n v="67.69"/>
    <n v="404.73"/>
    <n v="203.07"/>
    <n v="201.66000000000003"/>
    <n v="0.49825809799125348"/>
    <n v="2026"/>
    <x v="0"/>
    <n v="2"/>
    <x v="1"/>
  </r>
  <r>
    <n v="624"/>
    <d v="2026-02-17T00:00:00"/>
    <x v="2"/>
    <x v="2"/>
    <x v="0"/>
    <s v="Business"/>
    <x v="1"/>
    <s v="Trekking Poles"/>
    <n v="1"/>
    <n v="70.86"/>
    <n v="0.1"/>
    <n v="33.299999999999997"/>
    <n v="63.774000000000001"/>
    <n v="33.299999999999997"/>
    <n v="30.474000000000004"/>
    <n v="0.47784363533728486"/>
    <n v="2026"/>
    <x v="0"/>
    <n v="2"/>
    <x v="1"/>
  </r>
  <r>
    <n v="1013"/>
    <d v="2026-02-17T00:00:00"/>
    <x v="1"/>
    <x v="12"/>
    <x v="2"/>
    <s v="New"/>
    <x v="0"/>
    <s v="Cycling Pack 12L"/>
    <n v="1"/>
    <n v="104.35"/>
    <n v="0"/>
    <n v="51.49"/>
    <n v="104.35"/>
    <n v="51.49"/>
    <n v="52.859999999999992"/>
    <n v="0.50656444657402966"/>
    <n v="2026"/>
    <x v="0"/>
    <n v="2"/>
    <x v="1"/>
  </r>
  <r>
    <n v="1100"/>
    <d v="2026-02-17T00:00:00"/>
    <x v="3"/>
    <x v="8"/>
    <x v="0"/>
    <s v="Returning"/>
    <x v="4"/>
    <s v="Weighted Vest"/>
    <n v="2"/>
    <n v="120.48"/>
    <n v="0"/>
    <n v="70.680000000000007"/>
    <n v="240.96"/>
    <n v="141.36000000000001"/>
    <n v="99.6"/>
    <n v="0.4133466135458167"/>
    <n v="2026"/>
    <x v="0"/>
    <n v="2"/>
    <x v="1"/>
  </r>
  <r>
    <n v="2353"/>
    <d v="2026-02-17T00:00:00"/>
    <x v="1"/>
    <x v="12"/>
    <x v="0"/>
    <s v="Returning"/>
    <x v="3"/>
    <s v="Alpine Tent 4P"/>
    <n v="1"/>
    <n v="339.52"/>
    <n v="0.1"/>
    <n v="191.19"/>
    <n v="305.56799999999998"/>
    <n v="191.19"/>
    <n v="114.37799999999999"/>
    <n v="0.3743127552623311"/>
    <n v="2026"/>
    <x v="0"/>
    <n v="2"/>
    <x v="1"/>
  </r>
  <r>
    <n v="3020"/>
    <d v="2026-02-17T00:00:00"/>
    <x v="1"/>
    <x v="14"/>
    <x v="1"/>
    <s v="Business"/>
    <x v="1"/>
    <s v="Summit Backpack 45L"/>
    <n v="5"/>
    <n v="154.72999999999999"/>
    <n v="0.1"/>
    <n v="77.42"/>
    <n v="696.28499999999997"/>
    <n v="387.1"/>
    <n v="309.18499999999995"/>
    <n v="0.44404949122844806"/>
    <n v="2026"/>
    <x v="0"/>
    <n v="2"/>
    <x v="1"/>
  </r>
  <r>
    <n v="3227"/>
    <d v="2026-02-17T00:00:00"/>
    <x v="2"/>
    <x v="5"/>
    <x v="2"/>
    <s v="Business"/>
    <x v="1"/>
    <s v="Hiking Daypack 20L"/>
    <n v="4"/>
    <n v="93.98"/>
    <n v="0.05"/>
    <n v="44.6"/>
    <n v="357.12400000000002"/>
    <n v="178.4"/>
    <n v="178.72400000000002"/>
    <n v="0.50045362395134463"/>
    <n v="2026"/>
    <x v="0"/>
    <n v="2"/>
    <x v="1"/>
  </r>
  <r>
    <n v="3530"/>
    <d v="2026-02-17T00:00:00"/>
    <x v="0"/>
    <x v="0"/>
    <x v="0"/>
    <s v="New"/>
    <x v="3"/>
    <s v="Alpine Tent 4P"/>
    <n v="2"/>
    <n v="336.83"/>
    <n v="0"/>
    <n v="194.42"/>
    <n v="673.66"/>
    <n v="388.84"/>
    <n v="284.82"/>
    <n v="0.42279488169106078"/>
    <n v="2026"/>
    <x v="0"/>
    <n v="2"/>
    <x v="1"/>
  </r>
  <r>
    <n v="6"/>
    <d v="2026-02-18T00:00:00"/>
    <x v="3"/>
    <x v="8"/>
    <x v="2"/>
    <s v="Returning"/>
    <x v="3"/>
    <s v="Alpine Tent 4P"/>
    <n v="1"/>
    <n v="338.93"/>
    <n v="0"/>
    <n v="197.92"/>
    <n v="338.93"/>
    <n v="197.92"/>
    <n v="141.01000000000002"/>
    <n v="0.41604461098161866"/>
    <n v="2026"/>
    <x v="0"/>
    <n v="2"/>
    <x v="1"/>
  </r>
  <r>
    <n v="2038"/>
    <d v="2026-02-18T00:00:00"/>
    <x v="0"/>
    <x v="9"/>
    <x v="0"/>
    <s v="New"/>
    <x v="3"/>
    <s v="Compact Sleeping Bag"/>
    <n v="5"/>
    <n v="122.72"/>
    <n v="0"/>
    <n v="62.41"/>
    <n v="613.6"/>
    <n v="312.04999999999995"/>
    <n v="301.55000000000007"/>
    <n v="0.49144393741851378"/>
    <n v="2026"/>
    <x v="0"/>
    <n v="2"/>
    <x v="1"/>
  </r>
  <r>
    <n v="4104"/>
    <d v="2026-02-18T00:00:00"/>
    <x v="3"/>
    <x v="4"/>
    <x v="0"/>
    <s v="New"/>
    <x v="2"/>
    <s v="Carry-On Duffel"/>
    <n v="4"/>
    <n v="135.63"/>
    <n v="0.05"/>
    <n v="65.900000000000006"/>
    <n v="515.39400000000001"/>
    <n v="263.60000000000002"/>
    <n v="251.79399999999998"/>
    <n v="0.4885466264644136"/>
    <n v="2026"/>
    <x v="0"/>
    <n v="2"/>
    <x v="1"/>
  </r>
  <r>
    <n v="1072"/>
    <d v="2026-02-19T00:00:00"/>
    <x v="2"/>
    <x v="16"/>
    <x v="0"/>
    <s v="Returning"/>
    <x v="3"/>
    <s v="Portable Camp Stove"/>
    <n v="2"/>
    <n v="81.34"/>
    <n v="0.05"/>
    <n v="40.64"/>
    <n v="154.54599999999999"/>
    <n v="81.28"/>
    <n v="73.265999999999991"/>
    <n v="0.47407244445019603"/>
    <n v="2026"/>
    <x v="0"/>
    <n v="2"/>
    <x v="1"/>
  </r>
  <r>
    <n v="2435"/>
    <d v="2026-02-19T00:00:00"/>
    <x v="2"/>
    <x v="3"/>
    <x v="0"/>
    <s v="New"/>
    <x v="0"/>
    <s v="Compact Repair Kit"/>
    <n v="1"/>
    <n v="41.01"/>
    <n v="0.05"/>
    <n v="16.489999999999998"/>
    <n v="38.959499999999998"/>
    <n v="16.489999999999998"/>
    <n v="22.4695"/>
    <n v="0.57673994789460847"/>
    <n v="2026"/>
    <x v="0"/>
    <n v="2"/>
    <x v="1"/>
  </r>
  <r>
    <n v="4476"/>
    <d v="2026-02-19T00:00:00"/>
    <x v="1"/>
    <x v="11"/>
    <x v="3"/>
    <s v="Business"/>
    <x v="1"/>
    <s v="Summit Backpack 45L"/>
    <n v="2"/>
    <n v="153.03"/>
    <n v="0"/>
    <n v="81.02"/>
    <n v="306.06"/>
    <n v="162.04"/>
    <n v="144.02000000000001"/>
    <n v="0.47056132784421356"/>
    <n v="2026"/>
    <x v="0"/>
    <n v="2"/>
    <x v="1"/>
  </r>
  <r>
    <n v="174"/>
    <d v="2026-02-20T00:00:00"/>
    <x v="1"/>
    <x v="11"/>
    <x v="0"/>
    <s v="New"/>
    <x v="4"/>
    <s v="Weighted Vest"/>
    <n v="2"/>
    <n v="124.92"/>
    <n v="0"/>
    <n v="69.98"/>
    <n v="249.84"/>
    <n v="139.96"/>
    <n v="109.88"/>
    <n v="0.43980147294268329"/>
    <n v="2026"/>
    <x v="0"/>
    <n v="2"/>
    <x v="1"/>
  </r>
  <r>
    <n v="304"/>
    <d v="2026-02-20T00:00:00"/>
    <x v="1"/>
    <x v="12"/>
    <x v="0"/>
    <s v="Business"/>
    <x v="2"/>
    <s v="Carry-On Duffel"/>
    <n v="2"/>
    <n v="136.55000000000001"/>
    <n v="0"/>
    <n v="68.84"/>
    <n v="273.10000000000002"/>
    <n v="137.68"/>
    <n v="135.42000000000002"/>
    <n v="0.49586232149395826"/>
    <n v="2026"/>
    <x v="0"/>
    <n v="2"/>
    <x v="1"/>
  </r>
  <r>
    <n v="404"/>
    <d v="2026-02-20T00:00:00"/>
    <x v="2"/>
    <x v="5"/>
    <x v="1"/>
    <s v="Business"/>
    <x v="3"/>
    <s v="Compact Sleeping Bag"/>
    <n v="15"/>
    <n v="121.98"/>
    <n v="0.1"/>
    <n v="59.86"/>
    <n v="1646.73"/>
    <n v="897.9"/>
    <n v="748.83"/>
    <n v="0.45473757082217486"/>
    <n v="2026"/>
    <x v="0"/>
    <n v="2"/>
    <x v="1"/>
  </r>
  <r>
    <n v="675"/>
    <d v="2026-02-20T00:00:00"/>
    <x v="1"/>
    <x v="12"/>
    <x v="0"/>
    <s v="New"/>
    <x v="2"/>
    <s v="Packing Cube Set"/>
    <n v="1"/>
    <n v="45.54"/>
    <n v="0"/>
    <n v="18.29"/>
    <n v="45.54"/>
    <n v="18.29"/>
    <n v="27.25"/>
    <n v="0.59837505489679399"/>
    <n v="2026"/>
    <x v="0"/>
    <n v="2"/>
    <x v="1"/>
  </r>
  <r>
    <n v="940"/>
    <d v="2026-02-20T00:00:00"/>
    <x v="2"/>
    <x v="3"/>
    <x v="3"/>
    <s v="Returning"/>
    <x v="4"/>
    <s v="Training Mat"/>
    <n v="1"/>
    <n v="51.73"/>
    <n v="0"/>
    <n v="21.83"/>
    <n v="51.73"/>
    <n v="21.83"/>
    <n v="29.9"/>
    <n v="0.57800115986854828"/>
    <n v="2026"/>
    <x v="0"/>
    <n v="2"/>
    <x v="1"/>
  </r>
  <r>
    <n v="2375"/>
    <d v="2026-02-20T00:00:00"/>
    <x v="1"/>
    <x v="12"/>
    <x v="3"/>
    <s v="Returning"/>
    <x v="3"/>
    <s v="Portable Camp Stove"/>
    <n v="2"/>
    <n v="80.510000000000005"/>
    <n v="0.05"/>
    <n v="38.630000000000003"/>
    <n v="152.96899999999999"/>
    <n v="77.260000000000005"/>
    <n v="75.708999999999989"/>
    <n v="0.4949303453640933"/>
    <n v="2026"/>
    <x v="0"/>
    <n v="2"/>
    <x v="1"/>
  </r>
  <r>
    <n v="4184"/>
    <d v="2026-02-20T00:00:00"/>
    <x v="3"/>
    <x v="7"/>
    <x v="0"/>
    <s v="New"/>
    <x v="4"/>
    <s v="Recovery Roller"/>
    <n v="1"/>
    <n v="36.31"/>
    <n v="0"/>
    <n v="14"/>
    <n v="36.31"/>
    <n v="14"/>
    <n v="22.310000000000002"/>
    <n v="0.61443128614706699"/>
    <n v="2026"/>
    <x v="0"/>
    <n v="2"/>
    <x v="1"/>
  </r>
  <r>
    <n v="4390"/>
    <d v="2026-02-20T00:00:00"/>
    <x v="2"/>
    <x v="16"/>
    <x v="0"/>
    <s v="Returning"/>
    <x v="0"/>
    <s v="Commuter Helmet"/>
    <n v="1"/>
    <n v="82.86"/>
    <n v="0.05"/>
    <n v="42.3"/>
    <n v="78.716999999999999"/>
    <n v="42.3"/>
    <n v="36.417000000000002"/>
    <n v="0.46263196005945351"/>
    <n v="2026"/>
    <x v="0"/>
    <n v="2"/>
    <x v="1"/>
  </r>
  <r>
    <n v="1475"/>
    <d v="2026-02-21T00:00:00"/>
    <x v="0"/>
    <x v="0"/>
    <x v="2"/>
    <s v="New"/>
    <x v="0"/>
    <s v="Cycling Pack 12L"/>
    <n v="2"/>
    <n v="103.03"/>
    <n v="0.05"/>
    <n v="50.73"/>
    <n v="195.75700000000001"/>
    <n v="101.46"/>
    <n v="94.297000000000011"/>
    <n v="0.48170435795399402"/>
    <n v="2026"/>
    <x v="0"/>
    <n v="2"/>
    <x v="1"/>
  </r>
  <r>
    <n v="3504"/>
    <d v="2026-02-21T00:00:00"/>
    <x v="1"/>
    <x v="14"/>
    <x v="0"/>
    <s v="Business"/>
    <x v="2"/>
    <s v="Insulated Bottle"/>
    <n v="1"/>
    <n v="36.39"/>
    <n v="0"/>
    <n v="13.49"/>
    <n v="36.39"/>
    <n v="13.49"/>
    <n v="22.9"/>
    <n v="0.62929376202253362"/>
    <n v="2026"/>
    <x v="0"/>
    <n v="2"/>
    <x v="1"/>
  </r>
  <r>
    <n v="1649"/>
    <d v="2026-02-22T00:00:00"/>
    <x v="2"/>
    <x v="5"/>
    <x v="0"/>
    <s v="Returning"/>
    <x v="3"/>
    <s v="Compact Sleeping Bag"/>
    <n v="1"/>
    <n v="124.93"/>
    <n v="0.1"/>
    <n v="59.74"/>
    <n v="112.43700000000001"/>
    <n v="59.74"/>
    <n v="52.69700000000001"/>
    <n v="0.46868023871145625"/>
    <n v="2026"/>
    <x v="0"/>
    <n v="2"/>
    <x v="1"/>
  </r>
  <r>
    <n v="2170"/>
    <d v="2026-02-22T00:00:00"/>
    <x v="1"/>
    <x v="11"/>
    <x v="3"/>
    <s v="Returning"/>
    <x v="0"/>
    <s v="Cycling Pack 12L"/>
    <n v="1"/>
    <n v="101.19"/>
    <n v="0.05"/>
    <n v="49.14"/>
    <n v="96.130499999999998"/>
    <n v="49.14"/>
    <n v="46.990499999999997"/>
    <n v="0.48881988546819166"/>
    <n v="2026"/>
    <x v="0"/>
    <n v="2"/>
    <x v="1"/>
  </r>
  <r>
    <n v="3402"/>
    <d v="2026-02-22T00:00:00"/>
    <x v="3"/>
    <x v="8"/>
    <x v="0"/>
    <s v="Returning"/>
    <x v="4"/>
    <s v="Training Mat"/>
    <n v="2"/>
    <n v="51.2"/>
    <n v="0"/>
    <n v="21.38"/>
    <n v="102.4"/>
    <n v="42.76"/>
    <n v="59.640000000000008"/>
    <n v="0.58242187500000009"/>
    <n v="2026"/>
    <x v="0"/>
    <n v="2"/>
    <x v="1"/>
  </r>
  <r>
    <n v="3773"/>
    <d v="2026-02-22T00:00:00"/>
    <x v="3"/>
    <x v="4"/>
    <x v="0"/>
    <s v="Returning"/>
    <x v="3"/>
    <s v="Portable Camp Stove"/>
    <n v="1"/>
    <n v="81.81"/>
    <n v="0"/>
    <n v="40.32"/>
    <n v="81.81"/>
    <n v="40.32"/>
    <n v="41.49"/>
    <n v="0.50715071507150711"/>
    <n v="2026"/>
    <x v="0"/>
    <n v="2"/>
    <x v="1"/>
  </r>
  <r>
    <n v="4670"/>
    <d v="2026-02-22T00:00:00"/>
    <x v="0"/>
    <x v="15"/>
    <x v="2"/>
    <s v="Business"/>
    <x v="1"/>
    <s v="Summit Backpack 45L"/>
    <n v="1"/>
    <n v="152.96"/>
    <n v="0"/>
    <n v="79.510000000000005"/>
    <n v="152.96"/>
    <n v="79.510000000000005"/>
    <n v="73.45"/>
    <n v="0.48019089958158995"/>
    <n v="2026"/>
    <x v="0"/>
    <n v="2"/>
    <x v="1"/>
  </r>
  <r>
    <n v="587"/>
    <d v="2026-02-23T00:00:00"/>
    <x v="3"/>
    <x v="7"/>
    <x v="3"/>
    <s v="Business"/>
    <x v="2"/>
    <s v="Travel Backpack 35L"/>
    <n v="1"/>
    <n v="166.13"/>
    <n v="0.05"/>
    <n v="85.7"/>
    <n v="157.8235"/>
    <n v="85.7"/>
    <n v="72.123499999999993"/>
    <n v="0.45698834457479398"/>
    <n v="2026"/>
    <x v="0"/>
    <n v="2"/>
    <x v="1"/>
  </r>
  <r>
    <n v="1085"/>
    <d v="2026-02-23T00:00:00"/>
    <x v="0"/>
    <x v="15"/>
    <x v="0"/>
    <s v="New"/>
    <x v="3"/>
    <s v="Trail Tent 2P"/>
    <n v="3"/>
    <n v="193.18"/>
    <n v="0.05"/>
    <n v="106.19"/>
    <n v="550.56299999999999"/>
    <n v="318.57"/>
    <n v="231.99299999999999"/>
    <n v="0.42137412067283853"/>
    <n v="2026"/>
    <x v="0"/>
    <n v="2"/>
    <x v="1"/>
  </r>
  <r>
    <n v="1635"/>
    <d v="2026-02-23T00:00:00"/>
    <x v="2"/>
    <x v="10"/>
    <x v="0"/>
    <s v="Returning"/>
    <x v="0"/>
    <s v="Commuter Helmet"/>
    <n v="1"/>
    <n v="80.42"/>
    <n v="0"/>
    <n v="41.72"/>
    <n v="80.42"/>
    <n v="41.72"/>
    <n v="38.700000000000003"/>
    <n v="0.4812235762248197"/>
    <n v="2026"/>
    <x v="0"/>
    <n v="2"/>
    <x v="1"/>
  </r>
  <r>
    <n v="4067"/>
    <d v="2026-02-23T00:00:00"/>
    <x v="3"/>
    <x v="13"/>
    <x v="0"/>
    <s v="Returning"/>
    <x v="3"/>
    <s v="Compact Sleeping Bag"/>
    <n v="2"/>
    <n v="122.17"/>
    <n v="0"/>
    <n v="60.62"/>
    <n v="244.34"/>
    <n v="121.24"/>
    <n v="123.10000000000001"/>
    <n v="0.50380617172792019"/>
    <n v="2026"/>
    <x v="0"/>
    <n v="2"/>
    <x v="1"/>
  </r>
  <r>
    <n v="287"/>
    <d v="2026-02-24T00:00:00"/>
    <x v="1"/>
    <x v="6"/>
    <x v="3"/>
    <s v="New"/>
    <x v="2"/>
    <s v="Travel Backpack 35L"/>
    <n v="1"/>
    <n v="164.6"/>
    <n v="0"/>
    <n v="85.07"/>
    <n v="164.6"/>
    <n v="85.07"/>
    <n v="79.53"/>
    <n v="0.48317132442284327"/>
    <n v="2026"/>
    <x v="0"/>
    <n v="2"/>
    <x v="1"/>
  </r>
  <r>
    <n v="794"/>
    <d v="2026-02-24T00:00:00"/>
    <x v="1"/>
    <x v="14"/>
    <x v="0"/>
    <s v="New"/>
    <x v="2"/>
    <s v="Carry-On Duffel"/>
    <n v="1"/>
    <n v="132.19999999999999"/>
    <n v="0"/>
    <n v="67.180000000000007"/>
    <n v="132.19999999999999"/>
    <n v="67.180000000000007"/>
    <n v="65.019999999999982"/>
    <n v="0.49183055975794243"/>
    <n v="2026"/>
    <x v="0"/>
    <n v="2"/>
    <x v="1"/>
  </r>
  <r>
    <n v="1609"/>
    <d v="2026-02-24T00:00:00"/>
    <x v="3"/>
    <x v="4"/>
    <x v="0"/>
    <s v="Returning"/>
    <x v="0"/>
    <s v="Compact Repair Kit"/>
    <n v="2"/>
    <n v="40.700000000000003"/>
    <n v="0"/>
    <n v="16.63"/>
    <n v="81.400000000000006"/>
    <n v="33.26"/>
    <n v="48.140000000000008"/>
    <n v="0.59140049140049145"/>
    <n v="2026"/>
    <x v="0"/>
    <n v="2"/>
    <x v="1"/>
  </r>
  <r>
    <n v="4921"/>
    <d v="2026-02-24T00:00:00"/>
    <x v="1"/>
    <x v="12"/>
    <x v="0"/>
    <s v="Returning"/>
    <x v="2"/>
    <s v="Insulated Bottle"/>
    <n v="1"/>
    <n v="35.39"/>
    <n v="0"/>
    <n v="13.93"/>
    <n v="35.39"/>
    <n v="13.93"/>
    <n v="21.46"/>
    <n v="0.60638598474145244"/>
    <n v="2026"/>
    <x v="0"/>
    <n v="2"/>
    <x v="1"/>
  </r>
  <r>
    <n v="2209"/>
    <d v="2026-02-25T00:00:00"/>
    <x v="0"/>
    <x v="0"/>
    <x v="0"/>
    <s v="Business"/>
    <x v="0"/>
    <s v="Trail Bike Light"/>
    <n v="5"/>
    <n v="50.58"/>
    <n v="0.1"/>
    <n v="22.42"/>
    <n v="227.60999999999999"/>
    <n v="112.10000000000001"/>
    <n v="115.50999999999998"/>
    <n v="0.50749088352884308"/>
    <n v="2026"/>
    <x v="0"/>
    <n v="2"/>
    <x v="1"/>
  </r>
  <r>
    <n v="4757"/>
    <d v="2026-02-25T00:00:00"/>
    <x v="1"/>
    <x v="11"/>
    <x v="3"/>
    <s v="Business"/>
    <x v="4"/>
    <s v="Training Mat"/>
    <n v="2"/>
    <n v="49.48"/>
    <n v="0"/>
    <n v="21.37"/>
    <n v="98.96"/>
    <n v="42.74"/>
    <n v="56.219999999999992"/>
    <n v="0.5681083265966046"/>
    <n v="2026"/>
    <x v="0"/>
    <n v="2"/>
    <x v="1"/>
  </r>
  <r>
    <n v="5155"/>
    <d v="2026-02-25T00:00:00"/>
    <x v="3"/>
    <x v="13"/>
    <x v="2"/>
    <s v="New"/>
    <x v="4"/>
    <s v="Training Mat"/>
    <n v="1"/>
    <n v="50.51"/>
    <n v="0"/>
    <n v="21.4"/>
    <n v="50.51"/>
    <n v="21.4"/>
    <n v="29.11"/>
    <n v="0.57632152049099195"/>
    <n v="2026"/>
    <x v="0"/>
    <n v="2"/>
    <x v="1"/>
  </r>
  <r>
    <n v="1737"/>
    <d v="2026-02-26T00:00:00"/>
    <x v="0"/>
    <x v="15"/>
    <x v="0"/>
    <s v="New"/>
    <x v="3"/>
    <s v="Compact Sleeping Bag"/>
    <n v="2"/>
    <n v="122.16"/>
    <n v="0"/>
    <n v="61.31"/>
    <n v="244.32"/>
    <n v="122.62"/>
    <n v="121.69999999999999"/>
    <n v="0.49811722331368691"/>
    <n v="2026"/>
    <x v="0"/>
    <n v="2"/>
    <x v="1"/>
  </r>
  <r>
    <n v="1905"/>
    <d v="2026-02-26T00:00:00"/>
    <x v="3"/>
    <x v="7"/>
    <x v="2"/>
    <s v="Returning"/>
    <x v="0"/>
    <s v="Trail Bike Light"/>
    <n v="3"/>
    <n v="51.32"/>
    <n v="0.1"/>
    <n v="22.62"/>
    <n v="138.56400000000002"/>
    <n v="67.86"/>
    <n v="70.704000000000022"/>
    <n v="0.51026240581969351"/>
    <n v="2026"/>
    <x v="0"/>
    <n v="2"/>
    <x v="1"/>
  </r>
  <r>
    <n v="2359"/>
    <d v="2026-02-26T00:00:00"/>
    <x v="2"/>
    <x v="10"/>
    <x v="0"/>
    <s v="Returning"/>
    <x v="3"/>
    <s v="Trail Tent 2P"/>
    <n v="2"/>
    <n v="195.92"/>
    <n v="0.05"/>
    <n v="104.13"/>
    <n v="372.24799999999993"/>
    <n v="208.26"/>
    <n v="163.98799999999994"/>
    <n v="0.4405342674775955"/>
    <n v="2026"/>
    <x v="0"/>
    <n v="2"/>
    <x v="1"/>
  </r>
  <r>
    <n v="3666"/>
    <d v="2026-02-26T00:00:00"/>
    <x v="0"/>
    <x v="15"/>
    <x v="0"/>
    <s v="Returning"/>
    <x v="2"/>
    <s v="Insulated Bottle"/>
    <n v="1"/>
    <n v="36.19"/>
    <n v="0.1"/>
    <n v="13.62"/>
    <n v="32.570999999999998"/>
    <n v="13.62"/>
    <n v="18.951000000000001"/>
    <n v="0.58183660311319896"/>
    <n v="2026"/>
    <x v="0"/>
    <n v="2"/>
    <x v="1"/>
  </r>
  <r>
    <n v="518"/>
    <d v="2026-02-27T00:00:00"/>
    <x v="2"/>
    <x v="2"/>
    <x v="0"/>
    <s v="New"/>
    <x v="1"/>
    <s v="Trekking Poles"/>
    <n v="1"/>
    <n v="72.97"/>
    <n v="0"/>
    <n v="32.43"/>
    <n v="72.97"/>
    <n v="32.43"/>
    <n v="40.54"/>
    <n v="0.55557078251336167"/>
    <n v="2026"/>
    <x v="0"/>
    <n v="2"/>
    <x v="1"/>
  </r>
  <r>
    <n v="892"/>
    <d v="2026-02-27T00:00:00"/>
    <x v="3"/>
    <x v="7"/>
    <x v="1"/>
    <s v="Business"/>
    <x v="2"/>
    <s v="Packing Cube Set"/>
    <n v="12"/>
    <n v="47.15"/>
    <n v="0.1"/>
    <n v="17.829999999999998"/>
    <n v="509.21999999999997"/>
    <n v="213.95999999999998"/>
    <n v="295.26"/>
    <n v="0.57982797219276538"/>
    <n v="2026"/>
    <x v="0"/>
    <n v="2"/>
    <x v="1"/>
  </r>
  <r>
    <n v="1115"/>
    <d v="2026-02-27T00:00:00"/>
    <x v="0"/>
    <x v="0"/>
    <x v="2"/>
    <s v="Business"/>
    <x v="2"/>
    <s v="Travel Backpack 35L"/>
    <n v="3"/>
    <n v="161.19999999999999"/>
    <n v="0.1"/>
    <n v="87.37"/>
    <n v="435.23999999999995"/>
    <n v="262.11"/>
    <n v="173.12999999999994"/>
    <n v="0.39778053487730897"/>
    <n v="2026"/>
    <x v="0"/>
    <n v="2"/>
    <x v="1"/>
  </r>
  <r>
    <n v="1186"/>
    <d v="2026-02-27T00:00:00"/>
    <x v="0"/>
    <x v="9"/>
    <x v="2"/>
    <s v="Business"/>
    <x v="0"/>
    <s v="Trail Bike Light"/>
    <n v="1"/>
    <n v="49.73"/>
    <n v="0"/>
    <n v="22"/>
    <n v="49.73"/>
    <n v="22"/>
    <n v="27.729999999999997"/>
    <n v="0.55761109993967417"/>
    <n v="2026"/>
    <x v="0"/>
    <n v="2"/>
    <x v="1"/>
  </r>
  <r>
    <n v="2093"/>
    <d v="2026-02-27T00:00:00"/>
    <x v="2"/>
    <x v="16"/>
    <x v="0"/>
    <s v="Returning"/>
    <x v="3"/>
    <s v="Compact Sleeping Bag"/>
    <n v="2"/>
    <n v="126.19"/>
    <n v="0"/>
    <n v="58.99"/>
    <n v="252.38"/>
    <n v="117.98"/>
    <n v="134.39999999999998"/>
    <n v="0.5325303114351374"/>
    <n v="2026"/>
    <x v="0"/>
    <n v="2"/>
    <x v="1"/>
  </r>
  <r>
    <n v="2136"/>
    <d v="2026-02-27T00:00:00"/>
    <x v="1"/>
    <x v="12"/>
    <x v="0"/>
    <s v="Returning"/>
    <x v="2"/>
    <s v="Carry-On Duffel"/>
    <n v="2"/>
    <n v="135.38999999999999"/>
    <n v="0.05"/>
    <n v="65.69"/>
    <n v="257.24099999999999"/>
    <n v="131.38"/>
    <n v="125.86099999999999"/>
    <n v="0.48927270536189799"/>
    <n v="2026"/>
    <x v="0"/>
    <n v="2"/>
    <x v="1"/>
  </r>
  <r>
    <n v="3538"/>
    <d v="2026-02-27T00:00:00"/>
    <x v="1"/>
    <x v="14"/>
    <x v="1"/>
    <s v="Business"/>
    <x v="4"/>
    <s v="Resistance Band Set"/>
    <n v="12"/>
    <n v="41.27"/>
    <n v="0.1"/>
    <n v="14.71"/>
    <n v="445.71600000000001"/>
    <n v="176.52"/>
    <n v="269.19600000000003"/>
    <n v="0.60396306168053204"/>
    <n v="2026"/>
    <x v="0"/>
    <n v="2"/>
    <x v="1"/>
  </r>
  <r>
    <n v="3891"/>
    <d v="2026-02-27T00:00:00"/>
    <x v="0"/>
    <x v="0"/>
    <x v="2"/>
    <s v="Returning"/>
    <x v="0"/>
    <s v="Commuter Helmet"/>
    <n v="1"/>
    <n v="82.04"/>
    <n v="0.1"/>
    <n v="41.46"/>
    <n v="73.836000000000013"/>
    <n v="41.46"/>
    <n v="32.376000000000012"/>
    <n v="0.43848529172761264"/>
    <n v="2026"/>
    <x v="0"/>
    <n v="2"/>
    <x v="1"/>
  </r>
  <r>
    <n v="3917"/>
    <d v="2026-02-27T00:00:00"/>
    <x v="3"/>
    <x v="4"/>
    <x v="0"/>
    <s v="Returning"/>
    <x v="2"/>
    <s v="Insulated Bottle"/>
    <n v="3"/>
    <n v="36.630000000000003"/>
    <n v="0"/>
    <n v="13.26"/>
    <n v="109.89000000000001"/>
    <n v="39.78"/>
    <n v="70.110000000000014"/>
    <n v="0.63800163800163801"/>
    <n v="2026"/>
    <x v="0"/>
    <n v="2"/>
    <x v="1"/>
  </r>
  <r>
    <n v="4594"/>
    <d v="2026-02-27T00:00:00"/>
    <x v="3"/>
    <x v="7"/>
    <x v="2"/>
    <s v="Returning"/>
    <x v="1"/>
    <s v="Hiking Daypack 20L"/>
    <n v="5"/>
    <n v="92.94"/>
    <n v="0.05"/>
    <n v="46.47"/>
    <n v="441.46499999999997"/>
    <n v="232.35"/>
    <n v="209.11499999999998"/>
    <n v="0.47368421052631576"/>
    <n v="2026"/>
    <x v="0"/>
    <n v="2"/>
    <x v="1"/>
  </r>
  <r>
    <n v="4750"/>
    <d v="2026-02-27T00:00:00"/>
    <x v="1"/>
    <x v="12"/>
    <x v="2"/>
    <s v="Returning"/>
    <x v="4"/>
    <s v="Weighted Vest"/>
    <n v="2"/>
    <n v="120.44"/>
    <n v="0.05"/>
    <n v="68.98"/>
    <n v="228.83599999999998"/>
    <n v="137.96"/>
    <n v="90.875999999999976"/>
    <n v="0.3971228303239"/>
    <n v="2026"/>
    <x v="0"/>
    <n v="2"/>
    <x v="1"/>
  </r>
  <r>
    <n v="4960"/>
    <d v="2026-02-27T00:00:00"/>
    <x v="1"/>
    <x v="6"/>
    <x v="3"/>
    <s v="New"/>
    <x v="2"/>
    <s v="Insulated Bottle"/>
    <n v="2"/>
    <n v="36.130000000000003"/>
    <n v="0"/>
    <n v="13.72"/>
    <n v="72.260000000000005"/>
    <n v="27.44"/>
    <n v="44.820000000000007"/>
    <n v="0.62026017160254643"/>
    <n v="2026"/>
    <x v="0"/>
    <n v="2"/>
    <x v="1"/>
  </r>
  <r>
    <n v="4245"/>
    <d v="2026-02-28T00:00:00"/>
    <x v="1"/>
    <x v="1"/>
    <x v="2"/>
    <s v="Returning"/>
    <x v="4"/>
    <s v="Weighted Vest"/>
    <n v="1"/>
    <n v="124.97"/>
    <n v="0.1"/>
    <n v="69.790000000000006"/>
    <n v="112.473"/>
    <n v="69.790000000000006"/>
    <n v="42.682999999999993"/>
    <n v="0.37949552337005321"/>
    <n v="2026"/>
    <x v="0"/>
    <n v="2"/>
    <x v="1"/>
  </r>
  <r>
    <n v="4664"/>
    <d v="2026-02-28T00:00:00"/>
    <x v="3"/>
    <x v="13"/>
    <x v="0"/>
    <s v="Returning"/>
    <x v="2"/>
    <s v="Travel Backpack 35L"/>
    <n v="1"/>
    <n v="163.31"/>
    <n v="0.05"/>
    <n v="87.22"/>
    <n v="155.14449999999999"/>
    <n v="87.22"/>
    <n v="67.924499999999995"/>
    <n v="0.43781442461705056"/>
    <n v="2026"/>
    <x v="0"/>
    <n v="2"/>
    <x v="1"/>
  </r>
  <r>
    <n v="383"/>
    <d v="2026-03-01T00:00:00"/>
    <x v="2"/>
    <x v="2"/>
    <x v="2"/>
    <s v="Returning"/>
    <x v="1"/>
    <s v="Hiking Daypack 20L"/>
    <n v="3"/>
    <n v="92.76"/>
    <n v="0"/>
    <n v="45.84"/>
    <n v="278.28000000000003"/>
    <n v="137.52000000000001"/>
    <n v="140.76000000000002"/>
    <n v="0.50582147477360928"/>
    <n v="2026"/>
    <x v="0"/>
    <n v="3"/>
    <x v="2"/>
  </r>
  <r>
    <n v="730"/>
    <d v="2026-03-01T00:00:00"/>
    <x v="0"/>
    <x v="15"/>
    <x v="1"/>
    <s v="Business"/>
    <x v="4"/>
    <s v="Resistance Band Set"/>
    <n v="5"/>
    <n v="41.31"/>
    <n v="0.1"/>
    <n v="15.14"/>
    <n v="185.89500000000001"/>
    <n v="75.7"/>
    <n v="110.19500000000001"/>
    <n v="0.59278087092175691"/>
    <n v="2026"/>
    <x v="0"/>
    <n v="3"/>
    <x v="2"/>
  </r>
  <r>
    <n v="985"/>
    <d v="2026-03-01T00:00:00"/>
    <x v="1"/>
    <x v="14"/>
    <x v="3"/>
    <s v="New"/>
    <x v="4"/>
    <s v="Resistance Band Set"/>
    <n v="2"/>
    <n v="41.23"/>
    <n v="0"/>
    <n v="14.28"/>
    <n v="82.46"/>
    <n v="28.56"/>
    <n v="53.899999999999991"/>
    <n v="0.65365025466893034"/>
    <n v="2026"/>
    <x v="0"/>
    <n v="3"/>
    <x v="2"/>
  </r>
  <r>
    <n v="1457"/>
    <d v="2026-03-01T00:00:00"/>
    <x v="1"/>
    <x v="1"/>
    <x v="0"/>
    <s v="New"/>
    <x v="2"/>
    <s v="Insulated Bottle"/>
    <n v="1"/>
    <n v="36.47"/>
    <n v="0.05"/>
    <n v="13.21"/>
    <n v="34.646499999999996"/>
    <n v="13.21"/>
    <n v="21.436499999999995"/>
    <n v="0.61872050567878423"/>
    <n v="2026"/>
    <x v="0"/>
    <n v="3"/>
    <x v="2"/>
  </r>
  <r>
    <n v="2558"/>
    <d v="2026-03-01T00:00:00"/>
    <x v="0"/>
    <x v="15"/>
    <x v="3"/>
    <s v="New"/>
    <x v="4"/>
    <s v="Recovery Roller"/>
    <n v="1"/>
    <n v="36.67"/>
    <n v="0"/>
    <n v="13.97"/>
    <n v="36.67"/>
    <n v="13.97"/>
    <n v="22.700000000000003"/>
    <n v="0.61903463321516228"/>
    <n v="2026"/>
    <x v="0"/>
    <n v="3"/>
    <x v="2"/>
  </r>
  <r>
    <n v="3024"/>
    <d v="2026-03-01T00:00:00"/>
    <x v="1"/>
    <x v="11"/>
    <x v="0"/>
    <s v="Business"/>
    <x v="0"/>
    <s v="Trail Bike Light"/>
    <n v="2"/>
    <n v="51.87"/>
    <n v="0.1"/>
    <n v="22.95"/>
    <n v="93.366"/>
    <n v="45.9"/>
    <n v="47.466000000000001"/>
    <n v="0.50838635049161363"/>
    <n v="2026"/>
    <x v="0"/>
    <n v="3"/>
    <x v="2"/>
  </r>
  <r>
    <n v="3225"/>
    <d v="2026-03-01T00:00:00"/>
    <x v="2"/>
    <x v="2"/>
    <x v="2"/>
    <s v="Business"/>
    <x v="3"/>
    <s v="Trail Tent 2P"/>
    <n v="1"/>
    <n v="195.06"/>
    <n v="0.1"/>
    <n v="106.68"/>
    <n v="175.554"/>
    <n v="106.68"/>
    <n v="68.873999999999995"/>
    <n v="0.39232372945076727"/>
    <n v="2026"/>
    <x v="0"/>
    <n v="3"/>
    <x v="2"/>
  </r>
  <r>
    <n v="3551"/>
    <d v="2026-03-01T00:00:00"/>
    <x v="1"/>
    <x v="11"/>
    <x v="3"/>
    <s v="Returning"/>
    <x v="0"/>
    <s v="Cycling Pack 12L"/>
    <n v="2"/>
    <n v="100.79"/>
    <n v="0.05"/>
    <n v="49"/>
    <n v="191.501"/>
    <n v="98"/>
    <n v="93.501000000000005"/>
    <n v="0.48825332504791097"/>
    <n v="2026"/>
    <x v="0"/>
    <n v="3"/>
    <x v="2"/>
  </r>
  <r>
    <n v="4157"/>
    <d v="2026-03-01T00:00:00"/>
    <x v="3"/>
    <x v="8"/>
    <x v="0"/>
    <s v="New"/>
    <x v="0"/>
    <s v="Trail Bike Light"/>
    <n v="5"/>
    <n v="51.92"/>
    <n v="0.15"/>
    <n v="22.24"/>
    <n v="220.66000000000003"/>
    <n v="111.19999999999999"/>
    <n v="109.46000000000004"/>
    <n v="0.49605728269736254"/>
    <n v="2026"/>
    <x v="0"/>
    <n v="3"/>
    <x v="2"/>
  </r>
  <r>
    <n v="4398"/>
    <d v="2026-03-01T00:00:00"/>
    <x v="3"/>
    <x v="7"/>
    <x v="0"/>
    <s v="New"/>
    <x v="3"/>
    <s v="Compact Sleeping Bag"/>
    <n v="1"/>
    <n v="123.99"/>
    <n v="0.05"/>
    <n v="61.67"/>
    <n v="117.79049999999999"/>
    <n v="61.67"/>
    <n v="56.120499999999993"/>
    <n v="0.47644334644984099"/>
    <n v="2026"/>
    <x v="0"/>
    <n v="3"/>
    <x v="2"/>
  </r>
  <r>
    <n v="4951"/>
    <d v="2026-03-01T00:00:00"/>
    <x v="1"/>
    <x v="14"/>
    <x v="0"/>
    <s v="New"/>
    <x v="3"/>
    <s v="Alpine Tent 4P"/>
    <n v="1"/>
    <n v="344.8"/>
    <n v="0.05"/>
    <n v="196.14"/>
    <n v="327.56"/>
    <n v="196.14"/>
    <n v="131.42000000000002"/>
    <n v="0.40120893882036884"/>
    <n v="2026"/>
    <x v="0"/>
    <n v="3"/>
    <x v="2"/>
  </r>
  <r>
    <n v="1354"/>
    <d v="2026-03-02T00:00:00"/>
    <x v="3"/>
    <x v="8"/>
    <x v="3"/>
    <s v="Returning"/>
    <x v="2"/>
    <s v="Carry-On Duffel"/>
    <n v="3"/>
    <n v="131.91999999999999"/>
    <n v="0.05"/>
    <n v="67.47"/>
    <n v="375.97199999999998"/>
    <n v="202.41"/>
    <n v="173.56199999999998"/>
    <n v="0.46163544093709102"/>
    <n v="2026"/>
    <x v="0"/>
    <n v="3"/>
    <x v="2"/>
  </r>
  <r>
    <n v="2042"/>
    <d v="2026-03-02T00:00:00"/>
    <x v="2"/>
    <x v="16"/>
    <x v="0"/>
    <s v="Business"/>
    <x v="1"/>
    <s v="Trail Boots"/>
    <n v="3"/>
    <n v="146.99"/>
    <n v="0"/>
    <n v="80.069999999999993"/>
    <n v="440.97"/>
    <n v="240.20999999999998"/>
    <n v="200.76000000000005"/>
    <n v="0.45526906592285199"/>
    <n v="2026"/>
    <x v="0"/>
    <n v="3"/>
    <x v="2"/>
  </r>
  <r>
    <n v="3895"/>
    <d v="2026-03-02T00:00:00"/>
    <x v="3"/>
    <x v="7"/>
    <x v="0"/>
    <s v="Business"/>
    <x v="2"/>
    <s v="Travel Backpack 35L"/>
    <n v="2"/>
    <n v="164.74"/>
    <n v="0.05"/>
    <n v="89.9"/>
    <n v="313.00600000000003"/>
    <n v="179.8"/>
    <n v="133.20600000000002"/>
    <n v="0.42557011686676932"/>
    <n v="2026"/>
    <x v="0"/>
    <n v="3"/>
    <x v="2"/>
  </r>
  <r>
    <n v="5074"/>
    <d v="2026-03-02T00:00:00"/>
    <x v="3"/>
    <x v="7"/>
    <x v="0"/>
    <s v="Returning"/>
    <x v="1"/>
    <s v="Hiking Daypack 20L"/>
    <n v="2"/>
    <n v="89.81"/>
    <n v="0"/>
    <n v="46.44"/>
    <n v="179.62"/>
    <n v="92.88"/>
    <n v="86.740000000000009"/>
    <n v="0.482908362097762"/>
    <n v="2026"/>
    <x v="0"/>
    <n v="3"/>
    <x v="2"/>
  </r>
  <r>
    <n v="179"/>
    <d v="2026-03-03T00:00:00"/>
    <x v="2"/>
    <x v="16"/>
    <x v="2"/>
    <s v="Returning"/>
    <x v="4"/>
    <s v="Recovery Roller"/>
    <n v="1"/>
    <n v="35.369999999999997"/>
    <n v="0"/>
    <n v="13.88"/>
    <n v="35.369999999999997"/>
    <n v="13.88"/>
    <n v="21.489999999999995"/>
    <n v="0.60757704269154644"/>
    <n v="2026"/>
    <x v="0"/>
    <n v="3"/>
    <x v="2"/>
  </r>
  <r>
    <n v="459"/>
    <d v="2026-03-03T00:00:00"/>
    <x v="1"/>
    <x v="12"/>
    <x v="3"/>
    <s v="New"/>
    <x v="0"/>
    <s v="Trail Bike Light"/>
    <n v="4"/>
    <n v="50.64"/>
    <n v="0"/>
    <n v="23.09"/>
    <n v="202.56"/>
    <n v="92.36"/>
    <n v="110.2"/>
    <n v="0.54403633491311221"/>
    <n v="2026"/>
    <x v="0"/>
    <n v="3"/>
    <x v="2"/>
  </r>
  <r>
    <n v="525"/>
    <d v="2026-03-03T00:00:00"/>
    <x v="3"/>
    <x v="7"/>
    <x v="2"/>
    <s v="Returning"/>
    <x v="1"/>
    <s v="Trail Boots"/>
    <n v="1"/>
    <n v="146.37"/>
    <n v="0"/>
    <n v="78.3"/>
    <n v="146.37"/>
    <n v="78.3"/>
    <n v="68.070000000000007"/>
    <n v="0.46505431440869033"/>
    <n v="2026"/>
    <x v="0"/>
    <n v="3"/>
    <x v="2"/>
  </r>
  <r>
    <n v="3374"/>
    <d v="2026-03-03T00:00:00"/>
    <x v="2"/>
    <x v="2"/>
    <x v="0"/>
    <s v="Returning"/>
    <x v="1"/>
    <s v="Trail Boots"/>
    <n v="3"/>
    <n v="143.74"/>
    <n v="0"/>
    <n v="81.58"/>
    <n v="431.22"/>
    <n v="244.74"/>
    <n v="186.48000000000002"/>
    <n v="0.43244747460692917"/>
    <n v="2026"/>
    <x v="0"/>
    <n v="3"/>
    <x v="2"/>
  </r>
  <r>
    <n v="3850"/>
    <d v="2026-03-03T00:00:00"/>
    <x v="3"/>
    <x v="7"/>
    <x v="3"/>
    <s v="New"/>
    <x v="3"/>
    <s v="Portable Camp Stove"/>
    <n v="2"/>
    <n v="81.94"/>
    <n v="0.1"/>
    <n v="39.9"/>
    <n v="147.49199999999999"/>
    <n v="79.8"/>
    <n v="67.691999999999993"/>
    <n v="0.45895370596371327"/>
    <n v="2026"/>
    <x v="0"/>
    <n v="3"/>
    <x v="2"/>
  </r>
  <r>
    <n v="4004"/>
    <d v="2026-03-03T00:00:00"/>
    <x v="2"/>
    <x v="5"/>
    <x v="0"/>
    <s v="New"/>
    <x v="2"/>
    <s v="Packing Cube Set"/>
    <n v="1"/>
    <n v="46.46"/>
    <n v="0.1"/>
    <n v="17.989999999999998"/>
    <n v="41.814"/>
    <n v="17.989999999999998"/>
    <n v="23.824000000000002"/>
    <n v="0.56976132395848289"/>
    <n v="2026"/>
    <x v="0"/>
    <n v="3"/>
    <x v="2"/>
  </r>
  <r>
    <n v="788"/>
    <d v="2026-03-04T00:00:00"/>
    <x v="1"/>
    <x v="11"/>
    <x v="0"/>
    <s v="New"/>
    <x v="0"/>
    <s v="Compact Repair Kit"/>
    <n v="3"/>
    <n v="39.49"/>
    <n v="0"/>
    <n v="16.420000000000002"/>
    <n v="118.47"/>
    <n v="49.260000000000005"/>
    <n v="69.209999999999994"/>
    <n v="0.58419853127374011"/>
    <n v="2026"/>
    <x v="0"/>
    <n v="3"/>
    <x v="2"/>
  </r>
  <r>
    <n v="1717"/>
    <d v="2026-03-04T00:00:00"/>
    <x v="3"/>
    <x v="13"/>
    <x v="0"/>
    <s v="Returning"/>
    <x v="4"/>
    <s v="Resistance Band Set"/>
    <n v="1"/>
    <n v="40.909999999999997"/>
    <n v="0"/>
    <n v="14.89"/>
    <n v="40.909999999999997"/>
    <n v="14.89"/>
    <n v="26.019999999999996"/>
    <n v="0.63603031043754577"/>
    <n v="2026"/>
    <x v="0"/>
    <n v="3"/>
    <x v="2"/>
  </r>
  <r>
    <n v="1819"/>
    <d v="2026-03-04T00:00:00"/>
    <x v="3"/>
    <x v="8"/>
    <x v="3"/>
    <s v="New"/>
    <x v="0"/>
    <s v="Trail Bike Light"/>
    <n v="1"/>
    <n v="49.94"/>
    <n v="0.1"/>
    <n v="21.84"/>
    <n v="44.945999999999998"/>
    <n v="21.84"/>
    <n v="23.105999999999998"/>
    <n v="0.51408356694700308"/>
    <n v="2026"/>
    <x v="0"/>
    <n v="3"/>
    <x v="2"/>
  </r>
  <r>
    <n v="1992"/>
    <d v="2026-03-04T00:00:00"/>
    <x v="2"/>
    <x v="5"/>
    <x v="0"/>
    <s v="Business"/>
    <x v="2"/>
    <s v="Insulated Bottle"/>
    <n v="1"/>
    <n v="35.520000000000003"/>
    <n v="0"/>
    <n v="13.21"/>
    <n v="35.520000000000003"/>
    <n v="13.21"/>
    <n v="22.310000000000002"/>
    <n v="0.62809684684684686"/>
    <n v="2026"/>
    <x v="0"/>
    <n v="3"/>
    <x v="2"/>
  </r>
  <r>
    <n v="2499"/>
    <d v="2026-03-04T00:00:00"/>
    <x v="3"/>
    <x v="7"/>
    <x v="2"/>
    <s v="New"/>
    <x v="3"/>
    <s v="Alpine Tent 4P"/>
    <n v="2"/>
    <n v="341.1"/>
    <n v="0"/>
    <n v="200.19"/>
    <n v="682.2"/>
    <n v="400.38"/>
    <n v="281.82000000000005"/>
    <n v="0.41310466138962187"/>
    <n v="2026"/>
    <x v="0"/>
    <n v="3"/>
    <x v="2"/>
  </r>
  <r>
    <n v="2698"/>
    <d v="2026-03-04T00:00:00"/>
    <x v="2"/>
    <x v="16"/>
    <x v="3"/>
    <s v="New"/>
    <x v="4"/>
    <s v="Recovery Roller"/>
    <n v="4"/>
    <n v="36.08"/>
    <n v="0"/>
    <n v="13.89"/>
    <n v="144.32"/>
    <n v="55.56"/>
    <n v="88.759999999999991"/>
    <n v="0.61502217294900219"/>
    <n v="2026"/>
    <x v="0"/>
    <n v="3"/>
    <x v="2"/>
  </r>
  <r>
    <n v="4416"/>
    <d v="2026-03-04T00:00:00"/>
    <x v="3"/>
    <x v="4"/>
    <x v="0"/>
    <s v="Business"/>
    <x v="1"/>
    <s v="Summit Backpack 45L"/>
    <n v="2"/>
    <n v="151.69999999999999"/>
    <n v="0"/>
    <n v="80.44"/>
    <n v="303.39999999999998"/>
    <n v="160.88"/>
    <n v="142.51999999999998"/>
    <n v="0.46974291364535264"/>
    <n v="2026"/>
    <x v="0"/>
    <n v="3"/>
    <x v="2"/>
  </r>
  <r>
    <n v="4434"/>
    <d v="2026-03-04T00:00:00"/>
    <x v="1"/>
    <x v="6"/>
    <x v="3"/>
    <s v="New"/>
    <x v="1"/>
    <s v="Summit Backpack 45L"/>
    <n v="2"/>
    <n v="151.55000000000001"/>
    <n v="0.1"/>
    <n v="80.680000000000007"/>
    <n v="272.79000000000002"/>
    <n v="161.36000000000001"/>
    <n v="111.43"/>
    <n v="0.40848271564206901"/>
    <n v="2026"/>
    <x v="0"/>
    <n v="3"/>
    <x v="2"/>
  </r>
  <r>
    <n v="4992"/>
    <d v="2026-03-04T00:00:00"/>
    <x v="2"/>
    <x v="2"/>
    <x v="1"/>
    <s v="Business"/>
    <x v="0"/>
    <s v="Commuter Helmet"/>
    <n v="5"/>
    <n v="82.44"/>
    <n v="0.1"/>
    <n v="41.57"/>
    <n v="370.98"/>
    <n v="207.85"/>
    <n v="163.13000000000002"/>
    <n v="0.43972720901396306"/>
    <n v="2026"/>
    <x v="0"/>
    <n v="3"/>
    <x v="2"/>
  </r>
  <r>
    <n v="388"/>
    <d v="2026-03-05T00:00:00"/>
    <x v="3"/>
    <x v="8"/>
    <x v="0"/>
    <s v="Returning"/>
    <x v="4"/>
    <s v="Recovery Roller"/>
    <n v="1"/>
    <n v="35.61"/>
    <n v="0.05"/>
    <n v="13.8"/>
    <n v="33.829499999999996"/>
    <n v="13.8"/>
    <n v="20.029499999999995"/>
    <n v="0.59207200815855976"/>
    <n v="2026"/>
    <x v="0"/>
    <n v="3"/>
    <x v="2"/>
  </r>
  <r>
    <n v="977"/>
    <d v="2026-03-05T00:00:00"/>
    <x v="0"/>
    <x v="0"/>
    <x v="3"/>
    <s v="New"/>
    <x v="1"/>
    <s v="Summit Backpack 45L"/>
    <n v="5"/>
    <n v="156.13"/>
    <n v="0"/>
    <n v="77.03"/>
    <n v="780.65"/>
    <n v="385.15"/>
    <n v="395.5"/>
    <n v="0.50662909114199706"/>
    <n v="2026"/>
    <x v="0"/>
    <n v="3"/>
    <x v="2"/>
  </r>
  <r>
    <n v="996"/>
    <d v="2026-03-05T00:00:00"/>
    <x v="0"/>
    <x v="15"/>
    <x v="0"/>
    <s v="Returning"/>
    <x v="3"/>
    <s v="Compact Sleeping Bag"/>
    <n v="1"/>
    <n v="124.31"/>
    <n v="0"/>
    <n v="61.16"/>
    <n v="124.31"/>
    <n v="61.16"/>
    <n v="63.150000000000006"/>
    <n v="0.50800418309066053"/>
    <n v="2026"/>
    <x v="0"/>
    <n v="3"/>
    <x v="2"/>
  </r>
  <r>
    <n v="1923"/>
    <d v="2026-03-05T00:00:00"/>
    <x v="1"/>
    <x v="14"/>
    <x v="2"/>
    <s v="Business"/>
    <x v="3"/>
    <s v="Portable Camp Stove"/>
    <n v="3"/>
    <n v="82.9"/>
    <n v="0.1"/>
    <n v="38.31"/>
    <n v="223.83"/>
    <n v="114.93"/>
    <n v="108.9"/>
    <n v="0.48652995577000402"/>
    <n v="2026"/>
    <x v="0"/>
    <n v="3"/>
    <x v="2"/>
  </r>
  <r>
    <n v="4904"/>
    <d v="2026-03-05T00:00:00"/>
    <x v="1"/>
    <x v="11"/>
    <x v="2"/>
    <s v="Business"/>
    <x v="0"/>
    <s v="Compact Repair Kit"/>
    <n v="1"/>
    <n v="41.1"/>
    <n v="0"/>
    <n v="16.34"/>
    <n v="41.1"/>
    <n v="16.34"/>
    <n v="24.76"/>
    <n v="0.60243309002433088"/>
    <n v="2026"/>
    <x v="0"/>
    <n v="3"/>
    <x v="2"/>
  </r>
  <r>
    <n v="1036"/>
    <d v="2026-03-06T00:00:00"/>
    <x v="0"/>
    <x v="0"/>
    <x v="0"/>
    <s v="Business"/>
    <x v="0"/>
    <s v="Compact Repair Kit"/>
    <n v="1"/>
    <n v="40.380000000000003"/>
    <n v="0"/>
    <n v="16.41"/>
    <n v="40.380000000000003"/>
    <n v="16.41"/>
    <n v="23.970000000000002"/>
    <n v="0.59361069836552749"/>
    <n v="2026"/>
    <x v="0"/>
    <n v="3"/>
    <x v="2"/>
  </r>
  <r>
    <n v="1470"/>
    <d v="2026-03-06T00:00:00"/>
    <x v="2"/>
    <x v="2"/>
    <x v="0"/>
    <s v="Returning"/>
    <x v="0"/>
    <s v="Commuter Helmet"/>
    <n v="1"/>
    <n v="80.349999999999994"/>
    <n v="0.1"/>
    <n v="42.43"/>
    <n v="72.314999999999998"/>
    <n v="42.43"/>
    <n v="29.884999999999998"/>
    <n v="0.41326142570697638"/>
    <n v="2026"/>
    <x v="0"/>
    <n v="3"/>
    <x v="2"/>
  </r>
  <r>
    <n v="2907"/>
    <d v="2026-03-06T00:00:00"/>
    <x v="3"/>
    <x v="13"/>
    <x v="0"/>
    <s v="Returning"/>
    <x v="0"/>
    <s v="Compact Repair Kit"/>
    <n v="1"/>
    <n v="40.44"/>
    <n v="0.05"/>
    <n v="16.829999999999998"/>
    <n v="38.417999999999999"/>
    <n v="16.829999999999998"/>
    <n v="21.588000000000001"/>
    <n v="0.56192409807902555"/>
    <n v="2026"/>
    <x v="0"/>
    <n v="3"/>
    <x v="2"/>
  </r>
  <r>
    <n v="2997"/>
    <d v="2026-03-06T00:00:00"/>
    <x v="2"/>
    <x v="16"/>
    <x v="0"/>
    <s v="Returning"/>
    <x v="2"/>
    <s v="Insulated Bottle"/>
    <n v="3"/>
    <n v="35.89"/>
    <n v="0"/>
    <n v="13.25"/>
    <n v="107.67"/>
    <n v="39.75"/>
    <n v="67.92"/>
    <n v="0.63081638339370294"/>
    <n v="2026"/>
    <x v="0"/>
    <n v="3"/>
    <x v="2"/>
  </r>
  <r>
    <n v="3056"/>
    <d v="2026-03-06T00:00:00"/>
    <x v="1"/>
    <x v="12"/>
    <x v="3"/>
    <s v="Returning"/>
    <x v="2"/>
    <s v="Travel Backpack 35L"/>
    <n v="3"/>
    <n v="163.44999999999999"/>
    <n v="0"/>
    <n v="86.88"/>
    <n v="490.34999999999997"/>
    <n v="260.64"/>
    <n v="229.70999999999998"/>
    <n v="0.46846130315081064"/>
    <n v="2026"/>
    <x v="0"/>
    <n v="3"/>
    <x v="2"/>
  </r>
  <r>
    <n v="471"/>
    <d v="2026-03-07T00:00:00"/>
    <x v="1"/>
    <x v="1"/>
    <x v="2"/>
    <s v="Returning"/>
    <x v="4"/>
    <s v="Resistance Band Set"/>
    <n v="2"/>
    <n v="40.020000000000003"/>
    <n v="0"/>
    <n v="14.38"/>
    <n v="80.040000000000006"/>
    <n v="28.76"/>
    <n v="51.28"/>
    <n v="0.64067966016991496"/>
    <n v="2026"/>
    <x v="0"/>
    <n v="3"/>
    <x v="2"/>
  </r>
  <r>
    <n v="842"/>
    <d v="2026-03-07T00:00:00"/>
    <x v="0"/>
    <x v="15"/>
    <x v="0"/>
    <s v="New"/>
    <x v="4"/>
    <s v="Resistance Band Set"/>
    <n v="1"/>
    <n v="40.01"/>
    <n v="0.05"/>
    <n v="14.35"/>
    <n v="38.009499999999996"/>
    <n v="14.35"/>
    <n v="23.659499999999994"/>
    <n v="0.62246280535129372"/>
    <n v="2026"/>
    <x v="0"/>
    <n v="3"/>
    <x v="2"/>
  </r>
  <r>
    <n v="3386"/>
    <d v="2026-03-07T00:00:00"/>
    <x v="1"/>
    <x v="12"/>
    <x v="0"/>
    <s v="Returning"/>
    <x v="1"/>
    <s v="Summit Backpack 45L"/>
    <n v="3"/>
    <n v="155.16"/>
    <n v="0"/>
    <n v="76.849999999999994"/>
    <n v="465.48"/>
    <n v="230.54999999999998"/>
    <n v="234.93000000000004"/>
    <n v="0.50470482083011092"/>
    <n v="2026"/>
    <x v="0"/>
    <n v="3"/>
    <x v="2"/>
  </r>
  <r>
    <n v="4505"/>
    <d v="2026-03-07T00:00:00"/>
    <x v="1"/>
    <x v="14"/>
    <x v="3"/>
    <s v="New"/>
    <x v="4"/>
    <s v="Resistance Band Set"/>
    <n v="1"/>
    <n v="39.96"/>
    <n v="0"/>
    <n v="14.5"/>
    <n v="39.96"/>
    <n v="14.5"/>
    <n v="25.46"/>
    <n v="0.63713713713713716"/>
    <n v="2026"/>
    <x v="0"/>
    <n v="3"/>
    <x v="2"/>
  </r>
  <r>
    <n v="1286"/>
    <d v="2026-03-08T00:00:00"/>
    <x v="1"/>
    <x v="1"/>
    <x v="0"/>
    <s v="New"/>
    <x v="1"/>
    <s v="Trail Boots"/>
    <n v="1"/>
    <n v="146.6"/>
    <n v="0"/>
    <n v="78.92"/>
    <n v="146.6"/>
    <n v="78.92"/>
    <n v="67.679999999999993"/>
    <n v="0.46166439290586625"/>
    <n v="2026"/>
    <x v="0"/>
    <n v="3"/>
    <x v="2"/>
  </r>
  <r>
    <n v="2653"/>
    <d v="2026-03-08T00:00:00"/>
    <x v="1"/>
    <x v="14"/>
    <x v="2"/>
    <s v="Returning"/>
    <x v="1"/>
    <s v="Hiking Daypack 20L"/>
    <n v="1"/>
    <n v="94.38"/>
    <n v="0"/>
    <n v="44.78"/>
    <n v="94.38"/>
    <n v="44.78"/>
    <n v="49.599999999999994"/>
    <n v="0.52553507098961638"/>
    <n v="2026"/>
    <x v="0"/>
    <n v="3"/>
    <x v="2"/>
  </r>
  <r>
    <n v="4465"/>
    <d v="2026-03-08T00:00:00"/>
    <x v="1"/>
    <x v="12"/>
    <x v="2"/>
    <s v="Returning"/>
    <x v="4"/>
    <s v="Weighted Vest"/>
    <n v="1"/>
    <n v="121.77"/>
    <n v="0"/>
    <n v="67.52"/>
    <n v="121.77"/>
    <n v="67.52"/>
    <n v="54.25"/>
    <n v="0.44551203087788455"/>
    <n v="2026"/>
    <x v="0"/>
    <n v="3"/>
    <x v="2"/>
  </r>
  <r>
    <n v="4576"/>
    <d v="2026-03-08T00:00:00"/>
    <x v="3"/>
    <x v="8"/>
    <x v="3"/>
    <s v="Returning"/>
    <x v="3"/>
    <s v="Compact Sleeping Bag"/>
    <n v="5"/>
    <n v="123.29"/>
    <n v="0"/>
    <n v="61.34"/>
    <n v="616.45000000000005"/>
    <n v="306.70000000000005"/>
    <n v="309.75"/>
    <n v="0.50247384216075919"/>
    <n v="2026"/>
    <x v="0"/>
    <n v="3"/>
    <x v="2"/>
  </r>
  <r>
    <n v="718"/>
    <d v="2026-03-09T00:00:00"/>
    <x v="1"/>
    <x v="12"/>
    <x v="0"/>
    <s v="New"/>
    <x v="4"/>
    <s v="Resistance Band Set"/>
    <n v="1"/>
    <n v="41.15"/>
    <n v="0.05"/>
    <n v="14.4"/>
    <n v="39.092499999999994"/>
    <n v="14.4"/>
    <n v="24.692499999999995"/>
    <n v="0.63164289825414077"/>
    <n v="2026"/>
    <x v="0"/>
    <n v="3"/>
    <x v="2"/>
  </r>
  <r>
    <n v="1527"/>
    <d v="2026-03-09T00:00:00"/>
    <x v="3"/>
    <x v="4"/>
    <x v="3"/>
    <s v="New"/>
    <x v="2"/>
    <s v="Insulated Bottle"/>
    <n v="4"/>
    <n v="35.42"/>
    <n v="0"/>
    <n v="13.31"/>
    <n v="141.68"/>
    <n v="53.24"/>
    <n v="88.44"/>
    <n v="0.62422360248447195"/>
    <n v="2026"/>
    <x v="0"/>
    <n v="3"/>
    <x v="2"/>
  </r>
  <r>
    <n v="1797"/>
    <d v="2026-03-09T00:00:00"/>
    <x v="1"/>
    <x v="12"/>
    <x v="0"/>
    <s v="Business"/>
    <x v="0"/>
    <s v="Cycling Pack 12L"/>
    <n v="1"/>
    <n v="103.74"/>
    <n v="0.1"/>
    <n v="51.32"/>
    <n v="93.366"/>
    <n v="51.32"/>
    <n v="42.045999999999999"/>
    <n v="0.45033523980892404"/>
    <n v="2026"/>
    <x v="0"/>
    <n v="3"/>
    <x v="2"/>
  </r>
  <r>
    <n v="2917"/>
    <d v="2026-03-09T00:00:00"/>
    <x v="2"/>
    <x v="16"/>
    <x v="3"/>
    <s v="Business"/>
    <x v="2"/>
    <s v="Travel Backpack 35L"/>
    <n v="2"/>
    <n v="165.49"/>
    <n v="0.05"/>
    <n v="89.82"/>
    <n v="314.43099999999998"/>
    <n v="179.64"/>
    <n v="134.791"/>
    <n v="0.4286822864157796"/>
    <n v="2026"/>
    <x v="0"/>
    <n v="3"/>
    <x v="2"/>
  </r>
  <r>
    <n v="4095"/>
    <d v="2026-03-09T00:00:00"/>
    <x v="1"/>
    <x v="6"/>
    <x v="3"/>
    <s v="New"/>
    <x v="1"/>
    <s v="Trekking Poles"/>
    <n v="1"/>
    <n v="72.87"/>
    <n v="0.05"/>
    <n v="32"/>
    <n v="69.226500000000001"/>
    <n v="32"/>
    <n v="37.226500000000001"/>
    <n v="0.53774927231623726"/>
    <n v="2026"/>
    <x v="0"/>
    <n v="3"/>
    <x v="2"/>
  </r>
  <r>
    <n v="5050"/>
    <d v="2026-03-09T00:00:00"/>
    <x v="3"/>
    <x v="13"/>
    <x v="2"/>
    <s v="Returning"/>
    <x v="2"/>
    <s v="Travel Backpack 35L"/>
    <n v="1"/>
    <n v="161.04"/>
    <n v="0"/>
    <n v="85.83"/>
    <n v="161.04"/>
    <n v="85.83"/>
    <n v="75.209999999999994"/>
    <n v="0.46702682563338299"/>
    <n v="2026"/>
    <x v="0"/>
    <n v="3"/>
    <x v="2"/>
  </r>
  <r>
    <n v="709"/>
    <d v="2026-03-10T00:00:00"/>
    <x v="0"/>
    <x v="0"/>
    <x v="0"/>
    <s v="New"/>
    <x v="2"/>
    <s v="Carry-On Duffel"/>
    <n v="3"/>
    <n v="130.6"/>
    <n v="0.05"/>
    <n v="65.62"/>
    <n v="372.20999999999992"/>
    <n v="196.86"/>
    <n v="175.34999999999991"/>
    <n v="0.47110502135891014"/>
    <n v="2026"/>
    <x v="0"/>
    <n v="3"/>
    <x v="2"/>
  </r>
  <r>
    <n v="1073"/>
    <d v="2026-03-10T00:00:00"/>
    <x v="2"/>
    <x v="10"/>
    <x v="3"/>
    <s v="Returning"/>
    <x v="0"/>
    <s v="Commuter Helmet"/>
    <n v="2"/>
    <n v="81.290000000000006"/>
    <n v="0"/>
    <n v="43.9"/>
    <n v="162.58000000000001"/>
    <n v="87.8"/>
    <n v="74.780000000000015"/>
    <n v="0.45995817443720022"/>
    <n v="2026"/>
    <x v="0"/>
    <n v="3"/>
    <x v="2"/>
  </r>
  <r>
    <n v="2623"/>
    <d v="2026-03-10T00:00:00"/>
    <x v="1"/>
    <x v="12"/>
    <x v="3"/>
    <s v="New"/>
    <x v="0"/>
    <s v="Cycling Pack 12L"/>
    <n v="2"/>
    <n v="103.33"/>
    <n v="0.05"/>
    <n v="51.58"/>
    <n v="196.327"/>
    <n v="103.16"/>
    <n v="93.167000000000002"/>
    <n v="0.47455011282197557"/>
    <n v="2026"/>
    <x v="0"/>
    <n v="3"/>
    <x v="2"/>
  </r>
  <r>
    <n v="2625"/>
    <d v="2026-03-10T00:00:00"/>
    <x v="3"/>
    <x v="7"/>
    <x v="2"/>
    <s v="Business"/>
    <x v="4"/>
    <s v="Training Mat"/>
    <n v="2"/>
    <n v="51.14"/>
    <n v="0"/>
    <n v="21.58"/>
    <n v="102.28"/>
    <n v="43.16"/>
    <n v="59.120000000000005"/>
    <n v="0.57802111849824012"/>
    <n v="2026"/>
    <x v="0"/>
    <n v="3"/>
    <x v="2"/>
  </r>
  <r>
    <n v="3304"/>
    <d v="2026-03-10T00:00:00"/>
    <x v="1"/>
    <x v="12"/>
    <x v="3"/>
    <s v="Returning"/>
    <x v="0"/>
    <s v="Trail Bike Light"/>
    <n v="2"/>
    <n v="49.7"/>
    <n v="0"/>
    <n v="23.14"/>
    <n v="99.4"/>
    <n v="46.28"/>
    <n v="53.120000000000005"/>
    <n v="0.53440643863179071"/>
    <n v="2026"/>
    <x v="0"/>
    <n v="3"/>
    <x v="2"/>
  </r>
  <r>
    <n v="4876"/>
    <d v="2026-03-10T00:00:00"/>
    <x v="3"/>
    <x v="4"/>
    <x v="0"/>
    <s v="Returning"/>
    <x v="0"/>
    <s v="Compact Repair Kit"/>
    <n v="1"/>
    <n v="39.659999999999997"/>
    <n v="0.05"/>
    <n v="16.93"/>
    <n v="37.676999999999992"/>
    <n v="16.93"/>
    <n v="20.746999999999993"/>
    <n v="0.5506542452955383"/>
    <n v="2026"/>
    <x v="0"/>
    <n v="3"/>
    <x v="2"/>
  </r>
  <r>
    <n v="83"/>
    <d v="2026-03-11T00:00:00"/>
    <x v="1"/>
    <x v="12"/>
    <x v="1"/>
    <s v="Business"/>
    <x v="4"/>
    <s v="Training Mat"/>
    <n v="4"/>
    <n v="50.65"/>
    <n v="0.15"/>
    <n v="22"/>
    <n v="172.20999999999998"/>
    <n v="88"/>
    <n v="84.20999999999998"/>
    <n v="0.48899599326403803"/>
    <n v="2026"/>
    <x v="0"/>
    <n v="3"/>
    <x v="2"/>
  </r>
  <r>
    <n v="863"/>
    <d v="2026-03-11T00:00:00"/>
    <x v="2"/>
    <x v="2"/>
    <x v="3"/>
    <s v="Returning"/>
    <x v="4"/>
    <s v="Training Mat"/>
    <n v="2"/>
    <n v="50.72"/>
    <n v="0"/>
    <n v="21.88"/>
    <n v="101.44"/>
    <n v="43.76"/>
    <n v="57.68"/>
    <n v="0.56861198738170349"/>
    <n v="2026"/>
    <x v="0"/>
    <n v="3"/>
    <x v="2"/>
  </r>
  <r>
    <n v="2323"/>
    <d v="2026-03-11T00:00:00"/>
    <x v="1"/>
    <x v="12"/>
    <x v="2"/>
    <s v="New"/>
    <x v="2"/>
    <s v="Insulated Bottle"/>
    <n v="2"/>
    <n v="36.08"/>
    <n v="0.05"/>
    <n v="13.19"/>
    <n v="68.551999999999992"/>
    <n v="26.38"/>
    <n v="42.171999999999997"/>
    <n v="0.61518263507993931"/>
    <n v="2026"/>
    <x v="0"/>
    <n v="3"/>
    <x v="2"/>
  </r>
  <r>
    <n v="3064"/>
    <d v="2026-03-11T00:00:00"/>
    <x v="3"/>
    <x v="8"/>
    <x v="0"/>
    <s v="Returning"/>
    <x v="3"/>
    <s v="Compact Sleeping Bag"/>
    <n v="6"/>
    <n v="124.04"/>
    <n v="0.05"/>
    <n v="61.17"/>
    <n v="707.02800000000002"/>
    <n v="367.02"/>
    <n v="340.00800000000004"/>
    <n v="0.48089750335205966"/>
    <n v="2026"/>
    <x v="0"/>
    <n v="3"/>
    <x v="2"/>
  </r>
  <r>
    <n v="4995"/>
    <d v="2026-03-11T00:00:00"/>
    <x v="1"/>
    <x v="12"/>
    <x v="3"/>
    <s v="New"/>
    <x v="1"/>
    <s v="Hiking Daypack 20L"/>
    <n v="3"/>
    <n v="90.31"/>
    <n v="0"/>
    <n v="44.58"/>
    <n v="270.93"/>
    <n v="133.74"/>
    <n v="137.19"/>
    <n v="0.50636695825489975"/>
    <n v="2026"/>
    <x v="0"/>
    <n v="3"/>
    <x v="2"/>
  </r>
  <r>
    <n v="46"/>
    <d v="2026-03-12T00:00:00"/>
    <x v="3"/>
    <x v="7"/>
    <x v="0"/>
    <s v="Returning"/>
    <x v="1"/>
    <s v="Trekking Poles"/>
    <n v="4"/>
    <n v="72.63"/>
    <n v="0.1"/>
    <n v="31.45"/>
    <n v="261.46800000000002"/>
    <n v="125.8"/>
    <n v="135.66800000000001"/>
    <n v="0.51887037801948999"/>
    <n v="2026"/>
    <x v="0"/>
    <n v="3"/>
    <x v="2"/>
  </r>
  <r>
    <n v="443"/>
    <d v="2026-03-12T00:00:00"/>
    <x v="1"/>
    <x v="14"/>
    <x v="0"/>
    <s v="Returning"/>
    <x v="4"/>
    <s v="Resistance Band Set"/>
    <n v="3"/>
    <n v="39.9"/>
    <n v="0"/>
    <n v="14.49"/>
    <n v="119.69999999999999"/>
    <n v="43.47"/>
    <n v="76.22999999999999"/>
    <n v="0.63684210526315788"/>
    <n v="2026"/>
    <x v="0"/>
    <n v="3"/>
    <x v="2"/>
  </r>
  <r>
    <n v="759"/>
    <d v="2026-03-12T00:00:00"/>
    <x v="1"/>
    <x v="12"/>
    <x v="0"/>
    <s v="New"/>
    <x v="4"/>
    <s v="Training Mat"/>
    <n v="1"/>
    <n v="49.79"/>
    <n v="0.1"/>
    <n v="22.29"/>
    <n v="44.811"/>
    <n v="22.29"/>
    <n v="22.521000000000001"/>
    <n v="0.5025774921336279"/>
    <n v="2026"/>
    <x v="0"/>
    <n v="3"/>
    <x v="2"/>
  </r>
  <r>
    <n v="1097"/>
    <d v="2026-03-12T00:00:00"/>
    <x v="2"/>
    <x v="2"/>
    <x v="3"/>
    <s v="New"/>
    <x v="0"/>
    <s v="Compact Repair Kit"/>
    <n v="1"/>
    <n v="41.24"/>
    <n v="0.05"/>
    <n v="16.64"/>
    <n v="39.177999999999997"/>
    <n v="16.64"/>
    <n v="22.537999999999997"/>
    <n v="0.57527183623462141"/>
    <n v="2026"/>
    <x v="0"/>
    <n v="3"/>
    <x v="2"/>
  </r>
  <r>
    <n v="2152"/>
    <d v="2026-03-12T00:00:00"/>
    <x v="0"/>
    <x v="9"/>
    <x v="0"/>
    <s v="New"/>
    <x v="1"/>
    <s v="Trail Boots"/>
    <n v="1"/>
    <n v="142.88999999999999"/>
    <n v="0"/>
    <n v="81.099999999999994"/>
    <n v="142.88999999999999"/>
    <n v="81.099999999999994"/>
    <n v="61.789999999999992"/>
    <n v="0.43243054097557559"/>
    <n v="2026"/>
    <x v="0"/>
    <n v="3"/>
    <x v="2"/>
  </r>
  <r>
    <n v="2512"/>
    <d v="2026-03-12T00:00:00"/>
    <x v="1"/>
    <x v="1"/>
    <x v="0"/>
    <s v="New"/>
    <x v="3"/>
    <s v="Trail Tent 2P"/>
    <n v="2"/>
    <n v="192.76"/>
    <n v="0"/>
    <n v="103.08"/>
    <n v="385.52"/>
    <n v="206.16"/>
    <n v="179.35999999999999"/>
    <n v="0.46524175140070551"/>
    <n v="2026"/>
    <x v="0"/>
    <n v="3"/>
    <x v="2"/>
  </r>
  <r>
    <n v="2578"/>
    <d v="2026-03-12T00:00:00"/>
    <x v="2"/>
    <x v="5"/>
    <x v="0"/>
    <s v="New"/>
    <x v="2"/>
    <s v="Travel Backpack 35L"/>
    <n v="1"/>
    <n v="165.72"/>
    <n v="0"/>
    <n v="89.31"/>
    <n v="165.72"/>
    <n v="89.31"/>
    <n v="76.41"/>
    <n v="0.46107892831281677"/>
    <n v="2026"/>
    <x v="0"/>
    <n v="3"/>
    <x v="2"/>
  </r>
  <r>
    <n v="3302"/>
    <d v="2026-03-12T00:00:00"/>
    <x v="3"/>
    <x v="7"/>
    <x v="2"/>
    <s v="Business"/>
    <x v="2"/>
    <s v="Travel Backpack 35L"/>
    <n v="2"/>
    <n v="164.33"/>
    <n v="0"/>
    <n v="86.07"/>
    <n v="328.66"/>
    <n v="172.14"/>
    <n v="156.52000000000004"/>
    <n v="0.47623684050386428"/>
    <n v="2026"/>
    <x v="0"/>
    <n v="3"/>
    <x v="2"/>
  </r>
  <r>
    <n v="3752"/>
    <d v="2026-03-12T00:00:00"/>
    <x v="3"/>
    <x v="8"/>
    <x v="1"/>
    <s v="Business"/>
    <x v="2"/>
    <s v="Packing Cube Set"/>
    <n v="3"/>
    <n v="45.8"/>
    <n v="0.15"/>
    <n v="18.47"/>
    <n v="116.78999999999998"/>
    <n v="55.41"/>
    <n v="61.379999999999981"/>
    <n v="0.52555869509375797"/>
    <n v="2026"/>
    <x v="0"/>
    <n v="3"/>
    <x v="2"/>
  </r>
  <r>
    <n v="4839"/>
    <d v="2026-03-12T00:00:00"/>
    <x v="1"/>
    <x v="1"/>
    <x v="0"/>
    <s v="New"/>
    <x v="0"/>
    <s v="Cycling Pack 12L"/>
    <n v="2"/>
    <n v="103.08"/>
    <n v="0.05"/>
    <n v="49.27"/>
    <n v="195.85199999999998"/>
    <n v="98.54"/>
    <n v="97.311999999999969"/>
    <n v="0.49686497967853266"/>
    <n v="2026"/>
    <x v="0"/>
    <n v="3"/>
    <x v="2"/>
  </r>
  <r>
    <n v="264"/>
    <d v="2026-03-13T00:00:00"/>
    <x v="0"/>
    <x v="0"/>
    <x v="0"/>
    <s v="Business"/>
    <x v="2"/>
    <s v="Packing Cube Set"/>
    <n v="4"/>
    <n v="47.33"/>
    <n v="0"/>
    <n v="18.739999999999998"/>
    <n v="189.32"/>
    <n v="74.959999999999994"/>
    <n v="114.36"/>
    <n v="0.60405662370589475"/>
    <n v="2026"/>
    <x v="0"/>
    <n v="3"/>
    <x v="2"/>
  </r>
  <r>
    <n v="2498"/>
    <d v="2026-03-13T00:00:00"/>
    <x v="2"/>
    <x v="3"/>
    <x v="2"/>
    <s v="New"/>
    <x v="0"/>
    <s v="Trail Bike Light"/>
    <n v="1"/>
    <n v="50.04"/>
    <n v="0"/>
    <n v="22.64"/>
    <n v="50.04"/>
    <n v="22.64"/>
    <n v="27.4"/>
    <n v="0.54756195043964828"/>
    <n v="2026"/>
    <x v="0"/>
    <n v="3"/>
    <x v="2"/>
  </r>
  <r>
    <n v="3929"/>
    <d v="2026-03-13T00:00:00"/>
    <x v="3"/>
    <x v="13"/>
    <x v="0"/>
    <s v="New"/>
    <x v="4"/>
    <s v="Weighted Vest"/>
    <n v="1"/>
    <n v="125.69"/>
    <n v="0"/>
    <n v="67.150000000000006"/>
    <n v="125.69"/>
    <n v="67.150000000000006"/>
    <n v="58.539999999999992"/>
    <n v="0.465749065160315"/>
    <n v="2026"/>
    <x v="0"/>
    <n v="3"/>
    <x v="2"/>
  </r>
  <r>
    <n v="4195"/>
    <d v="2026-03-13T00:00:00"/>
    <x v="3"/>
    <x v="13"/>
    <x v="3"/>
    <s v="New"/>
    <x v="1"/>
    <s v="Trail Boots"/>
    <n v="2"/>
    <n v="142.72999999999999"/>
    <n v="0.1"/>
    <n v="77.28"/>
    <n v="256.91399999999999"/>
    <n v="154.56"/>
    <n v="102.35399999999998"/>
    <n v="0.39839790747098247"/>
    <n v="2026"/>
    <x v="0"/>
    <n v="3"/>
    <x v="2"/>
  </r>
  <r>
    <n v="4684"/>
    <d v="2026-03-13T00:00:00"/>
    <x v="1"/>
    <x v="12"/>
    <x v="0"/>
    <s v="Returning"/>
    <x v="4"/>
    <s v="Weighted Vest"/>
    <n v="4"/>
    <n v="124.36"/>
    <n v="0"/>
    <n v="68.790000000000006"/>
    <n v="497.44"/>
    <n v="275.16000000000003"/>
    <n v="222.27999999999997"/>
    <n v="0.44684786104856861"/>
    <n v="2026"/>
    <x v="0"/>
    <n v="3"/>
    <x v="2"/>
  </r>
  <r>
    <n v="313"/>
    <d v="2026-03-14T00:00:00"/>
    <x v="3"/>
    <x v="8"/>
    <x v="0"/>
    <s v="New"/>
    <x v="0"/>
    <s v="Compact Repair Kit"/>
    <n v="4"/>
    <n v="40.42"/>
    <n v="0.1"/>
    <n v="16.25"/>
    <n v="145.512"/>
    <n v="65"/>
    <n v="80.512"/>
    <n v="0.5533014459288581"/>
    <n v="2026"/>
    <x v="0"/>
    <n v="3"/>
    <x v="2"/>
  </r>
  <r>
    <n v="1056"/>
    <d v="2026-03-14T00:00:00"/>
    <x v="0"/>
    <x v="15"/>
    <x v="0"/>
    <s v="Returning"/>
    <x v="3"/>
    <s v="Trail Tent 2P"/>
    <n v="1"/>
    <n v="192.86"/>
    <n v="0"/>
    <n v="101.13"/>
    <n v="192.86"/>
    <n v="101.13"/>
    <n v="91.730000000000018"/>
    <n v="0.475629990666805"/>
    <n v="2026"/>
    <x v="0"/>
    <n v="3"/>
    <x v="2"/>
  </r>
  <r>
    <n v="2189"/>
    <d v="2026-03-14T00:00:00"/>
    <x v="3"/>
    <x v="4"/>
    <x v="3"/>
    <s v="New"/>
    <x v="1"/>
    <s v="Trekking Poles"/>
    <n v="2"/>
    <n v="72.34"/>
    <n v="0"/>
    <n v="33.29"/>
    <n v="144.68"/>
    <n v="66.58"/>
    <n v="78.100000000000009"/>
    <n v="0.53981199889411113"/>
    <n v="2026"/>
    <x v="0"/>
    <n v="3"/>
    <x v="2"/>
  </r>
  <r>
    <n v="2617"/>
    <d v="2026-03-14T00:00:00"/>
    <x v="3"/>
    <x v="13"/>
    <x v="0"/>
    <s v="New"/>
    <x v="2"/>
    <s v="Insulated Bottle"/>
    <n v="2"/>
    <n v="35.409999999999997"/>
    <n v="0"/>
    <n v="13.89"/>
    <n v="70.819999999999993"/>
    <n v="27.78"/>
    <n v="43.039999999999992"/>
    <n v="0.60773792713922614"/>
    <n v="2026"/>
    <x v="0"/>
    <n v="3"/>
    <x v="2"/>
  </r>
  <r>
    <n v="2901"/>
    <d v="2026-03-14T00:00:00"/>
    <x v="3"/>
    <x v="8"/>
    <x v="1"/>
    <s v="Business"/>
    <x v="0"/>
    <s v="Cycling Pack 12L"/>
    <n v="12"/>
    <n v="102.25"/>
    <n v="0.1"/>
    <n v="51.07"/>
    <n v="1104.3"/>
    <n v="612.84"/>
    <n v="491.45999999999992"/>
    <n v="0.44504210812279266"/>
    <n v="2026"/>
    <x v="0"/>
    <n v="3"/>
    <x v="2"/>
  </r>
  <r>
    <n v="2952"/>
    <d v="2026-03-14T00:00:00"/>
    <x v="1"/>
    <x v="1"/>
    <x v="0"/>
    <s v="New"/>
    <x v="0"/>
    <s v="Trail Bike Light"/>
    <n v="1"/>
    <n v="51.86"/>
    <n v="0.1"/>
    <n v="22.34"/>
    <n v="46.673999999999999"/>
    <n v="22.34"/>
    <n v="24.334"/>
    <n v="0.52136092899687192"/>
    <n v="2026"/>
    <x v="0"/>
    <n v="3"/>
    <x v="2"/>
  </r>
  <r>
    <n v="3421"/>
    <d v="2026-03-14T00:00:00"/>
    <x v="3"/>
    <x v="8"/>
    <x v="0"/>
    <s v="Returning"/>
    <x v="2"/>
    <s v="Insulated Bottle"/>
    <n v="1"/>
    <n v="36.520000000000003"/>
    <n v="0.05"/>
    <n v="13.23"/>
    <n v="34.694000000000003"/>
    <n v="13.23"/>
    <n v="21.464000000000002"/>
    <n v="0.61866605176687617"/>
    <n v="2026"/>
    <x v="0"/>
    <n v="3"/>
    <x v="2"/>
  </r>
  <r>
    <n v="3536"/>
    <d v="2026-03-14T00:00:00"/>
    <x v="2"/>
    <x v="10"/>
    <x v="0"/>
    <s v="New"/>
    <x v="1"/>
    <s v="Summit Backpack 45L"/>
    <n v="2"/>
    <n v="153.66"/>
    <n v="0.1"/>
    <n v="78.430000000000007"/>
    <n v="276.58800000000002"/>
    <n v="156.86000000000001"/>
    <n v="119.72800000000001"/>
    <n v="0.43287488972768162"/>
    <n v="2026"/>
    <x v="0"/>
    <n v="3"/>
    <x v="2"/>
  </r>
  <r>
    <n v="3878"/>
    <d v="2026-03-14T00:00:00"/>
    <x v="1"/>
    <x v="14"/>
    <x v="3"/>
    <s v="Returning"/>
    <x v="4"/>
    <s v="Resistance Band Set"/>
    <n v="1"/>
    <n v="41.05"/>
    <n v="0.1"/>
    <n v="14.94"/>
    <n v="36.945"/>
    <n v="14.94"/>
    <n v="22.005000000000003"/>
    <n v="0.59561510353227776"/>
    <n v="2026"/>
    <x v="0"/>
    <n v="3"/>
    <x v="2"/>
  </r>
  <r>
    <n v="2027"/>
    <d v="2026-03-15T00:00:00"/>
    <x v="2"/>
    <x v="2"/>
    <x v="0"/>
    <s v="Returning"/>
    <x v="2"/>
    <s v="Carry-On Duffel"/>
    <n v="4"/>
    <n v="136.21"/>
    <n v="0.05"/>
    <n v="68.55"/>
    <n v="517.59799999999996"/>
    <n v="274.2"/>
    <n v="243.39799999999997"/>
    <n v="0.4702452482428448"/>
    <n v="2026"/>
    <x v="0"/>
    <n v="3"/>
    <x v="2"/>
  </r>
  <r>
    <n v="3280"/>
    <d v="2026-03-15T00:00:00"/>
    <x v="3"/>
    <x v="4"/>
    <x v="0"/>
    <s v="Returning"/>
    <x v="2"/>
    <s v="Packing Cube Set"/>
    <n v="3"/>
    <n v="46.68"/>
    <n v="0"/>
    <n v="18.760000000000002"/>
    <n v="140.04"/>
    <n v="56.28"/>
    <n v="83.759999999999991"/>
    <n v="0.59811482433590402"/>
    <n v="2026"/>
    <x v="0"/>
    <n v="3"/>
    <x v="2"/>
  </r>
  <r>
    <n v="5149"/>
    <d v="2026-03-15T00:00:00"/>
    <x v="1"/>
    <x v="12"/>
    <x v="2"/>
    <s v="New"/>
    <x v="2"/>
    <s v="Insulated Bottle"/>
    <n v="1"/>
    <n v="35.340000000000003"/>
    <n v="0.05"/>
    <n v="13.37"/>
    <n v="33.573"/>
    <n v="13.37"/>
    <n v="20.203000000000003"/>
    <n v="0.60176332171685587"/>
    <n v="2026"/>
    <x v="0"/>
    <n v="3"/>
    <x v="2"/>
  </r>
  <r>
    <n v="412"/>
    <d v="2026-03-16T00:00:00"/>
    <x v="3"/>
    <x v="7"/>
    <x v="2"/>
    <s v="Returning"/>
    <x v="4"/>
    <s v="Resistance Band Set"/>
    <n v="2"/>
    <n v="40.19"/>
    <n v="0"/>
    <n v="14.92"/>
    <n v="80.38"/>
    <n v="29.84"/>
    <n v="50.539999999999992"/>
    <n v="0.62876337397362525"/>
    <n v="2026"/>
    <x v="0"/>
    <n v="3"/>
    <x v="2"/>
  </r>
  <r>
    <n v="1161"/>
    <d v="2026-03-16T00:00:00"/>
    <x v="1"/>
    <x v="12"/>
    <x v="0"/>
    <s v="New"/>
    <x v="0"/>
    <s v="Cycling Pack 12L"/>
    <n v="2"/>
    <n v="101.73"/>
    <n v="0.05"/>
    <n v="51.56"/>
    <n v="193.28700000000001"/>
    <n v="103.12"/>
    <n v="90.167000000000002"/>
    <n v="0.46649283190281809"/>
    <n v="2026"/>
    <x v="0"/>
    <n v="3"/>
    <x v="2"/>
  </r>
  <r>
    <n v="1320"/>
    <d v="2026-03-16T00:00:00"/>
    <x v="2"/>
    <x v="3"/>
    <x v="2"/>
    <s v="Business"/>
    <x v="3"/>
    <s v="Trail Tent 2P"/>
    <n v="1"/>
    <n v="200.05"/>
    <n v="0"/>
    <n v="102.69"/>
    <n v="200.05"/>
    <n v="102.69"/>
    <n v="97.360000000000014"/>
    <n v="0.48667833041739567"/>
    <n v="2026"/>
    <x v="0"/>
    <n v="3"/>
    <x v="2"/>
  </r>
  <r>
    <n v="2528"/>
    <d v="2026-03-16T00:00:00"/>
    <x v="3"/>
    <x v="7"/>
    <x v="0"/>
    <s v="New"/>
    <x v="1"/>
    <s v="Hiking Daypack 20L"/>
    <n v="1"/>
    <n v="90.06"/>
    <n v="0"/>
    <n v="44.49"/>
    <n v="90.06"/>
    <n v="44.49"/>
    <n v="45.57"/>
    <n v="0.50599600266489009"/>
    <n v="2026"/>
    <x v="0"/>
    <n v="3"/>
    <x v="2"/>
  </r>
  <r>
    <n v="2956"/>
    <d v="2026-03-16T00:00:00"/>
    <x v="1"/>
    <x v="11"/>
    <x v="0"/>
    <s v="New"/>
    <x v="2"/>
    <s v="Insulated Bottle"/>
    <n v="1"/>
    <n v="37.119999999999997"/>
    <n v="0.1"/>
    <n v="13.39"/>
    <n v="33.408000000000001"/>
    <n v="13.39"/>
    <n v="20.018000000000001"/>
    <n v="0.59919779693486586"/>
    <n v="2026"/>
    <x v="0"/>
    <n v="3"/>
    <x v="2"/>
  </r>
  <r>
    <n v="2973"/>
    <d v="2026-03-16T00:00:00"/>
    <x v="0"/>
    <x v="0"/>
    <x v="2"/>
    <s v="Returning"/>
    <x v="1"/>
    <s v="Summit Backpack 45L"/>
    <n v="2"/>
    <n v="156.09"/>
    <n v="0.1"/>
    <n v="79.72"/>
    <n v="280.96199999999999"/>
    <n v="159.44"/>
    <n v="121.52199999999999"/>
    <n v="0.43252112385304775"/>
    <n v="2026"/>
    <x v="0"/>
    <n v="3"/>
    <x v="2"/>
  </r>
  <r>
    <n v="3358"/>
    <d v="2026-03-16T00:00:00"/>
    <x v="0"/>
    <x v="0"/>
    <x v="1"/>
    <s v="Business"/>
    <x v="4"/>
    <s v="Recovery Roller"/>
    <n v="12"/>
    <n v="36.44"/>
    <n v="0.05"/>
    <n v="13.65"/>
    <n v="415.41599999999994"/>
    <n v="163.80000000000001"/>
    <n v="251.61599999999993"/>
    <n v="0.60569645848980291"/>
    <n v="2026"/>
    <x v="0"/>
    <n v="3"/>
    <x v="2"/>
  </r>
  <r>
    <n v="164"/>
    <d v="2026-03-17T00:00:00"/>
    <x v="0"/>
    <x v="15"/>
    <x v="3"/>
    <s v="Business"/>
    <x v="3"/>
    <s v="Compact Sleeping Bag"/>
    <n v="5"/>
    <n v="123.95"/>
    <n v="0.05"/>
    <n v="59.23"/>
    <n v="588.76249999999993"/>
    <n v="296.14999999999998"/>
    <n v="292.61249999999995"/>
    <n v="0.49699581749856692"/>
    <n v="2026"/>
    <x v="0"/>
    <n v="3"/>
    <x v="2"/>
  </r>
  <r>
    <n v="995"/>
    <d v="2026-03-17T00:00:00"/>
    <x v="2"/>
    <x v="16"/>
    <x v="3"/>
    <s v="Business"/>
    <x v="3"/>
    <s v="Trail Tent 2P"/>
    <n v="1"/>
    <n v="192.84"/>
    <n v="0.15"/>
    <n v="101.42"/>
    <n v="163.91399999999999"/>
    <n v="101.42"/>
    <n v="62.493999999999986"/>
    <n v="0.38126090510877647"/>
    <n v="2026"/>
    <x v="0"/>
    <n v="3"/>
    <x v="2"/>
  </r>
  <r>
    <n v="4912"/>
    <d v="2026-03-17T00:00:00"/>
    <x v="1"/>
    <x v="11"/>
    <x v="0"/>
    <s v="New"/>
    <x v="1"/>
    <s v="Summit Backpack 45L"/>
    <n v="1"/>
    <n v="152.57"/>
    <n v="0.1"/>
    <n v="80.319999999999993"/>
    <n v="137.31299999999999"/>
    <n v="80.319999999999993"/>
    <n v="56.992999999999995"/>
    <n v="0.41505902572953762"/>
    <n v="2026"/>
    <x v="0"/>
    <n v="3"/>
    <x v="2"/>
  </r>
  <r>
    <n v="29"/>
    <d v="2026-03-18T00:00:00"/>
    <x v="3"/>
    <x v="4"/>
    <x v="0"/>
    <s v="Business"/>
    <x v="2"/>
    <s v="Carry-On Duffel"/>
    <n v="2"/>
    <n v="130.4"/>
    <n v="0"/>
    <n v="67.599999999999994"/>
    <n v="260.8"/>
    <n v="135.19999999999999"/>
    <n v="125.60000000000002"/>
    <n v="0.48159509202453993"/>
    <n v="2026"/>
    <x v="0"/>
    <n v="3"/>
    <x v="2"/>
  </r>
  <r>
    <n v="891"/>
    <d v="2026-03-18T00:00:00"/>
    <x v="2"/>
    <x v="3"/>
    <x v="0"/>
    <s v="New"/>
    <x v="1"/>
    <s v="Hiking Daypack 20L"/>
    <n v="2"/>
    <n v="94.25"/>
    <n v="0.1"/>
    <n v="44.99"/>
    <n v="169.65"/>
    <n v="89.98"/>
    <n v="79.67"/>
    <n v="0.46961391099322131"/>
    <n v="2026"/>
    <x v="0"/>
    <n v="3"/>
    <x v="2"/>
  </r>
  <r>
    <n v="1143"/>
    <d v="2026-03-18T00:00:00"/>
    <x v="1"/>
    <x v="12"/>
    <x v="0"/>
    <s v="Business"/>
    <x v="3"/>
    <s v="Compact Sleeping Bag"/>
    <n v="5"/>
    <n v="125.91"/>
    <n v="0"/>
    <n v="59.36"/>
    <n v="629.54999999999995"/>
    <n v="296.8"/>
    <n v="332.74999999999994"/>
    <n v="0.52855214041775866"/>
    <n v="2026"/>
    <x v="0"/>
    <n v="3"/>
    <x v="2"/>
  </r>
  <r>
    <n v="2478"/>
    <d v="2026-03-18T00:00:00"/>
    <x v="3"/>
    <x v="7"/>
    <x v="2"/>
    <s v="Returning"/>
    <x v="4"/>
    <s v="Resistance Band Set"/>
    <n v="2"/>
    <n v="39.619999999999997"/>
    <n v="0"/>
    <n v="14.78"/>
    <n v="79.239999999999995"/>
    <n v="29.56"/>
    <n v="49.679999999999993"/>
    <n v="0.62695608278647141"/>
    <n v="2026"/>
    <x v="0"/>
    <n v="3"/>
    <x v="2"/>
  </r>
  <r>
    <n v="3961"/>
    <d v="2026-03-18T00:00:00"/>
    <x v="0"/>
    <x v="9"/>
    <x v="0"/>
    <s v="Business"/>
    <x v="4"/>
    <s v="Recovery Roller"/>
    <n v="3"/>
    <n v="36.32"/>
    <n v="0"/>
    <n v="14.18"/>
    <n v="108.96000000000001"/>
    <n v="42.54"/>
    <n v="66.420000000000016"/>
    <n v="0.60958149779735693"/>
    <n v="2026"/>
    <x v="0"/>
    <n v="3"/>
    <x v="2"/>
  </r>
  <r>
    <n v="4724"/>
    <d v="2026-03-18T00:00:00"/>
    <x v="0"/>
    <x v="15"/>
    <x v="2"/>
    <s v="New"/>
    <x v="4"/>
    <s v="Training Mat"/>
    <n v="1"/>
    <n v="51.16"/>
    <n v="0"/>
    <n v="22.39"/>
    <n v="51.16"/>
    <n v="22.39"/>
    <n v="28.769999999999996"/>
    <n v="0.56235340109460508"/>
    <n v="2026"/>
    <x v="0"/>
    <n v="3"/>
    <x v="2"/>
  </r>
  <r>
    <n v="2171"/>
    <d v="2026-03-19T00:00:00"/>
    <x v="3"/>
    <x v="13"/>
    <x v="1"/>
    <s v="Business"/>
    <x v="4"/>
    <s v="Recovery Roller"/>
    <n v="5"/>
    <n v="35.65"/>
    <n v="0.1"/>
    <n v="13.64"/>
    <n v="160.42500000000001"/>
    <n v="68.2"/>
    <n v="92.225000000000009"/>
    <n v="0.5748792270531401"/>
    <n v="2026"/>
    <x v="0"/>
    <n v="3"/>
    <x v="2"/>
  </r>
  <r>
    <n v="2311"/>
    <d v="2026-03-19T00:00:00"/>
    <x v="3"/>
    <x v="8"/>
    <x v="0"/>
    <s v="New"/>
    <x v="1"/>
    <s v="Trail Boots"/>
    <n v="1"/>
    <n v="145.19"/>
    <n v="0"/>
    <n v="80.67"/>
    <n v="145.19"/>
    <n v="80.67"/>
    <n v="64.52"/>
    <n v="0.44438322198498514"/>
    <n v="2026"/>
    <x v="0"/>
    <n v="3"/>
    <x v="2"/>
  </r>
  <r>
    <n v="3563"/>
    <d v="2026-03-19T00:00:00"/>
    <x v="3"/>
    <x v="8"/>
    <x v="0"/>
    <s v="Returning"/>
    <x v="0"/>
    <s v="Compact Repair Kit"/>
    <n v="2"/>
    <n v="40.090000000000003"/>
    <n v="0"/>
    <n v="17.2"/>
    <n v="80.180000000000007"/>
    <n v="34.4"/>
    <n v="45.780000000000008"/>
    <n v="0.57096532801197308"/>
    <n v="2026"/>
    <x v="0"/>
    <n v="3"/>
    <x v="2"/>
  </r>
  <r>
    <n v="3587"/>
    <d v="2026-03-19T00:00:00"/>
    <x v="3"/>
    <x v="7"/>
    <x v="0"/>
    <s v="Returning"/>
    <x v="4"/>
    <s v="Resistance Band Set"/>
    <n v="1"/>
    <n v="39.47"/>
    <n v="0"/>
    <n v="15.02"/>
    <n v="39.47"/>
    <n v="15.02"/>
    <n v="24.45"/>
    <n v="0.61945781606283257"/>
    <n v="2026"/>
    <x v="0"/>
    <n v="3"/>
    <x v="2"/>
  </r>
  <r>
    <n v="3706"/>
    <d v="2026-03-19T00:00:00"/>
    <x v="0"/>
    <x v="0"/>
    <x v="0"/>
    <s v="Returning"/>
    <x v="0"/>
    <s v="Cycling Pack 12L"/>
    <n v="2"/>
    <n v="103.42"/>
    <n v="0"/>
    <n v="49.51"/>
    <n v="206.84"/>
    <n v="99.02"/>
    <n v="107.82000000000001"/>
    <n v="0.52127248114484626"/>
    <n v="2026"/>
    <x v="0"/>
    <n v="3"/>
    <x v="2"/>
  </r>
  <r>
    <n v="4121"/>
    <d v="2026-03-19T00:00:00"/>
    <x v="0"/>
    <x v="0"/>
    <x v="0"/>
    <s v="Returning"/>
    <x v="2"/>
    <s v="Travel Backpack 35L"/>
    <n v="4"/>
    <n v="161.93"/>
    <n v="0.15"/>
    <n v="88"/>
    <n v="550.56200000000001"/>
    <n v="352"/>
    <n v="198.56200000000001"/>
    <n v="0.36065329608654428"/>
    <n v="2026"/>
    <x v="0"/>
    <n v="3"/>
    <x v="2"/>
  </r>
  <r>
    <n v="1047"/>
    <d v="2026-03-20T00:00:00"/>
    <x v="0"/>
    <x v="0"/>
    <x v="0"/>
    <s v="Returning"/>
    <x v="2"/>
    <s v="Packing Cube Set"/>
    <n v="2"/>
    <n v="46.21"/>
    <n v="0.05"/>
    <n v="18.37"/>
    <n v="87.798999999999992"/>
    <n v="36.74"/>
    <n v="51.05899999999999"/>
    <n v="0.58154420893176451"/>
    <n v="2026"/>
    <x v="0"/>
    <n v="3"/>
    <x v="2"/>
  </r>
  <r>
    <n v="1142"/>
    <d v="2026-03-20T00:00:00"/>
    <x v="1"/>
    <x v="11"/>
    <x v="0"/>
    <s v="New"/>
    <x v="3"/>
    <s v="Compact Sleeping Bag"/>
    <n v="3"/>
    <n v="125.85"/>
    <n v="0"/>
    <n v="59.19"/>
    <n v="377.54999999999995"/>
    <n v="177.57"/>
    <n v="199.97999999999996"/>
    <n v="0.52967818831942781"/>
    <n v="2026"/>
    <x v="0"/>
    <n v="3"/>
    <x v="2"/>
  </r>
  <r>
    <n v="2232"/>
    <d v="2026-03-20T00:00:00"/>
    <x v="3"/>
    <x v="13"/>
    <x v="2"/>
    <s v="New"/>
    <x v="2"/>
    <s v="Insulated Bottle"/>
    <n v="2"/>
    <n v="36.340000000000003"/>
    <n v="0"/>
    <n v="13.8"/>
    <n v="72.680000000000007"/>
    <n v="27.6"/>
    <n v="45.080000000000005"/>
    <n v="0.620253164556962"/>
    <n v="2026"/>
    <x v="0"/>
    <n v="3"/>
    <x v="2"/>
  </r>
  <r>
    <n v="2339"/>
    <d v="2026-03-20T00:00:00"/>
    <x v="1"/>
    <x v="12"/>
    <x v="3"/>
    <s v="New"/>
    <x v="0"/>
    <s v="Trail Bike Light"/>
    <n v="2"/>
    <n v="51.29"/>
    <n v="0"/>
    <n v="23.15"/>
    <n v="102.58"/>
    <n v="46.3"/>
    <n v="56.28"/>
    <n v="0.54864496003119523"/>
    <n v="2026"/>
    <x v="0"/>
    <n v="3"/>
    <x v="2"/>
  </r>
  <r>
    <n v="3611"/>
    <d v="2026-03-20T00:00:00"/>
    <x v="1"/>
    <x v="1"/>
    <x v="1"/>
    <s v="Business"/>
    <x v="0"/>
    <s v="Compact Repair Kit"/>
    <n v="6"/>
    <n v="40.89"/>
    <n v="0.1"/>
    <n v="16.84"/>
    <n v="220.80600000000001"/>
    <n v="101.03999999999999"/>
    <n v="119.76600000000002"/>
    <n v="0.54240373902883077"/>
    <n v="2026"/>
    <x v="0"/>
    <n v="3"/>
    <x v="2"/>
  </r>
  <r>
    <n v="3953"/>
    <d v="2026-03-20T00:00:00"/>
    <x v="1"/>
    <x v="14"/>
    <x v="0"/>
    <s v="New"/>
    <x v="4"/>
    <s v="Weighted Vest"/>
    <n v="1"/>
    <n v="120.63"/>
    <n v="0"/>
    <n v="70.28"/>
    <n v="120.63"/>
    <n v="70.28"/>
    <n v="50.349999999999994"/>
    <n v="0.41739202520102792"/>
    <n v="2026"/>
    <x v="0"/>
    <n v="3"/>
    <x v="2"/>
  </r>
  <r>
    <n v="4253"/>
    <d v="2026-03-20T00:00:00"/>
    <x v="3"/>
    <x v="13"/>
    <x v="1"/>
    <s v="New"/>
    <x v="0"/>
    <s v="Commuter Helmet"/>
    <n v="5"/>
    <n v="82.64"/>
    <n v="0.1"/>
    <n v="43.52"/>
    <n v="371.88"/>
    <n v="217.60000000000002"/>
    <n v="154.27999999999997"/>
    <n v="0.41486501021834993"/>
    <n v="2026"/>
    <x v="0"/>
    <n v="3"/>
    <x v="2"/>
  </r>
  <r>
    <n v="4952"/>
    <d v="2026-03-20T00:00:00"/>
    <x v="1"/>
    <x v="6"/>
    <x v="0"/>
    <s v="Business"/>
    <x v="1"/>
    <s v="Trekking Poles"/>
    <n v="2"/>
    <n v="72.459999999999994"/>
    <n v="0"/>
    <n v="33.31"/>
    <n v="144.91999999999999"/>
    <n v="66.62"/>
    <n v="78.299999999999983"/>
    <n v="0.54029809550096597"/>
    <n v="2026"/>
    <x v="0"/>
    <n v="3"/>
    <x v="2"/>
  </r>
  <r>
    <n v="5016"/>
    <d v="2026-03-20T00:00:00"/>
    <x v="1"/>
    <x v="12"/>
    <x v="3"/>
    <s v="New"/>
    <x v="4"/>
    <s v="Resistance Band Set"/>
    <n v="2"/>
    <n v="40.659999999999997"/>
    <n v="0.1"/>
    <n v="14.63"/>
    <n v="73.188000000000002"/>
    <n v="29.26"/>
    <n v="43.927999999999997"/>
    <n v="0.60020768431983385"/>
    <n v="2026"/>
    <x v="0"/>
    <n v="3"/>
    <x v="2"/>
  </r>
  <r>
    <n v="839"/>
    <d v="2026-03-21T00:00:00"/>
    <x v="1"/>
    <x v="12"/>
    <x v="3"/>
    <s v="New"/>
    <x v="0"/>
    <s v="Compact Repair Kit"/>
    <n v="1"/>
    <n v="40.5"/>
    <n v="0.05"/>
    <n v="17.16"/>
    <n v="38.475000000000001"/>
    <n v="17.16"/>
    <n v="21.315000000000001"/>
    <n v="0.55399610136452238"/>
    <n v="2026"/>
    <x v="0"/>
    <n v="3"/>
    <x v="2"/>
  </r>
  <r>
    <n v="1382"/>
    <d v="2026-03-21T00:00:00"/>
    <x v="2"/>
    <x v="2"/>
    <x v="0"/>
    <s v="Business"/>
    <x v="1"/>
    <s v="Trekking Poles"/>
    <n v="1"/>
    <n v="72.16"/>
    <n v="0"/>
    <n v="33.11"/>
    <n v="72.16"/>
    <n v="33.11"/>
    <n v="39.049999999999997"/>
    <n v="0.54115853658536583"/>
    <n v="2026"/>
    <x v="0"/>
    <n v="3"/>
    <x v="2"/>
  </r>
  <r>
    <n v="1452"/>
    <d v="2026-03-21T00:00:00"/>
    <x v="2"/>
    <x v="5"/>
    <x v="3"/>
    <s v="Business"/>
    <x v="2"/>
    <s v="Travel Backpack 35L"/>
    <n v="1"/>
    <n v="161.93"/>
    <n v="0.15"/>
    <n v="87.5"/>
    <n v="137.6405"/>
    <n v="87.5"/>
    <n v="50.140500000000003"/>
    <n v="0.36428594781332529"/>
    <n v="2026"/>
    <x v="0"/>
    <n v="3"/>
    <x v="2"/>
  </r>
  <r>
    <n v="1845"/>
    <d v="2026-03-21T00:00:00"/>
    <x v="0"/>
    <x v="9"/>
    <x v="0"/>
    <s v="Returning"/>
    <x v="3"/>
    <s v="Alpine Tent 4P"/>
    <n v="3"/>
    <n v="348.54"/>
    <n v="0.1"/>
    <n v="200.3"/>
    <n v="941.05800000000011"/>
    <n v="600.90000000000009"/>
    <n v="340.15800000000002"/>
    <n v="0.36146337420222768"/>
    <n v="2026"/>
    <x v="0"/>
    <n v="3"/>
    <x v="2"/>
  </r>
  <r>
    <n v="3560"/>
    <d v="2026-03-21T00:00:00"/>
    <x v="2"/>
    <x v="16"/>
    <x v="0"/>
    <s v="Returning"/>
    <x v="4"/>
    <s v="Training Mat"/>
    <n v="3"/>
    <n v="50.46"/>
    <n v="0.1"/>
    <n v="21.9"/>
    <n v="136.24199999999999"/>
    <n v="65.699999999999989"/>
    <n v="70.542000000000002"/>
    <n v="0.51776985070683057"/>
    <n v="2026"/>
    <x v="0"/>
    <n v="3"/>
    <x v="2"/>
  </r>
  <r>
    <n v="4059"/>
    <d v="2026-03-21T00:00:00"/>
    <x v="3"/>
    <x v="13"/>
    <x v="3"/>
    <s v="New"/>
    <x v="3"/>
    <s v="Portable Camp Stove"/>
    <n v="1"/>
    <n v="83.62"/>
    <n v="0"/>
    <n v="39.15"/>
    <n v="83.62"/>
    <n v="39.15"/>
    <n v="44.470000000000006"/>
    <n v="0.53181057163358048"/>
    <n v="2026"/>
    <x v="0"/>
    <n v="3"/>
    <x v="2"/>
  </r>
  <r>
    <n v="4731"/>
    <d v="2026-03-21T00:00:00"/>
    <x v="1"/>
    <x v="12"/>
    <x v="1"/>
    <s v="Business"/>
    <x v="0"/>
    <s v="Trail Bike Light"/>
    <n v="6"/>
    <n v="51.07"/>
    <n v="0.1"/>
    <n v="22.68"/>
    <n v="275.77800000000002"/>
    <n v="136.07999999999998"/>
    <n v="139.69800000000004"/>
    <n v="0.50655962404542798"/>
    <n v="2026"/>
    <x v="0"/>
    <n v="3"/>
    <x v="2"/>
  </r>
  <r>
    <n v="693"/>
    <d v="2026-03-22T00:00:00"/>
    <x v="1"/>
    <x v="11"/>
    <x v="0"/>
    <s v="New"/>
    <x v="2"/>
    <s v="Packing Cube Set"/>
    <n v="3"/>
    <n v="47.02"/>
    <n v="0.1"/>
    <n v="17.989999999999998"/>
    <n v="126.95400000000001"/>
    <n v="53.97"/>
    <n v="72.984000000000009"/>
    <n v="0.57488539155914742"/>
    <n v="2026"/>
    <x v="0"/>
    <n v="3"/>
    <x v="2"/>
  </r>
  <r>
    <n v="1672"/>
    <d v="2026-03-22T00:00:00"/>
    <x v="2"/>
    <x v="5"/>
    <x v="3"/>
    <s v="Returning"/>
    <x v="2"/>
    <s v="Packing Cube Set"/>
    <n v="1"/>
    <n v="47.1"/>
    <n v="0.05"/>
    <n v="18.48"/>
    <n v="44.744999999999997"/>
    <n v="18.48"/>
    <n v="26.264999999999997"/>
    <n v="0.58699296010727453"/>
    <n v="2026"/>
    <x v="0"/>
    <n v="3"/>
    <x v="2"/>
  </r>
  <r>
    <n v="2347"/>
    <d v="2026-03-22T00:00:00"/>
    <x v="3"/>
    <x v="13"/>
    <x v="0"/>
    <s v="Returning"/>
    <x v="2"/>
    <s v="Carry-On Duffel"/>
    <n v="2"/>
    <n v="131.38999999999999"/>
    <n v="0"/>
    <n v="66.91"/>
    <n v="262.77999999999997"/>
    <n v="133.82"/>
    <n v="128.95999999999998"/>
    <n v="0.49075272090722277"/>
    <n v="2026"/>
    <x v="0"/>
    <n v="3"/>
    <x v="2"/>
  </r>
  <r>
    <n v="2582"/>
    <d v="2026-03-22T00:00:00"/>
    <x v="1"/>
    <x v="1"/>
    <x v="3"/>
    <s v="New"/>
    <x v="4"/>
    <s v="Weighted Vest"/>
    <n v="1"/>
    <n v="120.16"/>
    <n v="0.15"/>
    <n v="68.33"/>
    <n v="102.136"/>
    <n v="68.33"/>
    <n v="33.805999999999997"/>
    <n v="0.33099005247904756"/>
    <n v="2026"/>
    <x v="0"/>
    <n v="3"/>
    <x v="2"/>
  </r>
  <r>
    <n v="2762"/>
    <d v="2026-03-22T00:00:00"/>
    <x v="3"/>
    <x v="8"/>
    <x v="2"/>
    <s v="Returning"/>
    <x v="3"/>
    <s v="Trail Tent 2P"/>
    <n v="1"/>
    <n v="196.48"/>
    <n v="0"/>
    <n v="101.29"/>
    <n v="196.48"/>
    <n v="101.29"/>
    <n v="95.189999999999984"/>
    <n v="0.48447679153094458"/>
    <n v="2026"/>
    <x v="0"/>
    <n v="3"/>
    <x v="2"/>
  </r>
  <r>
    <n v="4090"/>
    <d v="2026-03-22T00:00:00"/>
    <x v="1"/>
    <x v="11"/>
    <x v="3"/>
    <s v="Business"/>
    <x v="2"/>
    <s v="Insulated Bottle"/>
    <n v="1"/>
    <n v="36.520000000000003"/>
    <n v="0"/>
    <n v="13.96"/>
    <n v="36.520000000000003"/>
    <n v="13.96"/>
    <n v="22.560000000000002"/>
    <n v="0.61774370208105145"/>
    <n v="2026"/>
    <x v="0"/>
    <n v="3"/>
    <x v="2"/>
  </r>
  <r>
    <n v="4491"/>
    <d v="2026-03-22T00:00:00"/>
    <x v="1"/>
    <x v="12"/>
    <x v="2"/>
    <s v="Business"/>
    <x v="4"/>
    <s v="Training Mat"/>
    <n v="4"/>
    <n v="49.71"/>
    <n v="0.1"/>
    <n v="22.46"/>
    <n v="178.95600000000002"/>
    <n v="89.84"/>
    <n v="89.116000000000014"/>
    <n v="0.49797715639598561"/>
    <n v="2026"/>
    <x v="0"/>
    <n v="3"/>
    <x v="2"/>
  </r>
  <r>
    <n v="4678"/>
    <d v="2026-03-22T00:00:00"/>
    <x v="0"/>
    <x v="0"/>
    <x v="0"/>
    <s v="Returning"/>
    <x v="3"/>
    <s v="Portable Camp Stove"/>
    <n v="1"/>
    <n v="81.209999999999994"/>
    <n v="0.05"/>
    <n v="40.44"/>
    <n v="77.149499999999989"/>
    <n v="40.44"/>
    <n v="36.709499999999991"/>
    <n v="0.47582291524896464"/>
    <n v="2026"/>
    <x v="0"/>
    <n v="3"/>
    <x v="2"/>
  </r>
  <r>
    <n v="1189"/>
    <d v="2026-03-23T00:00:00"/>
    <x v="3"/>
    <x v="13"/>
    <x v="0"/>
    <s v="New"/>
    <x v="0"/>
    <s v="Cycling Pack 12L"/>
    <n v="2"/>
    <n v="103.22"/>
    <n v="0"/>
    <n v="51.33"/>
    <n v="206.44"/>
    <n v="102.66"/>
    <n v="103.78"/>
    <n v="0.50271265258670805"/>
    <n v="2026"/>
    <x v="0"/>
    <n v="3"/>
    <x v="2"/>
  </r>
  <r>
    <n v="1590"/>
    <d v="2026-03-23T00:00:00"/>
    <x v="0"/>
    <x v="15"/>
    <x v="3"/>
    <s v="New"/>
    <x v="1"/>
    <s v="Summit Backpack 45L"/>
    <n v="1"/>
    <n v="153.47"/>
    <n v="0"/>
    <n v="78.19"/>
    <n v="153.47"/>
    <n v="78.19"/>
    <n v="75.28"/>
    <n v="0.49051931973675639"/>
    <n v="2026"/>
    <x v="0"/>
    <n v="3"/>
    <x v="2"/>
  </r>
  <r>
    <n v="2309"/>
    <d v="2026-03-23T00:00:00"/>
    <x v="3"/>
    <x v="7"/>
    <x v="0"/>
    <s v="Returning"/>
    <x v="3"/>
    <s v="Trail Tent 2P"/>
    <n v="6"/>
    <n v="199.75"/>
    <n v="0"/>
    <n v="105.84"/>
    <n v="1198.5"/>
    <n v="635.04"/>
    <n v="563.46"/>
    <n v="0.47013767209011265"/>
    <n v="2026"/>
    <x v="0"/>
    <n v="3"/>
    <x v="2"/>
  </r>
  <r>
    <n v="3628"/>
    <d v="2026-03-23T00:00:00"/>
    <x v="1"/>
    <x v="12"/>
    <x v="3"/>
    <s v="New"/>
    <x v="2"/>
    <s v="Packing Cube Set"/>
    <n v="1"/>
    <n v="45.84"/>
    <n v="0"/>
    <n v="18.079999999999998"/>
    <n v="45.84"/>
    <n v="18.079999999999998"/>
    <n v="27.760000000000005"/>
    <n v="0.605584642233857"/>
    <n v="2026"/>
    <x v="0"/>
    <n v="3"/>
    <x v="2"/>
  </r>
  <r>
    <n v="3718"/>
    <d v="2026-03-23T00:00:00"/>
    <x v="1"/>
    <x v="12"/>
    <x v="3"/>
    <s v="New"/>
    <x v="3"/>
    <s v="Compact Sleeping Bag"/>
    <n v="2"/>
    <n v="122.07"/>
    <n v="0.05"/>
    <n v="59.16"/>
    <n v="231.93299999999996"/>
    <n v="118.32"/>
    <n v="113.61299999999997"/>
    <n v="0.48985267297021118"/>
    <n v="2026"/>
    <x v="0"/>
    <n v="3"/>
    <x v="2"/>
  </r>
  <r>
    <n v="4198"/>
    <d v="2026-03-23T00:00:00"/>
    <x v="1"/>
    <x v="14"/>
    <x v="3"/>
    <s v="New"/>
    <x v="4"/>
    <s v="Weighted Vest"/>
    <n v="3"/>
    <n v="122.4"/>
    <n v="0.15"/>
    <n v="71.150000000000006"/>
    <n v="312.12"/>
    <n v="213.45000000000002"/>
    <n v="98.669999999999987"/>
    <n v="0.31612841214917337"/>
    <n v="2026"/>
    <x v="0"/>
    <n v="3"/>
    <x v="2"/>
  </r>
  <r>
    <n v="4784"/>
    <d v="2026-03-23T00:00:00"/>
    <x v="0"/>
    <x v="15"/>
    <x v="0"/>
    <s v="New"/>
    <x v="0"/>
    <s v="Cycling Pack 12L"/>
    <n v="1"/>
    <n v="101.43"/>
    <n v="0"/>
    <n v="51.78"/>
    <n v="101.43"/>
    <n v="51.78"/>
    <n v="49.650000000000006"/>
    <n v="0.4895001478852411"/>
    <n v="2026"/>
    <x v="0"/>
    <n v="3"/>
    <x v="2"/>
  </r>
  <r>
    <n v="86"/>
    <d v="2026-03-24T00:00:00"/>
    <x v="1"/>
    <x v="12"/>
    <x v="1"/>
    <s v="Business"/>
    <x v="0"/>
    <s v="Cycling Pack 12L"/>
    <n v="8"/>
    <n v="104.7"/>
    <n v="0.05"/>
    <n v="49.91"/>
    <n v="795.72"/>
    <n v="399.28"/>
    <n v="396.44000000000005"/>
    <n v="0.49821545267179412"/>
    <n v="2026"/>
    <x v="0"/>
    <n v="3"/>
    <x v="2"/>
  </r>
  <r>
    <n v="1813"/>
    <d v="2026-03-24T00:00:00"/>
    <x v="0"/>
    <x v="0"/>
    <x v="2"/>
    <s v="Returning"/>
    <x v="1"/>
    <s v="Trail Boots"/>
    <n v="4"/>
    <n v="146.34"/>
    <n v="0"/>
    <n v="79.37"/>
    <n v="585.36"/>
    <n v="317.48"/>
    <n v="267.88"/>
    <n v="0.45763290966242992"/>
    <n v="2026"/>
    <x v="0"/>
    <n v="3"/>
    <x v="2"/>
  </r>
  <r>
    <n v="2212"/>
    <d v="2026-03-24T00:00:00"/>
    <x v="1"/>
    <x v="6"/>
    <x v="0"/>
    <s v="Returning"/>
    <x v="4"/>
    <s v="Weighted Vest"/>
    <n v="2"/>
    <n v="122.92"/>
    <n v="0.05"/>
    <n v="70.31"/>
    <n v="233.548"/>
    <n v="140.62"/>
    <n v="92.927999999999997"/>
    <n v="0.39789679209413054"/>
    <n v="2026"/>
    <x v="0"/>
    <n v="3"/>
    <x v="2"/>
  </r>
  <r>
    <n v="4466"/>
    <d v="2026-03-24T00:00:00"/>
    <x v="2"/>
    <x v="2"/>
    <x v="0"/>
    <s v="New"/>
    <x v="1"/>
    <s v="Hiking Daypack 20L"/>
    <n v="1"/>
    <n v="91.35"/>
    <n v="0.05"/>
    <n v="45.24"/>
    <n v="86.782499999999985"/>
    <n v="45.24"/>
    <n v="41.542499999999983"/>
    <n v="0.47869674185463645"/>
    <n v="2026"/>
    <x v="0"/>
    <n v="3"/>
    <x v="2"/>
  </r>
  <r>
    <n v="4483"/>
    <d v="2026-03-24T00:00:00"/>
    <x v="1"/>
    <x v="12"/>
    <x v="0"/>
    <s v="New"/>
    <x v="0"/>
    <s v="Trail Bike Light"/>
    <n v="3"/>
    <n v="51.01"/>
    <n v="0.15"/>
    <n v="22.84"/>
    <n v="130.07550000000001"/>
    <n v="68.52"/>
    <n v="61.555500000000009"/>
    <n v="0.47322900930613382"/>
    <n v="2026"/>
    <x v="0"/>
    <n v="3"/>
    <x v="2"/>
  </r>
  <r>
    <n v="273"/>
    <d v="2026-03-25T00:00:00"/>
    <x v="3"/>
    <x v="8"/>
    <x v="0"/>
    <s v="New"/>
    <x v="4"/>
    <s v="Weighted Vest"/>
    <n v="2"/>
    <n v="125.04"/>
    <n v="0.05"/>
    <n v="67.680000000000007"/>
    <n v="237.57599999999999"/>
    <n v="135.36000000000001"/>
    <n v="102.21599999999998"/>
    <n v="0.43024547934134755"/>
    <n v="2026"/>
    <x v="0"/>
    <n v="3"/>
    <x v="2"/>
  </r>
  <r>
    <n v="578"/>
    <d v="2026-03-25T00:00:00"/>
    <x v="2"/>
    <x v="5"/>
    <x v="3"/>
    <s v="Returning"/>
    <x v="0"/>
    <s v="Trail Bike Light"/>
    <n v="2"/>
    <n v="50.22"/>
    <n v="0.05"/>
    <n v="23.16"/>
    <n v="95.417999999999992"/>
    <n v="46.32"/>
    <n v="49.097999999999992"/>
    <n v="0.51455700182355524"/>
    <n v="2026"/>
    <x v="0"/>
    <n v="3"/>
    <x v="2"/>
  </r>
  <r>
    <n v="1290"/>
    <d v="2026-03-25T00:00:00"/>
    <x v="1"/>
    <x v="1"/>
    <x v="0"/>
    <s v="Business"/>
    <x v="4"/>
    <s v="Recovery Roller"/>
    <n v="5"/>
    <n v="36.369999999999997"/>
    <n v="0.05"/>
    <n v="13.81"/>
    <n v="172.75749999999999"/>
    <n v="69.05"/>
    <n v="103.7075"/>
    <n v="0.60030678841729013"/>
    <n v="2026"/>
    <x v="0"/>
    <n v="3"/>
    <x v="2"/>
  </r>
  <r>
    <n v="1501"/>
    <d v="2026-03-25T00:00:00"/>
    <x v="3"/>
    <x v="7"/>
    <x v="1"/>
    <s v="New"/>
    <x v="2"/>
    <s v="Insulated Bottle"/>
    <n v="3"/>
    <n v="36.43"/>
    <n v="0.1"/>
    <n v="13.23"/>
    <n v="98.36099999999999"/>
    <n v="39.69"/>
    <n v="58.670999999999992"/>
    <n v="0.59648641229755694"/>
    <n v="2026"/>
    <x v="0"/>
    <n v="3"/>
    <x v="2"/>
  </r>
  <r>
    <n v="1540"/>
    <d v="2026-03-25T00:00:00"/>
    <x v="1"/>
    <x v="12"/>
    <x v="1"/>
    <s v="Business"/>
    <x v="0"/>
    <s v="Trail Bike Light"/>
    <n v="10"/>
    <n v="49.7"/>
    <n v="0.1"/>
    <n v="21.96"/>
    <n v="447.3"/>
    <n v="219.60000000000002"/>
    <n v="227.7"/>
    <n v="0.50905432595573441"/>
    <n v="2026"/>
    <x v="0"/>
    <n v="3"/>
    <x v="2"/>
  </r>
  <r>
    <n v="2541"/>
    <d v="2026-03-25T00:00:00"/>
    <x v="1"/>
    <x v="12"/>
    <x v="0"/>
    <s v="Returning"/>
    <x v="2"/>
    <s v="Packing Cube Set"/>
    <n v="2"/>
    <n v="46.61"/>
    <n v="0"/>
    <n v="17.97"/>
    <n v="93.22"/>
    <n v="35.94"/>
    <n v="57.28"/>
    <n v="0.61446041621969538"/>
    <n v="2026"/>
    <x v="0"/>
    <n v="3"/>
    <x v="2"/>
  </r>
  <r>
    <n v="4264"/>
    <d v="2026-03-25T00:00:00"/>
    <x v="2"/>
    <x v="5"/>
    <x v="0"/>
    <s v="New"/>
    <x v="2"/>
    <s v="Packing Cube Set"/>
    <n v="1"/>
    <n v="47.61"/>
    <n v="0"/>
    <n v="18.89"/>
    <n v="47.61"/>
    <n v="18.89"/>
    <n v="28.72"/>
    <n v="0.60323461457676952"/>
    <n v="2026"/>
    <x v="0"/>
    <n v="3"/>
    <x v="2"/>
  </r>
  <r>
    <n v="4311"/>
    <d v="2026-03-25T00:00:00"/>
    <x v="2"/>
    <x v="2"/>
    <x v="0"/>
    <s v="New"/>
    <x v="0"/>
    <s v="Compact Repair Kit"/>
    <n v="2"/>
    <n v="40.880000000000003"/>
    <n v="0.05"/>
    <n v="16.39"/>
    <n v="77.671999999999997"/>
    <n v="32.78"/>
    <n v="44.891999999999996"/>
    <n v="0.57796889483983926"/>
    <n v="2026"/>
    <x v="0"/>
    <n v="3"/>
    <x v="2"/>
  </r>
  <r>
    <n v="4796"/>
    <d v="2026-03-25T00:00:00"/>
    <x v="1"/>
    <x v="12"/>
    <x v="0"/>
    <s v="New"/>
    <x v="4"/>
    <s v="Resistance Band Set"/>
    <n v="2"/>
    <n v="39.409999999999997"/>
    <n v="0.15"/>
    <n v="14.91"/>
    <n v="66.996999999999986"/>
    <n v="29.82"/>
    <n v="37.176999999999985"/>
    <n v="0.55490544352732207"/>
    <n v="2026"/>
    <x v="0"/>
    <n v="3"/>
    <x v="2"/>
  </r>
  <r>
    <n v="89"/>
    <d v="2026-03-26T00:00:00"/>
    <x v="2"/>
    <x v="10"/>
    <x v="0"/>
    <s v="Returning"/>
    <x v="0"/>
    <s v="Compact Repair Kit"/>
    <n v="1"/>
    <n v="40.82"/>
    <n v="0.05"/>
    <n v="16.940000000000001"/>
    <n v="38.778999999999996"/>
    <n v="16.940000000000001"/>
    <n v="21.838999999999995"/>
    <n v="0.56316563088269411"/>
    <n v="2026"/>
    <x v="0"/>
    <n v="3"/>
    <x v="2"/>
  </r>
  <r>
    <n v="487"/>
    <d v="2026-03-26T00:00:00"/>
    <x v="3"/>
    <x v="8"/>
    <x v="2"/>
    <s v="Business"/>
    <x v="2"/>
    <s v="Insulated Bottle"/>
    <n v="3"/>
    <n v="36.979999999999997"/>
    <n v="0.1"/>
    <n v="13.65"/>
    <n v="99.846000000000004"/>
    <n v="40.950000000000003"/>
    <n v="58.896000000000001"/>
    <n v="0.58986839733189111"/>
    <n v="2026"/>
    <x v="0"/>
    <n v="3"/>
    <x v="2"/>
  </r>
  <r>
    <n v="1476"/>
    <d v="2026-03-26T00:00:00"/>
    <x v="1"/>
    <x v="12"/>
    <x v="3"/>
    <s v="New"/>
    <x v="2"/>
    <s v="Insulated Bottle"/>
    <n v="1"/>
    <n v="35.700000000000003"/>
    <n v="0.05"/>
    <n v="13.91"/>
    <n v="33.914999999999999"/>
    <n v="13.91"/>
    <n v="20.004999999999999"/>
    <n v="0.58985699542975079"/>
    <n v="2026"/>
    <x v="0"/>
    <n v="3"/>
    <x v="2"/>
  </r>
  <r>
    <n v="2145"/>
    <d v="2026-03-26T00:00:00"/>
    <x v="3"/>
    <x v="8"/>
    <x v="2"/>
    <s v="Returning"/>
    <x v="0"/>
    <s v="Compact Repair Kit"/>
    <n v="1"/>
    <n v="39.53"/>
    <n v="0.05"/>
    <n v="17.170000000000002"/>
    <n v="37.5535"/>
    <n v="17.170000000000002"/>
    <n v="20.383499999999998"/>
    <n v="0.54278562584046752"/>
    <n v="2026"/>
    <x v="0"/>
    <n v="3"/>
    <x v="2"/>
  </r>
  <r>
    <n v="2999"/>
    <d v="2026-03-26T00:00:00"/>
    <x v="2"/>
    <x v="3"/>
    <x v="2"/>
    <s v="Returning"/>
    <x v="2"/>
    <s v="Insulated Bottle"/>
    <n v="2"/>
    <n v="35.75"/>
    <n v="0"/>
    <n v="13.28"/>
    <n v="71.5"/>
    <n v="26.56"/>
    <n v="44.94"/>
    <n v="0.62853146853146846"/>
    <n v="2026"/>
    <x v="0"/>
    <n v="3"/>
    <x v="2"/>
  </r>
  <r>
    <n v="4464"/>
    <d v="2026-03-26T00:00:00"/>
    <x v="2"/>
    <x v="2"/>
    <x v="0"/>
    <s v="Business"/>
    <x v="4"/>
    <s v="Training Mat"/>
    <n v="2"/>
    <n v="50.17"/>
    <n v="0"/>
    <n v="22.37"/>
    <n v="100.34"/>
    <n v="44.74"/>
    <n v="55.6"/>
    <n v="0.55411600558102447"/>
    <n v="2026"/>
    <x v="0"/>
    <n v="3"/>
    <x v="2"/>
  </r>
  <r>
    <n v="4978"/>
    <d v="2026-03-26T00:00:00"/>
    <x v="0"/>
    <x v="9"/>
    <x v="0"/>
    <s v="New"/>
    <x v="4"/>
    <s v="Resistance Band Set"/>
    <n v="5"/>
    <n v="41.32"/>
    <n v="0"/>
    <n v="15.09"/>
    <n v="206.6"/>
    <n v="75.45"/>
    <n v="131.14999999999998"/>
    <n v="0.63480154888673757"/>
    <n v="2026"/>
    <x v="0"/>
    <n v="3"/>
    <x v="2"/>
  </r>
  <r>
    <n v="130"/>
    <d v="2026-03-27T00:00:00"/>
    <x v="3"/>
    <x v="7"/>
    <x v="3"/>
    <s v="New"/>
    <x v="1"/>
    <s v="Summit Backpack 45L"/>
    <n v="3"/>
    <n v="152.4"/>
    <n v="0.05"/>
    <n v="79.97"/>
    <n v="434.34000000000003"/>
    <n v="239.91"/>
    <n v="194.43000000000004"/>
    <n v="0.44764470230694853"/>
    <n v="2026"/>
    <x v="0"/>
    <n v="3"/>
    <x v="2"/>
  </r>
  <r>
    <n v="848"/>
    <d v="2026-03-27T00:00:00"/>
    <x v="0"/>
    <x v="0"/>
    <x v="0"/>
    <s v="New"/>
    <x v="4"/>
    <s v="Recovery Roller"/>
    <n v="1"/>
    <n v="36.299999999999997"/>
    <n v="0"/>
    <n v="14.1"/>
    <n v="36.299999999999997"/>
    <n v="14.1"/>
    <n v="22.199999999999996"/>
    <n v="0.61157024793388426"/>
    <n v="2026"/>
    <x v="0"/>
    <n v="3"/>
    <x v="2"/>
  </r>
  <r>
    <n v="1359"/>
    <d v="2026-03-27T00:00:00"/>
    <x v="2"/>
    <x v="5"/>
    <x v="0"/>
    <s v="Returning"/>
    <x v="2"/>
    <s v="Packing Cube Set"/>
    <n v="3"/>
    <n v="46.24"/>
    <n v="0.1"/>
    <n v="18.2"/>
    <n v="124.848"/>
    <n v="54.599999999999994"/>
    <n v="70.248000000000005"/>
    <n v="0.56266820453671673"/>
    <n v="2026"/>
    <x v="0"/>
    <n v="3"/>
    <x v="2"/>
  </r>
  <r>
    <n v="2379"/>
    <d v="2026-03-27T00:00:00"/>
    <x v="0"/>
    <x v="0"/>
    <x v="2"/>
    <s v="Returning"/>
    <x v="2"/>
    <s v="Travel Backpack 35L"/>
    <n v="2"/>
    <n v="165.58"/>
    <n v="0"/>
    <n v="86.16"/>
    <n v="331.16"/>
    <n v="172.32"/>
    <n v="158.84000000000003"/>
    <n v="0.47964730039859893"/>
    <n v="2026"/>
    <x v="0"/>
    <n v="3"/>
    <x v="2"/>
  </r>
  <r>
    <n v="2987"/>
    <d v="2026-03-27T00:00:00"/>
    <x v="0"/>
    <x v="9"/>
    <x v="0"/>
    <s v="Returning"/>
    <x v="3"/>
    <s v="Compact Sleeping Bag"/>
    <n v="4"/>
    <n v="121.49"/>
    <n v="0"/>
    <n v="62.01"/>
    <n v="485.96"/>
    <n v="248.04"/>
    <n v="237.92"/>
    <n v="0.4895876203802782"/>
    <n v="2026"/>
    <x v="0"/>
    <n v="3"/>
    <x v="2"/>
  </r>
  <r>
    <n v="3121"/>
    <d v="2026-03-27T00:00:00"/>
    <x v="1"/>
    <x v="12"/>
    <x v="2"/>
    <s v="New"/>
    <x v="0"/>
    <s v="Commuter Helmet"/>
    <n v="5"/>
    <n v="81.84"/>
    <n v="0.1"/>
    <n v="42.7"/>
    <n v="368.28000000000003"/>
    <n v="213.5"/>
    <n v="154.78000000000003"/>
    <n v="0.42027804931030743"/>
    <n v="2026"/>
    <x v="0"/>
    <n v="3"/>
    <x v="2"/>
  </r>
  <r>
    <n v="4445"/>
    <d v="2026-03-27T00:00:00"/>
    <x v="1"/>
    <x v="11"/>
    <x v="0"/>
    <s v="New"/>
    <x v="1"/>
    <s v="Summit Backpack 45L"/>
    <n v="1"/>
    <n v="151.47999999999999"/>
    <n v="0"/>
    <n v="79.41"/>
    <n v="151.47999999999999"/>
    <n v="79.41"/>
    <n v="72.069999999999993"/>
    <n v="0.47577237919197252"/>
    <n v="2026"/>
    <x v="0"/>
    <n v="3"/>
    <x v="2"/>
  </r>
  <r>
    <n v="441"/>
    <d v="2026-03-28T00:00:00"/>
    <x v="0"/>
    <x v="15"/>
    <x v="2"/>
    <s v="New"/>
    <x v="4"/>
    <s v="Training Mat"/>
    <n v="1"/>
    <n v="51.02"/>
    <n v="0.05"/>
    <n v="21.94"/>
    <n v="48.469000000000001"/>
    <n v="21.94"/>
    <n v="26.529"/>
    <n v="0.54733953661102974"/>
    <n v="2026"/>
    <x v="0"/>
    <n v="3"/>
    <x v="2"/>
  </r>
  <r>
    <n v="4608"/>
    <d v="2026-03-28T00:00:00"/>
    <x v="2"/>
    <x v="2"/>
    <x v="1"/>
    <s v="Business"/>
    <x v="0"/>
    <s v="Compact Repair Kit"/>
    <n v="8"/>
    <n v="40.86"/>
    <n v="0.1"/>
    <n v="16.34"/>
    <n v="294.19200000000001"/>
    <n v="130.72"/>
    <n v="163.47200000000001"/>
    <n v="0.55566432805786703"/>
    <n v="2026"/>
    <x v="0"/>
    <n v="3"/>
    <x v="2"/>
  </r>
  <r>
    <n v="4914"/>
    <d v="2026-03-28T00:00:00"/>
    <x v="0"/>
    <x v="9"/>
    <x v="0"/>
    <s v="New"/>
    <x v="2"/>
    <s v="Travel Backpack 35L"/>
    <n v="5"/>
    <n v="163.33000000000001"/>
    <n v="0"/>
    <n v="87.05"/>
    <n v="816.65000000000009"/>
    <n v="435.25"/>
    <n v="381.40000000000009"/>
    <n v="0.46702993938651816"/>
    <n v="2026"/>
    <x v="0"/>
    <n v="3"/>
    <x v="2"/>
  </r>
  <r>
    <n v="860"/>
    <d v="2026-03-29T00:00:00"/>
    <x v="1"/>
    <x v="14"/>
    <x v="3"/>
    <s v="New"/>
    <x v="1"/>
    <s v="Hiking Daypack 20L"/>
    <n v="1"/>
    <n v="90.27"/>
    <n v="0"/>
    <n v="46.38"/>
    <n v="90.27"/>
    <n v="46.38"/>
    <n v="43.889999999999993"/>
    <n v="0.48620804253904948"/>
    <n v="2026"/>
    <x v="0"/>
    <n v="3"/>
    <x v="2"/>
  </r>
  <r>
    <n v="920"/>
    <d v="2026-03-29T00:00:00"/>
    <x v="0"/>
    <x v="9"/>
    <x v="1"/>
    <s v="Business"/>
    <x v="2"/>
    <s v="Carry-On Duffel"/>
    <n v="12"/>
    <n v="131.31"/>
    <n v="0.05"/>
    <n v="68.459999999999994"/>
    <n v="1496.934"/>
    <n v="821.52"/>
    <n v="675.41399999999999"/>
    <n v="0.45119824922140855"/>
    <n v="2026"/>
    <x v="0"/>
    <n v="3"/>
    <x v="2"/>
  </r>
  <r>
    <n v="1700"/>
    <d v="2026-03-29T00:00:00"/>
    <x v="1"/>
    <x v="12"/>
    <x v="3"/>
    <s v="New"/>
    <x v="2"/>
    <s v="Travel Backpack 35L"/>
    <n v="1"/>
    <n v="167.27"/>
    <n v="0.05"/>
    <n v="88.19"/>
    <n v="158.90649999999999"/>
    <n v="88.19"/>
    <n v="70.716499999999996"/>
    <n v="0.44501955552478972"/>
    <n v="2026"/>
    <x v="0"/>
    <n v="3"/>
    <x v="2"/>
  </r>
  <r>
    <n v="1768"/>
    <d v="2026-03-29T00:00:00"/>
    <x v="1"/>
    <x v="12"/>
    <x v="3"/>
    <s v="Returning"/>
    <x v="1"/>
    <s v="Trekking Poles"/>
    <n v="4"/>
    <n v="70.510000000000005"/>
    <n v="0"/>
    <n v="31.93"/>
    <n v="282.04000000000002"/>
    <n v="127.72"/>
    <n v="154.32000000000002"/>
    <n v="0.54715643171181394"/>
    <n v="2026"/>
    <x v="0"/>
    <n v="3"/>
    <x v="2"/>
  </r>
  <r>
    <n v="1876"/>
    <d v="2026-03-29T00:00:00"/>
    <x v="1"/>
    <x v="6"/>
    <x v="1"/>
    <s v="New"/>
    <x v="0"/>
    <s v="Cycling Pack 12L"/>
    <n v="12"/>
    <n v="101.06"/>
    <n v="0.1"/>
    <n v="50.59"/>
    <n v="1091.4480000000001"/>
    <n v="607.08000000000004"/>
    <n v="484.36800000000005"/>
    <n v="0.4437847703234602"/>
    <n v="2026"/>
    <x v="0"/>
    <n v="3"/>
    <x v="2"/>
  </r>
  <r>
    <n v="2453"/>
    <d v="2026-03-29T00:00:00"/>
    <x v="3"/>
    <x v="8"/>
    <x v="0"/>
    <s v="Business"/>
    <x v="0"/>
    <s v="Commuter Helmet"/>
    <n v="2"/>
    <n v="79.849999999999994"/>
    <n v="0.05"/>
    <n v="43.78"/>
    <n v="151.71499999999997"/>
    <n v="87.56"/>
    <n v="64.154999999999973"/>
    <n v="0.42286524074745402"/>
    <n v="2026"/>
    <x v="0"/>
    <n v="3"/>
    <x v="2"/>
  </r>
  <r>
    <n v="2676"/>
    <d v="2026-03-29T00:00:00"/>
    <x v="2"/>
    <x v="5"/>
    <x v="2"/>
    <s v="New"/>
    <x v="3"/>
    <s v="Trail Tent 2P"/>
    <n v="4"/>
    <n v="191.99"/>
    <n v="0"/>
    <n v="104.44"/>
    <n v="767.96"/>
    <n v="417.76"/>
    <n v="350.20000000000005"/>
    <n v="0.45601333402781397"/>
    <n v="2026"/>
    <x v="0"/>
    <n v="3"/>
    <x v="2"/>
  </r>
  <r>
    <n v="2800"/>
    <d v="2026-03-29T00:00:00"/>
    <x v="1"/>
    <x v="11"/>
    <x v="0"/>
    <s v="New"/>
    <x v="0"/>
    <s v="Trail Bike Light"/>
    <n v="1"/>
    <n v="49.81"/>
    <n v="0.05"/>
    <n v="23.12"/>
    <n v="47.319499999999998"/>
    <n v="23.12"/>
    <n v="24.199499999999997"/>
    <n v="0.51140650260463438"/>
    <n v="2026"/>
    <x v="0"/>
    <n v="3"/>
    <x v="2"/>
  </r>
  <r>
    <n v="2857"/>
    <d v="2026-03-29T00:00:00"/>
    <x v="0"/>
    <x v="15"/>
    <x v="2"/>
    <s v="New"/>
    <x v="4"/>
    <s v="Resistance Band Set"/>
    <n v="1"/>
    <n v="40.39"/>
    <n v="0.1"/>
    <n v="14.97"/>
    <n v="36.350999999999999"/>
    <n v="14.97"/>
    <n v="21.381"/>
    <n v="0.58818189320788972"/>
    <n v="2026"/>
    <x v="0"/>
    <n v="3"/>
    <x v="2"/>
  </r>
  <r>
    <n v="3584"/>
    <d v="2026-03-29T00:00:00"/>
    <x v="0"/>
    <x v="0"/>
    <x v="0"/>
    <s v="Returning"/>
    <x v="2"/>
    <s v="Insulated Bottle"/>
    <n v="1"/>
    <n v="35.700000000000003"/>
    <n v="0.05"/>
    <n v="13.85"/>
    <n v="33.914999999999999"/>
    <n v="13.85"/>
    <n v="20.064999999999998"/>
    <n v="0.59162612413386406"/>
    <n v="2026"/>
    <x v="0"/>
    <n v="3"/>
    <x v="2"/>
  </r>
  <r>
    <n v="3669"/>
    <d v="2026-03-29T00:00:00"/>
    <x v="2"/>
    <x v="10"/>
    <x v="3"/>
    <s v="Returning"/>
    <x v="3"/>
    <s v="Portable Camp Stove"/>
    <n v="1"/>
    <n v="80.09"/>
    <n v="0"/>
    <n v="40.61"/>
    <n v="80.09"/>
    <n v="40.61"/>
    <n v="39.480000000000004"/>
    <n v="0.49294543638406796"/>
    <n v="2026"/>
    <x v="0"/>
    <n v="3"/>
    <x v="2"/>
  </r>
  <r>
    <n v="4787"/>
    <d v="2026-03-29T00:00:00"/>
    <x v="3"/>
    <x v="13"/>
    <x v="3"/>
    <s v="New"/>
    <x v="1"/>
    <s v="Trail Boots"/>
    <n v="1"/>
    <n v="142.87"/>
    <n v="0.1"/>
    <n v="77.33"/>
    <n v="128.583"/>
    <n v="77.33"/>
    <n v="51.253"/>
    <n v="0.39859857057309289"/>
    <n v="2026"/>
    <x v="0"/>
    <n v="3"/>
    <x v="2"/>
  </r>
  <r>
    <n v="769"/>
    <d v="2026-03-30T00:00:00"/>
    <x v="3"/>
    <x v="8"/>
    <x v="0"/>
    <s v="Returning"/>
    <x v="4"/>
    <s v="Resistance Band Set"/>
    <n v="1"/>
    <n v="40.53"/>
    <n v="0"/>
    <n v="14.32"/>
    <n v="40.53"/>
    <n v="14.32"/>
    <n v="26.21"/>
    <n v="0.64668147051566738"/>
    <n v="2026"/>
    <x v="0"/>
    <n v="3"/>
    <x v="2"/>
  </r>
  <r>
    <n v="1184"/>
    <d v="2026-03-30T00:00:00"/>
    <x v="3"/>
    <x v="8"/>
    <x v="0"/>
    <s v="Returning"/>
    <x v="0"/>
    <s v="Trail Bike Light"/>
    <n v="1"/>
    <n v="49.46"/>
    <n v="0"/>
    <n v="23.04"/>
    <n v="49.46"/>
    <n v="23.04"/>
    <n v="26.42"/>
    <n v="0.53416902547513145"/>
    <n v="2026"/>
    <x v="0"/>
    <n v="3"/>
    <x v="2"/>
  </r>
  <r>
    <n v="1498"/>
    <d v="2026-03-30T00:00:00"/>
    <x v="1"/>
    <x v="14"/>
    <x v="3"/>
    <s v="Business"/>
    <x v="1"/>
    <s v="Trail Boots"/>
    <n v="3"/>
    <n v="142.46"/>
    <n v="0"/>
    <n v="79.650000000000006"/>
    <n v="427.38"/>
    <n v="238.95000000000002"/>
    <n v="188.42999999999998"/>
    <n v="0.44089569001825069"/>
    <n v="2026"/>
    <x v="0"/>
    <n v="3"/>
    <x v="2"/>
  </r>
  <r>
    <n v="2054"/>
    <d v="2026-03-30T00:00:00"/>
    <x v="3"/>
    <x v="13"/>
    <x v="1"/>
    <s v="Business"/>
    <x v="1"/>
    <s v="Trail Boots"/>
    <n v="6"/>
    <n v="142.18"/>
    <n v="0.05"/>
    <n v="80.94"/>
    <n v="810.42600000000004"/>
    <n v="485.64"/>
    <n v="324.78600000000006"/>
    <n v="0.40075960050640036"/>
    <n v="2026"/>
    <x v="0"/>
    <n v="3"/>
    <x v="2"/>
  </r>
  <r>
    <n v="2294"/>
    <d v="2026-03-30T00:00:00"/>
    <x v="1"/>
    <x v="14"/>
    <x v="0"/>
    <s v="New"/>
    <x v="4"/>
    <s v="Resistance Band Set"/>
    <n v="2"/>
    <n v="41.04"/>
    <n v="0"/>
    <n v="15.03"/>
    <n v="82.08"/>
    <n v="30.06"/>
    <n v="52.019999999999996"/>
    <n v="0.63377192982456132"/>
    <n v="2026"/>
    <x v="0"/>
    <n v="3"/>
    <x v="2"/>
  </r>
  <r>
    <n v="2892"/>
    <d v="2026-03-30T00:00:00"/>
    <x v="1"/>
    <x v="12"/>
    <x v="0"/>
    <s v="Returning"/>
    <x v="1"/>
    <s v="Trail Boots"/>
    <n v="2"/>
    <n v="145.06"/>
    <n v="0.15"/>
    <n v="77.08"/>
    <n v="246.602"/>
    <n v="154.16"/>
    <n v="92.442000000000007"/>
    <n v="0.37486313979610875"/>
    <n v="2026"/>
    <x v="0"/>
    <n v="3"/>
    <x v="2"/>
  </r>
  <r>
    <n v="3145"/>
    <d v="2026-03-30T00:00:00"/>
    <x v="1"/>
    <x v="11"/>
    <x v="0"/>
    <s v="Returning"/>
    <x v="2"/>
    <s v="Carry-On Duffel"/>
    <n v="1"/>
    <n v="130.72999999999999"/>
    <n v="0"/>
    <n v="66.17"/>
    <n v="130.72999999999999"/>
    <n v="66.17"/>
    <n v="64.559999999999988"/>
    <n v="0.4938422703281572"/>
    <n v="2026"/>
    <x v="0"/>
    <n v="3"/>
    <x v="2"/>
  </r>
  <r>
    <n v="3925"/>
    <d v="2026-03-30T00:00:00"/>
    <x v="3"/>
    <x v="13"/>
    <x v="0"/>
    <s v="Business"/>
    <x v="4"/>
    <s v="Recovery Roller"/>
    <n v="2"/>
    <n v="36.630000000000003"/>
    <n v="0"/>
    <n v="14.31"/>
    <n v="73.260000000000005"/>
    <n v="28.62"/>
    <n v="44.64"/>
    <n v="0.60933660933660927"/>
    <n v="2026"/>
    <x v="0"/>
    <n v="3"/>
    <x v="2"/>
  </r>
  <r>
    <n v="2722"/>
    <d v="2026-03-31T00:00:00"/>
    <x v="3"/>
    <x v="13"/>
    <x v="3"/>
    <s v="New"/>
    <x v="0"/>
    <s v="Trail Bike Light"/>
    <n v="1"/>
    <n v="50.99"/>
    <n v="0.1"/>
    <n v="21.86"/>
    <n v="45.891000000000005"/>
    <n v="21.86"/>
    <n v="24.031000000000006"/>
    <n v="0.52365387548756848"/>
    <n v="2026"/>
    <x v="0"/>
    <n v="3"/>
    <x v="2"/>
  </r>
  <r>
    <n v="2767"/>
    <d v="2026-03-31T00:00:00"/>
    <x v="1"/>
    <x v="6"/>
    <x v="0"/>
    <s v="Returning"/>
    <x v="2"/>
    <s v="Carry-On Duffel"/>
    <n v="4"/>
    <n v="134.18"/>
    <n v="0"/>
    <n v="66.430000000000007"/>
    <n v="536.72"/>
    <n v="265.72000000000003"/>
    <n v="271"/>
    <n v="0.5049187658369354"/>
    <n v="2026"/>
    <x v="0"/>
    <n v="3"/>
    <x v="2"/>
  </r>
  <r>
    <n v="3794"/>
    <d v="2026-03-31T00:00:00"/>
    <x v="1"/>
    <x v="12"/>
    <x v="2"/>
    <s v="Business"/>
    <x v="4"/>
    <s v="Training Mat"/>
    <n v="2"/>
    <n v="50.86"/>
    <n v="0.1"/>
    <n v="21.76"/>
    <n v="91.548000000000002"/>
    <n v="43.52"/>
    <n v="48.027999999999999"/>
    <n v="0.52462096386595003"/>
    <n v="2026"/>
    <x v="0"/>
    <n v="3"/>
    <x v="2"/>
  </r>
  <r>
    <n v="3880"/>
    <d v="2026-03-31T00:00:00"/>
    <x v="1"/>
    <x v="12"/>
    <x v="1"/>
    <s v="Business"/>
    <x v="3"/>
    <s v="Compact Sleeping Bag"/>
    <n v="12"/>
    <n v="124.86"/>
    <n v="0.1"/>
    <n v="60.82"/>
    <n v="1348.4880000000001"/>
    <n v="729.84"/>
    <n v="618.64800000000002"/>
    <n v="0.45877160197198641"/>
    <n v="2026"/>
    <x v="0"/>
    <n v="3"/>
    <x v="2"/>
  </r>
  <r>
    <n v="422"/>
    <d v="2026-04-01T00:00:00"/>
    <x v="3"/>
    <x v="4"/>
    <x v="0"/>
    <s v="Business"/>
    <x v="0"/>
    <s v="Commuter Helmet"/>
    <n v="1"/>
    <n v="81.760000000000005"/>
    <n v="0.1"/>
    <n v="42.78"/>
    <n v="73.584000000000003"/>
    <n v="42.78"/>
    <n v="30.804000000000002"/>
    <n v="0.4186236138290933"/>
    <n v="2026"/>
    <x v="1"/>
    <n v="4"/>
    <x v="3"/>
  </r>
  <r>
    <n v="495"/>
    <d v="2026-04-01T00:00:00"/>
    <x v="1"/>
    <x v="14"/>
    <x v="2"/>
    <s v="Business"/>
    <x v="2"/>
    <s v="Carry-On Duffel"/>
    <n v="1"/>
    <n v="134.65"/>
    <n v="0"/>
    <n v="68.19"/>
    <n v="134.65"/>
    <n v="68.19"/>
    <n v="66.460000000000008"/>
    <n v="0.49357593761604163"/>
    <n v="2026"/>
    <x v="1"/>
    <n v="4"/>
    <x v="3"/>
  </r>
  <r>
    <n v="1517"/>
    <d v="2026-04-01T00:00:00"/>
    <x v="2"/>
    <x v="16"/>
    <x v="0"/>
    <s v="Business"/>
    <x v="0"/>
    <s v="Compact Repair Kit"/>
    <n v="1"/>
    <n v="41.21"/>
    <n v="0"/>
    <n v="16.34"/>
    <n v="41.21"/>
    <n v="16.34"/>
    <n v="24.87"/>
    <n v="0.60349429750060668"/>
    <n v="2026"/>
    <x v="1"/>
    <n v="4"/>
    <x v="3"/>
  </r>
  <r>
    <n v="2391"/>
    <d v="2026-04-01T00:00:00"/>
    <x v="1"/>
    <x v="12"/>
    <x v="0"/>
    <s v="Returning"/>
    <x v="4"/>
    <s v="Resistance Band Set"/>
    <n v="2"/>
    <n v="40.590000000000003"/>
    <n v="0"/>
    <n v="15.01"/>
    <n v="81.180000000000007"/>
    <n v="30.02"/>
    <n v="51.160000000000011"/>
    <n v="0.63020448386302053"/>
    <n v="2026"/>
    <x v="1"/>
    <n v="4"/>
    <x v="3"/>
  </r>
  <r>
    <n v="3809"/>
    <d v="2026-04-01T00:00:00"/>
    <x v="0"/>
    <x v="15"/>
    <x v="0"/>
    <s v="New"/>
    <x v="3"/>
    <s v="Compact Sleeping Bag"/>
    <n v="3"/>
    <n v="124.08"/>
    <n v="0.05"/>
    <n v="62.41"/>
    <n v="353.62799999999999"/>
    <n v="187.23"/>
    <n v="166.398"/>
    <n v="0.47054531880959655"/>
    <n v="2026"/>
    <x v="1"/>
    <n v="4"/>
    <x v="3"/>
  </r>
  <r>
    <n v="3958"/>
    <d v="2026-04-01T00:00:00"/>
    <x v="1"/>
    <x v="1"/>
    <x v="0"/>
    <s v="Returning"/>
    <x v="3"/>
    <s v="Compact Sleeping Bag"/>
    <n v="2"/>
    <n v="125.35"/>
    <n v="0.15"/>
    <n v="60.73"/>
    <n v="213.095"/>
    <n v="121.46"/>
    <n v="91.635000000000005"/>
    <n v="0.43001947488209485"/>
    <n v="2026"/>
    <x v="1"/>
    <n v="4"/>
    <x v="3"/>
  </r>
  <r>
    <n v="4418"/>
    <d v="2026-04-01T00:00:00"/>
    <x v="1"/>
    <x v="14"/>
    <x v="3"/>
    <s v="New"/>
    <x v="4"/>
    <s v="Recovery Roller"/>
    <n v="3"/>
    <n v="36.090000000000003"/>
    <n v="0"/>
    <n v="14.03"/>
    <n v="108.27000000000001"/>
    <n v="42.089999999999996"/>
    <n v="66.180000000000007"/>
    <n v="0.61124965364366857"/>
    <n v="2026"/>
    <x v="1"/>
    <n v="4"/>
    <x v="3"/>
  </r>
  <r>
    <n v="4693"/>
    <d v="2026-04-01T00:00:00"/>
    <x v="1"/>
    <x v="12"/>
    <x v="1"/>
    <s v="Business"/>
    <x v="1"/>
    <s v="Hiking Daypack 20L"/>
    <n v="15"/>
    <n v="94.33"/>
    <n v="0.1"/>
    <n v="44.38"/>
    <n v="1273.4550000000002"/>
    <n v="665.7"/>
    <n v="607.75500000000011"/>
    <n v="0.47724890161018652"/>
    <n v="2026"/>
    <x v="1"/>
    <n v="4"/>
    <x v="3"/>
  </r>
  <r>
    <n v="193"/>
    <d v="2026-04-02T00:00:00"/>
    <x v="3"/>
    <x v="4"/>
    <x v="2"/>
    <s v="Returning"/>
    <x v="2"/>
    <s v="Insulated Bottle"/>
    <n v="1"/>
    <n v="35.6"/>
    <n v="0.1"/>
    <n v="13.39"/>
    <n v="32.04"/>
    <n v="13.39"/>
    <n v="18.649999999999999"/>
    <n v="0.58208489388264661"/>
    <n v="2026"/>
    <x v="1"/>
    <n v="4"/>
    <x v="3"/>
  </r>
  <r>
    <n v="2246"/>
    <d v="2026-04-02T00:00:00"/>
    <x v="1"/>
    <x v="12"/>
    <x v="3"/>
    <s v="Returning"/>
    <x v="0"/>
    <s v="Trail Bike Light"/>
    <n v="1"/>
    <n v="50.17"/>
    <n v="0"/>
    <n v="21.95"/>
    <n v="50.17"/>
    <n v="21.95"/>
    <n v="28.220000000000002"/>
    <n v="0.56248754235598963"/>
    <n v="2026"/>
    <x v="1"/>
    <n v="4"/>
    <x v="3"/>
  </r>
  <r>
    <n v="2556"/>
    <d v="2026-04-02T00:00:00"/>
    <x v="3"/>
    <x v="8"/>
    <x v="0"/>
    <s v="Returning"/>
    <x v="1"/>
    <s v="Trekking Poles"/>
    <n v="2"/>
    <n v="72.900000000000006"/>
    <n v="0"/>
    <n v="31.52"/>
    <n v="145.80000000000001"/>
    <n v="63.04"/>
    <n v="82.760000000000019"/>
    <n v="0.5676268861454048"/>
    <n v="2026"/>
    <x v="1"/>
    <n v="4"/>
    <x v="3"/>
  </r>
  <r>
    <n v="169"/>
    <d v="2026-04-03T00:00:00"/>
    <x v="2"/>
    <x v="16"/>
    <x v="0"/>
    <s v="New"/>
    <x v="1"/>
    <s v="Hiking Daypack 20L"/>
    <n v="2"/>
    <n v="93.48"/>
    <n v="0"/>
    <n v="45.15"/>
    <n v="186.96"/>
    <n v="90.3"/>
    <n v="96.660000000000011"/>
    <n v="0.51700898587933253"/>
    <n v="2026"/>
    <x v="1"/>
    <n v="4"/>
    <x v="3"/>
  </r>
  <r>
    <n v="877"/>
    <d v="2026-04-03T00:00:00"/>
    <x v="1"/>
    <x v="12"/>
    <x v="0"/>
    <s v="New"/>
    <x v="3"/>
    <s v="Compact Sleeping Bag"/>
    <n v="1"/>
    <n v="123.63"/>
    <n v="0"/>
    <n v="58.88"/>
    <n v="123.63"/>
    <n v="58.88"/>
    <n v="64.75"/>
    <n v="0.52374019250990866"/>
    <n v="2026"/>
    <x v="1"/>
    <n v="4"/>
    <x v="3"/>
  </r>
  <r>
    <n v="2023"/>
    <d v="2026-04-03T00:00:00"/>
    <x v="1"/>
    <x v="12"/>
    <x v="0"/>
    <s v="New"/>
    <x v="2"/>
    <s v="Travel Backpack 35L"/>
    <n v="3"/>
    <n v="168.37"/>
    <n v="0"/>
    <n v="87.15"/>
    <n v="505.11"/>
    <n v="261.45000000000005"/>
    <n v="243.65999999999997"/>
    <n v="0.4823899744610084"/>
    <n v="2026"/>
    <x v="1"/>
    <n v="4"/>
    <x v="3"/>
  </r>
  <r>
    <n v="2548"/>
    <d v="2026-04-03T00:00:00"/>
    <x v="0"/>
    <x v="9"/>
    <x v="3"/>
    <s v="New"/>
    <x v="0"/>
    <s v="Trail Bike Light"/>
    <n v="4"/>
    <n v="51.68"/>
    <n v="0.05"/>
    <n v="23.09"/>
    <n v="196.38399999999999"/>
    <n v="92.36"/>
    <n v="104.02399999999999"/>
    <n v="0.52969692031937421"/>
    <n v="2026"/>
    <x v="1"/>
    <n v="4"/>
    <x v="3"/>
  </r>
  <r>
    <n v="2602"/>
    <d v="2026-04-03T00:00:00"/>
    <x v="1"/>
    <x v="12"/>
    <x v="3"/>
    <s v="New"/>
    <x v="0"/>
    <s v="Compact Repair Kit"/>
    <n v="1"/>
    <n v="40.159999999999997"/>
    <n v="0"/>
    <n v="16.77"/>
    <n v="40.159999999999997"/>
    <n v="16.77"/>
    <n v="23.389999999999997"/>
    <n v="0.58242031872509958"/>
    <n v="2026"/>
    <x v="1"/>
    <n v="4"/>
    <x v="3"/>
  </r>
  <r>
    <n v="3229"/>
    <d v="2026-04-03T00:00:00"/>
    <x v="3"/>
    <x v="13"/>
    <x v="2"/>
    <s v="Returning"/>
    <x v="2"/>
    <s v="Insulated Bottle"/>
    <n v="3"/>
    <n v="36.17"/>
    <n v="0.1"/>
    <n v="13.65"/>
    <n v="97.659000000000006"/>
    <n v="40.950000000000003"/>
    <n v="56.709000000000003"/>
    <n v="0.58068380794396834"/>
    <n v="2026"/>
    <x v="1"/>
    <n v="4"/>
    <x v="3"/>
  </r>
  <r>
    <n v="3261"/>
    <d v="2026-04-03T00:00:00"/>
    <x v="2"/>
    <x v="10"/>
    <x v="0"/>
    <s v="New"/>
    <x v="2"/>
    <s v="Carry-On Duffel"/>
    <n v="4"/>
    <n v="130.55000000000001"/>
    <n v="0"/>
    <n v="67.66"/>
    <n v="522.20000000000005"/>
    <n v="270.64"/>
    <n v="251.56000000000006"/>
    <n v="0.48173113749521262"/>
    <n v="2026"/>
    <x v="1"/>
    <n v="4"/>
    <x v="3"/>
  </r>
  <r>
    <n v="3621"/>
    <d v="2026-04-03T00:00:00"/>
    <x v="3"/>
    <x v="8"/>
    <x v="0"/>
    <s v="New"/>
    <x v="0"/>
    <s v="Cycling Pack 12L"/>
    <n v="2"/>
    <n v="102.63"/>
    <n v="0"/>
    <n v="50.19"/>
    <n v="205.26"/>
    <n v="100.38"/>
    <n v="104.88"/>
    <n v="0.51096170710318622"/>
    <n v="2026"/>
    <x v="1"/>
    <n v="4"/>
    <x v="3"/>
  </r>
  <r>
    <n v="4681"/>
    <d v="2026-04-03T00:00:00"/>
    <x v="3"/>
    <x v="13"/>
    <x v="3"/>
    <s v="Returning"/>
    <x v="0"/>
    <s v="Commuter Helmet"/>
    <n v="6"/>
    <n v="81.239999999999995"/>
    <n v="0"/>
    <n v="43.28"/>
    <n v="487.43999999999994"/>
    <n v="259.68"/>
    <n v="227.75999999999993"/>
    <n v="0.46725750861644505"/>
    <n v="2026"/>
    <x v="1"/>
    <n v="4"/>
    <x v="3"/>
  </r>
  <r>
    <n v="4954"/>
    <d v="2026-04-03T00:00:00"/>
    <x v="3"/>
    <x v="8"/>
    <x v="0"/>
    <s v="New"/>
    <x v="1"/>
    <s v="Trekking Poles"/>
    <n v="3"/>
    <n v="72.11"/>
    <n v="0.05"/>
    <n v="31.63"/>
    <n v="205.51349999999996"/>
    <n v="94.89"/>
    <n v="110.62349999999996"/>
    <n v="0.5382785072513484"/>
    <n v="2026"/>
    <x v="1"/>
    <n v="4"/>
    <x v="3"/>
  </r>
  <r>
    <n v="1153"/>
    <d v="2026-04-04T00:00:00"/>
    <x v="2"/>
    <x v="16"/>
    <x v="2"/>
    <s v="New"/>
    <x v="1"/>
    <s v="Hiking Daypack 20L"/>
    <n v="4"/>
    <n v="90.15"/>
    <n v="0"/>
    <n v="44.9"/>
    <n v="360.6"/>
    <n v="179.6"/>
    <n v="181.00000000000003"/>
    <n v="0.50194120909595119"/>
    <n v="2026"/>
    <x v="1"/>
    <n v="4"/>
    <x v="3"/>
  </r>
  <r>
    <n v="1383"/>
    <d v="2026-04-04T00:00:00"/>
    <x v="3"/>
    <x v="4"/>
    <x v="2"/>
    <s v="Returning"/>
    <x v="0"/>
    <s v="Trail Bike Light"/>
    <n v="1"/>
    <n v="50.7"/>
    <n v="0.05"/>
    <n v="21.85"/>
    <n v="48.164999999999999"/>
    <n v="21.85"/>
    <n v="26.314999999999998"/>
    <n v="0.54635108481262329"/>
    <n v="2026"/>
    <x v="1"/>
    <n v="4"/>
    <x v="3"/>
  </r>
  <r>
    <n v="2583"/>
    <d v="2026-04-04T00:00:00"/>
    <x v="0"/>
    <x v="0"/>
    <x v="0"/>
    <s v="Returning"/>
    <x v="4"/>
    <s v="Resistance Band Set"/>
    <n v="1"/>
    <n v="41.13"/>
    <n v="0"/>
    <n v="15.04"/>
    <n v="41.13"/>
    <n v="15.04"/>
    <n v="26.090000000000003"/>
    <n v="0.63433017262338931"/>
    <n v="2026"/>
    <x v="1"/>
    <n v="4"/>
    <x v="3"/>
  </r>
  <r>
    <n v="4074"/>
    <d v="2026-04-04T00:00:00"/>
    <x v="1"/>
    <x v="1"/>
    <x v="2"/>
    <s v="Returning"/>
    <x v="3"/>
    <s v="Compact Sleeping Bag"/>
    <n v="1"/>
    <n v="121.66"/>
    <n v="0"/>
    <n v="61.37"/>
    <n v="121.66"/>
    <n v="61.37"/>
    <n v="60.29"/>
    <n v="0.49556140062469178"/>
    <n v="2026"/>
    <x v="1"/>
    <n v="4"/>
    <x v="3"/>
  </r>
  <r>
    <n v="4301"/>
    <d v="2026-04-04T00:00:00"/>
    <x v="2"/>
    <x v="16"/>
    <x v="2"/>
    <s v="New"/>
    <x v="4"/>
    <s v="Weighted Vest"/>
    <n v="1"/>
    <n v="122.77"/>
    <n v="0.1"/>
    <n v="70.59"/>
    <n v="110.49299999999999"/>
    <n v="70.59"/>
    <n v="39.902999999999992"/>
    <n v="0.36113599956558329"/>
    <n v="2026"/>
    <x v="1"/>
    <n v="4"/>
    <x v="3"/>
  </r>
  <r>
    <n v="4692"/>
    <d v="2026-04-04T00:00:00"/>
    <x v="3"/>
    <x v="13"/>
    <x v="0"/>
    <s v="Returning"/>
    <x v="0"/>
    <s v="Trail Bike Light"/>
    <n v="1"/>
    <n v="49.96"/>
    <n v="0"/>
    <n v="22.13"/>
    <n v="49.96"/>
    <n v="22.13"/>
    <n v="27.830000000000002"/>
    <n v="0.55704563650920735"/>
    <n v="2026"/>
    <x v="1"/>
    <n v="4"/>
    <x v="3"/>
  </r>
  <r>
    <n v="1951"/>
    <d v="2026-04-05T00:00:00"/>
    <x v="3"/>
    <x v="8"/>
    <x v="3"/>
    <s v="Returning"/>
    <x v="1"/>
    <s v="Summit Backpack 45L"/>
    <n v="2"/>
    <n v="155.13"/>
    <n v="0.15"/>
    <n v="80.959999999999994"/>
    <n v="263.721"/>
    <n v="161.91999999999999"/>
    <n v="101.80100000000002"/>
    <n v="0.38601779911345707"/>
    <n v="2026"/>
    <x v="1"/>
    <n v="4"/>
    <x v="3"/>
  </r>
  <r>
    <n v="2111"/>
    <d v="2026-04-05T00:00:00"/>
    <x v="3"/>
    <x v="13"/>
    <x v="0"/>
    <s v="New"/>
    <x v="1"/>
    <s v="Trekking Poles"/>
    <n v="3"/>
    <n v="69.83"/>
    <n v="0.05"/>
    <n v="31.53"/>
    <n v="199.0155"/>
    <n v="94.59"/>
    <n v="104.4255"/>
    <n v="0.52471038687941396"/>
    <n v="2026"/>
    <x v="1"/>
    <n v="4"/>
    <x v="3"/>
  </r>
  <r>
    <n v="2933"/>
    <d v="2026-04-05T00:00:00"/>
    <x v="1"/>
    <x v="6"/>
    <x v="2"/>
    <s v="Returning"/>
    <x v="2"/>
    <s v="Insulated Bottle"/>
    <n v="1"/>
    <n v="35.4"/>
    <n v="0"/>
    <n v="13.37"/>
    <n v="35.4"/>
    <n v="13.37"/>
    <n v="22.03"/>
    <n v="0.62231638418079105"/>
    <n v="2026"/>
    <x v="1"/>
    <n v="4"/>
    <x v="3"/>
  </r>
  <r>
    <n v="3263"/>
    <d v="2026-04-05T00:00:00"/>
    <x v="3"/>
    <x v="7"/>
    <x v="0"/>
    <s v="New"/>
    <x v="4"/>
    <s v="Training Mat"/>
    <n v="1"/>
    <n v="51.75"/>
    <n v="0.1"/>
    <n v="22.1"/>
    <n v="46.575000000000003"/>
    <n v="22.1"/>
    <n v="24.475000000000001"/>
    <n v="0.52549651100375738"/>
    <n v="2026"/>
    <x v="1"/>
    <n v="4"/>
    <x v="3"/>
  </r>
  <r>
    <n v="4764"/>
    <d v="2026-04-05T00:00:00"/>
    <x v="3"/>
    <x v="13"/>
    <x v="3"/>
    <s v="New"/>
    <x v="0"/>
    <s v="Compact Repair Kit"/>
    <n v="6"/>
    <n v="39.6"/>
    <n v="0.15"/>
    <n v="17.010000000000002"/>
    <n v="201.96"/>
    <n v="102.06"/>
    <n v="99.9"/>
    <n v="0.49465240641711233"/>
    <n v="2026"/>
    <x v="1"/>
    <n v="4"/>
    <x v="3"/>
  </r>
  <r>
    <n v="28"/>
    <d v="2026-04-06T00:00:00"/>
    <x v="1"/>
    <x v="6"/>
    <x v="2"/>
    <s v="New"/>
    <x v="4"/>
    <s v="Weighted Vest"/>
    <n v="2"/>
    <n v="125.94"/>
    <n v="0.05"/>
    <n v="70.94"/>
    <n v="239.28599999999997"/>
    <n v="141.88"/>
    <n v="97.405999999999977"/>
    <n v="0.40706936469329585"/>
    <n v="2026"/>
    <x v="1"/>
    <n v="4"/>
    <x v="3"/>
  </r>
  <r>
    <n v="581"/>
    <d v="2026-04-06T00:00:00"/>
    <x v="1"/>
    <x v="1"/>
    <x v="0"/>
    <s v="Returning"/>
    <x v="3"/>
    <s v="Compact Sleeping Bag"/>
    <n v="3"/>
    <n v="124.67"/>
    <n v="0"/>
    <n v="61.46"/>
    <n v="374.01"/>
    <n v="184.38"/>
    <n v="189.63"/>
    <n v="0.50701852891633914"/>
    <n v="2026"/>
    <x v="1"/>
    <n v="4"/>
    <x v="3"/>
  </r>
  <r>
    <n v="643"/>
    <d v="2026-04-06T00:00:00"/>
    <x v="3"/>
    <x v="8"/>
    <x v="0"/>
    <s v="Returning"/>
    <x v="1"/>
    <s v="Trekking Poles"/>
    <n v="2"/>
    <n v="72.260000000000005"/>
    <n v="0"/>
    <n v="33.21"/>
    <n v="144.52000000000001"/>
    <n v="66.42"/>
    <n v="78.100000000000009"/>
    <n v="0.54040963188486024"/>
    <n v="2026"/>
    <x v="1"/>
    <n v="4"/>
    <x v="3"/>
  </r>
  <r>
    <n v="1907"/>
    <d v="2026-04-06T00:00:00"/>
    <x v="1"/>
    <x v="12"/>
    <x v="1"/>
    <s v="Business"/>
    <x v="0"/>
    <s v="Trail Bike Light"/>
    <n v="10"/>
    <n v="50.64"/>
    <n v="0.2"/>
    <n v="22.99"/>
    <n v="405.12"/>
    <n v="229.89999999999998"/>
    <n v="175.22000000000003"/>
    <n v="0.43251382306477099"/>
    <n v="2026"/>
    <x v="1"/>
    <n v="4"/>
    <x v="3"/>
  </r>
  <r>
    <n v="1950"/>
    <d v="2026-04-06T00:00:00"/>
    <x v="0"/>
    <x v="9"/>
    <x v="0"/>
    <s v="New"/>
    <x v="1"/>
    <s v="Trekking Poles"/>
    <n v="1"/>
    <n v="73"/>
    <n v="0"/>
    <n v="32.4"/>
    <n v="73"/>
    <n v="32.4"/>
    <n v="40.6"/>
    <n v="0.55616438356164388"/>
    <n v="2026"/>
    <x v="1"/>
    <n v="4"/>
    <x v="3"/>
  </r>
  <r>
    <n v="2443"/>
    <d v="2026-04-06T00:00:00"/>
    <x v="0"/>
    <x v="15"/>
    <x v="0"/>
    <s v="Returning"/>
    <x v="2"/>
    <s v="Insulated Bottle"/>
    <n v="1"/>
    <n v="35.700000000000003"/>
    <n v="0"/>
    <n v="13.8"/>
    <n v="35.700000000000003"/>
    <n v="13.8"/>
    <n v="21.900000000000002"/>
    <n v="0.61344537815126055"/>
    <n v="2026"/>
    <x v="1"/>
    <n v="4"/>
    <x v="3"/>
  </r>
  <r>
    <n v="2480"/>
    <d v="2026-04-06T00:00:00"/>
    <x v="2"/>
    <x v="16"/>
    <x v="1"/>
    <s v="New"/>
    <x v="1"/>
    <s v="Summit Backpack 45L"/>
    <n v="8"/>
    <n v="152.41999999999999"/>
    <n v="0.05"/>
    <n v="80.11"/>
    <n v="1158.3919999999998"/>
    <n v="640.88"/>
    <n v="517.51199999999983"/>
    <n v="0.44675032286134564"/>
    <n v="2026"/>
    <x v="1"/>
    <n v="4"/>
    <x v="3"/>
  </r>
  <r>
    <n v="2515"/>
    <d v="2026-04-06T00:00:00"/>
    <x v="3"/>
    <x v="8"/>
    <x v="0"/>
    <s v="Returning"/>
    <x v="0"/>
    <s v="Commuter Helmet"/>
    <n v="1"/>
    <n v="81.78"/>
    <n v="0"/>
    <n v="42.82"/>
    <n v="81.78"/>
    <n v="42.82"/>
    <n v="38.96"/>
    <n v="0.47640009782342874"/>
    <n v="2026"/>
    <x v="1"/>
    <n v="4"/>
    <x v="3"/>
  </r>
  <r>
    <n v="2829"/>
    <d v="2026-04-06T00:00:00"/>
    <x v="1"/>
    <x v="6"/>
    <x v="0"/>
    <s v="Business"/>
    <x v="0"/>
    <s v="Cycling Pack 12L"/>
    <n v="6"/>
    <n v="102.59"/>
    <n v="0.1"/>
    <n v="49.6"/>
    <n v="553.98599999999999"/>
    <n v="297.60000000000002"/>
    <n v="256.38599999999997"/>
    <n v="0.46280230908362302"/>
    <n v="2026"/>
    <x v="1"/>
    <n v="4"/>
    <x v="3"/>
  </r>
  <r>
    <n v="4086"/>
    <d v="2026-04-06T00:00:00"/>
    <x v="3"/>
    <x v="8"/>
    <x v="2"/>
    <s v="Returning"/>
    <x v="1"/>
    <s v="Summit Backpack 45L"/>
    <n v="2"/>
    <n v="152.44"/>
    <n v="0.15"/>
    <n v="76.680000000000007"/>
    <n v="259.14799999999997"/>
    <n v="153.36000000000001"/>
    <n v="105.78799999999995"/>
    <n v="0.4082146109559015"/>
    <n v="2026"/>
    <x v="1"/>
    <n v="4"/>
    <x v="3"/>
  </r>
  <r>
    <n v="4512"/>
    <d v="2026-04-06T00:00:00"/>
    <x v="1"/>
    <x v="1"/>
    <x v="0"/>
    <s v="New"/>
    <x v="2"/>
    <s v="Carry-On Duffel"/>
    <n v="6"/>
    <n v="136.29"/>
    <n v="0"/>
    <n v="68.209999999999994"/>
    <n v="817.74"/>
    <n v="409.26"/>
    <n v="408.48"/>
    <n v="0.49952307579426225"/>
    <n v="2026"/>
    <x v="1"/>
    <n v="4"/>
    <x v="3"/>
  </r>
  <r>
    <n v="4837"/>
    <d v="2026-04-06T00:00:00"/>
    <x v="0"/>
    <x v="9"/>
    <x v="1"/>
    <s v="Business"/>
    <x v="1"/>
    <s v="Summit Backpack 45L"/>
    <n v="4"/>
    <n v="157.51"/>
    <n v="0.2"/>
    <n v="79.209999999999994"/>
    <n v="504.03199999999998"/>
    <n v="316.83999999999997"/>
    <n v="187.19200000000001"/>
    <n v="0.37138911815122855"/>
    <n v="2026"/>
    <x v="1"/>
    <n v="4"/>
    <x v="3"/>
  </r>
  <r>
    <n v="1580"/>
    <d v="2026-04-07T00:00:00"/>
    <x v="2"/>
    <x v="3"/>
    <x v="0"/>
    <s v="New"/>
    <x v="3"/>
    <s v="Compact Sleeping Bag"/>
    <n v="2"/>
    <n v="120.5"/>
    <n v="0"/>
    <n v="61.42"/>
    <n v="241"/>
    <n v="122.84"/>
    <n v="118.16"/>
    <n v="0.49029045643153524"/>
    <n v="2026"/>
    <x v="1"/>
    <n v="4"/>
    <x v="3"/>
  </r>
  <r>
    <n v="1962"/>
    <d v="2026-04-07T00:00:00"/>
    <x v="0"/>
    <x v="0"/>
    <x v="0"/>
    <s v="Returning"/>
    <x v="1"/>
    <s v="Summit Backpack 45L"/>
    <n v="3"/>
    <n v="152.62"/>
    <n v="0.05"/>
    <n v="77.75"/>
    <n v="434.96699999999998"/>
    <n v="233.25"/>
    <n v="201.71699999999998"/>
    <n v="0.46375242259757637"/>
    <n v="2026"/>
    <x v="1"/>
    <n v="4"/>
    <x v="3"/>
  </r>
  <r>
    <n v="2381"/>
    <d v="2026-04-07T00:00:00"/>
    <x v="1"/>
    <x v="11"/>
    <x v="0"/>
    <s v="Returning"/>
    <x v="2"/>
    <s v="Carry-On Duffel"/>
    <n v="2"/>
    <n v="134.16"/>
    <n v="0.05"/>
    <n v="67.08"/>
    <n v="254.90399999999997"/>
    <n v="134.16"/>
    <n v="120.74399999999997"/>
    <n v="0.47368421052631576"/>
    <n v="2026"/>
    <x v="1"/>
    <n v="4"/>
    <x v="3"/>
  </r>
  <r>
    <n v="2655"/>
    <d v="2026-04-07T00:00:00"/>
    <x v="3"/>
    <x v="13"/>
    <x v="2"/>
    <s v="Business"/>
    <x v="0"/>
    <s v="Cycling Pack 12L"/>
    <n v="1"/>
    <n v="101.13"/>
    <n v="0"/>
    <n v="50.8"/>
    <n v="101.13"/>
    <n v="50.8"/>
    <n v="50.33"/>
    <n v="0.49767625828141998"/>
    <n v="2026"/>
    <x v="1"/>
    <n v="4"/>
    <x v="3"/>
  </r>
  <r>
    <n v="2944"/>
    <d v="2026-04-07T00:00:00"/>
    <x v="1"/>
    <x v="14"/>
    <x v="2"/>
    <s v="New"/>
    <x v="4"/>
    <s v="Training Mat"/>
    <n v="1"/>
    <n v="51.36"/>
    <n v="0"/>
    <n v="22.21"/>
    <n v="51.36"/>
    <n v="22.21"/>
    <n v="29.15"/>
    <n v="0.56756230529595009"/>
    <n v="2026"/>
    <x v="1"/>
    <n v="4"/>
    <x v="3"/>
  </r>
  <r>
    <n v="4756"/>
    <d v="2026-04-07T00:00:00"/>
    <x v="2"/>
    <x v="16"/>
    <x v="0"/>
    <s v="Business"/>
    <x v="1"/>
    <s v="Summit Backpack 45L"/>
    <n v="5"/>
    <n v="151.88"/>
    <n v="0"/>
    <n v="80.56"/>
    <n v="759.4"/>
    <n v="402.8"/>
    <n v="356.59999999999997"/>
    <n v="0.46958124835396364"/>
    <n v="2026"/>
    <x v="1"/>
    <n v="4"/>
    <x v="3"/>
  </r>
  <r>
    <n v="52"/>
    <d v="2026-04-08T00:00:00"/>
    <x v="1"/>
    <x v="12"/>
    <x v="0"/>
    <s v="New"/>
    <x v="2"/>
    <s v="Carry-On Duffel"/>
    <n v="2"/>
    <n v="133.59"/>
    <n v="0"/>
    <n v="66.83"/>
    <n v="267.18"/>
    <n v="133.66"/>
    <n v="133.52000000000001"/>
    <n v="0.49973800434164234"/>
    <n v="2026"/>
    <x v="1"/>
    <n v="4"/>
    <x v="3"/>
  </r>
  <r>
    <n v="556"/>
    <d v="2026-04-08T00:00:00"/>
    <x v="3"/>
    <x v="8"/>
    <x v="0"/>
    <s v="New"/>
    <x v="3"/>
    <s v="Compact Sleeping Bag"/>
    <n v="2"/>
    <n v="124.39"/>
    <n v="0"/>
    <n v="61.27"/>
    <n v="248.78"/>
    <n v="122.54"/>
    <n v="126.24"/>
    <n v="0.50743628909076288"/>
    <n v="2026"/>
    <x v="1"/>
    <n v="4"/>
    <x v="3"/>
  </r>
  <r>
    <n v="1233"/>
    <d v="2026-04-08T00:00:00"/>
    <x v="0"/>
    <x v="15"/>
    <x v="0"/>
    <s v="New"/>
    <x v="0"/>
    <s v="Trail Bike Light"/>
    <n v="5"/>
    <n v="50.22"/>
    <n v="0.1"/>
    <n v="22.31"/>
    <n v="225.99"/>
    <n v="111.55"/>
    <n v="114.44000000000001"/>
    <n v="0.50639408823399268"/>
    <n v="2026"/>
    <x v="1"/>
    <n v="4"/>
    <x v="3"/>
  </r>
  <r>
    <n v="1492"/>
    <d v="2026-04-08T00:00:00"/>
    <x v="1"/>
    <x v="14"/>
    <x v="0"/>
    <s v="Returning"/>
    <x v="0"/>
    <s v="Compact Repair Kit"/>
    <n v="2"/>
    <n v="41.08"/>
    <n v="0"/>
    <n v="16.79"/>
    <n v="82.16"/>
    <n v="33.58"/>
    <n v="48.58"/>
    <n v="0.59128529698149956"/>
    <n v="2026"/>
    <x v="1"/>
    <n v="4"/>
    <x v="3"/>
  </r>
  <r>
    <n v="1619"/>
    <d v="2026-04-08T00:00:00"/>
    <x v="3"/>
    <x v="8"/>
    <x v="2"/>
    <s v="New"/>
    <x v="2"/>
    <s v="Packing Cube Set"/>
    <n v="5"/>
    <n v="46.11"/>
    <n v="0"/>
    <n v="18.88"/>
    <n v="230.55"/>
    <n v="94.399999999999991"/>
    <n v="136.15000000000003"/>
    <n v="0.5905443504662764"/>
    <n v="2026"/>
    <x v="1"/>
    <n v="4"/>
    <x v="3"/>
  </r>
  <r>
    <n v="1631"/>
    <d v="2026-04-08T00:00:00"/>
    <x v="3"/>
    <x v="8"/>
    <x v="0"/>
    <s v="Returning"/>
    <x v="2"/>
    <s v="Packing Cube Set"/>
    <n v="1"/>
    <n v="45.54"/>
    <n v="0"/>
    <n v="18.36"/>
    <n v="45.54"/>
    <n v="18.36"/>
    <n v="27.18"/>
    <n v="0.59683794466403162"/>
    <n v="2026"/>
    <x v="1"/>
    <n v="4"/>
    <x v="3"/>
  </r>
  <r>
    <n v="1844"/>
    <d v="2026-04-08T00:00:00"/>
    <x v="1"/>
    <x v="14"/>
    <x v="2"/>
    <s v="New"/>
    <x v="4"/>
    <s v="Recovery Roller"/>
    <n v="2"/>
    <n v="37.1"/>
    <n v="0.1"/>
    <n v="14.17"/>
    <n v="66.78"/>
    <n v="28.34"/>
    <n v="38.44"/>
    <n v="0.57562144354597178"/>
    <n v="2026"/>
    <x v="1"/>
    <n v="4"/>
    <x v="3"/>
  </r>
  <r>
    <n v="4246"/>
    <d v="2026-04-08T00:00:00"/>
    <x v="3"/>
    <x v="8"/>
    <x v="1"/>
    <s v="Business"/>
    <x v="1"/>
    <s v="Summit Backpack 45L"/>
    <n v="5"/>
    <n v="156.57"/>
    <n v="0.15"/>
    <n v="80.849999999999994"/>
    <n v="665.4224999999999"/>
    <n v="404.25"/>
    <n v="261.1724999999999"/>
    <n v="0.39249123677062309"/>
    <n v="2026"/>
    <x v="1"/>
    <n v="4"/>
    <x v="3"/>
  </r>
  <r>
    <n v="5139"/>
    <d v="2026-04-08T00:00:00"/>
    <x v="0"/>
    <x v="15"/>
    <x v="0"/>
    <s v="Returning"/>
    <x v="4"/>
    <s v="Training Mat"/>
    <n v="2"/>
    <n v="51.4"/>
    <n v="0"/>
    <n v="21.99"/>
    <n v="102.8"/>
    <n v="43.98"/>
    <n v="58.82"/>
    <n v="0.57217898832684821"/>
    <n v="2026"/>
    <x v="1"/>
    <n v="4"/>
    <x v="3"/>
  </r>
  <r>
    <n v="186"/>
    <d v="2026-04-09T00:00:00"/>
    <x v="0"/>
    <x v="0"/>
    <x v="0"/>
    <s v="New"/>
    <x v="2"/>
    <s v="Packing Cube Set"/>
    <n v="2"/>
    <n v="46.42"/>
    <n v="0.1"/>
    <n v="18.73"/>
    <n v="83.556000000000012"/>
    <n v="37.46"/>
    <n v="46.096000000000011"/>
    <n v="0.55167791660682663"/>
    <n v="2026"/>
    <x v="1"/>
    <n v="4"/>
    <x v="3"/>
  </r>
  <r>
    <n v="1742"/>
    <d v="2026-04-09T00:00:00"/>
    <x v="3"/>
    <x v="4"/>
    <x v="3"/>
    <s v="Returning"/>
    <x v="3"/>
    <s v="Compact Sleeping Bag"/>
    <n v="2"/>
    <n v="120.75"/>
    <n v="0.05"/>
    <n v="60.31"/>
    <n v="229.42499999999998"/>
    <n v="120.62"/>
    <n v="108.80499999999998"/>
    <n v="0.47425084450256066"/>
    <n v="2026"/>
    <x v="1"/>
    <n v="4"/>
    <x v="3"/>
  </r>
  <r>
    <n v="3189"/>
    <d v="2026-04-09T00:00:00"/>
    <x v="1"/>
    <x v="11"/>
    <x v="1"/>
    <s v="Business"/>
    <x v="1"/>
    <s v="Summit Backpack 45L"/>
    <n v="6"/>
    <n v="157.38999999999999"/>
    <n v="0.05"/>
    <n v="79.239999999999995"/>
    <n v="897.12299999999993"/>
    <n v="475.43999999999994"/>
    <n v="421.68299999999999"/>
    <n v="0.47003922539049831"/>
    <n v="2026"/>
    <x v="1"/>
    <n v="4"/>
    <x v="3"/>
  </r>
  <r>
    <n v="3747"/>
    <d v="2026-04-09T00:00:00"/>
    <x v="3"/>
    <x v="7"/>
    <x v="2"/>
    <s v="Returning"/>
    <x v="3"/>
    <s v="Compact Sleeping Bag"/>
    <n v="2"/>
    <n v="122.36"/>
    <n v="0.05"/>
    <n v="59.06"/>
    <n v="232.48399999999998"/>
    <n v="118.12"/>
    <n v="114.36399999999998"/>
    <n v="0.49192202474148755"/>
    <n v="2026"/>
    <x v="1"/>
    <n v="4"/>
    <x v="3"/>
  </r>
  <r>
    <n v="3782"/>
    <d v="2026-04-09T00:00:00"/>
    <x v="0"/>
    <x v="0"/>
    <x v="2"/>
    <s v="Returning"/>
    <x v="4"/>
    <s v="Resistance Band Set"/>
    <n v="2"/>
    <n v="39.68"/>
    <n v="0.05"/>
    <n v="14.98"/>
    <n v="75.391999999999996"/>
    <n v="29.96"/>
    <n v="45.431999999999995"/>
    <n v="0.60261035653650252"/>
    <n v="2026"/>
    <x v="1"/>
    <n v="4"/>
    <x v="3"/>
  </r>
  <r>
    <n v="4344"/>
    <d v="2026-04-09T00:00:00"/>
    <x v="2"/>
    <x v="5"/>
    <x v="2"/>
    <s v="Business"/>
    <x v="3"/>
    <s v="Compact Sleeping Bag"/>
    <n v="3"/>
    <n v="121.56"/>
    <n v="0.15"/>
    <n v="61.31"/>
    <n v="309.97800000000001"/>
    <n v="183.93"/>
    <n v="126.048"/>
    <n v="0.40663530960261696"/>
    <n v="2026"/>
    <x v="1"/>
    <n v="4"/>
    <x v="3"/>
  </r>
  <r>
    <n v="4901"/>
    <d v="2026-04-09T00:00:00"/>
    <x v="0"/>
    <x v="0"/>
    <x v="3"/>
    <s v="New"/>
    <x v="0"/>
    <s v="Commuter Helmet"/>
    <n v="1"/>
    <n v="80.19"/>
    <n v="0.1"/>
    <n v="42.15"/>
    <n v="72.171000000000006"/>
    <n v="42.15"/>
    <n v="30.021000000000008"/>
    <n v="0.4159704036247247"/>
    <n v="2026"/>
    <x v="1"/>
    <n v="4"/>
    <x v="3"/>
  </r>
  <r>
    <n v="4969"/>
    <d v="2026-04-09T00:00:00"/>
    <x v="3"/>
    <x v="7"/>
    <x v="3"/>
    <s v="Business"/>
    <x v="0"/>
    <s v="Commuter Helmet"/>
    <n v="2"/>
    <n v="81.14"/>
    <n v="0"/>
    <n v="43.43"/>
    <n v="162.28"/>
    <n v="86.86"/>
    <n v="75.42"/>
    <n v="0.46475228000985952"/>
    <n v="2026"/>
    <x v="1"/>
    <n v="4"/>
    <x v="3"/>
  </r>
  <r>
    <n v="673"/>
    <d v="2026-04-10T00:00:00"/>
    <x v="3"/>
    <x v="8"/>
    <x v="2"/>
    <s v="New"/>
    <x v="3"/>
    <s v="Trail Tent 2P"/>
    <n v="2"/>
    <n v="191.11"/>
    <n v="0"/>
    <n v="103.58"/>
    <n v="382.22"/>
    <n v="207.16"/>
    <n v="175.06000000000003"/>
    <n v="0.45800847679346979"/>
    <n v="2026"/>
    <x v="1"/>
    <n v="4"/>
    <x v="3"/>
  </r>
  <r>
    <n v="888"/>
    <d v="2026-04-10T00:00:00"/>
    <x v="3"/>
    <x v="7"/>
    <x v="2"/>
    <s v="New"/>
    <x v="0"/>
    <s v="Compact Repair Kit"/>
    <n v="2"/>
    <n v="40.58"/>
    <n v="0.05"/>
    <n v="17.149999999999999"/>
    <n v="77.10199999999999"/>
    <n v="34.299999999999997"/>
    <n v="42.801999999999992"/>
    <n v="0.55513475655625011"/>
    <n v="2026"/>
    <x v="1"/>
    <n v="4"/>
    <x v="3"/>
  </r>
  <r>
    <n v="1541"/>
    <d v="2026-04-10T00:00:00"/>
    <x v="0"/>
    <x v="15"/>
    <x v="3"/>
    <s v="Returning"/>
    <x v="3"/>
    <s v="Portable Camp Stove"/>
    <n v="1"/>
    <n v="83.44"/>
    <n v="0"/>
    <n v="40.299999999999997"/>
    <n v="83.44"/>
    <n v="40.299999999999997"/>
    <n v="43.14"/>
    <n v="0.51701821668264625"/>
    <n v="2026"/>
    <x v="1"/>
    <n v="4"/>
    <x v="3"/>
  </r>
  <r>
    <n v="1881"/>
    <d v="2026-04-10T00:00:00"/>
    <x v="3"/>
    <x v="7"/>
    <x v="3"/>
    <s v="New"/>
    <x v="4"/>
    <s v="Training Mat"/>
    <n v="1"/>
    <n v="49.61"/>
    <n v="0"/>
    <n v="21.92"/>
    <n v="49.61"/>
    <n v="21.92"/>
    <n v="27.689999999999998"/>
    <n v="0.55815359806490628"/>
    <n v="2026"/>
    <x v="1"/>
    <n v="4"/>
    <x v="3"/>
  </r>
  <r>
    <n v="2007"/>
    <d v="2026-04-10T00:00:00"/>
    <x v="3"/>
    <x v="8"/>
    <x v="0"/>
    <s v="Returning"/>
    <x v="4"/>
    <s v="Weighted Vest"/>
    <n v="2"/>
    <n v="123.31"/>
    <n v="0"/>
    <n v="69.239999999999995"/>
    <n v="246.62"/>
    <n v="138.47999999999999"/>
    <n v="108.14000000000001"/>
    <n v="0.43848836266320662"/>
    <n v="2026"/>
    <x v="1"/>
    <n v="4"/>
    <x v="3"/>
  </r>
  <r>
    <n v="2312"/>
    <d v="2026-04-10T00:00:00"/>
    <x v="0"/>
    <x v="15"/>
    <x v="2"/>
    <s v="New"/>
    <x v="1"/>
    <s v="Hiking Daypack 20L"/>
    <n v="1"/>
    <n v="93.35"/>
    <n v="0.1"/>
    <n v="45.54"/>
    <n v="84.015000000000001"/>
    <n v="45.54"/>
    <n v="38.475000000000001"/>
    <n v="0.45795393679700053"/>
    <n v="2026"/>
    <x v="1"/>
    <n v="4"/>
    <x v="3"/>
  </r>
  <r>
    <n v="4493"/>
    <d v="2026-04-10T00:00:00"/>
    <x v="0"/>
    <x v="0"/>
    <x v="1"/>
    <s v="Business"/>
    <x v="1"/>
    <s v="Hiking Daypack 20L"/>
    <n v="5"/>
    <n v="92.63"/>
    <n v="0.15"/>
    <n v="46.33"/>
    <n v="393.67749999999995"/>
    <n v="231.64999999999998"/>
    <n v="162.02749999999997"/>
    <n v="0.41157419461361139"/>
    <n v="2026"/>
    <x v="1"/>
    <n v="4"/>
    <x v="3"/>
  </r>
  <r>
    <n v="2072"/>
    <d v="2026-04-11T00:00:00"/>
    <x v="0"/>
    <x v="9"/>
    <x v="0"/>
    <s v="New"/>
    <x v="3"/>
    <s v="Compact Sleeping Bag"/>
    <n v="4"/>
    <n v="124.87"/>
    <n v="0.1"/>
    <n v="62.03"/>
    <n v="449.53200000000004"/>
    <n v="248.12"/>
    <n v="201.41200000000003"/>
    <n v="0.44804819234225823"/>
    <n v="2026"/>
    <x v="1"/>
    <n v="4"/>
    <x v="3"/>
  </r>
  <r>
    <n v="2142"/>
    <d v="2026-04-11T00:00:00"/>
    <x v="3"/>
    <x v="4"/>
    <x v="3"/>
    <s v="New"/>
    <x v="3"/>
    <s v="Alpine Tent 4P"/>
    <n v="1"/>
    <n v="339.64"/>
    <n v="0.1"/>
    <n v="195.81"/>
    <n v="305.67599999999999"/>
    <n v="195.81"/>
    <n v="109.86599999999999"/>
    <n v="0.35941977780394924"/>
    <n v="2026"/>
    <x v="1"/>
    <n v="4"/>
    <x v="3"/>
  </r>
  <r>
    <n v="2911"/>
    <d v="2026-04-11T00:00:00"/>
    <x v="2"/>
    <x v="2"/>
    <x v="2"/>
    <s v="New"/>
    <x v="0"/>
    <s v="Trail Bike Light"/>
    <n v="1"/>
    <n v="50.86"/>
    <n v="0.05"/>
    <n v="22.1"/>
    <n v="48.317"/>
    <n v="22.1"/>
    <n v="26.216999999999999"/>
    <n v="0.54260405240391574"/>
    <n v="2026"/>
    <x v="1"/>
    <n v="4"/>
    <x v="3"/>
  </r>
  <r>
    <n v="4276"/>
    <d v="2026-04-11T00:00:00"/>
    <x v="3"/>
    <x v="8"/>
    <x v="0"/>
    <s v="New"/>
    <x v="2"/>
    <s v="Travel Backpack 35L"/>
    <n v="2"/>
    <n v="167.01"/>
    <n v="0"/>
    <n v="89.8"/>
    <n v="334.02"/>
    <n v="179.6"/>
    <n v="154.41999999999999"/>
    <n v="0.46230764624872761"/>
    <n v="2026"/>
    <x v="1"/>
    <n v="4"/>
    <x v="3"/>
  </r>
  <r>
    <n v="5077"/>
    <d v="2026-04-11T00:00:00"/>
    <x v="3"/>
    <x v="8"/>
    <x v="3"/>
    <s v="Returning"/>
    <x v="1"/>
    <s v="Hiking Daypack 20L"/>
    <n v="2"/>
    <n v="92.63"/>
    <n v="0.15"/>
    <n v="44.96"/>
    <n v="157.47099999999998"/>
    <n v="89.92"/>
    <n v="67.550999999999974"/>
    <n v="0.42897422382533917"/>
    <n v="2026"/>
    <x v="1"/>
    <n v="4"/>
    <x v="3"/>
  </r>
  <r>
    <n v="1259"/>
    <d v="2026-04-12T00:00:00"/>
    <x v="1"/>
    <x v="12"/>
    <x v="3"/>
    <s v="New"/>
    <x v="1"/>
    <s v="Summit Backpack 45L"/>
    <n v="2"/>
    <n v="151.01"/>
    <n v="0"/>
    <n v="80.209999999999994"/>
    <n v="302.02"/>
    <n v="160.41999999999999"/>
    <n v="141.6"/>
    <n v="0.4688431229719886"/>
    <n v="2026"/>
    <x v="1"/>
    <n v="4"/>
    <x v="3"/>
  </r>
  <r>
    <n v="1720"/>
    <d v="2026-04-12T00:00:00"/>
    <x v="0"/>
    <x v="15"/>
    <x v="0"/>
    <s v="New"/>
    <x v="1"/>
    <s v="Hiking Daypack 20L"/>
    <n v="2"/>
    <n v="92.07"/>
    <n v="0"/>
    <n v="44.1"/>
    <n v="184.14"/>
    <n v="88.2"/>
    <n v="95.939999999999984"/>
    <n v="0.52101661779081132"/>
    <n v="2026"/>
    <x v="1"/>
    <n v="4"/>
    <x v="3"/>
  </r>
  <r>
    <n v="1975"/>
    <d v="2026-04-12T00:00:00"/>
    <x v="0"/>
    <x v="15"/>
    <x v="0"/>
    <s v="Returning"/>
    <x v="4"/>
    <s v="Recovery Roller"/>
    <n v="1"/>
    <n v="36.840000000000003"/>
    <n v="0.1"/>
    <n v="13.86"/>
    <n v="33.156000000000006"/>
    <n v="13.86"/>
    <n v="19.296000000000006"/>
    <n v="0.58197611292073836"/>
    <n v="2026"/>
    <x v="1"/>
    <n v="4"/>
    <x v="3"/>
  </r>
  <r>
    <n v="2848"/>
    <d v="2026-04-12T00:00:00"/>
    <x v="1"/>
    <x v="6"/>
    <x v="0"/>
    <s v="New"/>
    <x v="1"/>
    <s v="Trekking Poles"/>
    <n v="1"/>
    <n v="71.64"/>
    <n v="0.05"/>
    <n v="32.729999999999997"/>
    <n v="68.057999999999993"/>
    <n v="32.729999999999997"/>
    <n v="35.327999999999996"/>
    <n v="0.51908666137706072"/>
    <n v="2026"/>
    <x v="1"/>
    <n v="4"/>
    <x v="3"/>
  </r>
  <r>
    <n v="2979"/>
    <d v="2026-04-12T00:00:00"/>
    <x v="1"/>
    <x v="14"/>
    <x v="0"/>
    <s v="New"/>
    <x v="4"/>
    <s v="Weighted Vest"/>
    <n v="1"/>
    <n v="124.18"/>
    <n v="0"/>
    <n v="67.42"/>
    <n v="124.18"/>
    <n v="67.42"/>
    <n v="56.760000000000005"/>
    <n v="0.45707843453052022"/>
    <n v="2026"/>
    <x v="1"/>
    <n v="4"/>
    <x v="3"/>
  </r>
  <r>
    <n v="2996"/>
    <d v="2026-04-12T00:00:00"/>
    <x v="1"/>
    <x v="12"/>
    <x v="2"/>
    <s v="New"/>
    <x v="2"/>
    <s v="Carry-On Duffel"/>
    <n v="1"/>
    <n v="134.94999999999999"/>
    <n v="0"/>
    <n v="67.849999999999994"/>
    <n v="134.94999999999999"/>
    <n v="67.849999999999994"/>
    <n v="67.099999999999994"/>
    <n v="0.49722119303445722"/>
    <n v="2026"/>
    <x v="1"/>
    <n v="4"/>
    <x v="3"/>
  </r>
  <r>
    <n v="749"/>
    <d v="2026-04-13T00:00:00"/>
    <x v="0"/>
    <x v="15"/>
    <x v="0"/>
    <s v="New"/>
    <x v="3"/>
    <s v="Compact Sleeping Bag"/>
    <n v="2"/>
    <n v="124"/>
    <n v="0"/>
    <n v="60.14"/>
    <n v="248"/>
    <n v="120.28"/>
    <n v="127.72"/>
    <n v="0.51500000000000001"/>
    <n v="2026"/>
    <x v="1"/>
    <n v="4"/>
    <x v="3"/>
  </r>
  <r>
    <n v="1928"/>
    <d v="2026-04-13T00:00:00"/>
    <x v="3"/>
    <x v="13"/>
    <x v="3"/>
    <s v="Returning"/>
    <x v="4"/>
    <s v="Training Mat"/>
    <n v="2"/>
    <n v="50.2"/>
    <n v="0.1"/>
    <n v="21.48"/>
    <n v="90.360000000000014"/>
    <n v="42.96"/>
    <n v="47.400000000000013"/>
    <n v="0.5245683930942896"/>
    <n v="2026"/>
    <x v="1"/>
    <n v="4"/>
    <x v="3"/>
  </r>
  <r>
    <n v="2486"/>
    <d v="2026-04-13T00:00:00"/>
    <x v="1"/>
    <x v="11"/>
    <x v="0"/>
    <s v="Business"/>
    <x v="1"/>
    <s v="Hiking Daypack 20L"/>
    <n v="1"/>
    <n v="93.65"/>
    <n v="0"/>
    <n v="44.15"/>
    <n v="93.65"/>
    <n v="44.15"/>
    <n v="49.500000000000007"/>
    <n v="0.5285638013881474"/>
    <n v="2026"/>
    <x v="1"/>
    <n v="4"/>
    <x v="3"/>
  </r>
  <r>
    <n v="2688"/>
    <d v="2026-04-13T00:00:00"/>
    <x v="2"/>
    <x v="16"/>
    <x v="3"/>
    <s v="New"/>
    <x v="2"/>
    <s v="Packing Cube Set"/>
    <n v="5"/>
    <n v="47.25"/>
    <n v="0.1"/>
    <n v="17.93"/>
    <n v="212.625"/>
    <n v="89.65"/>
    <n v="122.97499999999999"/>
    <n v="0.57836566725455607"/>
    <n v="2026"/>
    <x v="1"/>
    <n v="4"/>
    <x v="3"/>
  </r>
  <r>
    <n v="2712"/>
    <d v="2026-04-13T00:00:00"/>
    <x v="2"/>
    <x v="5"/>
    <x v="0"/>
    <s v="Returning"/>
    <x v="4"/>
    <s v="Recovery Roller"/>
    <n v="1"/>
    <n v="35.69"/>
    <n v="0.05"/>
    <n v="13.53"/>
    <n v="33.905499999999996"/>
    <n v="13.53"/>
    <n v="20.375499999999995"/>
    <n v="0.60094969842650892"/>
    <n v="2026"/>
    <x v="1"/>
    <n v="4"/>
    <x v="3"/>
  </r>
  <r>
    <n v="3853"/>
    <d v="2026-04-13T00:00:00"/>
    <x v="3"/>
    <x v="13"/>
    <x v="0"/>
    <s v="Returning"/>
    <x v="2"/>
    <s v="Carry-On Duffel"/>
    <n v="3"/>
    <n v="136.12"/>
    <n v="0"/>
    <n v="66.58"/>
    <n v="408.36"/>
    <n v="199.74"/>
    <n v="208.62"/>
    <n v="0.51087275933000298"/>
    <n v="2026"/>
    <x v="1"/>
    <n v="4"/>
    <x v="3"/>
  </r>
  <r>
    <n v="4043"/>
    <d v="2026-04-13T00:00:00"/>
    <x v="3"/>
    <x v="7"/>
    <x v="3"/>
    <s v="New"/>
    <x v="1"/>
    <s v="Summit Backpack 45L"/>
    <n v="1"/>
    <n v="155.88999999999999"/>
    <n v="0"/>
    <n v="77.260000000000005"/>
    <n v="155.88999999999999"/>
    <n v="77.260000000000005"/>
    <n v="78.629999999999981"/>
    <n v="0.50439412406183837"/>
    <n v="2026"/>
    <x v="1"/>
    <n v="4"/>
    <x v="3"/>
  </r>
  <r>
    <n v="290"/>
    <d v="2026-04-14T00:00:00"/>
    <x v="0"/>
    <x v="15"/>
    <x v="0"/>
    <s v="Business"/>
    <x v="2"/>
    <s v="Carry-On Duffel"/>
    <n v="1"/>
    <n v="130.81"/>
    <n v="0"/>
    <n v="67.86"/>
    <n v="130.81"/>
    <n v="67.86"/>
    <n v="62.95"/>
    <n v="0.48123232168794439"/>
    <n v="2026"/>
    <x v="1"/>
    <n v="4"/>
    <x v="3"/>
  </r>
  <r>
    <n v="2953"/>
    <d v="2026-04-14T00:00:00"/>
    <x v="0"/>
    <x v="0"/>
    <x v="0"/>
    <s v="Returning"/>
    <x v="2"/>
    <s v="Packing Cube Set"/>
    <n v="2"/>
    <n v="47.56"/>
    <n v="0.05"/>
    <n v="18.649999999999999"/>
    <n v="90.364000000000004"/>
    <n v="37.299999999999997"/>
    <n v="53.064000000000007"/>
    <n v="0.58722500110663545"/>
    <n v="2026"/>
    <x v="1"/>
    <n v="4"/>
    <x v="3"/>
  </r>
  <r>
    <n v="3179"/>
    <d v="2026-04-14T00:00:00"/>
    <x v="1"/>
    <x v="14"/>
    <x v="0"/>
    <s v="New"/>
    <x v="1"/>
    <s v="Trail Boots"/>
    <n v="2"/>
    <n v="140.65"/>
    <n v="0.05"/>
    <n v="78.900000000000006"/>
    <n v="267.23500000000001"/>
    <n v="157.80000000000001"/>
    <n v="109.435"/>
    <n v="0.40950848504125581"/>
    <n v="2026"/>
    <x v="1"/>
    <n v="4"/>
    <x v="3"/>
  </r>
  <r>
    <n v="3301"/>
    <d v="2026-04-14T00:00:00"/>
    <x v="3"/>
    <x v="4"/>
    <x v="2"/>
    <s v="New"/>
    <x v="0"/>
    <s v="Commuter Helmet"/>
    <n v="1"/>
    <n v="82.75"/>
    <n v="0"/>
    <n v="43.18"/>
    <n v="82.75"/>
    <n v="43.18"/>
    <n v="39.57"/>
    <n v="0.47818731117824775"/>
    <n v="2026"/>
    <x v="1"/>
    <n v="4"/>
    <x v="3"/>
  </r>
  <r>
    <n v="3349"/>
    <d v="2026-04-14T00:00:00"/>
    <x v="3"/>
    <x v="8"/>
    <x v="0"/>
    <s v="Returning"/>
    <x v="4"/>
    <s v="Resistance Band Set"/>
    <n v="2"/>
    <n v="40.909999999999997"/>
    <n v="0.1"/>
    <n v="14.95"/>
    <n v="73.637999999999991"/>
    <n v="29.9"/>
    <n v="43.737999999999992"/>
    <n v="0.59395964040305271"/>
    <n v="2026"/>
    <x v="1"/>
    <n v="4"/>
    <x v="3"/>
  </r>
  <r>
    <n v="4874"/>
    <d v="2026-04-14T00:00:00"/>
    <x v="0"/>
    <x v="0"/>
    <x v="2"/>
    <s v="Returning"/>
    <x v="2"/>
    <s v="Packing Cube Set"/>
    <n v="1"/>
    <n v="46.62"/>
    <n v="0"/>
    <n v="18.86"/>
    <n v="46.62"/>
    <n v="18.86"/>
    <n v="27.759999999999998"/>
    <n v="0.59545259545259543"/>
    <n v="2026"/>
    <x v="1"/>
    <n v="4"/>
    <x v="3"/>
  </r>
  <r>
    <n v="1045"/>
    <d v="2026-04-15T00:00:00"/>
    <x v="0"/>
    <x v="15"/>
    <x v="0"/>
    <s v="Returning"/>
    <x v="3"/>
    <s v="Trail Tent 2P"/>
    <n v="2"/>
    <n v="196.57"/>
    <n v="0.05"/>
    <n v="106.2"/>
    <n v="373.48299999999995"/>
    <n v="212.4"/>
    <n v="161.08299999999994"/>
    <n v="0.43129941657317727"/>
    <n v="2026"/>
    <x v="1"/>
    <n v="4"/>
    <x v="3"/>
  </r>
  <r>
    <n v="1703"/>
    <d v="2026-04-15T00:00:00"/>
    <x v="1"/>
    <x v="1"/>
    <x v="0"/>
    <s v="Returning"/>
    <x v="1"/>
    <s v="Hiking Daypack 20L"/>
    <n v="1"/>
    <n v="90.52"/>
    <n v="0"/>
    <n v="46.5"/>
    <n v="90.52"/>
    <n v="46.5"/>
    <n v="44.019999999999996"/>
    <n v="0.4863013698630137"/>
    <n v="2026"/>
    <x v="1"/>
    <n v="4"/>
    <x v="3"/>
  </r>
  <r>
    <n v="2107"/>
    <d v="2026-04-15T00:00:00"/>
    <x v="0"/>
    <x v="15"/>
    <x v="0"/>
    <s v="Returning"/>
    <x v="2"/>
    <s v="Travel Backpack 35L"/>
    <n v="5"/>
    <n v="165.35"/>
    <n v="0.05"/>
    <n v="89.38"/>
    <n v="785.41249999999991"/>
    <n v="446.9"/>
    <n v="338.51249999999993"/>
    <n v="0.43099963395031271"/>
    <n v="2026"/>
    <x v="1"/>
    <n v="4"/>
    <x v="3"/>
  </r>
  <r>
    <n v="2265"/>
    <d v="2026-04-15T00:00:00"/>
    <x v="1"/>
    <x v="11"/>
    <x v="2"/>
    <s v="Returning"/>
    <x v="2"/>
    <s v="Insulated Bottle"/>
    <n v="2"/>
    <n v="36.35"/>
    <n v="0"/>
    <n v="13.55"/>
    <n v="72.7"/>
    <n v="27.1"/>
    <n v="45.6"/>
    <n v="0.6272352132049519"/>
    <n v="2026"/>
    <x v="1"/>
    <n v="4"/>
    <x v="3"/>
  </r>
  <r>
    <n v="2839"/>
    <d v="2026-04-15T00:00:00"/>
    <x v="1"/>
    <x v="14"/>
    <x v="2"/>
    <s v="New"/>
    <x v="2"/>
    <s v="Packing Cube Set"/>
    <n v="1"/>
    <n v="47"/>
    <n v="0"/>
    <n v="18.64"/>
    <n v="47"/>
    <n v="18.64"/>
    <n v="28.36"/>
    <n v="0.60340425531914887"/>
    <n v="2026"/>
    <x v="1"/>
    <n v="4"/>
    <x v="3"/>
  </r>
  <r>
    <n v="4742"/>
    <d v="2026-04-15T00:00:00"/>
    <x v="3"/>
    <x v="13"/>
    <x v="3"/>
    <s v="Returning"/>
    <x v="2"/>
    <s v="Packing Cube Set"/>
    <n v="1"/>
    <n v="46.86"/>
    <n v="0"/>
    <n v="18.190000000000001"/>
    <n v="46.86"/>
    <n v="18.190000000000001"/>
    <n v="28.669999999999998"/>
    <n v="0.61182244985061884"/>
    <n v="2026"/>
    <x v="1"/>
    <n v="4"/>
    <x v="3"/>
  </r>
  <r>
    <n v="4899"/>
    <d v="2026-04-15T00:00:00"/>
    <x v="0"/>
    <x v="9"/>
    <x v="0"/>
    <s v="New"/>
    <x v="3"/>
    <s v="Portable Camp Stove"/>
    <n v="2"/>
    <n v="82.13"/>
    <n v="0.05"/>
    <n v="39.909999999999997"/>
    <n v="156.047"/>
    <n v="79.819999999999993"/>
    <n v="76.227000000000004"/>
    <n v="0.48848744288579726"/>
    <n v="2026"/>
    <x v="1"/>
    <n v="4"/>
    <x v="3"/>
  </r>
  <r>
    <n v="5042"/>
    <d v="2026-04-15T00:00:00"/>
    <x v="1"/>
    <x v="6"/>
    <x v="2"/>
    <s v="Business"/>
    <x v="2"/>
    <s v="Travel Backpack 35L"/>
    <n v="1"/>
    <n v="163.16"/>
    <n v="0"/>
    <n v="88.78"/>
    <n v="163.16"/>
    <n v="88.78"/>
    <n v="74.38"/>
    <n v="0.45587153714145623"/>
    <n v="2026"/>
    <x v="1"/>
    <n v="4"/>
    <x v="3"/>
  </r>
  <r>
    <n v="2248"/>
    <d v="2026-04-16T00:00:00"/>
    <x v="0"/>
    <x v="15"/>
    <x v="2"/>
    <s v="New"/>
    <x v="2"/>
    <s v="Insulated Bottle"/>
    <n v="2"/>
    <n v="36.68"/>
    <n v="0.1"/>
    <n v="13.92"/>
    <n v="66.024000000000001"/>
    <n v="27.84"/>
    <n v="38.183999999999997"/>
    <n v="0.57833515085423481"/>
    <n v="2026"/>
    <x v="1"/>
    <n v="4"/>
    <x v="3"/>
  </r>
  <r>
    <n v="2427"/>
    <d v="2026-04-16T00:00:00"/>
    <x v="3"/>
    <x v="13"/>
    <x v="0"/>
    <s v="New"/>
    <x v="2"/>
    <s v="Packing Cube Set"/>
    <n v="1"/>
    <n v="45.82"/>
    <n v="0.1"/>
    <n v="18.48"/>
    <n v="41.238"/>
    <n v="18.48"/>
    <n v="22.757999999999999"/>
    <n v="0.55186963480285167"/>
    <n v="2026"/>
    <x v="1"/>
    <n v="4"/>
    <x v="3"/>
  </r>
  <r>
    <n v="2445"/>
    <d v="2026-04-16T00:00:00"/>
    <x v="0"/>
    <x v="15"/>
    <x v="0"/>
    <s v="Returning"/>
    <x v="1"/>
    <s v="Trekking Poles"/>
    <n v="1"/>
    <n v="70.95"/>
    <n v="0"/>
    <n v="31.43"/>
    <n v="70.95"/>
    <n v="31.43"/>
    <n v="39.520000000000003"/>
    <n v="0.55701198026779419"/>
    <n v="2026"/>
    <x v="1"/>
    <n v="4"/>
    <x v="3"/>
  </r>
  <r>
    <n v="3311"/>
    <d v="2026-04-16T00:00:00"/>
    <x v="1"/>
    <x v="11"/>
    <x v="0"/>
    <s v="New"/>
    <x v="2"/>
    <s v="Packing Cube Set"/>
    <n v="1"/>
    <n v="46.68"/>
    <n v="0.05"/>
    <n v="18.350000000000001"/>
    <n v="44.345999999999997"/>
    <n v="18.350000000000001"/>
    <n v="25.995999999999995"/>
    <n v="0.58620845172056102"/>
    <n v="2026"/>
    <x v="1"/>
    <n v="4"/>
    <x v="3"/>
  </r>
  <r>
    <n v="3320"/>
    <d v="2026-04-16T00:00:00"/>
    <x v="2"/>
    <x v="16"/>
    <x v="0"/>
    <s v="Business"/>
    <x v="2"/>
    <s v="Travel Backpack 35L"/>
    <n v="5"/>
    <n v="164.31"/>
    <n v="0.05"/>
    <n v="85.41"/>
    <n v="780.47249999999997"/>
    <n v="427.04999999999995"/>
    <n v="353.42250000000001"/>
    <n v="0.45283145786686912"/>
    <n v="2026"/>
    <x v="1"/>
    <n v="4"/>
    <x v="3"/>
  </r>
  <r>
    <n v="3321"/>
    <d v="2026-04-16T00:00:00"/>
    <x v="1"/>
    <x v="6"/>
    <x v="0"/>
    <s v="Business"/>
    <x v="2"/>
    <s v="Insulated Bottle"/>
    <n v="3"/>
    <n v="35.57"/>
    <n v="0"/>
    <n v="13.67"/>
    <n v="106.71000000000001"/>
    <n v="41.01"/>
    <n v="65.700000000000017"/>
    <n v="0.61568737700309262"/>
    <n v="2026"/>
    <x v="1"/>
    <n v="4"/>
    <x v="3"/>
  </r>
  <r>
    <n v="5181"/>
    <d v="2026-04-16T00:00:00"/>
    <x v="0"/>
    <x v="0"/>
    <x v="3"/>
    <s v="New"/>
    <x v="2"/>
    <s v="Packing Cube Set"/>
    <n v="2"/>
    <n v="45.51"/>
    <n v="0.1"/>
    <n v="18.809999999999999"/>
    <n v="81.917999999999992"/>
    <n v="37.619999999999997"/>
    <n v="44.297999999999995"/>
    <n v="0.54076027246758951"/>
    <n v="2026"/>
    <x v="1"/>
    <n v="4"/>
    <x v="3"/>
  </r>
  <r>
    <n v="5187"/>
    <d v="2026-04-16T00:00:00"/>
    <x v="3"/>
    <x v="8"/>
    <x v="0"/>
    <s v="Returning"/>
    <x v="3"/>
    <s v="Trail Tent 2P"/>
    <n v="2"/>
    <n v="198.32"/>
    <n v="0"/>
    <n v="106.8"/>
    <n v="396.64"/>
    <n v="213.6"/>
    <n v="183.04"/>
    <n v="0.46147640177490923"/>
    <n v="2026"/>
    <x v="1"/>
    <n v="4"/>
    <x v="3"/>
  </r>
  <r>
    <n v="605"/>
    <d v="2026-04-17T00:00:00"/>
    <x v="3"/>
    <x v="8"/>
    <x v="3"/>
    <s v="Business"/>
    <x v="2"/>
    <s v="Carry-On Duffel"/>
    <n v="2"/>
    <n v="130.94"/>
    <n v="0"/>
    <n v="67.459999999999994"/>
    <n v="261.88"/>
    <n v="134.91999999999999"/>
    <n v="126.96000000000001"/>
    <n v="0.48480219948067821"/>
    <n v="2026"/>
    <x v="1"/>
    <n v="4"/>
    <x v="3"/>
  </r>
  <r>
    <n v="3244"/>
    <d v="2026-04-17T00:00:00"/>
    <x v="1"/>
    <x v="11"/>
    <x v="3"/>
    <s v="Returning"/>
    <x v="2"/>
    <s v="Carry-On Duffel"/>
    <n v="1"/>
    <n v="131.62"/>
    <n v="0"/>
    <n v="66.95"/>
    <n v="131.62"/>
    <n v="66.95"/>
    <n v="64.67"/>
    <n v="0.49133870232487464"/>
    <n v="2026"/>
    <x v="1"/>
    <n v="4"/>
    <x v="3"/>
  </r>
  <r>
    <n v="4047"/>
    <d v="2026-04-17T00:00:00"/>
    <x v="0"/>
    <x v="0"/>
    <x v="1"/>
    <s v="Business"/>
    <x v="2"/>
    <s v="Travel Backpack 35L"/>
    <n v="8"/>
    <n v="168.34"/>
    <n v="0.15"/>
    <n v="88.7"/>
    <n v="1144.712"/>
    <n v="709.6"/>
    <n v="435.11199999999997"/>
    <n v="0.38010608781946897"/>
    <n v="2026"/>
    <x v="1"/>
    <n v="4"/>
    <x v="3"/>
  </r>
  <r>
    <n v="4101"/>
    <d v="2026-04-17T00:00:00"/>
    <x v="1"/>
    <x v="6"/>
    <x v="0"/>
    <s v="Returning"/>
    <x v="3"/>
    <s v="Portable Camp Stove"/>
    <n v="1"/>
    <n v="81.040000000000006"/>
    <n v="0"/>
    <n v="39.97"/>
    <n v="81.040000000000006"/>
    <n v="39.97"/>
    <n v="41.070000000000007"/>
    <n v="0.50678677196446209"/>
    <n v="2026"/>
    <x v="1"/>
    <n v="4"/>
    <x v="3"/>
  </r>
  <r>
    <n v="4537"/>
    <d v="2026-04-17T00:00:00"/>
    <x v="3"/>
    <x v="8"/>
    <x v="0"/>
    <s v="Business"/>
    <x v="3"/>
    <s v="Portable Camp Stove"/>
    <n v="3"/>
    <n v="81.53"/>
    <n v="0.05"/>
    <n v="38.630000000000003"/>
    <n v="232.3605"/>
    <n v="115.89000000000001"/>
    <n v="116.47049999999999"/>
    <n v="0.50124913657872139"/>
    <n v="2026"/>
    <x v="1"/>
    <n v="4"/>
    <x v="3"/>
  </r>
  <r>
    <n v="754"/>
    <d v="2026-04-18T00:00:00"/>
    <x v="2"/>
    <x v="10"/>
    <x v="3"/>
    <s v="Returning"/>
    <x v="0"/>
    <s v="Cycling Pack 12L"/>
    <n v="3"/>
    <n v="104.8"/>
    <n v="0.1"/>
    <n v="50.59"/>
    <n v="282.95999999999998"/>
    <n v="151.77000000000001"/>
    <n v="131.18999999999997"/>
    <n v="0.46363443596268017"/>
    <n v="2026"/>
    <x v="1"/>
    <n v="4"/>
    <x v="3"/>
  </r>
  <r>
    <n v="1340"/>
    <d v="2026-04-18T00:00:00"/>
    <x v="3"/>
    <x v="8"/>
    <x v="0"/>
    <s v="New"/>
    <x v="4"/>
    <s v="Training Mat"/>
    <n v="2"/>
    <n v="51.24"/>
    <n v="0"/>
    <n v="22.52"/>
    <n v="102.48"/>
    <n v="45.04"/>
    <n v="57.440000000000005"/>
    <n v="0.56049960967993762"/>
    <n v="2026"/>
    <x v="1"/>
    <n v="4"/>
    <x v="3"/>
  </r>
  <r>
    <n v="1444"/>
    <d v="2026-04-18T00:00:00"/>
    <x v="2"/>
    <x v="10"/>
    <x v="2"/>
    <s v="Returning"/>
    <x v="3"/>
    <s v="Compact Sleeping Bag"/>
    <n v="1"/>
    <n v="120.52"/>
    <n v="0.1"/>
    <n v="59.01"/>
    <n v="108.468"/>
    <n v="59.01"/>
    <n v="49.458000000000006"/>
    <n v="0.45596858059519862"/>
    <n v="2026"/>
    <x v="1"/>
    <n v="4"/>
    <x v="3"/>
  </r>
  <r>
    <n v="2390"/>
    <d v="2026-04-18T00:00:00"/>
    <x v="3"/>
    <x v="8"/>
    <x v="2"/>
    <s v="Returning"/>
    <x v="3"/>
    <s v="Portable Camp Stove"/>
    <n v="1"/>
    <n v="80.98"/>
    <n v="0"/>
    <n v="40.19"/>
    <n v="80.98"/>
    <n v="40.19"/>
    <n v="40.790000000000006"/>
    <n v="0.50370461842430236"/>
    <n v="2026"/>
    <x v="1"/>
    <n v="4"/>
    <x v="3"/>
  </r>
  <r>
    <n v="3076"/>
    <d v="2026-04-18T00:00:00"/>
    <x v="2"/>
    <x v="2"/>
    <x v="0"/>
    <s v="Business"/>
    <x v="3"/>
    <s v="Portable Camp Stove"/>
    <n v="2"/>
    <n v="82.58"/>
    <n v="0.1"/>
    <n v="39.93"/>
    <n v="148.64400000000001"/>
    <n v="79.86"/>
    <n v="68.784000000000006"/>
    <n v="0.46274319851457174"/>
    <n v="2026"/>
    <x v="1"/>
    <n v="4"/>
    <x v="3"/>
  </r>
  <r>
    <n v="3157"/>
    <d v="2026-04-18T00:00:00"/>
    <x v="3"/>
    <x v="8"/>
    <x v="0"/>
    <s v="New"/>
    <x v="3"/>
    <s v="Trail Tent 2P"/>
    <n v="2"/>
    <n v="200.36"/>
    <n v="0"/>
    <n v="105.12"/>
    <n v="400.72"/>
    <n v="210.24"/>
    <n v="190.48000000000002"/>
    <n v="0.47534438011579161"/>
    <n v="2026"/>
    <x v="1"/>
    <n v="4"/>
    <x v="3"/>
  </r>
  <r>
    <n v="4516"/>
    <d v="2026-04-18T00:00:00"/>
    <x v="2"/>
    <x v="5"/>
    <x v="0"/>
    <s v="Returning"/>
    <x v="3"/>
    <s v="Trail Tent 2P"/>
    <n v="1"/>
    <n v="196.24"/>
    <n v="0"/>
    <n v="106.34"/>
    <n v="196.24"/>
    <n v="106.34"/>
    <n v="89.9"/>
    <n v="0.45811251528740321"/>
    <n v="2026"/>
    <x v="1"/>
    <n v="4"/>
    <x v="3"/>
  </r>
  <r>
    <n v="5119"/>
    <d v="2026-04-18T00:00:00"/>
    <x v="0"/>
    <x v="15"/>
    <x v="0"/>
    <s v="Business"/>
    <x v="1"/>
    <s v="Hiking Daypack 20L"/>
    <n v="1"/>
    <n v="93.32"/>
    <n v="0"/>
    <n v="44.82"/>
    <n v="93.32"/>
    <n v="44.82"/>
    <n v="48.499999999999993"/>
    <n v="0.51971710244320612"/>
    <n v="2026"/>
    <x v="1"/>
    <n v="4"/>
    <x v="3"/>
  </r>
  <r>
    <n v="125"/>
    <d v="2026-04-19T00:00:00"/>
    <x v="3"/>
    <x v="7"/>
    <x v="0"/>
    <s v="Returning"/>
    <x v="0"/>
    <s v="Cycling Pack 12L"/>
    <n v="2"/>
    <n v="101.61"/>
    <n v="0"/>
    <n v="49.9"/>
    <n v="203.22"/>
    <n v="99.8"/>
    <n v="103.42"/>
    <n v="0.50890660368074014"/>
    <n v="2026"/>
    <x v="1"/>
    <n v="4"/>
    <x v="3"/>
  </r>
  <r>
    <n v="728"/>
    <d v="2026-04-19T00:00:00"/>
    <x v="1"/>
    <x v="14"/>
    <x v="0"/>
    <s v="Returning"/>
    <x v="0"/>
    <s v="Cycling Pack 12L"/>
    <n v="1"/>
    <n v="104.91"/>
    <n v="0"/>
    <n v="51.68"/>
    <n v="104.91"/>
    <n v="51.68"/>
    <n v="53.23"/>
    <n v="0.50738728433895719"/>
    <n v="2026"/>
    <x v="1"/>
    <n v="4"/>
    <x v="3"/>
  </r>
  <r>
    <n v="1271"/>
    <d v="2026-04-19T00:00:00"/>
    <x v="2"/>
    <x v="2"/>
    <x v="1"/>
    <s v="Business"/>
    <x v="4"/>
    <s v="Resistance Band Set"/>
    <n v="8"/>
    <n v="39.99"/>
    <n v="0.15"/>
    <n v="14.92"/>
    <n v="271.93200000000002"/>
    <n v="119.36"/>
    <n v="152.572"/>
    <n v="0.56106673727255341"/>
    <n v="2026"/>
    <x v="1"/>
    <n v="4"/>
    <x v="3"/>
  </r>
  <r>
    <n v="1284"/>
    <d v="2026-04-19T00:00:00"/>
    <x v="1"/>
    <x v="12"/>
    <x v="2"/>
    <s v="New"/>
    <x v="2"/>
    <s v="Carry-On Duffel"/>
    <n v="1"/>
    <n v="136.01"/>
    <n v="0"/>
    <n v="66.59"/>
    <n v="136.01"/>
    <n v="66.59"/>
    <n v="69.419999999999987"/>
    <n v="0.51040364679067707"/>
    <n v="2026"/>
    <x v="1"/>
    <n v="4"/>
    <x v="3"/>
  </r>
  <r>
    <n v="1657"/>
    <d v="2026-04-19T00:00:00"/>
    <x v="0"/>
    <x v="0"/>
    <x v="1"/>
    <s v="Business"/>
    <x v="3"/>
    <s v="Compact Sleeping Bag"/>
    <n v="15"/>
    <n v="122.1"/>
    <n v="0.15"/>
    <n v="62.33"/>
    <n v="1556.7749999999999"/>
    <n v="934.94999999999993"/>
    <n v="621.82499999999993"/>
    <n v="0.39943151707857588"/>
    <n v="2026"/>
    <x v="1"/>
    <n v="4"/>
    <x v="3"/>
  </r>
  <r>
    <n v="2240"/>
    <d v="2026-04-19T00:00:00"/>
    <x v="0"/>
    <x v="15"/>
    <x v="3"/>
    <s v="Returning"/>
    <x v="3"/>
    <s v="Alpine Tent 4P"/>
    <n v="4"/>
    <n v="341.75"/>
    <n v="0.1"/>
    <n v="191.91"/>
    <n v="1230.3"/>
    <n v="767.64"/>
    <n v="462.65999999999997"/>
    <n v="0.37605462082418922"/>
    <n v="2026"/>
    <x v="1"/>
    <n v="4"/>
    <x v="3"/>
  </r>
  <r>
    <n v="3050"/>
    <d v="2026-04-19T00:00:00"/>
    <x v="3"/>
    <x v="13"/>
    <x v="2"/>
    <s v="Returning"/>
    <x v="1"/>
    <s v="Summit Backpack 45L"/>
    <n v="3"/>
    <n v="156.16"/>
    <n v="0.05"/>
    <n v="77.81"/>
    <n v="445.05599999999998"/>
    <n v="233.43"/>
    <n v="211.62599999999998"/>
    <n v="0.47550420621225192"/>
    <n v="2026"/>
    <x v="1"/>
    <n v="4"/>
    <x v="3"/>
  </r>
  <r>
    <n v="3213"/>
    <d v="2026-04-19T00:00:00"/>
    <x v="0"/>
    <x v="15"/>
    <x v="0"/>
    <s v="Returning"/>
    <x v="2"/>
    <s v="Carry-On Duffel"/>
    <n v="2"/>
    <n v="132.53"/>
    <n v="0.05"/>
    <n v="66.39"/>
    <n v="251.80699999999999"/>
    <n v="132.78"/>
    <n v="119.02699999999999"/>
    <n v="0.47269138665724142"/>
    <n v="2026"/>
    <x v="1"/>
    <n v="4"/>
    <x v="3"/>
  </r>
  <r>
    <n v="3367"/>
    <d v="2026-04-19T00:00:00"/>
    <x v="2"/>
    <x v="3"/>
    <x v="0"/>
    <s v="Returning"/>
    <x v="2"/>
    <s v="Packing Cube Set"/>
    <n v="3"/>
    <n v="45.79"/>
    <n v="0"/>
    <n v="17.98"/>
    <n v="137.37"/>
    <n v="53.94"/>
    <n v="83.43"/>
    <n v="0.60733784669141733"/>
    <n v="2026"/>
    <x v="1"/>
    <n v="4"/>
    <x v="3"/>
  </r>
  <r>
    <n v="3885"/>
    <d v="2026-04-19T00:00:00"/>
    <x v="0"/>
    <x v="15"/>
    <x v="0"/>
    <s v="New"/>
    <x v="2"/>
    <s v="Carry-On Duffel"/>
    <n v="2"/>
    <n v="133.97"/>
    <n v="0.15"/>
    <n v="67.36"/>
    <n v="227.749"/>
    <n v="134.72"/>
    <n v="93.028999999999996"/>
    <n v="0.40847160690057915"/>
    <n v="2026"/>
    <x v="1"/>
    <n v="4"/>
    <x v="3"/>
  </r>
  <r>
    <n v="4372"/>
    <d v="2026-04-19T00:00:00"/>
    <x v="0"/>
    <x v="15"/>
    <x v="0"/>
    <s v="New"/>
    <x v="4"/>
    <s v="Recovery Roller"/>
    <n v="1"/>
    <n v="37.11"/>
    <n v="0.1"/>
    <n v="14.27"/>
    <n v="33.399000000000001"/>
    <n v="14.27"/>
    <n v="19.129000000000001"/>
    <n v="0.5727416988532591"/>
    <n v="2026"/>
    <x v="1"/>
    <n v="4"/>
    <x v="3"/>
  </r>
  <r>
    <n v="4417"/>
    <d v="2026-04-19T00:00:00"/>
    <x v="3"/>
    <x v="8"/>
    <x v="2"/>
    <s v="New"/>
    <x v="3"/>
    <s v="Alpine Tent 4P"/>
    <n v="3"/>
    <n v="334.01"/>
    <n v="0.15"/>
    <n v="192.17"/>
    <n v="851.72550000000001"/>
    <n v="576.51"/>
    <n v="275.21550000000002"/>
    <n v="0.32312699337990941"/>
    <n v="2026"/>
    <x v="1"/>
    <n v="4"/>
    <x v="3"/>
  </r>
  <r>
    <n v="1147"/>
    <d v="2026-04-20T00:00:00"/>
    <x v="3"/>
    <x v="7"/>
    <x v="0"/>
    <s v="New"/>
    <x v="2"/>
    <s v="Carry-On Duffel"/>
    <n v="1"/>
    <n v="131.46"/>
    <n v="0"/>
    <n v="67.77"/>
    <n v="131.46"/>
    <n v="67.77"/>
    <n v="63.690000000000012"/>
    <n v="0.48448197170241902"/>
    <n v="2026"/>
    <x v="1"/>
    <n v="4"/>
    <x v="3"/>
  </r>
  <r>
    <n v="1514"/>
    <d v="2026-04-20T00:00:00"/>
    <x v="2"/>
    <x v="3"/>
    <x v="2"/>
    <s v="Returning"/>
    <x v="1"/>
    <s v="Trekking Poles"/>
    <n v="3"/>
    <n v="72.48"/>
    <n v="0"/>
    <n v="32.36"/>
    <n v="217.44"/>
    <n v="97.08"/>
    <n v="120.36"/>
    <n v="0.55353200883002207"/>
    <n v="2026"/>
    <x v="1"/>
    <n v="4"/>
    <x v="3"/>
  </r>
  <r>
    <n v="1538"/>
    <d v="2026-04-20T00:00:00"/>
    <x v="2"/>
    <x v="2"/>
    <x v="3"/>
    <s v="New"/>
    <x v="0"/>
    <s v="Commuter Helmet"/>
    <n v="1"/>
    <n v="81.98"/>
    <n v="0"/>
    <n v="43.15"/>
    <n v="81.98"/>
    <n v="43.15"/>
    <n v="38.830000000000005"/>
    <n v="0.47365211027079779"/>
    <n v="2026"/>
    <x v="1"/>
    <n v="4"/>
    <x v="3"/>
  </r>
  <r>
    <n v="1679"/>
    <d v="2026-04-20T00:00:00"/>
    <x v="3"/>
    <x v="13"/>
    <x v="3"/>
    <s v="Returning"/>
    <x v="2"/>
    <s v="Packing Cube Set"/>
    <n v="1"/>
    <n v="46.71"/>
    <n v="0"/>
    <n v="18.18"/>
    <n v="46.71"/>
    <n v="18.18"/>
    <n v="28.53"/>
    <n v="0.61078998073217727"/>
    <n v="2026"/>
    <x v="1"/>
    <n v="4"/>
    <x v="3"/>
  </r>
  <r>
    <n v="1708"/>
    <d v="2026-04-20T00:00:00"/>
    <x v="2"/>
    <x v="5"/>
    <x v="3"/>
    <s v="New"/>
    <x v="4"/>
    <s v="Resistance Band Set"/>
    <n v="1"/>
    <n v="41.01"/>
    <n v="0"/>
    <n v="14.5"/>
    <n v="41.01"/>
    <n v="14.5"/>
    <n v="26.509999999999998"/>
    <n v="0.64642770056083876"/>
    <n v="2026"/>
    <x v="1"/>
    <n v="4"/>
    <x v="3"/>
  </r>
  <r>
    <n v="2686"/>
    <d v="2026-04-20T00:00:00"/>
    <x v="1"/>
    <x v="12"/>
    <x v="0"/>
    <s v="Returning"/>
    <x v="1"/>
    <s v="Trekking Poles"/>
    <n v="1"/>
    <n v="70.45"/>
    <n v="0.05"/>
    <n v="31.98"/>
    <n v="66.927499999999995"/>
    <n v="31.98"/>
    <n v="34.947499999999991"/>
    <n v="0.52216951178514059"/>
    <n v="2026"/>
    <x v="1"/>
    <n v="4"/>
    <x v="3"/>
  </r>
  <r>
    <n v="3307"/>
    <d v="2026-04-20T00:00:00"/>
    <x v="3"/>
    <x v="13"/>
    <x v="2"/>
    <s v="Business"/>
    <x v="0"/>
    <s v="Trail Bike Light"/>
    <n v="2"/>
    <n v="51.39"/>
    <n v="0.05"/>
    <n v="22.28"/>
    <n v="97.640999999999991"/>
    <n v="44.56"/>
    <n v="53.080999999999989"/>
    <n v="0.54363433393758764"/>
    <n v="2026"/>
    <x v="1"/>
    <n v="4"/>
    <x v="3"/>
  </r>
  <r>
    <n v="3772"/>
    <d v="2026-04-20T00:00:00"/>
    <x v="0"/>
    <x v="15"/>
    <x v="2"/>
    <s v="Returning"/>
    <x v="3"/>
    <s v="Compact Sleeping Bag"/>
    <n v="2"/>
    <n v="122.03"/>
    <n v="0"/>
    <n v="59.43"/>
    <n v="244.06"/>
    <n v="118.86"/>
    <n v="125.2"/>
    <n v="0.51298860935835455"/>
    <n v="2026"/>
    <x v="1"/>
    <n v="4"/>
    <x v="3"/>
  </r>
  <r>
    <n v="3877"/>
    <d v="2026-04-20T00:00:00"/>
    <x v="3"/>
    <x v="4"/>
    <x v="0"/>
    <s v="New"/>
    <x v="2"/>
    <s v="Carry-On Duffel"/>
    <n v="3"/>
    <n v="132.07"/>
    <n v="0.05"/>
    <n v="66.41"/>
    <n v="376.39949999999999"/>
    <n v="199.23"/>
    <n v="177.1695"/>
    <n v="0.47069536489819991"/>
    <n v="2026"/>
    <x v="1"/>
    <n v="4"/>
    <x v="3"/>
  </r>
  <r>
    <n v="4117"/>
    <d v="2026-04-20T00:00:00"/>
    <x v="3"/>
    <x v="7"/>
    <x v="3"/>
    <s v="Returning"/>
    <x v="0"/>
    <s v="Compact Repair Kit"/>
    <n v="1"/>
    <n v="41.04"/>
    <n v="0.1"/>
    <n v="17.02"/>
    <n v="36.936"/>
    <n v="17.02"/>
    <n v="19.916"/>
    <n v="0.53920294563569415"/>
    <n v="2026"/>
    <x v="1"/>
    <n v="4"/>
    <x v="3"/>
  </r>
  <r>
    <n v="4562"/>
    <d v="2026-04-20T00:00:00"/>
    <x v="1"/>
    <x v="1"/>
    <x v="2"/>
    <s v="New"/>
    <x v="4"/>
    <s v="Resistance Band Set"/>
    <n v="2"/>
    <n v="40.56"/>
    <n v="0"/>
    <n v="15.09"/>
    <n v="81.12"/>
    <n v="30.18"/>
    <n v="50.940000000000005"/>
    <n v="0.62795857988165682"/>
    <n v="2026"/>
    <x v="1"/>
    <n v="4"/>
    <x v="3"/>
  </r>
  <r>
    <n v="4683"/>
    <d v="2026-04-20T00:00:00"/>
    <x v="2"/>
    <x v="16"/>
    <x v="0"/>
    <s v="Business"/>
    <x v="4"/>
    <s v="Training Mat"/>
    <n v="3"/>
    <n v="51.36"/>
    <n v="0"/>
    <n v="22.05"/>
    <n v="154.07999999999998"/>
    <n v="66.150000000000006"/>
    <n v="87.929999999999978"/>
    <n v="0.57067757009345788"/>
    <n v="2026"/>
    <x v="1"/>
    <n v="4"/>
    <x v="3"/>
  </r>
  <r>
    <n v="308"/>
    <d v="2026-04-21T00:00:00"/>
    <x v="3"/>
    <x v="7"/>
    <x v="0"/>
    <s v="Returning"/>
    <x v="1"/>
    <s v="Hiking Daypack 20L"/>
    <n v="6"/>
    <n v="93.58"/>
    <n v="0"/>
    <n v="46.68"/>
    <n v="561.48"/>
    <n v="280.08"/>
    <n v="281.40000000000003"/>
    <n v="0.5011754648429152"/>
    <n v="2026"/>
    <x v="1"/>
    <n v="4"/>
    <x v="3"/>
  </r>
  <r>
    <n v="773"/>
    <d v="2026-04-21T00:00:00"/>
    <x v="3"/>
    <x v="7"/>
    <x v="0"/>
    <s v="Business"/>
    <x v="0"/>
    <s v="Commuter Helmet"/>
    <n v="5"/>
    <n v="80.16"/>
    <n v="0.1"/>
    <n v="42.5"/>
    <n v="360.71999999999997"/>
    <n v="212.5"/>
    <n v="148.21999999999997"/>
    <n v="0.41090042137946325"/>
    <n v="2026"/>
    <x v="1"/>
    <n v="4"/>
    <x v="3"/>
  </r>
  <r>
    <n v="1303"/>
    <d v="2026-04-21T00:00:00"/>
    <x v="1"/>
    <x v="12"/>
    <x v="0"/>
    <s v="New"/>
    <x v="1"/>
    <s v="Trail Boots"/>
    <n v="1"/>
    <n v="142.22999999999999"/>
    <n v="0.05"/>
    <n v="77.66"/>
    <n v="135.11849999999998"/>
    <n v="77.66"/>
    <n v="57.458499999999987"/>
    <n v="0.42524524768999061"/>
    <n v="2026"/>
    <x v="1"/>
    <n v="4"/>
    <x v="3"/>
  </r>
  <r>
    <n v="1348"/>
    <d v="2026-04-21T00:00:00"/>
    <x v="1"/>
    <x v="14"/>
    <x v="0"/>
    <s v="Returning"/>
    <x v="1"/>
    <s v="Trekking Poles"/>
    <n v="2"/>
    <n v="71.77"/>
    <n v="0"/>
    <n v="32.450000000000003"/>
    <n v="143.54"/>
    <n v="64.900000000000006"/>
    <n v="78.639999999999986"/>
    <n v="0.54786122335237553"/>
    <n v="2026"/>
    <x v="1"/>
    <n v="4"/>
    <x v="3"/>
  </r>
  <r>
    <n v="1496"/>
    <d v="2026-04-21T00:00:00"/>
    <x v="0"/>
    <x v="0"/>
    <x v="3"/>
    <s v="Returning"/>
    <x v="1"/>
    <s v="Trekking Poles"/>
    <n v="1"/>
    <n v="71.23"/>
    <n v="0.05"/>
    <n v="33.28"/>
    <n v="67.668499999999995"/>
    <n v="33.28"/>
    <n v="34.388499999999993"/>
    <n v="0.50819066478494423"/>
    <n v="2026"/>
    <x v="1"/>
    <n v="4"/>
    <x v="3"/>
  </r>
  <r>
    <n v="1695"/>
    <d v="2026-04-21T00:00:00"/>
    <x v="0"/>
    <x v="0"/>
    <x v="2"/>
    <s v="Returning"/>
    <x v="1"/>
    <s v="Trekking Poles"/>
    <n v="1"/>
    <n v="71.239999999999995"/>
    <n v="0.1"/>
    <n v="33.07"/>
    <n v="64.116"/>
    <n v="33.07"/>
    <n v="31.045999999999999"/>
    <n v="0.48421610830369954"/>
    <n v="2026"/>
    <x v="1"/>
    <n v="4"/>
    <x v="3"/>
  </r>
  <r>
    <n v="2812"/>
    <d v="2026-04-21T00:00:00"/>
    <x v="1"/>
    <x v="6"/>
    <x v="0"/>
    <s v="New"/>
    <x v="0"/>
    <s v="Trail Bike Light"/>
    <n v="1"/>
    <n v="51.39"/>
    <n v="0"/>
    <n v="22.08"/>
    <n v="51.39"/>
    <n v="22.08"/>
    <n v="29.310000000000002"/>
    <n v="0.57034442498540572"/>
    <n v="2026"/>
    <x v="1"/>
    <n v="4"/>
    <x v="3"/>
  </r>
  <r>
    <n v="3017"/>
    <d v="2026-04-21T00:00:00"/>
    <x v="1"/>
    <x v="12"/>
    <x v="0"/>
    <s v="Returning"/>
    <x v="0"/>
    <s v="Cycling Pack 12L"/>
    <n v="1"/>
    <n v="102.64"/>
    <n v="0"/>
    <n v="51.86"/>
    <n v="102.64"/>
    <n v="51.86"/>
    <n v="50.78"/>
    <n v="0.49473889321901793"/>
    <n v="2026"/>
    <x v="1"/>
    <n v="4"/>
    <x v="3"/>
  </r>
  <r>
    <n v="3719"/>
    <d v="2026-04-21T00:00:00"/>
    <x v="2"/>
    <x v="2"/>
    <x v="0"/>
    <s v="New"/>
    <x v="4"/>
    <s v="Recovery Roller"/>
    <n v="2"/>
    <n v="35.56"/>
    <n v="0.1"/>
    <n v="13.85"/>
    <n v="64.00800000000001"/>
    <n v="27.7"/>
    <n v="36.308000000000007"/>
    <n v="0.56724159480064995"/>
    <n v="2026"/>
    <x v="1"/>
    <n v="4"/>
    <x v="3"/>
  </r>
  <r>
    <n v="3920"/>
    <d v="2026-04-21T00:00:00"/>
    <x v="1"/>
    <x v="11"/>
    <x v="0"/>
    <s v="Returning"/>
    <x v="0"/>
    <s v="Cycling Pack 12L"/>
    <n v="2"/>
    <n v="100.39"/>
    <n v="0"/>
    <n v="49.05"/>
    <n v="200.78"/>
    <n v="98.1"/>
    <n v="102.68"/>
    <n v="0.51140551847793603"/>
    <n v="2026"/>
    <x v="1"/>
    <n v="4"/>
    <x v="3"/>
  </r>
  <r>
    <n v="4654"/>
    <d v="2026-04-21T00:00:00"/>
    <x v="0"/>
    <x v="15"/>
    <x v="2"/>
    <s v="Returning"/>
    <x v="3"/>
    <s v="Trail Tent 2P"/>
    <n v="2"/>
    <n v="191.51"/>
    <n v="0.1"/>
    <n v="101.25"/>
    <n v="344.71800000000002"/>
    <n v="202.5"/>
    <n v="142.21800000000002"/>
    <n v="0.41256331262075091"/>
    <n v="2026"/>
    <x v="1"/>
    <n v="4"/>
    <x v="3"/>
  </r>
  <r>
    <n v="4920"/>
    <d v="2026-04-21T00:00:00"/>
    <x v="1"/>
    <x v="12"/>
    <x v="2"/>
    <s v="New"/>
    <x v="1"/>
    <s v="Trail Boots"/>
    <n v="2"/>
    <n v="147.30000000000001"/>
    <n v="0"/>
    <n v="81.2"/>
    <n v="294.60000000000002"/>
    <n v="162.4"/>
    <n v="132.20000000000002"/>
    <n v="0.44874405974202308"/>
    <n v="2026"/>
    <x v="1"/>
    <n v="4"/>
    <x v="3"/>
  </r>
  <r>
    <n v="5191"/>
    <d v="2026-04-21T00:00:00"/>
    <x v="1"/>
    <x v="11"/>
    <x v="2"/>
    <s v="Returning"/>
    <x v="0"/>
    <s v="Commuter Helmet"/>
    <n v="1"/>
    <n v="79.92"/>
    <n v="0.1"/>
    <n v="43.13"/>
    <n v="71.927999999999997"/>
    <n v="43.13"/>
    <n v="28.797999999999995"/>
    <n v="0.40037259481703918"/>
    <n v="2026"/>
    <x v="1"/>
    <n v="4"/>
    <x v="3"/>
  </r>
  <r>
    <n v="413"/>
    <d v="2026-04-22T00:00:00"/>
    <x v="1"/>
    <x v="1"/>
    <x v="0"/>
    <s v="Returning"/>
    <x v="3"/>
    <s v="Alpine Tent 4P"/>
    <n v="2"/>
    <n v="344.29"/>
    <n v="0.1"/>
    <n v="192.66"/>
    <n v="619.72200000000009"/>
    <n v="385.32"/>
    <n v="234.4020000000001"/>
    <n v="0.37823733867766524"/>
    <n v="2026"/>
    <x v="1"/>
    <n v="4"/>
    <x v="3"/>
  </r>
  <r>
    <n v="1658"/>
    <d v="2026-04-22T00:00:00"/>
    <x v="2"/>
    <x v="5"/>
    <x v="0"/>
    <s v="Returning"/>
    <x v="1"/>
    <s v="Summit Backpack 45L"/>
    <n v="1"/>
    <n v="151.15"/>
    <n v="0"/>
    <n v="77.680000000000007"/>
    <n v="151.15"/>
    <n v="77.680000000000007"/>
    <n v="73.47"/>
    <n v="0.48607343698312933"/>
    <n v="2026"/>
    <x v="1"/>
    <n v="4"/>
    <x v="3"/>
  </r>
  <r>
    <n v="2024"/>
    <d v="2026-04-22T00:00:00"/>
    <x v="1"/>
    <x v="6"/>
    <x v="2"/>
    <s v="New"/>
    <x v="3"/>
    <s v="Portable Camp Stove"/>
    <n v="1"/>
    <n v="81.73"/>
    <n v="0.05"/>
    <n v="39.979999999999997"/>
    <n v="77.643500000000003"/>
    <n v="39.979999999999997"/>
    <n v="37.663500000000006"/>
    <n v="0.48508246021882068"/>
    <n v="2026"/>
    <x v="1"/>
    <n v="4"/>
    <x v="3"/>
  </r>
  <r>
    <n v="3980"/>
    <d v="2026-04-22T00:00:00"/>
    <x v="3"/>
    <x v="4"/>
    <x v="2"/>
    <s v="New"/>
    <x v="1"/>
    <s v="Trail Boots"/>
    <n v="1"/>
    <n v="142.53"/>
    <n v="0.05"/>
    <n v="77.77"/>
    <n v="135.40350000000001"/>
    <n v="77.77"/>
    <n v="57.633500000000012"/>
    <n v="0.4256426163282338"/>
    <n v="2026"/>
    <x v="1"/>
    <n v="4"/>
    <x v="3"/>
  </r>
  <r>
    <n v="4239"/>
    <d v="2026-04-22T00:00:00"/>
    <x v="1"/>
    <x v="1"/>
    <x v="0"/>
    <s v="New"/>
    <x v="3"/>
    <s v="Portable Camp Stove"/>
    <n v="2"/>
    <n v="83.24"/>
    <n v="0"/>
    <n v="40.03"/>
    <n v="166.48"/>
    <n v="80.06"/>
    <n v="86.419999999999987"/>
    <n v="0.51910139356078799"/>
    <n v="2026"/>
    <x v="1"/>
    <n v="4"/>
    <x v="3"/>
  </r>
  <r>
    <n v="4761"/>
    <d v="2026-04-22T00:00:00"/>
    <x v="0"/>
    <x v="0"/>
    <x v="3"/>
    <s v="New"/>
    <x v="1"/>
    <s v="Trail Boots"/>
    <n v="1"/>
    <n v="141.99"/>
    <n v="0.05"/>
    <n v="79.7"/>
    <n v="134.8905"/>
    <n v="79.7"/>
    <n v="55.1905"/>
    <n v="0.40915038494186023"/>
    <n v="2026"/>
    <x v="1"/>
    <n v="4"/>
    <x v="3"/>
  </r>
  <r>
    <n v="5160"/>
    <d v="2026-04-22T00:00:00"/>
    <x v="1"/>
    <x v="12"/>
    <x v="0"/>
    <s v="New"/>
    <x v="4"/>
    <s v="Recovery Roller"/>
    <n v="2"/>
    <n v="35.94"/>
    <n v="0.05"/>
    <n v="14.17"/>
    <n v="68.285999999999987"/>
    <n v="28.34"/>
    <n v="39.945999999999984"/>
    <n v="0.5849808159798493"/>
    <n v="2026"/>
    <x v="1"/>
    <n v="4"/>
    <x v="3"/>
  </r>
  <r>
    <n v="2224"/>
    <d v="2026-04-23T00:00:00"/>
    <x v="1"/>
    <x v="1"/>
    <x v="0"/>
    <s v="New"/>
    <x v="4"/>
    <s v="Training Mat"/>
    <n v="3"/>
    <n v="49.55"/>
    <n v="0"/>
    <n v="22.55"/>
    <n v="148.64999999999998"/>
    <n v="67.650000000000006"/>
    <n v="80.999999999999972"/>
    <n v="0.54490413723511588"/>
    <n v="2026"/>
    <x v="1"/>
    <n v="4"/>
    <x v="3"/>
  </r>
  <r>
    <n v="2832"/>
    <d v="2026-04-23T00:00:00"/>
    <x v="3"/>
    <x v="8"/>
    <x v="3"/>
    <s v="Returning"/>
    <x v="4"/>
    <s v="Resistance Band Set"/>
    <n v="1"/>
    <n v="39.89"/>
    <n v="0.05"/>
    <n v="15.06"/>
    <n v="37.895499999999998"/>
    <n v="15.06"/>
    <n v="22.835499999999996"/>
    <n v="0.60259133670224685"/>
    <n v="2026"/>
    <x v="1"/>
    <n v="4"/>
    <x v="3"/>
  </r>
  <r>
    <n v="3000"/>
    <d v="2026-04-23T00:00:00"/>
    <x v="3"/>
    <x v="7"/>
    <x v="3"/>
    <s v="New"/>
    <x v="4"/>
    <s v="Resistance Band Set"/>
    <n v="1"/>
    <n v="40.630000000000003"/>
    <n v="0.1"/>
    <n v="14.67"/>
    <n v="36.567"/>
    <n v="14.67"/>
    <n v="21.896999999999998"/>
    <n v="0.59881860694068423"/>
    <n v="2026"/>
    <x v="1"/>
    <n v="4"/>
    <x v="3"/>
  </r>
  <r>
    <n v="3206"/>
    <d v="2026-04-23T00:00:00"/>
    <x v="3"/>
    <x v="8"/>
    <x v="3"/>
    <s v="Returning"/>
    <x v="0"/>
    <s v="Compact Repair Kit"/>
    <n v="4"/>
    <n v="39.78"/>
    <n v="0.05"/>
    <n v="16.7"/>
    <n v="151.16399999999999"/>
    <n v="66.8"/>
    <n v="84.36399999999999"/>
    <n v="0.55809584292556425"/>
    <n v="2026"/>
    <x v="1"/>
    <n v="4"/>
    <x v="3"/>
  </r>
  <r>
    <n v="3777"/>
    <d v="2026-04-23T00:00:00"/>
    <x v="3"/>
    <x v="4"/>
    <x v="3"/>
    <s v="Business"/>
    <x v="1"/>
    <s v="Hiking Daypack 20L"/>
    <n v="1"/>
    <n v="92.74"/>
    <n v="0"/>
    <n v="46.1"/>
    <n v="92.74"/>
    <n v="46.1"/>
    <n v="46.639999999999993"/>
    <n v="0.50291136510675005"/>
    <n v="2026"/>
    <x v="1"/>
    <n v="4"/>
    <x v="3"/>
  </r>
  <r>
    <n v="4980"/>
    <d v="2026-04-23T00:00:00"/>
    <x v="1"/>
    <x v="6"/>
    <x v="2"/>
    <s v="Returning"/>
    <x v="3"/>
    <s v="Compact Sleeping Bag"/>
    <n v="2"/>
    <n v="120.49"/>
    <n v="0.1"/>
    <n v="62.23"/>
    <n v="216.88200000000001"/>
    <n v="124.46"/>
    <n v="92.422000000000011"/>
    <n v="0.42613955976060719"/>
    <n v="2026"/>
    <x v="1"/>
    <n v="4"/>
    <x v="3"/>
  </r>
  <r>
    <n v="1102"/>
    <d v="2026-04-24T00:00:00"/>
    <x v="1"/>
    <x v="6"/>
    <x v="0"/>
    <s v="Business"/>
    <x v="1"/>
    <s v="Trekking Poles"/>
    <n v="2"/>
    <n v="70.53"/>
    <n v="0"/>
    <n v="32.229999999999997"/>
    <n v="141.06"/>
    <n v="64.459999999999994"/>
    <n v="76.600000000000009"/>
    <n v="0.54303133418403526"/>
    <n v="2026"/>
    <x v="1"/>
    <n v="4"/>
    <x v="3"/>
  </r>
  <r>
    <n v="1333"/>
    <d v="2026-04-24T00:00:00"/>
    <x v="1"/>
    <x v="14"/>
    <x v="0"/>
    <s v="New"/>
    <x v="1"/>
    <s v="Hiking Daypack 20L"/>
    <n v="1"/>
    <n v="90.87"/>
    <n v="0.1"/>
    <n v="44.4"/>
    <n v="81.783000000000001"/>
    <n v="44.4"/>
    <n v="37.383000000000003"/>
    <n v="0.45709988628443565"/>
    <n v="2026"/>
    <x v="1"/>
    <n v="4"/>
    <x v="3"/>
  </r>
  <r>
    <n v="1369"/>
    <d v="2026-04-24T00:00:00"/>
    <x v="1"/>
    <x v="14"/>
    <x v="1"/>
    <s v="Returning"/>
    <x v="4"/>
    <s v="Weighted Vest"/>
    <n v="3"/>
    <n v="124.31"/>
    <n v="0.2"/>
    <n v="67.97"/>
    <n v="298.34399999999999"/>
    <n v="203.91"/>
    <n v="94.433999999999997"/>
    <n v="0.31652723031131846"/>
    <n v="2026"/>
    <x v="1"/>
    <n v="4"/>
    <x v="3"/>
  </r>
  <r>
    <n v="1712"/>
    <d v="2026-04-24T00:00:00"/>
    <x v="1"/>
    <x v="1"/>
    <x v="1"/>
    <s v="Returning"/>
    <x v="0"/>
    <s v="Compact Repair Kit"/>
    <n v="15"/>
    <n v="41.21"/>
    <n v="0.15"/>
    <n v="16.760000000000002"/>
    <n v="525.42750000000001"/>
    <n v="251.40000000000003"/>
    <n v="274.02749999999997"/>
    <n v="0.52153246642020068"/>
    <n v="2026"/>
    <x v="1"/>
    <n v="4"/>
    <x v="3"/>
  </r>
  <r>
    <n v="2229"/>
    <d v="2026-04-24T00:00:00"/>
    <x v="0"/>
    <x v="0"/>
    <x v="0"/>
    <s v="New"/>
    <x v="1"/>
    <s v="Trail Boots"/>
    <n v="2"/>
    <n v="145.75"/>
    <n v="0.1"/>
    <n v="78.900000000000006"/>
    <n v="262.35000000000002"/>
    <n v="157.80000000000001"/>
    <n v="104.55000000000001"/>
    <n v="0.39851343624928531"/>
    <n v="2026"/>
    <x v="1"/>
    <n v="4"/>
    <x v="3"/>
  </r>
  <r>
    <n v="3458"/>
    <d v="2026-04-24T00:00:00"/>
    <x v="2"/>
    <x v="3"/>
    <x v="0"/>
    <s v="New"/>
    <x v="2"/>
    <s v="Carry-On Duffel"/>
    <n v="1"/>
    <n v="134.86000000000001"/>
    <n v="0"/>
    <n v="66.040000000000006"/>
    <n v="134.86000000000001"/>
    <n v="66.040000000000006"/>
    <n v="68.820000000000007"/>
    <n v="0.51030698502150373"/>
    <n v="2026"/>
    <x v="1"/>
    <n v="4"/>
    <x v="3"/>
  </r>
  <r>
    <n v="4637"/>
    <d v="2026-04-24T00:00:00"/>
    <x v="3"/>
    <x v="13"/>
    <x v="2"/>
    <s v="New"/>
    <x v="2"/>
    <s v="Carry-On Duffel"/>
    <n v="1"/>
    <n v="136.07"/>
    <n v="0"/>
    <n v="65.17"/>
    <n v="136.07"/>
    <n v="65.17"/>
    <n v="70.899999999999991"/>
    <n v="0.52105533916366575"/>
    <n v="2026"/>
    <x v="1"/>
    <n v="4"/>
    <x v="3"/>
  </r>
  <r>
    <n v="4726"/>
    <d v="2026-04-24T00:00:00"/>
    <x v="0"/>
    <x v="15"/>
    <x v="2"/>
    <s v="Business"/>
    <x v="2"/>
    <s v="Packing Cube Set"/>
    <n v="1"/>
    <n v="47.25"/>
    <n v="0.1"/>
    <n v="18.25"/>
    <n v="42.524999999999999"/>
    <n v="18.25"/>
    <n v="24.274999999999999"/>
    <n v="0.57084068195179305"/>
    <n v="2026"/>
    <x v="1"/>
    <n v="4"/>
    <x v="3"/>
  </r>
  <r>
    <n v="4838"/>
    <d v="2026-04-24T00:00:00"/>
    <x v="0"/>
    <x v="0"/>
    <x v="0"/>
    <s v="Business"/>
    <x v="0"/>
    <s v="Compact Repair Kit"/>
    <n v="2"/>
    <n v="41.32"/>
    <n v="0.1"/>
    <n v="16.66"/>
    <n v="74.376000000000005"/>
    <n v="33.32"/>
    <n v="41.056000000000004"/>
    <n v="0.5520060234484242"/>
    <n v="2026"/>
    <x v="1"/>
    <n v="4"/>
    <x v="3"/>
  </r>
  <r>
    <n v="5075"/>
    <d v="2026-04-24T00:00:00"/>
    <x v="0"/>
    <x v="15"/>
    <x v="3"/>
    <s v="New"/>
    <x v="0"/>
    <s v="Commuter Helmet"/>
    <n v="2"/>
    <n v="81.75"/>
    <n v="0"/>
    <n v="41.92"/>
    <n v="163.5"/>
    <n v="83.84"/>
    <n v="79.66"/>
    <n v="0.48721712538226297"/>
    <n v="2026"/>
    <x v="1"/>
    <n v="4"/>
    <x v="3"/>
  </r>
  <r>
    <n v="149"/>
    <d v="2026-04-25T00:00:00"/>
    <x v="1"/>
    <x v="12"/>
    <x v="0"/>
    <s v="Returning"/>
    <x v="2"/>
    <s v="Insulated Bottle"/>
    <n v="1"/>
    <n v="36.020000000000003"/>
    <n v="0.05"/>
    <n v="13.72"/>
    <n v="34.219000000000001"/>
    <n v="13.72"/>
    <n v="20.499000000000002"/>
    <n v="0.59905315760250155"/>
    <n v="2026"/>
    <x v="1"/>
    <n v="4"/>
    <x v="3"/>
  </r>
  <r>
    <n v="449"/>
    <d v="2026-04-25T00:00:00"/>
    <x v="2"/>
    <x v="5"/>
    <x v="0"/>
    <s v="Business"/>
    <x v="2"/>
    <s v="Insulated Bottle"/>
    <n v="1"/>
    <n v="36.68"/>
    <n v="0"/>
    <n v="13.27"/>
    <n v="36.68"/>
    <n v="13.27"/>
    <n v="23.41"/>
    <n v="0.63822246455834242"/>
    <n v="2026"/>
    <x v="1"/>
    <n v="4"/>
    <x v="3"/>
  </r>
  <r>
    <n v="1422"/>
    <d v="2026-04-25T00:00:00"/>
    <x v="3"/>
    <x v="8"/>
    <x v="1"/>
    <s v="Business"/>
    <x v="3"/>
    <s v="Alpine Tent 4P"/>
    <n v="6"/>
    <n v="348.16"/>
    <n v="0.1"/>
    <n v="198.24"/>
    <n v="1880.0640000000001"/>
    <n v="1189.44"/>
    <n v="690.62400000000002"/>
    <n v="0.36734068627450978"/>
    <n v="2026"/>
    <x v="1"/>
    <n v="4"/>
    <x v="3"/>
  </r>
  <r>
    <n v="3248"/>
    <d v="2026-04-25T00:00:00"/>
    <x v="2"/>
    <x v="16"/>
    <x v="0"/>
    <s v="Returning"/>
    <x v="0"/>
    <s v="Compact Repair Kit"/>
    <n v="2"/>
    <n v="39.799999999999997"/>
    <n v="0.05"/>
    <n v="16.23"/>
    <n v="75.61999999999999"/>
    <n v="32.46"/>
    <n v="43.159999999999989"/>
    <n v="0.57074847923829664"/>
    <n v="2026"/>
    <x v="1"/>
    <n v="4"/>
    <x v="3"/>
  </r>
  <r>
    <n v="3445"/>
    <d v="2026-04-25T00:00:00"/>
    <x v="0"/>
    <x v="15"/>
    <x v="0"/>
    <s v="Returning"/>
    <x v="0"/>
    <s v="Compact Repair Kit"/>
    <n v="5"/>
    <n v="39.369999999999997"/>
    <n v="0.05"/>
    <n v="16.760000000000002"/>
    <n v="187.00749999999999"/>
    <n v="83.800000000000011"/>
    <n v="103.20749999999998"/>
    <n v="0.55188963009504954"/>
    <n v="2026"/>
    <x v="1"/>
    <n v="4"/>
    <x v="3"/>
  </r>
  <r>
    <n v="3930"/>
    <d v="2026-04-25T00:00:00"/>
    <x v="1"/>
    <x v="12"/>
    <x v="3"/>
    <s v="Returning"/>
    <x v="4"/>
    <s v="Resistance Band Set"/>
    <n v="2"/>
    <n v="40.85"/>
    <n v="0"/>
    <n v="14.99"/>
    <n v="81.7"/>
    <n v="29.98"/>
    <n v="51.72"/>
    <n v="0.633047735618115"/>
    <n v="2026"/>
    <x v="1"/>
    <n v="4"/>
    <x v="3"/>
  </r>
  <r>
    <n v="3969"/>
    <d v="2026-04-25T00:00:00"/>
    <x v="3"/>
    <x v="8"/>
    <x v="3"/>
    <s v="Returning"/>
    <x v="1"/>
    <s v="Hiking Daypack 20L"/>
    <n v="1"/>
    <n v="92.91"/>
    <n v="0.05"/>
    <n v="46"/>
    <n v="88.264499999999998"/>
    <n v="46"/>
    <n v="42.264499999999998"/>
    <n v="0.4788391709010984"/>
    <n v="2026"/>
    <x v="1"/>
    <n v="4"/>
    <x v="3"/>
  </r>
  <r>
    <n v="4190"/>
    <d v="2026-04-25T00:00:00"/>
    <x v="3"/>
    <x v="13"/>
    <x v="0"/>
    <s v="New"/>
    <x v="1"/>
    <s v="Summit Backpack 45L"/>
    <n v="1"/>
    <n v="152.01"/>
    <n v="0"/>
    <n v="80.33"/>
    <n v="152.01"/>
    <n v="80.33"/>
    <n v="71.679999999999993"/>
    <n v="0.47154792447865268"/>
    <n v="2026"/>
    <x v="1"/>
    <n v="4"/>
    <x v="3"/>
  </r>
  <r>
    <n v="4442"/>
    <d v="2026-04-25T00:00:00"/>
    <x v="1"/>
    <x v="6"/>
    <x v="3"/>
    <s v="New"/>
    <x v="2"/>
    <s v="Insulated Bottle"/>
    <n v="1"/>
    <n v="36.65"/>
    <n v="0"/>
    <n v="13.28"/>
    <n v="36.65"/>
    <n v="13.28"/>
    <n v="23.369999999999997"/>
    <n v="0.63765347885402446"/>
    <n v="2026"/>
    <x v="1"/>
    <n v="4"/>
    <x v="3"/>
  </r>
  <r>
    <n v="228"/>
    <d v="2026-04-26T00:00:00"/>
    <x v="3"/>
    <x v="8"/>
    <x v="0"/>
    <s v="Returning"/>
    <x v="3"/>
    <s v="Portable Camp Stove"/>
    <n v="5"/>
    <n v="80.819999999999993"/>
    <n v="0"/>
    <n v="40.47"/>
    <n v="404.09999999999997"/>
    <n v="202.35"/>
    <n v="201.74999999999997"/>
    <n v="0.49925760950259834"/>
    <n v="2026"/>
    <x v="1"/>
    <n v="4"/>
    <x v="3"/>
  </r>
  <r>
    <n v="2101"/>
    <d v="2026-04-26T00:00:00"/>
    <x v="3"/>
    <x v="4"/>
    <x v="0"/>
    <s v="New"/>
    <x v="1"/>
    <s v="Trail Boots"/>
    <n v="4"/>
    <n v="144.69999999999999"/>
    <n v="0"/>
    <n v="79.41"/>
    <n v="578.79999999999995"/>
    <n v="317.64"/>
    <n v="261.15999999999997"/>
    <n v="0.45120939875604699"/>
    <n v="2026"/>
    <x v="1"/>
    <n v="4"/>
    <x v="3"/>
  </r>
  <r>
    <n v="2590"/>
    <d v="2026-04-26T00:00:00"/>
    <x v="1"/>
    <x v="6"/>
    <x v="2"/>
    <s v="New"/>
    <x v="4"/>
    <s v="Recovery Roller"/>
    <n v="2"/>
    <n v="36.51"/>
    <n v="0.1"/>
    <n v="14.18"/>
    <n v="65.718000000000004"/>
    <n v="28.36"/>
    <n v="37.358000000000004"/>
    <n v="0.56845917404668433"/>
    <n v="2026"/>
    <x v="1"/>
    <n v="4"/>
    <x v="3"/>
  </r>
  <r>
    <n v="2957"/>
    <d v="2026-04-26T00:00:00"/>
    <x v="3"/>
    <x v="7"/>
    <x v="3"/>
    <s v="New"/>
    <x v="2"/>
    <s v="Insulated Bottle"/>
    <n v="3"/>
    <n v="36.58"/>
    <n v="0.05"/>
    <n v="13.71"/>
    <n v="104.25299999999999"/>
    <n v="41.13"/>
    <n v="63.122999999999983"/>
    <n v="0.60547897902218628"/>
    <n v="2026"/>
    <x v="1"/>
    <n v="4"/>
    <x v="3"/>
  </r>
  <r>
    <n v="4270"/>
    <d v="2026-04-26T00:00:00"/>
    <x v="3"/>
    <x v="7"/>
    <x v="2"/>
    <s v="Business"/>
    <x v="3"/>
    <s v="Trail Tent 2P"/>
    <n v="2"/>
    <n v="191.59"/>
    <n v="0"/>
    <n v="102.52"/>
    <n v="383.18"/>
    <n v="205.04"/>
    <n v="178.14000000000001"/>
    <n v="0.46489900307949272"/>
    <n v="2026"/>
    <x v="1"/>
    <n v="4"/>
    <x v="3"/>
  </r>
  <r>
    <n v="4324"/>
    <d v="2026-04-26T00:00:00"/>
    <x v="3"/>
    <x v="8"/>
    <x v="1"/>
    <s v="Business"/>
    <x v="3"/>
    <s v="Alpine Tent 4P"/>
    <n v="6"/>
    <n v="337.24"/>
    <n v="0.05"/>
    <n v="198.63"/>
    <n v="1922.268"/>
    <n v="1191.78"/>
    <n v="730.48800000000006"/>
    <n v="0.38001360892445801"/>
    <n v="2026"/>
    <x v="1"/>
    <n v="4"/>
    <x v="3"/>
  </r>
  <r>
    <n v="5010"/>
    <d v="2026-04-26T00:00:00"/>
    <x v="3"/>
    <x v="7"/>
    <x v="1"/>
    <s v="Business"/>
    <x v="2"/>
    <s v="Packing Cube Set"/>
    <n v="3"/>
    <n v="46.2"/>
    <n v="0.1"/>
    <n v="18.149999999999999"/>
    <n v="124.74000000000002"/>
    <n v="54.449999999999996"/>
    <n v="70.29000000000002"/>
    <n v="0.5634920634920636"/>
    <n v="2026"/>
    <x v="1"/>
    <n v="4"/>
    <x v="3"/>
  </r>
  <r>
    <n v="5092"/>
    <d v="2026-04-26T00:00:00"/>
    <x v="1"/>
    <x v="1"/>
    <x v="3"/>
    <s v="Business"/>
    <x v="4"/>
    <s v="Training Mat"/>
    <n v="4"/>
    <n v="50.84"/>
    <n v="0.05"/>
    <n v="22.63"/>
    <n v="193.19200000000001"/>
    <n v="90.52"/>
    <n v="102.67200000000001"/>
    <n v="0.53145057766367143"/>
    <n v="2026"/>
    <x v="1"/>
    <n v="4"/>
    <x v="3"/>
  </r>
  <r>
    <n v="1061"/>
    <d v="2026-04-27T00:00:00"/>
    <x v="3"/>
    <x v="13"/>
    <x v="0"/>
    <s v="Returning"/>
    <x v="2"/>
    <s v="Travel Backpack 35L"/>
    <n v="1"/>
    <n v="166.5"/>
    <n v="0"/>
    <n v="85.55"/>
    <n v="166.5"/>
    <n v="85.55"/>
    <n v="80.95"/>
    <n v="0.4861861861861862"/>
    <n v="2026"/>
    <x v="1"/>
    <n v="4"/>
    <x v="3"/>
  </r>
  <r>
    <n v="1099"/>
    <d v="2026-04-27T00:00:00"/>
    <x v="3"/>
    <x v="4"/>
    <x v="3"/>
    <s v="New"/>
    <x v="1"/>
    <s v="Trekking Poles"/>
    <n v="1"/>
    <n v="70.2"/>
    <n v="0"/>
    <n v="32.06"/>
    <n v="70.2"/>
    <n v="32.06"/>
    <n v="38.14"/>
    <n v="0.5433048433048433"/>
    <n v="2026"/>
    <x v="1"/>
    <n v="4"/>
    <x v="3"/>
  </r>
  <r>
    <n v="3500"/>
    <d v="2026-04-27T00:00:00"/>
    <x v="1"/>
    <x v="12"/>
    <x v="0"/>
    <s v="New"/>
    <x v="4"/>
    <s v="Training Mat"/>
    <n v="4"/>
    <n v="50.67"/>
    <n v="0"/>
    <n v="22.62"/>
    <n v="202.68"/>
    <n v="90.48"/>
    <n v="112.2"/>
    <n v="0.55358200118413259"/>
    <n v="2026"/>
    <x v="1"/>
    <n v="4"/>
    <x v="3"/>
  </r>
  <r>
    <n v="3856"/>
    <d v="2026-04-27T00:00:00"/>
    <x v="1"/>
    <x v="11"/>
    <x v="2"/>
    <s v="New"/>
    <x v="2"/>
    <s v="Travel Backpack 35L"/>
    <n v="3"/>
    <n v="161.05000000000001"/>
    <n v="0.05"/>
    <n v="87.43"/>
    <n v="458.99250000000001"/>
    <n v="262.29000000000002"/>
    <n v="196.70249999999999"/>
    <n v="0.4285527541299694"/>
    <n v="2026"/>
    <x v="1"/>
    <n v="4"/>
    <x v="3"/>
  </r>
  <r>
    <n v="4044"/>
    <d v="2026-04-27T00:00:00"/>
    <x v="1"/>
    <x v="6"/>
    <x v="1"/>
    <s v="New"/>
    <x v="4"/>
    <s v="Weighted Vest"/>
    <n v="10"/>
    <n v="124.59"/>
    <n v="0.15"/>
    <n v="67.14"/>
    <n v="1059.0150000000001"/>
    <n v="671.4"/>
    <n v="387.61500000000012"/>
    <n v="0.36601464568490538"/>
    <n v="2026"/>
    <x v="1"/>
    <n v="4"/>
    <x v="3"/>
  </r>
  <r>
    <n v="4235"/>
    <d v="2026-04-27T00:00:00"/>
    <x v="2"/>
    <x v="16"/>
    <x v="0"/>
    <s v="Business"/>
    <x v="4"/>
    <s v="Training Mat"/>
    <n v="1"/>
    <n v="50.18"/>
    <n v="0"/>
    <n v="22.05"/>
    <n v="50.18"/>
    <n v="22.05"/>
    <n v="28.13"/>
    <n v="0.56058190514149064"/>
    <n v="2026"/>
    <x v="1"/>
    <n v="4"/>
    <x v="3"/>
  </r>
  <r>
    <n v="122"/>
    <d v="2026-04-28T00:00:00"/>
    <x v="1"/>
    <x v="11"/>
    <x v="0"/>
    <s v="New"/>
    <x v="3"/>
    <s v="Portable Camp Stove"/>
    <n v="1"/>
    <n v="83.38"/>
    <n v="0"/>
    <n v="38.979999999999997"/>
    <n v="83.38"/>
    <n v="38.979999999999997"/>
    <n v="44.4"/>
    <n v="0.53250179899256422"/>
    <n v="2026"/>
    <x v="1"/>
    <n v="4"/>
    <x v="3"/>
  </r>
  <r>
    <n v="239"/>
    <d v="2026-04-28T00:00:00"/>
    <x v="3"/>
    <x v="7"/>
    <x v="0"/>
    <s v="Returning"/>
    <x v="2"/>
    <s v="Insulated Bottle"/>
    <n v="1"/>
    <n v="35.549999999999997"/>
    <n v="0.05"/>
    <n v="13.25"/>
    <n v="33.772499999999994"/>
    <n v="13.25"/>
    <n v="20.522499999999994"/>
    <n v="0.60766896143311855"/>
    <n v="2026"/>
    <x v="1"/>
    <n v="4"/>
    <x v="3"/>
  </r>
  <r>
    <n v="356"/>
    <d v="2026-04-28T00:00:00"/>
    <x v="3"/>
    <x v="8"/>
    <x v="2"/>
    <s v="New"/>
    <x v="1"/>
    <s v="Summit Backpack 45L"/>
    <n v="1"/>
    <n v="154.36000000000001"/>
    <n v="0"/>
    <n v="77.760000000000005"/>
    <n v="154.36000000000001"/>
    <n v="77.760000000000005"/>
    <n v="76.600000000000009"/>
    <n v="0.49624254988338951"/>
    <n v="2026"/>
    <x v="1"/>
    <n v="4"/>
    <x v="3"/>
  </r>
  <r>
    <n v="785"/>
    <d v="2026-04-28T00:00:00"/>
    <x v="0"/>
    <x v="9"/>
    <x v="3"/>
    <s v="New"/>
    <x v="1"/>
    <s v="Summit Backpack 45L"/>
    <n v="1"/>
    <n v="155.68"/>
    <n v="0"/>
    <n v="77.97"/>
    <n v="155.68"/>
    <n v="77.97"/>
    <n v="77.710000000000008"/>
    <n v="0.49916495375128472"/>
    <n v="2026"/>
    <x v="1"/>
    <n v="4"/>
    <x v="3"/>
  </r>
  <r>
    <n v="2325"/>
    <d v="2026-04-28T00:00:00"/>
    <x v="0"/>
    <x v="0"/>
    <x v="0"/>
    <s v="Returning"/>
    <x v="4"/>
    <s v="Resistance Band Set"/>
    <n v="1"/>
    <n v="40.950000000000003"/>
    <n v="0.15"/>
    <n v="14.89"/>
    <n v="34.807500000000005"/>
    <n v="14.89"/>
    <n v="19.917500000000004"/>
    <n v="0.57221863104216053"/>
    <n v="2026"/>
    <x v="1"/>
    <n v="4"/>
    <x v="3"/>
  </r>
  <r>
    <n v="2566"/>
    <d v="2026-04-28T00:00:00"/>
    <x v="3"/>
    <x v="13"/>
    <x v="3"/>
    <s v="Returning"/>
    <x v="2"/>
    <s v="Packing Cube Set"/>
    <n v="3"/>
    <n v="47.28"/>
    <n v="0.05"/>
    <n v="18.52"/>
    <n v="134.74799999999999"/>
    <n v="55.56"/>
    <n v="79.187999999999988"/>
    <n v="0.58767477068305274"/>
    <n v="2026"/>
    <x v="1"/>
    <n v="4"/>
    <x v="3"/>
  </r>
  <r>
    <n v="3105"/>
    <d v="2026-04-28T00:00:00"/>
    <x v="3"/>
    <x v="7"/>
    <x v="0"/>
    <s v="Returning"/>
    <x v="4"/>
    <s v="Training Mat"/>
    <n v="4"/>
    <n v="51.57"/>
    <n v="0.1"/>
    <n v="22.58"/>
    <n v="185.65200000000002"/>
    <n v="90.32"/>
    <n v="95.332000000000022"/>
    <n v="0.51349837330058401"/>
    <n v="2026"/>
    <x v="1"/>
    <n v="4"/>
    <x v="3"/>
  </r>
  <r>
    <n v="3167"/>
    <d v="2026-04-28T00:00:00"/>
    <x v="3"/>
    <x v="8"/>
    <x v="0"/>
    <s v="Business"/>
    <x v="0"/>
    <s v="Trail Bike Light"/>
    <n v="1"/>
    <n v="51.61"/>
    <n v="0"/>
    <n v="23"/>
    <n v="51.61"/>
    <n v="23"/>
    <n v="28.61"/>
    <n v="0.55434993218368533"/>
    <n v="2026"/>
    <x v="1"/>
    <n v="4"/>
    <x v="3"/>
  </r>
  <r>
    <n v="4396"/>
    <d v="2026-04-28T00:00:00"/>
    <x v="0"/>
    <x v="15"/>
    <x v="2"/>
    <s v="Returning"/>
    <x v="4"/>
    <s v="Training Mat"/>
    <n v="1"/>
    <n v="50.56"/>
    <n v="0.05"/>
    <n v="22.06"/>
    <n v="48.031999999999996"/>
    <n v="22.06"/>
    <n v="25.971999999999998"/>
    <n v="0.54072285143237842"/>
    <n v="2026"/>
    <x v="1"/>
    <n v="4"/>
    <x v="3"/>
  </r>
  <r>
    <n v="4475"/>
    <d v="2026-04-28T00:00:00"/>
    <x v="2"/>
    <x v="5"/>
    <x v="3"/>
    <s v="Business"/>
    <x v="2"/>
    <s v="Travel Backpack 35L"/>
    <n v="2"/>
    <n v="165.74"/>
    <n v="0"/>
    <n v="87.73"/>
    <n v="331.48"/>
    <n v="175.46"/>
    <n v="156.02000000000001"/>
    <n v="0.47067696391939184"/>
    <n v="2026"/>
    <x v="1"/>
    <n v="4"/>
    <x v="3"/>
  </r>
  <r>
    <n v="4482"/>
    <d v="2026-04-28T00:00:00"/>
    <x v="2"/>
    <x v="2"/>
    <x v="0"/>
    <s v="Business"/>
    <x v="4"/>
    <s v="Recovery Roller"/>
    <n v="3"/>
    <n v="36.770000000000003"/>
    <n v="0"/>
    <n v="13.63"/>
    <n v="110.31"/>
    <n v="40.89"/>
    <n v="69.42"/>
    <n v="0.62931737829752521"/>
    <n v="2026"/>
    <x v="1"/>
    <n v="4"/>
    <x v="3"/>
  </r>
  <r>
    <n v="5022"/>
    <d v="2026-04-28T00:00:00"/>
    <x v="3"/>
    <x v="7"/>
    <x v="0"/>
    <s v="Business"/>
    <x v="3"/>
    <s v="Trail Tent 2P"/>
    <n v="2"/>
    <n v="196.37"/>
    <n v="0"/>
    <n v="101.73"/>
    <n v="392.74"/>
    <n v="203.46"/>
    <n v="189.28"/>
    <n v="0.48194734429902736"/>
    <n v="2026"/>
    <x v="1"/>
    <n v="4"/>
    <x v="3"/>
  </r>
  <r>
    <n v="1304"/>
    <d v="2026-04-29T00:00:00"/>
    <x v="0"/>
    <x v="0"/>
    <x v="3"/>
    <s v="Returning"/>
    <x v="2"/>
    <s v="Insulated Bottle"/>
    <n v="2"/>
    <n v="35.33"/>
    <n v="0"/>
    <n v="13.69"/>
    <n v="70.66"/>
    <n v="27.38"/>
    <n v="43.28"/>
    <n v="0.61251061420888764"/>
    <n v="2026"/>
    <x v="1"/>
    <n v="4"/>
    <x v="3"/>
  </r>
  <r>
    <n v="3008"/>
    <d v="2026-04-29T00:00:00"/>
    <x v="2"/>
    <x v="2"/>
    <x v="1"/>
    <s v="Business"/>
    <x v="2"/>
    <s v="Packing Cube Set"/>
    <n v="4"/>
    <n v="46.43"/>
    <n v="0.1"/>
    <n v="18.04"/>
    <n v="167.148"/>
    <n v="72.16"/>
    <n v="94.988"/>
    <n v="0.56828678775695796"/>
    <n v="2026"/>
    <x v="1"/>
    <n v="4"/>
    <x v="3"/>
  </r>
  <r>
    <n v="4140"/>
    <d v="2026-04-29T00:00:00"/>
    <x v="3"/>
    <x v="7"/>
    <x v="3"/>
    <s v="New"/>
    <x v="4"/>
    <s v="Weighted Vest"/>
    <n v="1"/>
    <n v="125.25"/>
    <n v="0"/>
    <n v="70.88"/>
    <n v="125.25"/>
    <n v="70.88"/>
    <n v="54.370000000000005"/>
    <n v="0.43409181636726552"/>
    <n v="2026"/>
    <x v="1"/>
    <n v="4"/>
    <x v="3"/>
  </r>
  <r>
    <n v="4151"/>
    <d v="2026-04-29T00:00:00"/>
    <x v="1"/>
    <x v="14"/>
    <x v="0"/>
    <s v="Returning"/>
    <x v="3"/>
    <s v="Alpine Tent 4P"/>
    <n v="1"/>
    <n v="341.98"/>
    <n v="0"/>
    <n v="192.43"/>
    <n v="341.98"/>
    <n v="192.43"/>
    <n v="149.55000000000001"/>
    <n v="0.43730627522077314"/>
    <n v="2026"/>
    <x v="1"/>
    <n v="4"/>
    <x v="3"/>
  </r>
  <r>
    <n v="4650"/>
    <d v="2026-04-29T00:00:00"/>
    <x v="1"/>
    <x v="6"/>
    <x v="3"/>
    <s v="Business"/>
    <x v="4"/>
    <s v="Resistance Band Set"/>
    <n v="1"/>
    <n v="40.04"/>
    <n v="0"/>
    <n v="14.72"/>
    <n v="40.04"/>
    <n v="14.72"/>
    <n v="25.32"/>
    <n v="0.63236763236763238"/>
    <n v="2026"/>
    <x v="1"/>
    <n v="4"/>
    <x v="3"/>
  </r>
  <r>
    <n v="4897"/>
    <d v="2026-04-29T00:00:00"/>
    <x v="3"/>
    <x v="13"/>
    <x v="0"/>
    <s v="Returning"/>
    <x v="0"/>
    <s v="Compact Repair Kit"/>
    <n v="3"/>
    <n v="40.47"/>
    <n v="0.05"/>
    <n v="17.14"/>
    <n v="115.33949999999999"/>
    <n v="51.42"/>
    <n v="63.919499999999985"/>
    <n v="0.5541856866034619"/>
    <n v="2026"/>
    <x v="1"/>
    <n v="4"/>
    <x v="3"/>
  </r>
  <r>
    <n v="792"/>
    <d v="2026-04-30T00:00:00"/>
    <x v="3"/>
    <x v="8"/>
    <x v="1"/>
    <s v="Returning"/>
    <x v="3"/>
    <s v="Portable Camp Stove"/>
    <n v="6"/>
    <n v="83.7"/>
    <n v="0.2"/>
    <n v="38.58"/>
    <n v="401.76000000000005"/>
    <n v="231.48"/>
    <n v="170.28000000000006"/>
    <n v="0.42383512544802876"/>
    <n v="2026"/>
    <x v="1"/>
    <n v="4"/>
    <x v="3"/>
  </r>
  <r>
    <n v="1796"/>
    <d v="2026-04-30T00:00:00"/>
    <x v="0"/>
    <x v="15"/>
    <x v="0"/>
    <s v="Returning"/>
    <x v="3"/>
    <s v="Portable Camp Stove"/>
    <n v="4"/>
    <n v="83.27"/>
    <n v="0"/>
    <n v="39.979999999999997"/>
    <n v="333.08"/>
    <n v="159.91999999999999"/>
    <n v="173.16"/>
    <n v="0.51987510507986068"/>
    <n v="2026"/>
    <x v="1"/>
    <n v="4"/>
    <x v="3"/>
  </r>
  <r>
    <n v="3222"/>
    <d v="2026-04-30T00:00:00"/>
    <x v="2"/>
    <x v="16"/>
    <x v="1"/>
    <s v="Business"/>
    <x v="3"/>
    <s v="Compact Sleeping Bag"/>
    <n v="3"/>
    <n v="126.03"/>
    <n v="0.1"/>
    <n v="61.75"/>
    <n v="340.28100000000006"/>
    <n v="185.25"/>
    <n v="155.03100000000006"/>
    <n v="0.45559699189787273"/>
    <n v="2026"/>
    <x v="1"/>
    <n v="4"/>
    <x v="3"/>
  </r>
  <r>
    <n v="3237"/>
    <d v="2026-04-30T00:00:00"/>
    <x v="1"/>
    <x v="14"/>
    <x v="0"/>
    <s v="New"/>
    <x v="3"/>
    <s v="Compact Sleeping Bag"/>
    <n v="1"/>
    <n v="122.86"/>
    <n v="0.05"/>
    <n v="59.22"/>
    <n v="116.717"/>
    <n v="59.22"/>
    <n v="57.497"/>
    <n v="0.49261889870370212"/>
    <n v="2026"/>
    <x v="1"/>
    <n v="4"/>
    <x v="3"/>
  </r>
  <r>
    <n v="3695"/>
    <d v="2026-04-30T00:00:00"/>
    <x v="2"/>
    <x v="2"/>
    <x v="0"/>
    <s v="New"/>
    <x v="0"/>
    <s v="Compact Repair Kit"/>
    <n v="1"/>
    <n v="39.44"/>
    <n v="0.1"/>
    <n v="16.63"/>
    <n v="35.496000000000002"/>
    <n v="16.63"/>
    <n v="18.866000000000003"/>
    <n v="0.53149650664863657"/>
    <n v="2026"/>
    <x v="1"/>
    <n v="4"/>
    <x v="3"/>
  </r>
  <r>
    <n v="5148"/>
    <d v="2026-04-30T00:00:00"/>
    <x v="2"/>
    <x v="10"/>
    <x v="0"/>
    <s v="Returning"/>
    <x v="2"/>
    <s v="Carry-On Duffel"/>
    <n v="1"/>
    <n v="130.34"/>
    <n v="0.1"/>
    <n v="66.680000000000007"/>
    <n v="117.30600000000001"/>
    <n v="66.680000000000007"/>
    <n v="50.626000000000005"/>
    <n v="0.43157212759790631"/>
    <n v="2026"/>
    <x v="1"/>
    <n v="4"/>
    <x v="3"/>
  </r>
  <r>
    <n v="534"/>
    <d v="2026-05-01T00:00:00"/>
    <x v="1"/>
    <x v="12"/>
    <x v="0"/>
    <s v="Business"/>
    <x v="1"/>
    <s v="Summit Backpack 45L"/>
    <n v="1"/>
    <n v="154.86000000000001"/>
    <n v="0"/>
    <n v="78.37"/>
    <n v="154.86000000000001"/>
    <n v="78.37"/>
    <n v="76.490000000000009"/>
    <n v="0.49393000129148912"/>
    <n v="2026"/>
    <x v="1"/>
    <n v="5"/>
    <x v="4"/>
  </r>
  <r>
    <n v="551"/>
    <d v="2026-05-01T00:00:00"/>
    <x v="3"/>
    <x v="8"/>
    <x v="2"/>
    <s v="Returning"/>
    <x v="0"/>
    <s v="Cycling Pack 12L"/>
    <n v="4"/>
    <n v="103.64"/>
    <n v="0"/>
    <n v="50.59"/>
    <n v="414.56"/>
    <n v="202.36"/>
    <n v="212.2"/>
    <n v="0.51186800463141646"/>
    <n v="2026"/>
    <x v="1"/>
    <n v="5"/>
    <x v="4"/>
  </r>
  <r>
    <n v="2110"/>
    <d v="2026-05-01T00:00:00"/>
    <x v="0"/>
    <x v="15"/>
    <x v="0"/>
    <s v="Returning"/>
    <x v="2"/>
    <s v="Travel Backpack 35L"/>
    <n v="1"/>
    <n v="164.49"/>
    <n v="0.05"/>
    <n v="87.81"/>
    <n v="156.2655"/>
    <n v="87.81"/>
    <n v="68.455500000000001"/>
    <n v="0.43807174328306631"/>
    <n v="2026"/>
    <x v="1"/>
    <n v="5"/>
    <x v="4"/>
  </r>
  <r>
    <n v="2217"/>
    <d v="2026-05-01T00:00:00"/>
    <x v="3"/>
    <x v="8"/>
    <x v="1"/>
    <s v="Returning"/>
    <x v="2"/>
    <s v="Travel Backpack 35L"/>
    <n v="3"/>
    <n v="163.44999999999999"/>
    <n v="0.05"/>
    <n v="87.54"/>
    <n v="465.83249999999992"/>
    <n v="262.62"/>
    <n v="203.21249999999992"/>
    <n v="0.4362351274331438"/>
    <n v="2026"/>
    <x v="1"/>
    <n v="5"/>
    <x v="4"/>
  </r>
  <r>
    <n v="2544"/>
    <d v="2026-05-01T00:00:00"/>
    <x v="3"/>
    <x v="4"/>
    <x v="0"/>
    <s v="Returning"/>
    <x v="1"/>
    <s v="Trekking Poles"/>
    <n v="1"/>
    <n v="71.87"/>
    <n v="0.05"/>
    <n v="31.97"/>
    <n v="68.276499999999999"/>
    <n v="31.97"/>
    <n v="36.3065"/>
    <n v="0.53175690025118449"/>
    <n v="2026"/>
    <x v="1"/>
    <n v="5"/>
    <x v="4"/>
  </r>
  <r>
    <n v="3678"/>
    <d v="2026-05-01T00:00:00"/>
    <x v="1"/>
    <x v="14"/>
    <x v="3"/>
    <s v="Returning"/>
    <x v="3"/>
    <s v="Trail Tent 2P"/>
    <n v="2"/>
    <n v="194.97"/>
    <n v="0"/>
    <n v="101.14"/>
    <n v="389.94"/>
    <n v="202.28"/>
    <n v="187.66"/>
    <n v="0.48125352618351541"/>
    <n v="2026"/>
    <x v="1"/>
    <n v="5"/>
    <x v="4"/>
  </r>
  <r>
    <n v="3726"/>
    <d v="2026-05-01T00:00:00"/>
    <x v="3"/>
    <x v="8"/>
    <x v="3"/>
    <s v="Returning"/>
    <x v="0"/>
    <s v="Trail Bike Light"/>
    <n v="2"/>
    <n v="49.53"/>
    <n v="0"/>
    <n v="22.91"/>
    <n v="99.06"/>
    <n v="45.82"/>
    <n v="53.24"/>
    <n v="0.53745204926307288"/>
    <n v="2026"/>
    <x v="1"/>
    <n v="5"/>
    <x v="4"/>
  </r>
  <r>
    <n v="3897"/>
    <d v="2026-05-01T00:00:00"/>
    <x v="3"/>
    <x v="8"/>
    <x v="1"/>
    <s v="Business"/>
    <x v="4"/>
    <s v="Recovery Roller"/>
    <n v="4"/>
    <n v="35.619999999999997"/>
    <n v="0.15"/>
    <n v="13.76"/>
    <n v="121.10799999999999"/>
    <n v="55.04"/>
    <n v="66.067999999999984"/>
    <n v="0.54552960993493405"/>
    <n v="2026"/>
    <x v="1"/>
    <n v="5"/>
    <x v="4"/>
  </r>
  <r>
    <n v="1262"/>
    <d v="2026-05-02T00:00:00"/>
    <x v="3"/>
    <x v="7"/>
    <x v="2"/>
    <s v="Returning"/>
    <x v="2"/>
    <s v="Packing Cube Set"/>
    <n v="2"/>
    <n v="45.47"/>
    <n v="0"/>
    <n v="18.37"/>
    <n v="90.94"/>
    <n v="36.74"/>
    <n v="54.199999999999996"/>
    <n v="0.59599736089729494"/>
    <n v="2026"/>
    <x v="1"/>
    <n v="5"/>
    <x v="4"/>
  </r>
  <r>
    <n v="2657"/>
    <d v="2026-05-02T00:00:00"/>
    <x v="0"/>
    <x v="0"/>
    <x v="2"/>
    <s v="New"/>
    <x v="1"/>
    <s v="Trail Boots"/>
    <n v="1"/>
    <n v="145.68"/>
    <n v="0"/>
    <n v="77.8"/>
    <n v="145.68"/>
    <n v="77.8"/>
    <n v="67.88000000000001"/>
    <n v="0.46595277320153766"/>
    <n v="2026"/>
    <x v="1"/>
    <n v="5"/>
    <x v="4"/>
  </r>
  <r>
    <n v="3238"/>
    <d v="2026-05-02T00:00:00"/>
    <x v="3"/>
    <x v="8"/>
    <x v="3"/>
    <s v="Returning"/>
    <x v="3"/>
    <s v="Portable Camp Stove"/>
    <n v="2"/>
    <n v="82.65"/>
    <n v="0.05"/>
    <n v="40.46"/>
    <n v="157.035"/>
    <n v="80.92"/>
    <n v="76.114999999999995"/>
    <n v="0.48470086286496639"/>
    <n v="2026"/>
    <x v="1"/>
    <n v="5"/>
    <x v="4"/>
  </r>
  <r>
    <n v="3607"/>
    <d v="2026-05-02T00:00:00"/>
    <x v="1"/>
    <x v="6"/>
    <x v="0"/>
    <s v="Business"/>
    <x v="2"/>
    <s v="Insulated Bottle"/>
    <n v="1"/>
    <n v="36.270000000000003"/>
    <n v="0"/>
    <n v="13.8"/>
    <n v="36.270000000000003"/>
    <n v="13.8"/>
    <n v="22.470000000000002"/>
    <n v="0.61952026468155497"/>
    <n v="2026"/>
    <x v="1"/>
    <n v="5"/>
    <x v="4"/>
  </r>
  <r>
    <n v="5070"/>
    <d v="2026-05-02T00:00:00"/>
    <x v="2"/>
    <x v="16"/>
    <x v="2"/>
    <s v="New"/>
    <x v="3"/>
    <s v="Portable Camp Stove"/>
    <n v="1"/>
    <n v="80.819999999999993"/>
    <n v="0"/>
    <n v="39.950000000000003"/>
    <n v="80.819999999999993"/>
    <n v="39.950000000000003"/>
    <n v="40.86999999999999"/>
    <n v="0.50569166048007907"/>
    <n v="2026"/>
    <x v="1"/>
    <n v="5"/>
    <x v="4"/>
  </r>
  <r>
    <n v="5171"/>
    <d v="2026-05-02T00:00:00"/>
    <x v="1"/>
    <x v="1"/>
    <x v="2"/>
    <s v="New"/>
    <x v="1"/>
    <s v="Summit Backpack 45L"/>
    <n v="2"/>
    <n v="157.84"/>
    <n v="0.1"/>
    <n v="79.28"/>
    <n v="284.11200000000002"/>
    <n v="158.56"/>
    <n v="125.55200000000002"/>
    <n v="0.44191023258433298"/>
    <n v="2026"/>
    <x v="1"/>
    <n v="5"/>
    <x v="4"/>
  </r>
  <r>
    <n v="617"/>
    <d v="2026-05-03T00:00:00"/>
    <x v="1"/>
    <x v="14"/>
    <x v="3"/>
    <s v="Returning"/>
    <x v="4"/>
    <s v="Recovery Roller"/>
    <n v="4"/>
    <n v="36.909999999999997"/>
    <n v="0.1"/>
    <n v="13.85"/>
    <n v="132.876"/>
    <n v="55.4"/>
    <n v="77.475999999999999"/>
    <n v="0.58306992985941775"/>
    <n v="2026"/>
    <x v="1"/>
    <n v="5"/>
    <x v="4"/>
  </r>
  <r>
    <n v="849"/>
    <d v="2026-05-03T00:00:00"/>
    <x v="1"/>
    <x v="14"/>
    <x v="1"/>
    <s v="Business"/>
    <x v="3"/>
    <s v="Trail Tent 2P"/>
    <n v="3"/>
    <n v="193.18"/>
    <n v="0.1"/>
    <n v="102.31"/>
    <n v="521.58600000000001"/>
    <n v="306.93"/>
    <n v="214.65600000000001"/>
    <n v="0.41154478839539405"/>
    <n v="2026"/>
    <x v="1"/>
    <n v="5"/>
    <x v="4"/>
  </r>
  <r>
    <n v="956"/>
    <d v="2026-05-03T00:00:00"/>
    <x v="0"/>
    <x v="15"/>
    <x v="0"/>
    <s v="Business"/>
    <x v="1"/>
    <s v="Summit Backpack 45L"/>
    <n v="1"/>
    <n v="157.59"/>
    <n v="0.05"/>
    <n v="77.599999999999994"/>
    <n v="149.7105"/>
    <n v="77.599999999999994"/>
    <n v="72.110500000000002"/>
    <n v="0.48166628259206939"/>
    <n v="2026"/>
    <x v="1"/>
    <n v="5"/>
    <x v="4"/>
  </r>
  <r>
    <n v="1896"/>
    <d v="2026-05-03T00:00:00"/>
    <x v="1"/>
    <x v="12"/>
    <x v="3"/>
    <s v="New"/>
    <x v="4"/>
    <s v="Training Mat"/>
    <n v="2"/>
    <n v="49.97"/>
    <n v="0"/>
    <n v="22.63"/>
    <n v="99.94"/>
    <n v="45.26"/>
    <n v="54.68"/>
    <n v="0.54712827696617972"/>
    <n v="2026"/>
    <x v="1"/>
    <n v="5"/>
    <x v="4"/>
  </r>
  <r>
    <n v="2317"/>
    <d v="2026-05-03T00:00:00"/>
    <x v="0"/>
    <x v="15"/>
    <x v="1"/>
    <s v="Business"/>
    <x v="1"/>
    <s v="Summit Backpack 45L"/>
    <n v="5"/>
    <n v="155.54"/>
    <n v="0.1"/>
    <n v="78.02"/>
    <n v="699.93"/>
    <n v="390.09999999999997"/>
    <n v="309.83"/>
    <n v="0.44265855156944267"/>
    <n v="2026"/>
    <x v="1"/>
    <n v="5"/>
    <x v="4"/>
  </r>
  <r>
    <n v="2542"/>
    <d v="2026-05-03T00:00:00"/>
    <x v="3"/>
    <x v="8"/>
    <x v="2"/>
    <s v="New"/>
    <x v="2"/>
    <s v="Carry-On Duffel"/>
    <n v="1"/>
    <n v="131.13"/>
    <n v="0.05"/>
    <n v="67.010000000000005"/>
    <n v="124.5735"/>
    <n v="67.010000000000005"/>
    <n v="57.563499999999991"/>
    <n v="0.46208463276700096"/>
    <n v="2026"/>
    <x v="1"/>
    <n v="5"/>
    <x v="4"/>
  </r>
  <r>
    <n v="4535"/>
    <d v="2026-05-03T00:00:00"/>
    <x v="2"/>
    <x v="5"/>
    <x v="0"/>
    <s v="New"/>
    <x v="2"/>
    <s v="Insulated Bottle"/>
    <n v="1"/>
    <n v="36.82"/>
    <n v="0.1"/>
    <n v="13.4"/>
    <n v="33.137999999999998"/>
    <n v="13.4"/>
    <n v="19.738"/>
    <n v="0.5956303941094816"/>
    <n v="2026"/>
    <x v="1"/>
    <n v="5"/>
    <x v="4"/>
  </r>
  <r>
    <n v="4988"/>
    <d v="2026-05-03T00:00:00"/>
    <x v="2"/>
    <x v="10"/>
    <x v="2"/>
    <s v="New"/>
    <x v="4"/>
    <s v="Weighted Vest"/>
    <n v="1"/>
    <n v="122.28"/>
    <n v="0"/>
    <n v="67.28"/>
    <n v="122.28"/>
    <n v="67.28"/>
    <n v="55"/>
    <n v="0.44978737324174028"/>
    <n v="2026"/>
    <x v="1"/>
    <n v="5"/>
    <x v="4"/>
  </r>
  <r>
    <n v="253"/>
    <d v="2026-05-04T00:00:00"/>
    <x v="2"/>
    <x v="10"/>
    <x v="2"/>
    <s v="Business"/>
    <x v="1"/>
    <s v="Hiking Daypack 20L"/>
    <n v="1"/>
    <n v="90.92"/>
    <n v="0.15"/>
    <n v="44.93"/>
    <n v="77.281999999999996"/>
    <n v="44.93"/>
    <n v="32.351999999999997"/>
    <n v="0.41862270645169636"/>
    <n v="2026"/>
    <x v="1"/>
    <n v="5"/>
    <x v="4"/>
  </r>
  <r>
    <n v="1743"/>
    <d v="2026-05-04T00:00:00"/>
    <x v="1"/>
    <x v="12"/>
    <x v="0"/>
    <s v="New"/>
    <x v="4"/>
    <s v="Training Mat"/>
    <n v="1"/>
    <n v="51.02"/>
    <n v="0"/>
    <n v="21.83"/>
    <n v="51.02"/>
    <n v="21.83"/>
    <n v="29.190000000000005"/>
    <n v="0.5721285770286163"/>
    <n v="2026"/>
    <x v="1"/>
    <n v="5"/>
    <x v="4"/>
  </r>
  <r>
    <n v="1801"/>
    <d v="2026-05-04T00:00:00"/>
    <x v="2"/>
    <x v="2"/>
    <x v="0"/>
    <s v="Business"/>
    <x v="2"/>
    <s v="Insulated Bottle"/>
    <n v="2"/>
    <n v="36.299999999999997"/>
    <n v="0.05"/>
    <n v="13.9"/>
    <n v="68.969999999999985"/>
    <n v="27.8"/>
    <n v="41.169999999999987"/>
    <n v="0.59692619979701311"/>
    <n v="2026"/>
    <x v="1"/>
    <n v="5"/>
    <x v="4"/>
  </r>
  <r>
    <n v="2511"/>
    <d v="2026-05-04T00:00:00"/>
    <x v="2"/>
    <x v="10"/>
    <x v="1"/>
    <s v="Business"/>
    <x v="3"/>
    <s v="Trail Tent 2P"/>
    <n v="8"/>
    <n v="195.03"/>
    <n v="0.15"/>
    <n v="101.13"/>
    <n v="1326.204"/>
    <n v="809.04"/>
    <n v="517.16399999999999"/>
    <n v="0.38995810599274322"/>
    <n v="2026"/>
    <x v="1"/>
    <n v="5"/>
    <x v="4"/>
  </r>
  <r>
    <n v="3186"/>
    <d v="2026-05-04T00:00:00"/>
    <x v="1"/>
    <x v="6"/>
    <x v="0"/>
    <s v="New"/>
    <x v="1"/>
    <s v="Trail Boots"/>
    <n v="1"/>
    <n v="143.66"/>
    <n v="0.1"/>
    <n v="79.25"/>
    <n v="129.29400000000001"/>
    <n v="79.25"/>
    <n v="50.044000000000011"/>
    <n v="0.38705585719368268"/>
    <n v="2026"/>
    <x v="1"/>
    <n v="5"/>
    <x v="4"/>
  </r>
  <r>
    <n v="3378"/>
    <d v="2026-05-04T00:00:00"/>
    <x v="0"/>
    <x v="0"/>
    <x v="1"/>
    <s v="Business"/>
    <x v="4"/>
    <s v="Weighted Vest"/>
    <n v="3"/>
    <n v="120.28"/>
    <n v="0.2"/>
    <n v="69.23"/>
    <n v="288.67200000000003"/>
    <n v="207.69"/>
    <n v="80.982000000000028"/>
    <n v="0.28053292317924849"/>
    <n v="2026"/>
    <x v="1"/>
    <n v="5"/>
    <x v="4"/>
  </r>
  <r>
    <n v="4255"/>
    <d v="2026-05-04T00:00:00"/>
    <x v="3"/>
    <x v="7"/>
    <x v="3"/>
    <s v="Returning"/>
    <x v="2"/>
    <s v="Insulated Bottle"/>
    <n v="6"/>
    <n v="36.04"/>
    <n v="0"/>
    <n v="13.38"/>
    <n v="216.24"/>
    <n v="80.28"/>
    <n v="135.96"/>
    <n v="0.62874583795782468"/>
    <n v="2026"/>
    <x v="1"/>
    <n v="5"/>
    <x v="4"/>
  </r>
  <r>
    <n v="4587"/>
    <d v="2026-05-04T00:00:00"/>
    <x v="2"/>
    <x v="2"/>
    <x v="3"/>
    <s v="Returning"/>
    <x v="1"/>
    <s v="Hiking Daypack 20L"/>
    <n v="2"/>
    <n v="91.72"/>
    <n v="0"/>
    <n v="45.67"/>
    <n v="183.44"/>
    <n v="91.34"/>
    <n v="92.1"/>
    <n v="0.50207152202354988"/>
    <n v="2026"/>
    <x v="1"/>
    <n v="5"/>
    <x v="4"/>
  </r>
  <r>
    <n v="830"/>
    <d v="2026-05-05T00:00:00"/>
    <x v="3"/>
    <x v="8"/>
    <x v="0"/>
    <s v="Business"/>
    <x v="0"/>
    <s v="Trail Bike Light"/>
    <n v="2"/>
    <n v="50.4"/>
    <n v="0"/>
    <n v="22.21"/>
    <n v="100.8"/>
    <n v="44.42"/>
    <n v="56.379999999999995"/>
    <n v="0.55932539682539684"/>
    <n v="2026"/>
    <x v="1"/>
    <n v="5"/>
    <x v="4"/>
  </r>
  <r>
    <n v="4320"/>
    <d v="2026-05-05T00:00:00"/>
    <x v="1"/>
    <x v="6"/>
    <x v="0"/>
    <s v="Returning"/>
    <x v="2"/>
    <s v="Travel Backpack 35L"/>
    <n v="2"/>
    <n v="165.17"/>
    <n v="0"/>
    <n v="87.78"/>
    <n v="330.34"/>
    <n v="175.56"/>
    <n v="154.77999999999997"/>
    <n v="0.46854755706242052"/>
    <n v="2026"/>
    <x v="1"/>
    <n v="5"/>
    <x v="4"/>
  </r>
  <r>
    <n v="4386"/>
    <d v="2026-05-05T00:00:00"/>
    <x v="0"/>
    <x v="15"/>
    <x v="0"/>
    <s v="Returning"/>
    <x v="1"/>
    <s v="Trekking Poles"/>
    <n v="1"/>
    <n v="69.819999999999993"/>
    <n v="0.05"/>
    <n v="33.29"/>
    <n v="66.328999999999994"/>
    <n v="33.29"/>
    <n v="33.038999999999994"/>
    <n v="0.49810791659756665"/>
    <n v="2026"/>
    <x v="1"/>
    <n v="5"/>
    <x v="4"/>
  </r>
  <r>
    <n v="4602"/>
    <d v="2026-05-05T00:00:00"/>
    <x v="1"/>
    <x v="12"/>
    <x v="3"/>
    <s v="New"/>
    <x v="2"/>
    <s v="Carry-On Duffel"/>
    <n v="2"/>
    <n v="131.36000000000001"/>
    <n v="0.1"/>
    <n v="65.3"/>
    <n v="236.44800000000004"/>
    <n v="130.6"/>
    <n v="105.84800000000004"/>
    <n v="0.4476586818243336"/>
    <n v="2026"/>
    <x v="1"/>
    <n v="5"/>
    <x v="4"/>
  </r>
  <r>
    <n v="5190"/>
    <d v="2026-05-05T00:00:00"/>
    <x v="3"/>
    <x v="8"/>
    <x v="1"/>
    <s v="Returning"/>
    <x v="1"/>
    <s v="Hiking Daypack 20L"/>
    <n v="15"/>
    <n v="93.65"/>
    <n v="0.1"/>
    <n v="44.89"/>
    <n v="1264.2750000000001"/>
    <n v="673.35"/>
    <n v="590.92500000000007"/>
    <n v="0.46740226612089936"/>
    <n v="2026"/>
    <x v="1"/>
    <n v="5"/>
    <x v="4"/>
  </r>
  <r>
    <n v="393"/>
    <d v="2026-05-06T00:00:00"/>
    <x v="1"/>
    <x v="12"/>
    <x v="3"/>
    <s v="New"/>
    <x v="3"/>
    <s v="Trail Tent 2P"/>
    <n v="3"/>
    <n v="199.93"/>
    <n v="0"/>
    <n v="104.86"/>
    <n v="599.79"/>
    <n v="314.58"/>
    <n v="285.20999999999998"/>
    <n v="0.47551643075076278"/>
    <n v="2026"/>
    <x v="1"/>
    <n v="5"/>
    <x v="4"/>
  </r>
  <r>
    <n v="812"/>
    <d v="2026-05-06T00:00:00"/>
    <x v="0"/>
    <x v="0"/>
    <x v="0"/>
    <s v="New"/>
    <x v="1"/>
    <s v="Trekking Poles"/>
    <n v="5"/>
    <n v="70.150000000000006"/>
    <n v="0"/>
    <n v="32.700000000000003"/>
    <n v="350.75"/>
    <n v="163.5"/>
    <n v="187.25"/>
    <n v="0.53385602280826805"/>
    <n v="2026"/>
    <x v="1"/>
    <n v="5"/>
    <x v="4"/>
  </r>
  <r>
    <n v="1297"/>
    <d v="2026-05-06T00:00:00"/>
    <x v="2"/>
    <x v="2"/>
    <x v="2"/>
    <s v="New"/>
    <x v="4"/>
    <s v="Recovery Roller"/>
    <n v="2"/>
    <n v="35.86"/>
    <n v="0"/>
    <n v="13.9"/>
    <n v="71.72"/>
    <n v="27.8"/>
    <n v="43.92"/>
    <n v="0.61238148354712774"/>
    <n v="2026"/>
    <x v="1"/>
    <n v="5"/>
    <x v="4"/>
  </r>
  <r>
    <n v="1574"/>
    <d v="2026-05-06T00:00:00"/>
    <x v="1"/>
    <x v="6"/>
    <x v="0"/>
    <s v="Returning"/>
    <x v="1"/>
    <s v="Hiking Daypack 20L"/>
    <n v="1"/>
    <n v="92.27"/>
    <n v="0"/>
    <n v="46.5"/>
    <n v="92.27"/>
    <n v="46.5"/>
    <n v="45.769999999999996"/>
    <n v="0.49604421805570603"/>
    <n v="2026"/>
    <x v="1"/>
    <n v="5"/>
    <x v="4"/>
  </r>
  <r>
    <n v="3060"/>
    <d v="2026-05-06T00:00:00"/>
    <x v="1"/>
    <x v="6"/>
    <x v="1"/>
    <s v="Business"/>
    <x v="1"/>
    <s v="Summit Backpack 45L"/>
    <n v="6"/>
    <n v="157.31"/>
    <n v="0.15"/>
    <n v="80.34"/>
    <n v="802.28099999999995"/>
    <n v="482.04"/>
    <n v="320.24099999999993"/>
    <n v="0.3991631361081715"/>
    <n v="2026"/>
    <x v="1"/>
    <n v="5"/>
    <x v="4"/>
  </r>
  <r>
    <n v="3490"/>
    <d v="2026-05-06T00:00:00"/>
    <x v="1"/>
    <x v="11"/>
    <x v="0"/>
    <s v="New"/>
    <x v="2"/>
    <s v="Packing Cube Set"/>
    <n v="2"/>
    <n v="46.18"/>
    <n v="0.05"/>
    <n v="17.899999999999999"/>
    <n v="87.74199999999999"/>
    <n v="35.799999999999997"/>
    <n v="51.941999999999993"/>
    <n v="0.59198559412823959"/>
    <n v="2026"/>
    <x v="1"/>
    <n v="5"/>
    <x v="4"/>
  </r>
  <r>
    <n v="3654"/>
    <d v="2026-05-06T00:00:00"/>
    <x v="2"/>
    <x v="10"/>
    <x v="0"/>
    <s v="Business"/>
    <x v="0"/>
    <s v="Trail Bike Light"/>
    <n v="1"/>
    <n v="51.44"/>
    <n v="0.1"/>
    <n v="22.88"/>
    <n v="46.295999999999999"/>
    <n v="22.88"/>
    <n v="23.416"/>
    <n v="0.50578883704855715"/>
    <n v="2026"/>
    <x v="1"/>
    <n v="5"/>
    <x v="4"/>
  </r>
  <r>
    <n v="4209"/>
    <d v="2026-05-06T00:00:00"/>
    <x v="1"/>
    <x v="1"/>
    <x v="0"/>
    <s v="New"/>
    <x v="4"/>
    <s v="Training Mat"/>
    <n v="2"/>
    <n v="50.97"/>
    <n v="0.05"/>
    <n v="21.67"/>
    <n v="96.842999999999989"/>
    <n v="43.34"/>
    <n v="53.502999999999986"/>
    <n v="0.55247152607829153"/>
    <n v="2026"/>
    <x v="1"/>
    <n v="5"/>
    <x v="4"/>
  </r>
  <r>
    <n v="4227"/>
    <d v="2026-05-06T00:00:00"/>
    <x v="1"/>
    <x v="1"/>
    <x v="0"/>
    <s v="New"/>
    <x v="0"/>
    <s v="Compact Repair Kit"/>
    <n v="2"/>
    <n v="40.549999999999997"/>
    <n v="0"/>
    <n v="16.52"/>
    <n v="81.099999999999994"/>
    <n v="33.04"/>
    <n v="48.059999999999995"/>
    <n v="0.59260172626387175"/>
    <n v="2026"/>
    <x v="1"/>
    <n v="5"/>
    <x v="4"/>
  </r>
  <r>
    <n v="4247"/>
    <d v="2026-05-06T00:00:00"/>
    <x v="2"/>
    <x v="16"/>
    <x v="0"/>
    <s v="New"/>
    <x v="0"/>
    <s v="Trail Bike Light"/>
    <n v="2"/>
    <n v="51.3"/>
    <n v="0"/>
    <n v="23.12"/>
    <n v="102.6"/>
    <n v="46.24"/>
    <n v="56.359999999999992"/>
    <n v="0.54931773879142298"/>
    <n v="2026"/>
    <x v="1"/>
    <n v="5"/>
    <x v="4"/>
  </r>
  <r>
    <n v="5196"/>
    <d v="2026-05-06T00:00:00"/>
    <x v="3"/>
    <x v="8"/>
    <x v="0"/>
    <s v="New"/>
    <x v="3"/>
    <s v="Portable Camp Stove"/>
    <n v="3"/>
    <n v="82.56"/>
    <n v="0"/>
    <n v="39.99"/>
    <n v="247.68"/>
    <n v="119.97"/>
    <n v="127.71000000000001"/>
    <n v="0.515625"/>
    <n v="2026"/>
    <x v="1"/>
    <n v="5"/>
    <x v="4"/>
  </r>
  <r>
    <n v="400"/>
    <d v="2026-05-07T00:00:00"/>
    <x v="1"/>
    <x v="12"/>
    <x v="1"/>
    <s v="Business"/>
    <x v="1"/>
    <s v="Hiking Daypack 20L"/>
    <n v="6"/>
    <n v="92.66"/>
    <n v="0.15"/>
    <n v="44.71"/>
    <n v="472.56600000000003"/>
    <n v="268.26"/>
    <n v="204.30600000000004"/>
    <n v="0.43233326138571126"/>
    <n v="2026"/>
    <x v="1"/>
    <n v="5"/>
    <x v="4"/>
  </r>
  <r>
    <n v="829"/>
    <d v="2026-05-07T00:00:00"/>
    <x v="2"/>
    <x v="16"/>
    <x v="3"/>
    <s v="New"/>
    <x v="4"/>
    <s v="Resistance Band Set"/>
    <n v="1"/>
    <n v="39.42"/>
    <n v="0"/>
    <n v="14.86"/>
    <n v="39.42"/>
    <n v="14.86"/>
    <n v="24.560000000000002"/>
    <n v="0.62303399289700667"/>
    <n v="2026"/>
    <x v="1"/>
    <n v="5"/>
    <x v="4"/>
  </r>
  <r>
    <n v="1236"/>
    <d v="2026-05-07T00:00:00"/>
    <x v="0"/>
    <x v="9"/>
    <x v="2"/>
    <s v="Returning"/>
    <x v="4"/>
    <s v="Weighted Vest"/>
    <n v="2"/>
    <n v="124.25"/>
    <n v="0"/>
    <n v="69.510000000000005"/>
    <n v="248.5"/>
    <n v="139.02000000000001"/>
    <n v="109.47999999999999"/>
    <n v="0.44056338028169012"/>
    <n v="2026"/>
    <x v="1"/>
    <n v="5"/>
    <x v="4"/>
  </r>
  <r>
    <n v="1364"/>
    <d v="2026-05-07T00:00:00"/>
    <x v="1"/>
    <x v="14"/>
    <x v="0"/>
    <s v="New"/>
    <x v="1"/>
    <s v="Summit Backpack 45L"/>
    <n v="2"/>
    <n v="156.43"/>
    <n v="0"/>
    <n v="78.569999999999993"/>
    <n v="312.86"/>
    <n v="157.13999999999999"/>
    <n v="155.72000000000003"/>
    <n v="0.49773061433228927"/>
    <n v="2026"/>
    <x v="1"/>
    <n v="5"/>
    <x v="4"/>
  </r>
  <r>
    <n v="2105"/>
    <d v="2026-05-07T00:00:00"/>
    <x v="1"/>
    <x v="14"/>
    <x v="2"/>
    <s v="New"/>
    <x v="3"/>
    <s v="Portable Camp Stove"/>
    <n v="1"/>
    <n v="80.3"/>
    <n v="0"/>
    <n v="40.020000000000003"/>
    <n v="80.3"/>
    <n v="40.020000000000003"/>
    <n v="40.279999999999994"/>
    <n v="0.50161892901618921"/>
    <n v="2026"/>
    <x v="1"/>
    <n v="5"/>
    <x v="4"/>
  </r>
  <r>
    <n v="4706"/>
    <d v="2026-05-07T00:00:00"/>
    <x v="3"/>
    <x v="13"/>
    <x v="2"/>
    <s v="New"/>
    <x v="3"/>
    <s v="Portable Camp Stove"/>
    <n v="1"/>
    <n v="79.89"/>
    <n v="0"/>
    <n v="39.549999999999997"/>
    <n v="79.89"/>
    <n v="39.549999999999997"/>
    <n v="40.340000000000003"/>
    <n v="0.50494429841031419"/>
    <n v="2026"/>
    <x v="1"/>
    <n v="5"/>
    <x v="4"/>
  </r>
  <r>
    <n v="68"/>
    <d v="2026-05-08T00:00:00"/>
    <x v="3"/>
    <x v="7"/>
    <x v="2"/>
    <s v="New"/>
    <x v="4"/>
    <s v="Resistance Band Set"/>
    <n v="1"/>
    <n v="39.5"/>
    <n v="0"/>
    <n v="14.68"/>
    <n v="39.5"/>
    <n v="14.68"/>
    <n v="24.82"/>
    <n v="0.62835443037974681"/>
    <n v="2026"/>
    <x v="1"/>
    <n v="5"/>
    <x v="4"/>
  </r>
  <r>
    <n v="1352"/>
    <d v="2026-05-08T00:00:00"/>
    <x v="3"/>
    <x v="7"/>
    <x v="0"/>
    <s v="Returning"/>
    <x v="0"/>
    <s v="Commuter Helmet"/>
    <n v="1"/>
    <n v="80.7"/>
    <n v="0"/>
    <n v="41.88"/>
    <n v="80.7"/>
    <n v="41.88"/>
    <n v="38.82"/>
    <n v="0.48104089219330853"/>
    <n v="2026"/>
    <x v="1"/>
    <n v="5"/>
    <x v="4"/>
  </r>
  <r>
    <n v="2526"/>
    <d v="2026-05-08T00:00:00"/>
    <x v="1"/>
    <x v="14"/>
    <x v="0"/>
    <s v="New"/>
    <x v="3"/>
    <s v="Portable Camp Stove"/>
    <n v="1"/>
    <n v="80.86"/>
    <n v="0"/>
    <n v="38.44"/>
    <n v="80.86"/>
    <n v="38.44"/>
    <n v="42.42"/>
    <n v="0.52461043779371752"/>
    <n v="2026"/>
    <x v="1"/>
    <n v="5"/>
    <x v="4"/>
  </r>
  <r>
    <n v="3298"/>
    <d v="2026-05-08T00:00:00"/>
    <x v="1"/>
    <x v="14"/>
    <x v="3"/>
    <s v="New"/>
    <x v="3"/>
    <s v="Alpine Tent 4P"/>
    <n v="2"/>
    <n v="337.7"/>
    <n v="0.1"/>
    <n v="192.16"/>
    <n v="607.86"/>
    <n v="384.32"/>
    <n v="223.54000000000002"/>
    <n v="0.36774915276543946"/>
    <n v="2026"/>
    <x v="1"/>
    <n v="5"/>
    <x v="4"/>
  </r>
  <r>
    <n v="3510"/>
    <d v="2026-05-08T00:00:00"/>
    <x v="2"/>
    <x v="2"/>
    <x v="0"/>
    <s v="Returning"/>
    <x v="3"/>
    <s v="Compact Sleeping Bag"/>
    <n v="4"/>
    <n v="121.81"/>
    <n v="0"/>
    <n v="58.95"/>
    <n v="487.24"/>
    <n v="235.8"/>
    <n v="251.44"/>
    <n v="0.5160495854199163"/>
    <n v="2026"/>
    <x v="1"/>
    <n v="5"/>
    <x v="4"/>
  </r>
  <r>
    <n v="3638"/>
    <d v="2026-05-08T00:00:00"/>
    <x v="3"/>
    <x v="7"/>
    <x v="1"/>
    <s v="Business"/>
    <x v="2"/>
    <s v="Travel Backpack 35L"/>
    <n v="10"/>
    <n v="168.55"/>
    <n v="0.1"/>
    <n v="88.85"/>
    <n v="1516.95"/>
    <n v="888.5"/>
    <n v="628.45000000000005"/>
    <n v="0.41428524341606515"/>
    <n v="2026"/>
    <x v="1"/>
    <n v="5"/>
    <x v="4"/>
  </r>
  <r>
    <n v="3754"/>
    <d v="2026-05-08T00:00:00"/>
    <x v="1"/>
    <x v="12"/>
    <x v="0"/>
    <s v="Returning"/>
    <x v="0"/>
    <s v="Compact Repair Kit"/>
    <n v="1"/>
    <n v="39.42"/>
    <n v="0.05"/>
    <n v="16.77"/>
    <n v="37.448999999999998"/>
    <n v="16.77"/>
    <n v="20.678999999999998"/>
    <n v="0.55219097973243614"/>
    <n v="2026"/>
    <x v="1"/>
    <n v="5"/>
    <x v="4"/>
  </r>
  <r>
    <n v="4029"/>
    <d v="2026-05-08T00:00:00"/>
    <x v="3"/>
    <x v="13"/>
    <x v="2"/>
    <s v="New"/>
    <x v="2"/>
    <s v="Travel Backpack 35L"/>
    <n v="1"/>
    <n v="161.36000000000001"/>
    <n v="0"/>
    <n v="87"/>
    <n v="161.36000000000001"/>
    <n v="87"/>
    <n v="74.360000000000014"/>
    <n v="0.46083292017848293"/>
    <n v="2026"/>
    <x v="1"/>
    <n v="5"/>
    <x v="4"/>
  </r>
  <r>
    <n v="4651"/>
    <d v="2026-05-08T00:00:00"/>
    <x v="1"/>
    <x v="11"/>
    <x v="0"/>
    <s v="Business"/>
    <x v="3"/>
    <s v="Compact Sleeping Bag"/>
    <n v="1"/>
    <n v="123.68"/>
    <n v="0"/>
    <n v="59.26"/>
    <n v="123.68"/>
    <n v="59.26"/>
    <n v="64.420000000000016"/>
    <n v="0.52086028460543343"/>
    <n v="2026"/>
    <x v="1"/>
    <n v="5"/>
    <x v="4"/>
  </r>
  <r>
    <n v="4886"/>
    <d v="2026-05-08T00:00:00"/>
    <x v="3"/>
    <x v="8"/>
    <x v="3"/>
    <s v="Returning"/>
    <x v="1"/>
    <s v="Trail Boots"/>
    <n v="1"/>
    <n v="146.29"/>
    <n v="0"/>
    <n v="81.16"/>
    <n v="146.29"/>
    <n v="81.16"/>
    <n v="65.13"/>
    <n v="0.44521156606740037"/>
    <n v="2026"/>
    <x v="1"/>
    <n v="5"/>
    <x v="4"/>
  </r>
  <r>
    <n v="162"/>
    <d v="2026-05-09T00:00:00"/>
    <x v="0"/>
    <x v="0"/>
    <x v="0"/>
    <s v="New"/>
    <x v="2"/>
    <s v="Travel Backpack 35L"/>
    <n v="2"/>
    <n v="164.95"/>
    <n v="0.1"/>
    <n v="86.27"/>
    <n v="296.90999999999997"/>
    <n v="172.54"/>
    <n v="124.36999999999998"/>
    <n v="0.41888114243373409"/>
    <n v="2026"/>
    <x v="1"/>
    <n v="5"/>
    <x v="4"/>
  </r>
  <r>
    <n v="184"/>
    <d v="2026-05-09T00:00:00"/>
    <x v="0"/>
    <x v="15"/>
    <x v="2"/>
    <s v="Business"/>
    <x v="1"/>
    <s v="Hiking Daypack 20L"/>
    <n v="2"/>
    <n v="91.59"/>
    <n v="0"/>
    <n v="44.97"/>
    <n v="183.18"/>
    <n v="89.94"/>
    <n v="93.240000000000009"/>
    <n v="0.50900753357353423"/>
    <n v="2026"/>
    <x v="1"/>
    <n v="5"/>
    <x v="4"/>
  </r>
  <r>
    <n v="328"/>
    <d v="2026-05-09T00:00:00"/>
    <x v="3"/>
    <x v="13"/>
    <x v="0"/>
    <s v="Returning"/>
    <x v="4"/>
    <s v="Training Mat"/>
    <n v="1"/>
    <n v="51.78"/>
    <n v="0.1"/>
    <n v="21.63"/>
    <n v="46.602000000000004"/>
    <n v="21.63"/>
    <n v="24.972000000000005"/>
    <n v="0.53585683017896235"/>
    <n v="2026"/>
    <x v="1"/>
    <n v="5"/>
    <x v="4"/>
  </r>
  <r>
    <n v="908"/>
    <d v="2026-05-09T00:00:00"/>
    <x v="3"/>
    <x v="8"/>
    <x v="2"/>
    <s v="Returning"/>
    <x v="2"/>
    <s v="Packing Cube Set"/>
    <n v="2"/>
    <n v="46.25"/>
    <n v="0"/>
    <n v="18.12"/>
    <n v="92.5"/>
    <n v="36.24"/>
    <n v="56.26"/>
    <n v="0.60821621621621624"/>
    <n v="2026"/>
    <x v="1"/>
    <n v="5"/>
    <x v="4"/>
  </r>
  <r>
    <n v="3159"/>
    <d v="2026-05-09T00:00:00"/>
    <x v="0"/>
    <x v="0"/>
    <x v="0"/>
    <s v="Returning"/>
    <x v="3"/>
    <s v="Trail Tent 2P"/>
    <n v="3"/>
    <n v="198.5"/>
    <n v="0"/>
    <n v="102.23"/>
    <n v="595.5"/>
    <n v="306.69"/>
    <n v="288.81"/>
    <n v="0.48498740554156172"/>
    <n v="2026"/>
    <x v="1"/>
    <n v="5"/>
    <x v="4"/>
  </r>
  <r>
    <n v="4509"/>
    <d v="2026-05-09T00:00:00"/>
    <x v="3"/>
    <x v="8"/>
    <x v="0"/>
    <s v="New"/>
    <x v="1"/>
    <s v="Summit Backpack 45L"/>
    <n v="1"/>
    <n v="152.80000000000001"/>
    <n v="0.1"/>
    <n v="77.67"/>
    <n v="137.52000000000001"/>
    <n v="77.67"/>
    <n v="59.850000000000009"/>
    <n v="0.43520942408376967"/>
    <n v="2026"/>
    <x v="1"/>
    <n v="5"/>
    <x v="4"/>
  </r>
  <r>
    <n v="4677"/>
    <d v="2026-05-09T00:00:00"/>
    <x v="1"/>
    <x v="14"/>
    <x v="0"/>
    <s v="Business"/>
    <x v="2"/>
    <s v="Travel Backpack 35L"/>
    <n v="2"/>
    <n v="161.47999999999999"/>
    <n v="0"/>
    <n v="85.03"/>
    <n v="322.95999999999998"/>
    <n v="170.06"/>
    <n v="152.89999999999998"/>
    <n v="0.47343324250681196"/>
    <n v="2026"/>
    <x v="1"/>
    <n v="5"/>
    <x v="4"/>
  </r>
  <r>
    <n v="4867"/>
    <d v="2026-05-09T00:00:00"/>
    <x v="1"/>
    <x v="6"/>
    <x v="2"/>
    <s v="Returning"/>
    <x v="0"/>
    <s v="Commuter Helmet"/>
    <n v="1"/>
    <n v="82.86"/>
    <n v="0"/>
    <n v="42.67"/>
    <n v="82.86"/>
    <n v="42.67"/>
    <n v="40.19"/>
    <n v="0.48503499879314504"/>
    <n v="2026"/>
    <x v="1"/>
    <n v="5"/>
    <x v="4"/>
  </r>
  <r>
    <n v="1615"/>
    <d v="2026-05-10T00:00:00"/>
    <x v="3"/>
    <x v="4"/>
    <x v="0"/>
    <s v="New"/>
    <x v="4"/>
    <s v="Training Mat"/>
    <n v="1"/>
    <n v="51.15"/>
    <n v="0"/>
    <n v="21.39"/>
    <n v="51.15"/>
    <n v="21.39"/>
    <n v="29.759999999999998"/>
    <n v="0.58181818181818179"/>
    <n v="2026"/>
    <x v="1"/>
    <n v="5"/>
    <x v="4"/>
  </r>
  <r>
    <n v="1812"/>
    <d v="2026-05-10T00:00:00"/>
    <x v="2"/>
    <x v="2"/>
    <x v="1"/>
    <s v="Business"/>
    <x v="4"/>
    <s v="Training Mat"/>
    <n v="12"/>
    <n v="50.53"/>
    <n v="0.1"/>
    <n v="22.09"/>
    <n v="545.72400000000005"/>
    <n v="265.08"/>
    <n v="280.64400000000006"/>
    <n v="0.5142599555819426"/>
    <n v="2026"/>
    <x v="1"/>
    <n v="5"/>
    <x v="4"/>
  </r>
  <r>
    <n v="3645"/>
    <d v="2026-05-10T00:00:00"/>
    <x v="1"/>
    <x v="1"/>
    <x v="3"/>
    <s v="Returning"/>
    <x v="0"/>
    <s v="Trail Bike Light"/>
    <n v="2"/>
    <n v="50.93"/>
    <n v="0"/>
    <n v="22.91"/>
    <n v="101.86"/>
    <n v="45.82"/>
    <n v="56.04"/>
    <n v="0.55016689573924993"/>
    <n v="2026"/>
    <x v="1"/>
    <n v="5"/>
    <x v="4"/>
  </r>
  <r>
    <n v="3804"/>
    <d v="2026-05-10T00:00:00"/>
    <x v="2"/>
    <x v="5"/>
    <x v="0"/>
    <s v="Returning"/>
    <x v="4"/>
    <s v="Training Mat"/>
    <n v="2"/>
    <n v="50.79"/>
    <n v="0.05"/>
    <n v="21.83"/>
    <n v="96.500999999999991"/>
    <n v="43.66"/>
    <n v="52.840999999999994"/>
    <n v="0.54756945523880585"/>
    <n v="2026"/>
    <x v="1"/>
    <n v="5"/>
    <x v="4"/>
  </r>
  <r>
    <n v="4367"/>
    <d v="2026-05-10T00:00:00"/>
    <x v="3"/>
    <x v="8"/>
    <x v="0"/>
    <s v="Business"/>
    <x v="2"/>
    <s v="Travel Backpack 35L"/>
    <n v="5"/>
    <n v="160.94"/>
    <n v="0.1"/>
    <n v="88.89"/>
    <n v="724.23"/>
    <n v="444.45"/>
    <n v="279.78000000000003"/>
    <n v="0.38631374011018604"/>
    <n v="2026"/>
    <x v="1"/>
    <n v="5"/>
    <x v="4"/>
  </r>
  <r>
    <n v="4746"/>
    <d v="2026-05-10T00:00:00"/>
    <x v="1"/>
    <x v="1"/>
    <x v="0"/>
    <s v="Returning"/>
    <x v="4"/>
    <s v="Recovery Roller"/>
    <n v="2"/>
    <n v="36.409999999999997"/>
    <n v="0"/>
    <n v="13.92"/>
    <n v="72.819999999999993"/>
    <n v="27.84"/>
    <n v="44.97999999999999"/>
    <n v="0.61768744850315838"/>
    <n v="2026"/>
    <x v="1"/>
    <n v="5"/>
    <x v="4"/>
  </r>
  <r>
    <n v="4795"/>
    <d v="2026-05-10T00:00:00"/>
    <x v="3"/>
    <x v="4"/>
    <x v="3"/>
    <s v="Returning"/>
    <x v="1"/>
    <s v="Trekking Poles"/>
    <n v="2"/>
    <n v="72.25"/>
    <n v="0"/>
    <n v="32.25"/>
    <n v="144.5"/>
    <n v="64.5"/>
    <n v="80"/>
    <n v="0.55363321799307963"/>
    <n v="2026"/>
    <x v="1"/>
    <n v="5"/>
    <x v="4"/>
  </r>
  <r>
    <n v="4800"/>
    <d v="2026-05-10T00:00:00"/>
    <x v="3"/>
    <x v="8"/>
    <x v="2"/>
    <s v="New"/>
    <x v="0"/>
    <s v="Cycling Pack 12L"/>
    <n v="4"/>
    <n v="103.36"/>
    <n v="0"/>
    <n v="51.59"/>
    <n v="413.44"/>
    <n v="206.36"/>
    <n v="207.07999999999998"/>
    <n v="0.50087074303405565"/>
    <n v="2026"/>
    <x v="1"/>
    <n v="5"/>
    <x v="4"/>
  </r>
  <r>
    <n v="5018"/>
    <d v="2026-05-10T00:00:00"/>
    <x v="2"/>
    <x v="2"/>
    <x v="1"/>
    <s v="Business"/>
    <x v="1"/>
    <s v="Trail Boots"/>
    <n v="4"/>
    <n v="145.85"/>
    <n v="0.15"/>
    <n v="79.69"/>
    <n v="495.89"/>
    <n v="318.76"/>
    <n v="177.13"/>
    <n v="0.35719615237250196"/>
    <n v="2026"/>
    <x v="1"/>
    <n v="5"/>
    <x v="4"/>
  </r>
  <r>
    <n v="474"/>
    <d v="2026-05-11T00:00:00"/>
    <x v="1"/>
    <x v="12"/>
    <x v="0"/>
    <s v="Returning"/>
    <x v="0"/>
    <s v="Cycling Pack 12L"/>
    <n v="2"/>
    <n v="100.49"/>
    <n v="0.1"/>
    <n v="50.11"/>
    <n v="180.88200000000001"/>
    <n v="100.22"/>
    <n v="80.662000000000006"/>
    <n v="0.44593713028383147"/>
    <n v="2026"/>
    <x v="1"/>
    <n v="5"/>
    <x v="4"/>
  </r>
  <r>
    <n v="1175"/>
    <d v="2026-05-11T00:00:00"/>
    <x v="2"/>
    <x v="16"/>
    <x v="1"/>
    <s v="Returning"/>
    <x v="3"/>
    <s v="Alpine Tent 4P"/>
    <n v="4"/>
    <n v="332.89"/>
    <n v="0.1"/>
    <n v="198.06"/>
    <n v="1198.404"/>
    <n v="792.24"/>
    <n v="406.16399999999999"/>
    <n v="0.33892076461694054"/>
    <n v="2026"/>
    <x v="1"/>
    <n v="5"/>
    <x v="4"/>
  </r>
  <r>
    <n v="2015"/>
    <d v="2026-05-11T00:00:00"/>
    <x v="1"/>
    <x v="12"/>
    <x v="0"/>
    <s v="New"/>
    <x v="1"/>
    <s v="Summit Backpack 45L"/>
    <n v="1"/>
    <n v="154.6"/>
    <n v="0"/>
    <n v="80.05"/>
    <n v="154.6"/>
    <n v="80.05"/>
    <n v="74.55"/>
    <n v="0.48221216041397152"/>
    <n v="2026"/>
    <x v="1"/>
    <n v="5"/>
    <x v="4"/>
  </r>
  <r>
    <n v="2196"/>
    <d v="2026-05-11T00:00:00"/>
    <x v="3"/>
    <x v="4"/>
    <x v="3"/>
    <s v="Returning"/>
    <x v="0"/>
    <s v="Commuter Helmet"/>
    <n v="1"/>
    <n v="83.23"/>
    <n v="0.05"/>
    <n v="43.82"/>
    <n v="79.0685"/>
    <n v="43.82"/>
    <n v="35.2485"/>
    <n v="0.44579699880483376"/>
    <n v="2026"/>
    <x v="1"/>
    <n v="5"/>
    <x v="4"/>
  </r>
  <r>
    <n v="3508"/>
    <d v="2026-05-11T00:00:00"/>
    <x v="1"/>
    <x v="12"/>
    <x v="3"/>
    <s v="Returning"/>
    <x v="2"/>
    <s v="Packing Cube Set"/>
    <n v="3"/>
    <n v="46.23"/>
    <n v="0"/>
    <n v="18.47"/>
    <n v="138.69"/>
    <n v="55.41"/>
    <n v="83.28"/>
    <n v="0.60047588146225395"/>
    <n v="2026"/>
    <x v="1"/>
    <n v="5"/>
    <x v="4"/>
  </r>
  <r>
    <n v="3516"/>
    <d v="2026-05-11T00:00:00"/>
    <x v="3"/>
    <x v="7"/>
    <x v="3"/>
    <s v="Returning"/>
    <x v="3"/>
    <s v="Compact Sleeping Bag"/>
    <n v="1"/>
    <n v="125.3"/>
    <n v="0.05"/>
    <n v="59.62"/>
    <n v="119.035"/>
    <n v="59.62"/>
    <n v="59.414999999999999"/>
    <n v="0.49913890872432476"/>
    <n v="2026"/>
    <x v="1"/>
    <n v="5"/>
    <x v="4"/>
  </r>
  <r>
    <n v="3570"/>
    <d v="2026-05-11T00:00:00"/>
    <x v="1"/>
    <x v="12"/>
    <x v="0"/>
    <s v="Business"/>
    <x v="2"/>
    <s v="Insulated Bottle"/>
    <n v="1"/>
    <n v="36.159999999999997"/>
    <n v="0.1"/>
    <n v="13.38"/>
    <n v="32.543999999999997"/>
    <n v="13.38"/>
    <n v="19.163999999999994"/>
    <n v="0.58886430678466062"/>
    <n v="2026"/>
    <x v="1"/>
    <n v="5"/>
    <x v="4"/>
  </r>
  <r>
    <n v="4799"/>
    <d v="2026-05-11T00:00:00"/>
    <x v="3"/>
    <x v="13"/>
    <x v="0"/>
    <s v="Returning"/>
    <x v="3"/>
    <s v="Compact Sleeping Bag"/>
    <n v="1"/>
    <n v="121.41"/>
    <n v="0.05"/>
    <n v="60.75"/>
    <n v="115.33949999999999"/>
    <n v="60.75"/>
    <n v="54.589499999999987"/>
    <n v="0.47329405797666879"/>
    <n v="2026"/>
    <x v="1"/>
    <n v="5"/>
    <x v="4"/>
  </r>
  <r>
    <n v="5156"/>
    <d v="2026-05-11T00:00:00"/>
    <x v="0"/>
    <x v="0"/>
    <x v="2"/>
    <s v="New"/>
    <x v="2"/>
    <s v="Carry-On Duffel"/>
    <n v="3"/>
    <n v="132.58000000000001"/>
    <n v="0.1"/>
    <n v="67.88"/>
    <n v="357.96600000000001"/>
    <n v="203.64"/>
    <n v="154.32600000000002"/>
    <n v="0.43111915656794225"/>
    <n v="2026"/>
    <x v="1"/>
    <n v="5"/>
    <x v="4"/>
  </r>
  <r>
    <n v="526"/>
    <d v="2026-05-12T00:00:00"/>
    <x v="1"/>
    <x v="1"/>
    <x v="2"/>
    <s v="Returning"/>
    <x v="3"/>
    <s v="Portable Camp Stove"/>
    <n v="2"/>
    <n v="81.11"/>
    <n v="0.05"/>
    <n v="40.049999999999997"/>
    <n v="154.10899999999998"/>
    <n v="80.099999999999994"/>
    <n v="74.008999999999986"/>
    <n v="0.48023801335418437"/>
    <n v="2026"/>
    <x v="1"/>
    <n v="5"/>
    <x v="4"/>
  </r>
  <r>
    <n v="712"/>
    <d v="2026-05-12T00:00:00"/>
    <x v="1"/>
    <x v="14"/>
    <x v="3"/>
    <s v="Business"/>
    <x v="0"/>
    <s v="Cycling Pack 12L"/>
    <n v="3"/>
    <n v="104.54"/>
    <n v="0"/>
    <n v="51.45"/>
    <n v="313.62"/>
    <n v="154.35000000000002"/>
    <n v="159.26999999999998"/>
    <n v="0.50784388750717424"/>
    <n v="2026"/>
    <x v="1"/>
    <n v="5"/>
    <x v="4"/>
  </r>
  <r>
    <n v="1533"/>
    <d v="2026-05-12T00:00:00"/>
    <x v="2"/>
    <x v="16"/>
    <x v="2"/>
    <s v="New"/>
    <x v="1"/>
    <s v="Trail Boots"/>
    <n v="3"/>
    <n v="143.87"/>
    <n v="0"/>
    <n v="79.2"/>
    <n v="431.61"/>
    <n v="237.60000000000002"/>
    <n v="194.01"/>
    <n v="0.44950302356293875"/>
    <n v="2026"/>
    <x v="1"/>
    <n v="5"/>
    <x v="4"/>
  </r>
  <r>
    <n v="1933"/>
    <d v="2026-05-12T00:00:00"/>
    <x v="3"/>
    <x v="13"/>
    <x v="0"/>
    <s v="Returning"/>
    <x v="2"/>
    <s v="Insulated Bottle"/>
    <n v="1"/>
    <n v="36.950000000000003"/>
    <n v="0.1"/>
    <n v="13.26"/>
    <n v="33.255000000000003"/>
    <n v="13.26"/>
    <n v="19.995000000000005"/>
    <n v="0.60126296797474077"/>
    <n v="2026"/>
    <x v="1"/>
    <n v="5"/>
    <x v="4"/>
  </r>
  <r>
    <n v="3128"/>
    <d v="2026-05-12T00:00:00"/>
    <x v="2"/>
    <x v="5"/>
    <x v="0"/>
    <s v="New"/>
    <x v="3"/>
    <s v="Compact Sleeping Bag"/>
    <n v="1"/>
    <n v="121.38"/>
    <n v="0"/>
    <n v="59.68"/>
    <n v="121.38"/>
    <n v="59.68"/>
    <n v="61.699999999999996"/>
    <n v="0.50832097544900312"/>
    <n v="2026"/>
    <x v="1"/>
    <n v="5"/>
    <x v="4"/>
  </r>
  <r>
    <n v="4922"/>
    <d v="2026-05-12T00:00:00"/>
    <x v="3"/>
    <x v="8"/>
    <x v="0"/>
    <s v="Returning"/>
    <x v="4"/>
    <s v="Resistance Band Set"/>
    <n v="2"/>
    <n v="39.79"/>
    <n v="0.1"/>
    <n v="14.33"/>
    <n v="71.622"/>
    <n v="28.66"/>
    <n v="42.962000000000003"/>
    <n v="0.59984362346764963"/>
    <n v="2026"/>
    <x v="1"/>
    <n v="5"/>
    <x v="4"/>
  </r>
  <r>
    <n v="5051"/>
    <d v="2026-05-12T00:00:00"/>
    <x v="0"/>
    <x v="15"/>
    <x v="2"/>
    <s v="Returning"/>
    <x v="0"/>
    <s v="Trail Bike Light"/>
    <n v="4"/>
    <n v="51.31"/>
    <n v="0"/>
    <n v="22.19"/>
    <n v="205.24"/>
    <n v="88.76"/>
    <n v="116.48"/>
    <n v="0.56753069577080495"/>
    <n v="2026"/>
    <x v="1"/>
    <n v="5"/>
    <x v="4"/>
  </r>
  <r>
    <n v="5182"/>
    <d v="2026-05-12T00:00:00"/>
    <x v="3"/>
    <x v="7"/>
    <x v="0"/>
    <s v="Returning"/>
    <x v="4"/>
    <s v="Training Mat"/>
    <n v="2"/>
    <n v="51.15"/>
    <n v="0"/>
    <n v="22.53"/>
    <n v="102.3"/>
    <n v="45.06"/>
    <n v="57.239999999999995"/>
    <n v="0.55953079178885623"/>
    <n v="2026"/>
    <x v="1"/>
    <n v="5"/>
    <x v="4"/>
  </r>
  <r>
    <n v="1071"/>
    <d v="2026-05-13T00:00:00"/>
    <x v="1"/>
    <x v="12"/>
    <x v="2"/>
    <s v="Business"/>
    <x v="4"/>
    <s v="Training Mat"/>
    <n v="1"/>
    <n v="50.83"/>
    <n v="0.1"/>
    <n v="21.82"/>
    <n v="45.747"/>
    <n v="21.82"/>
    <n v="23.927"/>
    <n v="0.52302883249174803"/>
    <n v="2026"/>
    <x v="1"/>
    <n v="5"/>
    <x v="4"/>
  </r>
  <r>
    <n v="1210"/>
    <d v="2026-05-13T00:00:00"/>
    <x v="2"/>
    <x v="2"/>
    <x v="1"/>
    <s v="Business"/>
    <x v="1"/>
    <s v="Trail Boots"/>
    <n v="6"/>
    <n v="141.9"/>
    <n v="0.1"/>
    <n v="79.64"/>
    <n v="766.2600000000001"/>
    <n v="477.84000000000003"/>
    <n v="288.42000000000007"/>
    <n v="0.37639965546942294"/>
    <n v="2026"/>
    <x v="1"/>
    <n v="5"/>
    <x v="4"/>
  </r>
  <r>
    <n v="1244"/>
    <d v="2026-05-13T00:00:00"/>
    <x v="3"/>
    <x v="8"/>
    <x v="0"/>
    <s v="Returning"/>
    <x v="3"/>
    <s v="Compact Sleeping Bag"/>
    <n v="1"/>
    <n v="122.11"/>
    <n v="0"/>
    <n v="59.86"/>
    <n v="122.11"/>
    <n v="59.86"/>
    <n v="62.25"/>
    <n v="0.50978625829170421"/>
    <n v="2026"/>
    <x v="1"/>
    <n v="5"/>
    <x v="4"/>
  </r>
  <r>
    <n v="1403"/>
    <d v="2026-05-13T00:00:00"/>
    <x v="1"/>
    <x v="11"/>
    <x v="0"/>
    <s v="Returning"/>
    <x v="0"/>
    <s v="Cycling Pack 12L"/>
    <n v="1"/>
    <n v="102.38"/>
    <n v="0"/>
    <n v="50.82"/>
    <n v="102.38"/>
    <n v="50.82"/>
    <n v="51.559999999999995"/>
    <n v="0.50361398710685679"/>
    <n v="2026"/>
    <x v="1"/>
    <n v="5"/>
    <x v="4"/>
  </r>
  <r>
    <n v="1592"/>
    <d v="2026-05-13T00:00:00"/>
    <x v="2"/>
    <x v="16"/>
    <x v="2"/>
    <s v="Returning"/>
    <x v="4"/>
    <s v="Recovery Roller"/>
    <n v="5"/>
    <n v="37.119999999999997"/>
    <n v="0.1"/>
    <n v="13.96"/>
    <n v="167.04"/>
    <n v="69.800000000000011"/>
    <n v="97.239999999999981"/>
    <n v="0.58213601532567039"/>
    <n v="2026"/>
    <x v="1"/>
    <n v="5"/>
    <x v="4"/>
  </r>
  <r>
    <n v="2581"/>
    <d v="2026-05-13T00:00:00"/>
    <x v="1"/>
    <x v="12"/>
    <x v="0"/>
    <s v="New"/>
    <x v="1"/>
    <s v="Hiking Daypack 20L"/>
    <n v="2"/>
    <n v="91.76"/>
    <n v="0.05"/>
    <n v="46.31"/>
    <n v="174.34399999999999"/>
    <n v="92.62"/>
    <n v="81.72399999999999"/>
    <n v="0.46875143394668006"/>
    <n v="2026"/>
    <x v="1"/>
    <n v="5"/>
    <x v="4"/>
  </r>
  <r>
    <n v="3428"/>
    <d v="2026-05-13T00:00:00"/>
    <x v="3"/>
    <x v="4"/>
    <x v="0"/>
    <s v="Returning"/>
    <x v="1"/>
    <s v="Trail Boots"/>
    <n v="1"/>
    <n v="144.51"/>
    <n v="0"/>
    <n v="79.22"/>
    <n v="144.51"/>
    <n v="79.22"/>
    <n v="65.289999999999992"/>
    <n v="0.45180264341568055"/>
    <n v="2026"/>
    <x v="1"/>
    <n v="5"/>
    <x v="4"/>
  </r>
  <r>
    <n v="765"/>
    <d v="2026-05-14T00:00:00"/>
    <x v="1"/>
    <x v="6"/>
    <x v="1"/>
    <s v="Business"/>
    <x v="4"/>
    <s v="Training Mat"/>
    <n v="3"/>
    <n v="49.7"/>
    <n v="0.1"/>
    <n v="21.84"/>
    <n v="134.19000000000003"/>
    <n v="65.52"/>
    <n v="68.67000000000003"/>
    <n v="0.5117370892018781"/>
    <n v="2026"/>
    <x v="1"/>
    <n v="5"/>
    <x v="4"/>
  </r>
  <r>
    <n v="854"/>
    <d v="2026-05-14T00:00:00"/>
    <x v="0"/>
    <x v="0"/>
    <x v="0"/>
    <s v="Returning"/>
    <x v="3"/>
    <s v="Compact Sleeping Bag"/>
    <n v="1"/>
    <n v="120.9"/>
    <n v="0"/>
    <n v="59.31"/>
    <n v="120.9"/>
    <n v="59.31"/>
    <n v="61.59"/>
    <n v="0.50942928039702229"/>
    <n v="2026"/>
    <x v="1"/>
    <n v="5"/>
    <x v="4"/>
  </r>
  <r>
    <n v="1087"/>
    <d v="2026-05-14T00:00:00"/>
    <x v="2"/>
    <x v="10"/>
    <x v="0"/>
    <s v="Returning"/>
    <x v="3"/>
    <s v="Trail Tent 2P"/>
    <n v="1"/>
    <n v="195.72"/>
    <n v="0.05"/>
    <n v="105.73"/>
    <n v="185.934"/>
    <n v="105.73"/>
    <n v="80.203999999999994"/>
    <n v="0.43135736336549524"/>
    <n v="2026"/>
    <x v="1"/>
    <n v="5"/>
    <x v="4"/>
  </r>
  <r>
    <n v="1150"/>
    <d v="2026-05-14T00:00:00"/>
    <x v="0"/>
    <x v="0"/>
    <x v="1"/>
    <s v="Returning"/>
    <x v="0"/>
    <s v="Compact Repair Kit"/>
    <n v="8"/>
    <n v="40.15"/>
    <n v="0.15"/>
    <n v="16.91"/>
    <n v="273.02"/>
    <n v="135.28"/>
    <n v="137.73999999999998"/>
    <n v="0.50450516445681637"/>
    <n v="2026"/>
    <x v="1"/>
    <n v="5"/>
    <x v="4"/>
  </r>
  <r>
    <n v="1902"/>
    <d v="2026-05-14T00:00:00"/>
    <x v="1"/>
    <x v="14"/>
    <x v="2"/>
    <s v="Business"/>
    <x v="2"/>
    <s v="Carry-On Duffel"/>
    <n v="4"/>
    <n v="130.83000000000001"/>
    <n v="0"/>
    <n v="66.959999999999994"/>
    <n v="523.32000000000005"/>
    <n v="267.83999999999997"/>
    <n v="255.48000000000008"/>
    <n v="0.48819078193074994"/>
    <n v="2026"/>
    <x v="1"/>
    <n v="5"/>
    <x v="4"/>
  </r>
  <r>
    <n v="3913"/>
    <d v="2026-05-14T00:00:00"/>
    <x v="1"/>
    <x v="12"/>
    <x v="0"/>
    <s v="New"/>
    <x v="0"/>
    <s v="Trail Bike Light"/>
    <n v="1"/>
    <n v="50.34"/>
    <n v="0.05"/>
    <n v="22.23"/>
    <n v="47.823"/>
    <n v="22.23"/>
    <n v="25.593"/>
    <n v="0.53516090584028608"/>
    <n v="2026"/>
    <x v="1"/>
    <n v="5"/>
    <x v="4"/>
  </r>
  <r>
    <n v="4378"/>
    <d v="2026-05-14T00:00:00"/>
    <x v="2"/>
    <x v="10"/>
    <x v="0"/>
    <s v="Returning"/>
    <x v="0"/>
    <s v="Cycling Pack 12L"/>
    <n v="2"/>
    <n v="103.37"/>
    <n v="0"/>
    <n v="50.49"/>
    <n v="206.74"/>
    <n v="100.98"/>
    <n v="105.76"/>
    <n v="0.51156041404662866"/>
    <n v="2026"/>
    <x v="1"/>
    <n v="5"/>
    <x v="4"/>
  </r>
  <r>
    <n v="4551"/>
    <d v="2026-05-14T00:00:00"/>
    <x v="1"/>
    <x v="14"/>
    <x v="2"/>
    <s v="Business"/>
    <x v="4"/>
    <s v="Weighted Vest"/>
    <n v="3"/>
    <n v="122.31"/>
    <n v="0.05"/>
    <n v="71.11"/>
    <n v="348.58350000000002"/>
    <n v="213.32999999999998"/>
    <n v="135.25350000000003"/>
    <n v="0.38800889887214979"/>
    <n v="2026"/>
    <x v="1"/>
    <n v="5"/>
    <x v="4"/>
  </r>
  <r>
    <n v="787"/>
    <d v="2026-05-15T00:00:00"/>
    <x v="0"/>
    <x v="9"/>
    <x v="0"/>
    <s v="Business"/>
    <x v="2"/>
    <s v="Travel Backpack 35L"/>
    <n v="1"/>
    <n v="166.48"/>
    <n v="0"/>
    <n v="89.42"/>
    <n v="166.48"/>
    <n v="89.42"/>
    <n v="77.059999999999988"/>
    <n v="0.4628784238346948"/>
    <n v="2026"/>
    <x v="1"/>
    <n v="5"/>
    <x v="4"/>
  </r>
  <r>
    <n v="1133"/>
    <d v="2026-05-15T00:00:00"/>
    <x v="0"/>
    <x v="15"/>
    <x v="2"/>
    <s v="New"/>
    <x v="3"/>
    <s v="Trail Tent 2P"/>
    <n v="3"/>
    <n v="192.21"/>
    <n v="0"/>
    <n v="103.51"/>
    <n v="576.63"/>
    <n v="310.53000000000003"/>
    <n v="266.09999999999997"/>
    <n v="0.46147442900993701"/>
    <n v="2026"/>
    <x v="1"/>
    <n v="5"/>
    <x v="4"/>
  </r>
  <r>
    <n v="2075"/>
    <d v="2026-05-15T00:00:00"/>
    <x v="0"/>
    <x v="9"/>
    <x v="1"/>
    <s v="Business"/>
    <x v="3"/>
    <s v="Portable Camp Stove"/>
    <n v="6"/>
    <n v="81.13"/>
    <n v="0.05"/>
    <n v="39.409999999999997"/>
    <n v="462.44099999999997"/>
    <n v="236.45999999999998"/>
    <n v="225.98099999999999"/>
    <n v="0.48866990599881932"/>
    <n v="2026"/>
    <x v="1"/>
    <n v="5"/>
    <x v="4"/>
  </r>
  <r>
    <n v="2172"/>
    <d v="2026-05-15T00:00:00"/>
    <x v="2"/>
    <x v="10"/>
    <x v="1"/>
    <s v="Business"/>
    <x v="2"/>
    <s v="Insulated Bottle"/>
    <n v="6"/>
    <n v="37.1"/>
    <n v="0.1"/>
    <n v="13.63"/>
    <n v="200.34000000000003"/>
    <n v="81.78"/>
    <n v="118.56000000000003"/>
    <n v="0.59179395028451642"/>
    <n v="2026"/>
    <x v="1"/>
    <n v="5"/>
    <x v="4"/>
  </r>
  <r>
    <n v="2977"/>
    <d v="2026-05-15T00:00:00"/>
    <x v="1"/>
    <x v="14"/>
    <x v="1"/>
    <s v="Business"/>
    <x v="2"/>
    <s v="Insulated Bottle"/>
    <n v="6"/>
    <n v="35.92"/>
    <n v="0.15"/>
    <n v="13.3"/>
    <n v="183.19200000000001"/>
    <n v="79.800000000000011"/>
    <n v="103.392"/>
    <n v="0.56439145814227687"/>
    <n v="2026"/>
    <x v="1"/>
    <n v="5"/>
    <x v="4"/>
  </r>
  <r>
    <n v="3531"/>
    <d v="2026-05-15T00:00:00"/>
    <x v="3"/>
    <x v="13"/>
    <x v="2"/>
    <s v="Business"/>
    <x v="4"/>
    <s v="Recovery Roller"/>
    <n v="4"/>
    <n v="36.21"/>
    <n v="0"/>
    <n v="14.3"/>
    <n v="144.84"/>
    <n v="57.2"/>
    <n v="87.64"/>
    <n v="0.60508146920740125"/>
    <n v="2026"/>
    <x v="1"/>
    <n v="5"/>
    <x v="4"/>
  </r>
  <r>
    <n v="3881"/>
    <d v="2026-05-15T00:00:00"/>
    <x v="2"/>
    <x v="10"/>
    <x v="0"/>
    <s v="Business"/>
    <x v="1"/>
    <s v="Trekking Poles"/>
    <n v="3"/>
    <n v="73.03"/>
    <n v="0.05"/>
    <n v="33.200000000000003"/>
    <n v="208.13550000000001"/>
    <n v="99.600000000000009"/>
    <n v="108.5355"/>
    <n v="0.52146558371829888"/>
    <n v="2026"/>
    <x v="1"/>
    <n v="5"/>
    <x v="4"/>
  </r>
  <r>
    <n v="4469"/>
    <d v="2026-05-15T00:00:00"/>
    <x v="2"/>
    <x v="5"/>
    <x v="2"/>
    <s v="Returning"/>
    <x v="0"/>
    <s v="Commuter Helmet"/>
    <n v="2"/>
    <n v="80.81"/>
    <n v="0"/>
    <n v="42.53"/>
    <n v="161.62"/>
    <n v="85.06"/>
    <n v="76.56"/>
    <n v="0.47370374953594852"/>
    <n v="2026"/>
    <x v="1"/>
    <n v="5"/>
    <x v="4"/>
  </r>
  <r>
    <n v="5037"/>
    <d v="2026-05-15T00:00:00"/>
    <x v="1"/>
    <x v="11"/>
    <x v="0"/>
    <s v="New"/>
    <x v="0"/>
    <s v="Trail Bike Light"/>
    <n v="1"/>
    <n v="51.53"/>
    <n v="0.1"/>
    <n v="23.06"/>
    <n v="46.377000000000002"/>
    <n v="23.06"/>
    <n v="23.317000000000004"/>
    <n v="0.50277076999374692"/>
    <n v="2026"/>
    <x v="1"/>
    <n v="5"/>
    <x v="4"/>
  </r>
  <r>
    <n v="35"/>
    <d v="2026-05-16T00:00:00"/>
    <x v="3"/>
    <x v="13"/>
    <x v="1"/>
    <s v="Business"/>
    <x v="3"/>
    <s v="Portable Camp Stove"/>
    <n v="5"/>
    <n v="81.75"/>
    <n v="0.05"/>
    <n v="39.159999999999997"/>
    <n v="388.3125"/>
    <n v="195.79999999999998"/>
    <n v="192.51250000000002"/>
    <n v="0.49576694028649609"/>
    <n v="2026"/>
    <x v="1"/>
    <n v="5"/>
    <x v="4"/>
  </r>
  <r>
    <n v="226"/>
    <d v="2026-05-16T00:00:00"/>
    <x v="2"/>
    <x v="10"/>
    <x v="0"/>
    <s v="New"/>
    <x v="2"/>
    <s v="Travel Backpack 35L"/>
    <n v="1"/>
    <n v="165.99"/>
    <n v="0.1"/>
    <n v="89.9"/>
    <n v="149.39100000000002"/>
    <n v="89.9"/>
    <n v="59.491000000000014"/>
    <n v="0.3982234538894579"/>
    <n v="2026"/>
    <x v="1"/>
    <n v="5"/>
    <x v="4"/>
  </r>
  <r>
    <n v="1713"/>
    <d v="2026-05-16T00:00:00"/>
    <x v="0"/>
    <x v="15"/>
    <x v="2"/>
    <s v="New"/>
    <x v="3"/>
    <s v="Compact Sleeping Bag"/>
    <n v="2"/>
    <n v="121.22"/>
    <n v="0"/>
    <n v="60.38"/>
    <n v="242.44"/>
    <n v="120.76"/>
    <n v="121.67999999999999"/>
    <n v="0.50189737667051637"/>
    <n v="2026"/>
    <x v="1"/>
    <n v="5"/>
    <x v="4"/>
  </r>
  <r>
    <n v="2320"/>
    <d v="2026-05-16T00:00:00"/>
    <x v="1"/>
    <x v="12"/>
    <x v="2"/>
    <s v="Business"/>
    <x v="2"/>
    <s v="Carry-On Duffel"/>
    <n v="2"/>
    <n v="131.1"/>
    <n v="0"/>
    <n v="65.55"/>
    <n v="262.2"/>
    <n v="131.1"/>
    <n v="131.1"/>
    <n v="0.5"/>
    <n v="2026"/>
    <x v="1"/>
    <n v="5"/>
    <x v="4"/>
  </r>
  <r>
    <n v="2496"/>
    <d v="2026-05-16T00:00:00"/>
    <x v="1"/>
    <x v="6"/>
    <x v="0"/>
    <s v="Returning"/>
    <x v="2"/>
    <s v="Packing Cube Set"/>
    <n v="2"/>
    <n v="46.44"/>
    <n v="0"/>
    <n v="18.63"/>
    <n v="92.88"/>
    <n v="37.26"/>
    <n v="55.62"/>
    <n v="0.59883720930232553"/>
    <n v="2026"/>
    <x v="1"/>
    <n v="5"/>
    <x v="4"/>
  </r>
  <r>
    <n v="2504"/>
    <d v="2026-05-16T00:00:00"/>
    <x v="3"/>
    <x v="7"/>
    <x v="0"/>
    <s v="New"/>
    <x v="2"/>
    <s v="Insulated Bottle"/>
    <n v="1"/>
    <n v="36.659999999999997"/>
    <n v="0"/>
    <n v="13.61"/>
    <n v="36.659999999999997"/>
    <n v="13.61"/>
    <n v="23.049999999999997"/>
    <n v="0.62875068194217132"/>
    <n v="2026"/>
    <x v="1"/>
    <n v="5"/>
    <x v="4"/>
  </r>
  <r>
    <n v="2598"/>
    <d v="2026-05-16T00:00:00"/>
    <x v="3"/>
    <x v="8"/>
    <x v="0"/>
    <s v="New"/>
    <x v="1"/>
    <s v="Summit Backpack 45L"/>
    <n v="5"/>
    <n v="156.16999999999999"/>
    <n v="0.1"/>
    <n v="80.59"/>
    <n v="702.76499999999999"/>
    <n v="402.95000000000005"/>
    <n v="299.81499999999994"/>
    <n v="0.42662198601239382"/>
    <n v="2026"/>
    <x v="1"/>
    <n v="5"/>
    <x v="4"/>
  </r>
  <r>
    <n v="2600"/>
    <d v="2026-05-16T00:00:00"/>
    <x v="1"/>
    <x v="12"/>
    <x v="2"/>
    <s v="New"/>
    <x v="2"/>
    <s v="Insulated Bottle"/>
    <n v="1"/>
    <n v="35.97"/>
    <n v="0.1"/>
    <n v="13.54"/>
    <n v="32.372999999999998"/>
    <n v="13.54"/>
    <n v="18.832999999999998"/>
    <n v="0.58175022395205878"/>
    <n v="2026"/>
    <x v="1"/>
    <n v="5"/>
    <x v="4"/>
  </r>
  <r>
    <n v="2856"/>
    <d v="2026-05-16T00:00:00"/>
    <x v="1"/>
    <x v="11"/>
    <x v="1"/>
    <s v="Business"/>
    <x v="4"/>
    <s v="Weighted Vest"/>
    <n v="4"/>
    <n v="125.11"/>
    <n v="0.15"/>
    <n v="70.010000000000005"/>
    <n v="425.37399999999997"/>
    <n v="280.04000000000002"/>
    <n v="145.33399999999995"/>
    <n v="0.34166169065340135"/>
    <n v="2026"/>
    <x v="1"/>
    <n v="5"/>
    <x v="4"/>
  </r>
  <r>
    <n v="3478"/>
    <d v="2026-05-16T00:00:00"/>
    <x v="3"/>
    <x v="8"/>
    <x v="0"/>
    <s v="New"/>
    <x v="4"/>
    <s v="Recovery Roller"/>
    <n v="4"/>
    <n v="36.29"/>
    <n v="0.1"/>
    <n v="13.77"/>
    <n v="130.64400000000001"/>
    <n v="55.08"/>
    <n v="75.564000000000007"/>
    <n v="0.57839625241113257"/>
    <n v="2026"/>
    <x v="1"/>
    <n v="5"/>
    <x v="4"/>
  </r>
  <r>
    <n v="3599"/>
    <d v="2026-05-16T00:00:00"/>
    <x v="1"/>
    <x v="6"/>
    <x v="0"/>
    <s v="New"/>
    <x v="1"/>
    <s v="Trail Boots"/>
    <n v="4"/>
    <n v="143.34"/>
    <n v="0"/>
    <n v="80.55"/>
    <n v="573.36"/>
    <n v="322.2"/>
    <n v="251.16000000000003"/>
    <n v="0.43804939305148599"/>
    <n v="2026"/>
    <x v="1"/>
    <n v="5"/>
    <x v="4"/>
  </r>
  <r>
    <n v="282"/>
    <d v="2026-05-17T00:00:00"/>
    <x v="1"/>
    <x v="12"/>
    <x v="3"/>
    <s v="New"/>
    <x v="0"/>
    <s v="Trail Bike Light"/>
    <n v="3"/>
    <n v="51.68"/>
    <n v="0"/>
    <n v="22.4"/>
    <n v="155.04"/>
    <n v="67.199999999999989"/>
    <n v="87.84"/>
    <n v="0.56656346749226016"/>
    <n v="2026"/>
    <x v="1"/>
    <n v="5"/>
    <x v="4"/>
  </r>
  <r>
    <n v="980"/>
    <d v="2026-05-17T00:00:00"/>
    <x v="3"/>
    <x v="7"/>
    <x v="0"/>
    <s v="Returning"/>
    <x v="2"/>
    <s v="Packing Cube Set"/>
    <n v="1"/>
    <n v="46.84"/>
    <n v="0"/>
    <n v="17.93"/>
    <n v="46.84"/>
    <n v="17.93"/>
    <n v="28.910000000000004"/>
    <n v="0.61720751494449189"/>
    <n v="2026"/>
    <x v="1"/>
    <n v="5"/>
    <x v="4"/>
  </r>
  <r>
    <n v="1155"/>
    <d v="2026-05-17T00:00:00"/>
    <x v="2"/>
    <x v="2"/>
    <x v="3"/>
    <s v="New"/>
    <x v="1"/>
    <s v="Trekking Poles"/>
    <n v="5"/>
    <n v="72.900000000000006"/>
    <n v="0.05"/>
    <n v="31.57"/>
    <n v="346.27499999999998"/>
    <n v="157.85"/>
    <n v="188.42499999999998"/>
    <n v="0.54414843693596127"/>
    <n v="2026"/>
    <x v="1"/>
    <n v="5"/>
    <x v="4"/>
  </r>
  <r>
    <n v="1816"/>
    <d v="2026-05-17T00:00:00"/>
    <x v="3"/>
    <x v="7"/>
    <x v="0"/>
    <s v="New"/>
    <x v="1"/>
    <s v="Hiking Daypack 20L"/>
    <n v="1"/>
    <n v="91.07"/>
    <n v="0"/>
    <n v="45.3"/>
    <n v="91.07"/>
    <n v="45.3"/>
    <n v="45.769999999999996"/>
    <n v="0.50258043263423735"/>
    <n v="2026"/>
    <x v="1"/>
    <n v="5"/>
    <x v="4"/>
  </r>
  <r>
    <n v="2128"/>
    <d v="2026-05-17T00:00:00"/>
    <x v="2"/>
    <x v="10"/>
    <x v="2"/>
    <s v="New"/>
    <x v="0"/>
    <s v="Commuter Helmet"/>
    <n v="1"/>
    <n v="81.86"/>
    <n v="0"/>
    <n v="43.14"/>
    <n v="81.86"/>
    <n v="43.14"/>
    <n v="38.72"/>
    <n v="0.47300268751526997"/>
    <n v="2026"/>
    <x v="1"/>
    <n v="5"/>
    <x v="4"/>
  </r>
  <r>
    <n v="2296"/>
    <d v="2026-05-17T00:00:00"/>
    <x v="3"/>
    <x v="8"/>
    <x v="0"/>
    <s v="Returning"/>
    <x v="2"/>
    <s v="Packing Cube Set"/>
    <n v="1"/>
    <n v="45.45"/>
    <n v="0"/>
    <n v="17.93"/>
    <n v="45.45"/>
    <n v="17.93"/>
    <n v="27.520000000000003"/>
    <n v="0.60550055005500558"/>
    <n v="2026"/>
    <x v="1"/>
    <n v="5"/>
    <x v="4"/>
  </r>
  <r>
    <n v="2322"/>
    <d v="2026-05-17T00:00:00"/>
    <x v="2"/>
    <x v="10"/>
    <x v="2"/>
    <s v="Business"/>
    <x v="1"/>
    <s v="Trekking Poles"/>
    <n v="1"/>
    <n v="70.62"/>
    <n v="0"/>
    <n v="32.53"/>
    <n v="70.62"/>
    <n v="32.53"/>
    <n v="38.090000000000003"/>
    <n v="0.53936561880487111"/>
    <n v="2026"/>
    <x v="1"/>
    <n v="5"/>
    <x v="4"/>
  </r>
  <r>
    <n v="3480"/>
    <d v="2026-05-17T00:00:00"/>
    <x v="3"/>
    <x v="8"/>
    <x v="0"/>
    <s v="New"/>
    <x v="4"/>
    <s v="Training Mat"/>
    <n v="2"/>
    <n v="51.56"/>
    <n v="0"/>
    <n v="22.46"/>
    <n v="103.12"/>
    <n v="44.92"/>
    <n v="58.2"/>
    <n v="0.56439100077579518"/>
    <n v="2026"/>
    <x v="1"/>
    <n v="5"/>
    <x v="4"/>
  </r>
  <r>
    <n v="4426"/>
    <d v="2026-05-17T00:00:00"/>
    <x v="3"/>
    <x v="8"/>
    <x v="0"/>
    <s v="New"/>
    <x v="1"/>
    <s v="Trail Boots"/>
    <n v="2"/>
    <n v="146.22"/>
    <n v="0"/>
    <n v="81.069999999999993"/>
    <n v="292.44"/>
    <n v="162.13999999999999"/>
    <n v="130.30000000000001"/>
    <n v="0.4455614826973055"/>
    <n v="2026"/>
    <x v="1"/>
    <n v="5"/>
    <x v="4"/>
  </r>
  <r>
    <n v="4938"/>
    <d v="2026-05-17T00:00:00"/>
    <x v="3"/>
    <x v="13"/>
    <x v="2"/>
    <s v="Returning"/>
    <x v="4"/>
    <s v="Training Mat"/>
    <n v="2"/>
    <n v="51.34"/>
    <n v="0"/>
    <n v="22.17"/>
    <n v="102.68"/>
    <n v="44.34"/>
    <n v="58.34"/>
    <n v="0.56817296455005839"/>
    <n v="2026"/>
    <x v="1"/>
    <n v="5"/>
    <x v="4"/>
  </r>
  <r>
    <n v="915"/>
    <d v="2026-05-18T00:00:00"/>
    <x v="3"/>
    <x v="8"/>
    <x v="0"/>
    <s v="New"/>
    <x v="1"/>
    <s v="Summit Backpack 45L"/>
    <n v="1"/>
    <n v="153.61000000000001"/>
    <n v="0.05"/>
    <n v="79.94"/>
    <n v="145.92950000000002"/>
    <n v="79.94"/>
    <n v="65.989500000000021"/>
    <n v="0.45220123415758989"/>
    <n v="2026"/>
    <x v="1"/>
    <n v="5"/>
    <x v="4"/>
  </r>
  <r>
    <n v="1188"/>
    <d v="2026-05-18T00:00:00"/>
    <x v="1"/>
    <x v="6"/>
    <x v="0"/>
    <s v="Returning"/>
    <x v="3"/>
    <s v="Portable Camp Stove"/>
    <n v="1"/>
    <n v="82.44"/>
    <n v="0.15"/>
    <n v="39.380000000000003"/>
    <n v="70.073999999999998"/>
    <n v="39.380000000000003"/>
    <n v="30.693999999999996"/>
    <n v="0.43802266175757054"/>
    <n v="2026"/>
    <x v="1"/>
    <n v="5"/>
    <x v="4"/>
  </r>
  <r>
    <n v="1594"/>
    <d v="2026-05-18T00:00:00"/>
    <x v="0"/>
    <x v="0"/>
    <x v="1"/>
    <s v="Business"/>
    <x v="1"/>
    <s v="Hiking Daypack 20L"/>
    <n v="10"/>
    <n v="92.09"/>
    <n v="0.15"/>
    <n v="45.13"/>
    <n v="782.7650000000001"/>
    <n v="451.3"/>
    <n v="331.46500000000009"/>
    <n v="0.42345403792964686"/>
    <n v="2026"/>
    <x v="1"/>
    <n v="5"/>
    <x v="4"/>
  </r>
  <r>
    <n v="3022"/>
    <d v="2026-05-18T00:00:00"/>
    <x v="3"/>
    <x v="8"/>
    <x v="3"/>
    <s v="New"/>
    <x v="2"/>
    <s v="Insulated Bottle"/>
    <n v="1"/>
    <n v="36.72"/>
    <n v="0"/>
    <n v="13.67"/>
    <n v="36.72"/>
    <n v="13.67"/>
    <n v="23.049999999999997"/>
    <n v="0.62772331154684091"/>
    <n v="2026"/>
    <x v="1"/>
    <n v="5"/>
    <x v="4"/>
  </r>
  <r>
    <n v="588"/>
    <d v="2026-05-19T00:00:00"/>
    <x v="1"/>
    <x v="1"/>
    <x v="1"/>
    <s v="Business"/>
    <x v="2"/>
    <s v="Carry-On Duffel"/>
    <n v="3"/>
    <n v="132.41999999999999"/>
    <n v="0.05"/>
    <n v="67.09"/>
    <n v="377.39699999999999"/>
    <n v="201.27"/>
    <n v="176.12699999999998"/>
    <n v="0.46668892439526544"/>
    <n v="2026"/>
    <x v="1"/>
    <n v="5"/>
    <x v="4"/>
  </r>
  <r>
    <n v="1016"/>
    <d v="2026-05-19T00:00:00"/>
    <x v="3"/>
    <x v="13"/>
    <x v="2"/>
    <s v="Returning"/>
    <x v="3"/>
    <s v="Trail Tent 2P"/>
    <n v="2"/>
    <n v="192.1"/>
    <n v="0.05"/>
    <n v="106.07"/>
    <n v="364.98999999999995"/>
    <n v="212.14"/>
    <n v="152.84999999999997"/>
    <n v="0.41877859667388145"/>
    <n v="2026"/>
    <x v="1"/>
    <n v="5"/>
    <x v="4"/>
  </r>
  <r>
    <n v="1930"/>
    <d v="2026-05-19T00:00:00"/>
    <x v="2"/>
    <x v="16"/>
    <x v="2"/>
    <s v="New"/>
    <x v="2"/>
    <s v="Insulated Bottle"/>
    <n v="4"/>
    <n v="36.94"/>
    <n v="0"/>
    <n v="13.63"/>
    <n v="147.76"/>
    <n v="54.52"/>
    <n v="93.239999999999981"/>
    <n v="0.63102328099620997"/>
    <n v="2026"/>
    <x v="1"/>
    <n v="5"/>
    <x v="4"/>
  </r>
  <r>
    <n v="2658"/>
    <d v="2026-05-19T00:00:00"/>
    <x v="0"/>
    <x v="15"/>
    <x v="0"/>
    <s v="Business"/>
    <x v="1"/>
    <s v="Summit Backpack 45L"/>
    <n v="1"/>
    <n v="153.16999999999999"/>
    <n v="0"/>
    <n v="78.489999999999995"/>
    <n v="153.16999999999999"/>
    <n v="78.489999999999995"/>
    <n v="74.679999999999993"/>
    <n v="0.48756283867598094"/>
    <n v="2026"/>
    <x v="1"/>
    <n v="5"/>
    <x v="4"/>
  </r>
  <r>
    <n v="2951"/>
    <d v="2026-05-19T00:00:00"/>
    <x v="0"/>
    <x v="0"/>
    <x v="0"/>
    <s v="Business"/>
    <x v="0"/>
    <s v="Commuter Helmet"/>
    <n v="2"/>
    <n v="82.85"/>
    <n v="0"/>
    <n v="42.53"/>
    <n v="165.7"/>
    <n v="85.06"/>
    <n v="80.639999999999986"/>
    <n v="0.48666264333132164"/>
    <n v="2026"/>
    <x v="1"/>
    <n v="5"/>
    <x v="4"/>
  </r>
  <r>
    <n v="4328"/>
    <d v="2026-05-19T00:00:00"/>
    <x v="2"/>
    <x v="5"/>
    <x v="3"/>
    <s v="New"/>
    <x v="1"/>
    <s v="Trail Boots"/>
    <n v="1"/>
    <n v="143.52000000000001"/>
    <n v="0"/>
    <n v="81.040000000000006"/>
    <n v="143.52000000000001"/>
    <n v="81.040000000000006"/>
    <n v="62.480000000000004"/>
    <n v="0.435340022296544"/>
    <n v="2026"/>
    <x v="1"/>
    <n v="5"/>
    <x v="4"/>
  </r>
  <r>
    <n v="4591"/>
    <d v="2026-05-19T00:00:00"/>
    <x v="2"/>
    <x v="16"/>
    <x v="2"/>
    <s v="New"/>
    <x v="3"/>
    <s v="Trail Tent 2P"/>
    <n v="1"/>
    <n v="192.94"/>
    <n v="0"/>
    <n v="105.15"/>
    <n v="192.94"/>
    <n v="105.15"/>
    <n v="87.789999999999992"/>
    <n v="0.45501192080439512"/>
    <n v="2026"/>
    <x v="1"/>
    <n v="5"/>
    <x v="4"/>
  </r>
  <r>
    <n v="280"/>
    <d v="2026-05-20T00:00:00"/>
    <x v="3"/>
    <x v="8"/>
    <x v="2"/>
    <s v="Business"/>
    <x v="2"/>
    <s v="Travel Backpack 35L"/>
    <n v="1"/>
    <n v="168.56"/>
    <n v="0"/>
    <n v="85.46"/>
    <n v="168.56"/>
    <n v="85.46"/>
    <n v="83.100000000000009"/>
    <n v="0.49299952539155201"/>
    <n v="2026"/>
    <x v="1"/>
    <n v="5"/>
    <x v="4"/>
  </r>
  <r>
    <n v="409"/>
    <d v="2026-05-20T00:00:00"/>
    <x v="0"/>
    <x v="0"/>
    <x v="0"/>
    <s v="New"/>
    <x v="3"/>
    <s v="Compact Sleeping Bag"/>
    <n v="2"/>
    <n v="123.9"/>
    <n v="0"/>
    <n v="58.95"/>
    <n v="247.8"/>
    <n v="117.9"/>
    <n v="129.9"/>
    <n v="0.52421307506053272"/>
    <n v="2026"/>
    <x v="1"/>
    <n v="5"/>
    <x v="4"/>
  </r>
  <r>
    <n v="1372"/>
    <d v="2026-05-20T00:00:00"/>
    <x v="0"/>
    <x v="9"/>
    <x v="0"/>
    <s v="New"/>
    <x v="1"/>
    <s v="Trail Boots"/>
    <n v="2"/>
    <n v="140.93"/>
    <n v="0"/>
    <n v="81.040000000000006"/>
    <n v="281.86"/>
    <n v="162.08000000000001"/>
    <n v="119.78"/>
    <n v="0.42496274746327961"/>
    <n v="2026"/>
    <x v="1"/>
    <n v="5"/>
    <x v="4"/>
  </r>
  <r>
    <n v="2327"/>
    <d v="2026-05-20T00:00:00"/>
    <x v="2"/>
    <x v="5"/>
    <x v="2"/>
    <s v="Returning"/>
    <x v="1"/>
    <s v="Trekking Poles"/>
    <n v="1"/>
    <n v="73.150000000000006"/>
    <n v="0"/>
    <n v="32.950000000000003"/>
    <n v="73.150000000000006"/>
    <n v="32.950000000000003"/>
    <n v="40.200000000000003"/>
    <n v="0.54955570745044424"/>
    <n v="2026"/>
    <x v="1"/>
    <n v="5"/>
    <x v="4"/>
  </r>
  <r>
    <n v="2703"/>
    <d v="2026-05-20T00:00:00"/>
    <x v="3"/>
    <x v="8"/>
    <x v="2"/>
    <s v="Business"/>
    <x v="3"/>
    <s v="Trail Tent 2P"/>
    <n v="2"/>
    <n v="197.35"/>
    <n v="0.05"/>
    <n v="102.63"/>
    <n v="374.96499999999997"/>
    <n v="205.26"/>
    <n v="169.70499999999998"/>
    <n v="0.45258890829810783"/>
    <n v="2026"/>
    <x v="1"/>
    <n v="5"/>
    <x v="4"/>
  </r>
  <r>
    <n v="2776"/>
    <d v="2026-05-20T00:00:00"/>
    <x v="3"/>
    <x v="4"/>
    <x v="0"/>
    <s v="Business"/>
    <x v="2"/>
    <s v="Insulated Bottle"/>
    <n v="3"/>
    <n v="36.74"/>
    <n v="0.05"/>
    <n v="13.97"/>
    <n v="104.70899999999999"/>
    <n v="41.910000000000004"/>
    <n v="62.798999999999985"/>
    <n v="0.59974787267570118"/>
    <n v="2026"/>
    <x v="1"/>
    <n v="5"/>
    <x v="4"/>
  </r>
  <r>
    <n v="3411"/>
    <d v="2026-05-20T00:00:00"/>
    <x v="1"/>
    <x v="11"/>
    <x v="0"/>
    <s v="Returning"/>
    <x v="1"/>
    <s v="Summit Backpack 45L"/>
    <n v="2"/>
    <n v="151.35"/>
    <n v="0.05"/>
    <n v="77.150000000000006"/>
    <n v="287.565"/>
    <n v="154.30000000000001"/>
    <n v="133.26499999999999"/>
    <n v="0.46342566028550064"/>
    <n v="2026"/>
    <x v="1"/>
    <n v="5"/>
    <x v="4"/>
  </r>
  <r>
    <n v="3841"/>
    <d v="2026-05-20T00:00:00"/>
    <x v="0"/>
    <x v="15"/>
    <x v="2"/>
    <s v="New"/>
    <x v="0"/>
    <s v="Trail Bike Light"/>
    <n v="2"/>
    <n v="50.09"/>
    <n v="0.05"/>
    <n v="23.16"/>
    <n v="95.171000000000006"/>
    <n v="46.32"/>
    <n v="48.851000000000006"/>
    <n v="0.51329711781950382"/>
    <n v="2026"/>
    <x v="1"/>
    <n v="5"/>
    <x v="4"/>
  </r>
  <r>
    <n v="5121"/>
    <d v="2026-05-20T00:00:00"/>
    <x v="0"/>
    <x v="9"/>
    <x v="0"/>
    <s v="New"/>
    <x v="4"/>
    <s v="Weighted Vest"/>
    <n v="2"/>
    <n v="121.96"/>
    <n v="0.05"/>
    <n v="71.2"/>
    <n v="231.72399999999999"/>
    <n v="142.4"/>
    <n v="89.323999999999984"/>
    <n v="0.38547582468799085"/>
    <n v="2026"/>
    <x v="1"/>
    <n v="5"/>
    <x v="4"/>
  </r>
  <r>
    <n v="53"/>
    <d v="2026-05-21T00:00:00"/>
    <x v="3"/>
    <x v="13"/>
    <x v="0"/>
    <s v="Business"/>
    <x v="2"/>
    <s v="Carry-On Duffel"/>
    <n v="1"/>
    <n v="134.28"/>
    <n v="0.05"/>
    <n v="65.44"/>
    <n v="127.56599999999999"/>
    <n v="65.44"/>
    <n v="62.125999999999991"/>
    <n v="0.487010645469796"/>
    <n v="2026"/>
    <x v="1"/>
    <n v="5"/>
    <x v="4"/>
  </r>
  <r>
    <n v="127"/>
    <d v="2026-05-21T00:00:00"/>
    <x v="3"/>
    <x v="7"/>
    <x v="0"/>
    <s v="Business"/>
    <x v="0"/>
    <s v="Cycling Pack 12L"/>
    <n v="3"/>
    <n v="100.48"/>
    <n v="0.05"/>
    <n v="50.68"/>
    <n v="286.36799999999999"/>
    <n v="152.04"/>
    <n v="134.328"/>
    <n v="0.46907475695608447"/>
    <n v="2026"/>
    <x v="1"/>
    <n v="5"/>
    <x v="4"/>
  </r>
  <r>
    <n v="1092"/>
    <d v="2026-05-21T00:00:00"/>
    <x v="3"/>
    <x v="8"/>
    <x v="0"/>
    <s v="New"/>
    <x v="4"/>
    <s v="Recovery Roller"/>
    <n v="3"/>
    <n v="36.229999999999997"/>
    <n v="0"/>
    <n v="13.55"/>
    <n v="108.69"/>
    <n v="40.650000000000006"/>
    <n v="68.039999999999992"/>
    <n v="0.62600055202870541"/>
    <n v="2026"/>
    <x v="1"/>
    <n v="5"/>
    <x v="4"/>
  </r>
  <r>
    <n v="1213"/>
    <d v="2026-05-21T00:00:00"/>
    <x v="2"/>
    <x v="2"/>
    <x v="3"/>
    <s v="Returning"/>
    <x v="3"/>
    <s v="Compact Sleeping Bag"/>
    <n v="3"/>
    <n v="120.61"/>
    <n v="0"/>
    <n v="60.17"/>
    <n v="361.83"/>
    <n v="180.51"/>
    <n v="181.32"/>
    <n v="0.50111931017328581"/>
    <n v="2026"/>
    <x v="1"/>
    <n v="5"/>
    <x v="4"/>
  </r>
  <r>
    <n v="1849"/>
    <d v="2026-05-21T00:00:00"/>
    <x v="2"/>
    <x v="5"/>
    <x v="3"/>
    <s v="Returning"/>
    <x v="2"/>
    <s v="Packing Cube Set"/>
    <n v="3"/>
    <n v="46.46"/>
    <n v="0"/>
    <n v="18.71"/>
    <n v="139.38"/>
    <n v="56.13"/>
    <n v="83.25"/>
    <n v="0.59728798966853214"/>
    <n v="2026"/>
    <x v="1"/>
    <n v="5"/>
    <x v="4"/>
  </r>
  <r>
    <n v="2395"/>
    <d v="2026-05-21T00:00:00"/>
    <x v="1"/>
    <x v="12"/>
    <x v="0"/>
    <s v="Business"/>
    <x v="4"/>
    <s v="Recovery Roller"/>
    <n v="1"/>
    <n v="36.9"/>
    <n v="0.05"/>
    <n v="13.89"/>
    <n v="35.055"/>
    <n v="13.89"/>
    <n v="21.164999999999999"/>
    <n v="0.60376551133932388"/>
    <n v="2026"/>
    <x v="1"/>
    <n v="5"/>
    <x v="4"/>
  </r>
  <r>
    <n v="4166"/>
    <d v="2026-05-21T00:00:00"/>
    <x v="2"/>
    <x v="3"/>
    <x v="0"/>
    <s v="New"/>
    <x v="4"/>
    <s v="Resistance Band Set"/>
    <n v="6"/>
    <n v="40.61"/>
    <n v="0.05"/>
    <n v="15.14"/>
    <n v="231.47699999999998"/>
    <n v="90.84"/>
    <n v="140.63699999999997"/>
    <n v="0.607563602431343"/>
    <n v="2026"/>
    <x v="1"/>
    <n v="5"/>
    <x v="4"/>
  </r>
  <r>
    <n v="1004"/>
    <d v="2026-05-22T00:00:00"/>
    <x v="3"/>
    <x v="13"/>
    <x v="0"/>
    <s v="Business"/>
    <x v="2"/>
    <s v="Insulated Bottle"/>
    <n v="2"/>
    <n v="36.86"/>
    <n v="0.05"/>
    <n v="13.85"/>
    <n v="70.033999999999992"/>
    <n v="27.7"/>
    <n v="42.333999999999989"/>
    <n v="0.60447782505640113"/>
    <n v="2026"/>
    <x v="1"/>
    <n v="5"/>
    <x v="4"/>
  </r>
  <r>
    <n v="1012"/>
    <d v="2026-05-22T00:00:00"/>
    <x v="1"/>
    <x v="6"/>
    <x v="0"/>
    <s v="New"/>
    <x v="1"/>
    <s v="Summit Backpack 45L"/>
    <n v="3"/>
    <n v="156.74"/>
    <n v="0"/>
    <n v="79.819999999999993"/>
    <n v="470.22"/>
    <n v="239.45999999999998"/>
    <n v="230.76000000000005"/>
    <n v="0.49074901110118674"/>
    <n v="2026"/>
    <x v="1"/>
    <n v="5"/>
    <x v="4"/>
  </r>
  <r>
    <n v="2180"/>
    <d v="2026-05-22T00:00:00"/>
    <x v="0"/>
    <x v="9"/>
    <x v="1"/>
    <s v="Returning"/>
    <x v="0"/>
    <s v="Trail Bike Light"/>
    <n v="3"/>
    <n v="51.04"/>
    <n v="0.2"/>
    <n v="22.32"/>
    <n v="122.49600000000001"/>
    <n v="66.960000000000008"/>
    <n v="55.536000000000001"/>
    <n v="0.45336990595611282"/>
    <n v="2026"/>
    <x v="1"/>
    <n v="5"/>
    <x v="4"/>
  </r>
  <r>
    <n v="3659"/>
    <d v="2026-05-22T00:00:00"/>
    <x v="3"/>
    <x v="13"/>
    <x v="2"/>
    <s v="New"/>
    <x v="1"/>
    <s v="Hiking Daypack 20L"/>
    <n v="2"/>
    <n v="93.55"/>
    <n v="0"/>
    <n v="44.31"/>
    <n v="187.1"/>
    <n v="88.62"/>
    <n v="98.47999999999999"/>
    <n v="0.52634954569748793"/>
    <n v="2026"/>
    <x v="1"/>
    <n v="5"/>
    <x v="4"/>
  </r>
  <r>
    <n v="3775"/>
    <d v="2026-05-22T00:00:00"/>
    <x v="2"/>
    <x v="2"/>
    <x v="0"/>
    <s v="Business"/>
    <x v="2"/>
    <s v="Carry-On Duffel"/>
    <n v="1"/>
    <n v="131.74"/>
    <n v="0"/>
    <n v="66.650000000000006"/>
    <n v="131.74"/>
    <n v="66.650000000000006"/>
    <n v="65.09"/>
    <n v="0.49407924700166994"/>
    <n v="2026"/>
    <x v="1"/>
    <n v="5"/>
    <x v="4"/>
  </r>
  <r>
    <n v="4071"/>
    <d v="2026-05-22T00:00:00"/>
    <x v="3"/>
    <x v="8"/>
    <x v="0"/>
    <s v="New"/>
    <x v="1"/>
    <s v="Hiking Daypack 20L"/>
    <n v="5"/>
    <n v="91.79"/>
    <n v="0.05"/>
    <n v="44.48"/>
    <n v="436.0025"/>
    <n v="222.39999999999998"/>
    <n v="213.60250000000002"/>
    <n v="0.48991118170193981"/>
    <n v="2026"/>
    <x v="1"/>
    <n v="5"/>
    <x v="4"/>
  </r>
  <r>
    <n v="5137"/>
    <d v="2026-05-22T00:00:00"/>
    <x v="3"/>
    <x v="13"/>
    <x v="0"/>
    <s v="Business"/>
    <x v="1"/>
    <s v="Summit Backpack 45L"/>
    <n v="4"/>
    <n v="155.4"/>
    <n v="0.05"/>
    <n v="77.31"/>
    <n v="590.52"/>
    <n v="309.24"/>
    <n v="281.27999999999997"/>
    <n v="0.47632595001016048"/>
    <n v="2026"/>
    <x v="1"/>
    <n v="5"/>
    <x v="4"/>
  </r>
  <r>
    <n v="133"/>
    <d v="2026-05-23T00:00:00"/>
    <x v="1"/>
    <x v="1"/>
    <x v="0"/>
    <s v="New"/>
    <x v="2"/>
    <s v="Insulated Bottle"/>
    <n v="1"/>
    <n v="36.57"/>
    <n v="0.05"/>
    <n v="13.33"/>
    <n v="34.741500000000002"/>
    <n v="13.33"/>
    <n v="21.411500000000004"/>
    <n v="0.61630902522919284"/>
    <n v="2026"/>
    <x v="1"/>
    <n v="5"/>
    <x v="4"/>
  </r>
  <r>
    <n v="1385"/>
    <d v="2026-05-23T00:00:00"/>
    <x v="2"/>
    <x v="16"/>
    <x v="0"/>
    <s v="New"/>
    <x v="0"/>
    <s v="Compact Repair Kit"/>
    <n v="2"/>
    <n v="41.19"/>
    <n v="0"/>
    <n v="17.190000000000001"/>
    <n v="82.38"/>
    <n v="34.380000000000003"/>
    <n v="47.999999999999993"/>
    <n v="0.58266569555717407"/>
    <n v="2026"/>
    <x v="1"/>
    <n v="5"/>
    <x v="4"/>
  </r>
  <r>
    <n v="1597"/>
    <d v="2026-05-23T00:00:00"/>
    <x v="3"/>
    <x v="8"/>
    <x v="0"/>
    <s v="Returning"/>
    <x v="2"/>
    <s v="Carry-On Duffel"/>
    <n v="1"/>
    <n v="136.66999999999999"/>
    <n v="0.05"/>
    <n v="67.099999999999994"/>
    <n v="129.83649999999997"/>
    <n v="67.099999999999994"/>
    <n v="62.736499999999978"/>
    <n v="0.48319617364916639"/>
    <n v="2026"/>
    <x v="1"/>
    <n v="5"/>
    <x v="4"/>
  </r>
  <r>
    <n v="2273"/>
    <d v="2026-05-23T00:00:00"/>
    <x v="2"/>
    <x v="2"/>
    <x v="2"/>
    <s v="New"/>
    <x v="4"/>
    <s v="Recovery Roller"/>
    <n v="2"/>
    <n v="35.700000000000003"/>
    <n v="0"/>
    <n v="13.52"/>
    <n v="71.400000000000006"/>
    <n v="27.04"/>
    <n v="44.360000000000007"/>
    <n v="0.62128851540616248"/>
    <n v="2026"/>
    <x v="1"/>
    <n v="5"/>
    <x v="4"/>
  </r>
  <r>
    <n v="2931"/>
    <d v="2026-05-23T00:00:00"/>
    <x v="0"/>
    <x v="0"/>
    <x v="0"/>
    <s v="Returning"/>
    <x v="0"/>
    <s v="Cycling Pack 12L"/>
    <n v="1"/>
    <n v="100.87"/>
    <n v="0"/>
    <n v="50.4"/>
    <n v="100.87"/>
    <n v="50.4"/>
    <n v="50.470000000000006"/>
    <n v="0.5003469812630118"/>
    <n v="2026"/>
    <x v="1"/>
    <n v="5"/>
    <x v="4"/>
  </r>
  <r>
    <n v="4143"/>
    <d v="2026-05-23T00:00:00"/>
    <x v="2"/>
    <x v="16"/>
    <x v="2"/>
    <s v="Returning"/>
    <x v="2"/>
    <s v="Carry-On Duffel"/>
    <n v="1"/>
    <n v="130.80000000000001"/>
    <n v="0"/>
    <n v="68.7"/>
    <n v="130.80000000000001"/>
    <n v="68.7"/>
    <n v="62.100000000000009"/>
    <n v="0.4747706422018349"/>
    <n v="2026"/>
    <x v="1"/>
    <n v="5"/>
    <x v="4"/>
  </r>
  <r>
    <n v="4504"/>
    <d v="2026-05-23T00:00:00"/>
    <x v="0"/>
    <x v="9"/>
    <x v="3"/>
    <s v="Returning"/>
    <x v="1"/>
    <s v="Summit Backpack 45L"/>
    <n v="1"/>
    <n v="153.88999999999999"/>
    <n v="0"/>
    <n v="79.64"/>
    <n v="153.88999999999999"/>
    <n v="79.64"/>
    <n v="74.249999999999986"/>
    <n v="0.4824874910650464"/>
    <n v="2026"/>
    <x v="1"/>
    <n v="5"/>
    <x v="4"/>
  </r>
  <r>
    <n v="656"/>
    <d v="2026-05-24T00:00:00"/>
    <x v="3"/>
    <x v="7"/>
    <x v="0"/>
    <s v="New"/>
    <x v="3"/>
    <s v="Compact Sleeping Bag"/>
    <n v="1"/>
    <n v="122.51"/>
    <n v="0.15"/>
    <n v="62.2"/>
    <n v="104.1335"/>
    <n v="62.2"/>
    <n v="41.933499999999995"/>
    <n v="0.40268981643755369"/>
    <n v="2026"/>
    <x v="1"/>
    <n v="5"/>
    <x v="4"/>
  </r>
  <r>
    <n v="979"/>
    <d v="2026-05-24T00:00:00"/>
    <x v="3"/>
    <x v="4"/>
    <x v="1"/>
    <s v="Returning"/>
    <x v="0"/>
    <s v="Commuter Helmet"/>
    <n v="8"/>
    <n v="79.94"/>
    <n v="0.15"/>
    <n v="41.65"/>
    <n v="543.59199999999998"/>
    <n v="333.2"/>
    <n v="210.392"/>
    <n v="0.38704028021015763"/>
    <n v="2026"/>
    <x v="1"/>
    <n v="5"/>
    <x v="4"/>
  </r>
  <r>
    <n v="1510"/>
    <d v="2026-05-24T00:00:00"/>
    <x v="3"/>
    <x v="7"/>
    <x v="0"/>
    <s v="New"/>
    <x v="0"/>
    <s v="Trail Bike Light"/>
    <n v="2"/>
    <n v="50.78"/>
    <n v="0.05"/>
    <n v="23.03"/>
    <n v="96.481999999999999"/>
    <n v="46.06"/>
    <n v="50.421999999999997"/>
    <n v="0.52260525279326708"/>
    <n v="2026"/>
    <x v="1"/>
    <n v="5"/>
    <x v="4"/>
  </r>
  <r>
    <n v="1959"/>
    <d v="2026-05-24T00:00:00"/>
    <x v="0"/>
    <x v="15"/>
    <x v="3"/>
    <s v="Business"/>
    <x v="0"/>
    <s v="Commuter Helmet"/>
    <n v="2"/>
    <n v="80.59"/>
    <n v="0.05"/>
    <n v="41.44"/>
    <n v="153.12100000000001"/>
    <n v="82.88"/>
    <n v="70.241000000000014"/>
    <n v="0.45872871781140412"/>
    <n v="2026"/>
    <x v="1"/>
    <n v="5"/>
    <x v="4"/>
  </r>
  <r>
    <n v="2089"/>
    <d v="2026-05-24T00:00:00"/>
    <x v="0"/>
    <x v="15"/>
    <x v="3"/>
    <s v="New"/>
    <x v="4"/>
    <s v="Recovery Roller"/>
    <n v="3"/>
    <n v="35.75"/>
    <n v="0.15"/>
    <n v="13.54"/>
    <n v="91.162499999999994"/>
    <n v="40.619999999999997"/>
    <n v="50.542499999999997"/>
    <n v="0.55442204853969557"/>
    <n v="2026"/>
    <x v="1"/>
    <n v="5"/>
    <x v="4"/>
  </r>
  <r>
    <n v="2446"/>
    <d v="2026-05-24T00:00:00"/>
    <x v="1"/>
    <x v="12"/>
    <x v="0"/>
    <s v="New"/>
    <x v="3"/>
    <s v="Trail Tent 2P"/>
    <n v="5"/>
    <n v="195.78"/>
    <n v="0.1"/>
    <n v="101.98"/>
    <n v="881.01"/>
    <n v="509.90000000000003"/>
    <n v="371.10999999999996"/>
    <n v="0.4212324491208953"/>
    <n v="2026"/>
    <x v="1"/>
    <n v="5"/>
    <x v="4"/>
  </r>
  <r>
    <n v="2847"/>
    <d v="2026-05-24T00:00:00"/>
    <x v="3"/>
    <x v="13"/>
    <x v="0"/>
    <s v="Returning"/>
    <x v="3"/>
    <s v="Compact Sleeping Bag"/>
    <n v="2"/>
    <n v="125.95"/>
    <n v="0.05"/>
    <n v="61.74"/>
    <n v="239.30500000000001"/>
    <n v="123.48"/>
    <n v="115.825"/>
    <n v="0.48400576669940032"/>
    <n v="2026"/>
    <x v="1"/>
    <n v="5"/>
    <x v="4"/>
  </r>
  <r>
    <n v="3454"/>
    <d v="2026-05-24T00:00:00"/>
    <x v="3"/>
    <x v="7"/>
    <x v="0"/>
    <s v="New"/>
    <x v="4"/>
    <s v="Resistance Band Set"/>
    <n v="2"/>
    <n v="41.32"/>
    <n v="0"/>
    <n v="14.91"/>
    <n v="82.64"/>
    <n v="29.82"/>
    <n v="52.82"/>
    <n v="0.63915779283639884"/>
    <n v="2026"/>
    <x v="1"/>
    <n v="5"/>
    <x v="4"/>
  </r>
  <r>
    <n v="4472"/>
    <d v="2026-05-24T00:00:00"/>
    <x v="3"/>
    <x v="8"/>
    <x v="3"/>
    <s v="New"/>
    <x v="1"/>
    <s v="Trail Boots"/>
    <n v="2"/>
    <n v="144.01"/>
    <n v="0"/>
    <n v="79.37"/>
    <n v="288.02"/>
    <n v="158.74"/>
    <n v="129.27999999999997"/>
    <n v="0.44885771821401282"/>
    <n v="2026"/>
    <x v="1"/>
    <n v="5"/>
    <x v="4"/>
  </r>
  <r>
    <n v="4852"/>
    <d v="2026-05-24T00:00:00"/>
    <x v="0"/>
    <x v="15"/>
    <x v="0"/>
    <s v="Business"/>
    <x v="0"/>
    <s v="Trail Bike Light"/>
    <n v="2"/>
    <n v="51.17"/>
    <n v="0.05"/>
    <n v="21.97"/>
    <n v="97.222999999999999"/>
    <n v="43.94"/>
    <n v="53.283000000000001"/>
    <n v="0.54804932989107513"/>
    <n v="2026"/>
    <x v="1"/>
    <n v="5"/>
    <x v="4"/>
  </r>
  <r>
    <n v="4959"/>
    <d v="2026-05-24T00:00:00"/>
    <x v="0"/>
    <x v="0"/>
    <x v="1"/>
    <s v="Business"/>
    <x v="3"/>
    <s v="Portable Camp Stove"/>
    <n v="6"/>
    <n v="83.58"/>
    <n v="0.2"/>
    <n v="40.5"/>
    <n v="401.18400000000003"/>
    <n v="243"/>
    <n v="158.18400000000003"/>
    <n v="0.39429289303661169"/>
    <n v="2026"/>
    <x v="1"/>
    <n v="5"/>
    <x v="4"/>
  </r>
  <r>
    <n v="5056"/>
    <d v="2026-05-24T00:00:00"/>
    <x v="2"/>
    <x v="16"/>
    <x v="3"/>
    <s v="Returning"/>
    <x v="3"/>
    <s v="Portable Camp Stove"/>
    <n v="2"/>
    <n v="80.010000000000005"/>
    <n v="0"/>
    <n v="38.54"/>
    <n v="160.02000000000001"/>
    <n v="77.08"/>
    <n v="82.940000000000012"/>
    <n v="0.51831021122359711"/>
    <n v="2026"/>
    <x v="1"/>
    <n v="5"/>
    <x v="4"/>
  </r>
  <r>
    <n v="1152"/>
    <d v="2026-05-25T00:00:00"/>
    <x v="3"/>
    <x v="7"/>
    <x v="0"/>
    <s v="New"/>
    <x v="1"/>
    <s v="Hiking Daypack 20L"/>
    <n v="2"/>
    <n v="94.4"/>
    <n v="0"/>
    <n v="46.39"/>
    <n v="188.8"/>
    <n v="92.78"/>
    <n v="96.02000000000001"/>
    <n v="0.50858050847457625"/>
    <n v="2026"/>
    <x v="1"/>
    <n v="5"/>
    <x v="4"/>
  </r>
  <r>
    <n v="3919"/>
    <d v="2026-05-25T00:00:00"/>
    <x v="2"/>
    <x v="2"/>
    <x v="2"/>
    <s v="Business"/>
    <x v="1"/>
    <s v="Summit Backpack 45L"/>
    <n v="6"/>
    <n v="157.33000000000001"/>
    <n v="0"/>
    <n v="78.849999999999994"/>
    <n v="943.98"/>
    <n v="473.09999999999997"/>
    <n v="470.88000000000005"/>
    <n v="0.4988241276298227"/>
    <n v="2026"/>
    <x v="1"/>
    <n v="5"/>
    <x v="4"/>
  </r>
  <r>
    <n v="4202"/>
    <d v="2026-05-25T00:00:00"/>
    <x v="2"/>
    <x v="3"/>
    <x v="0"/>
    <s v="New"/>
    <x v="3"/>
    <s v="Compact Sleeping Bag"/>
    <n v="1"/>
    <n v="125.44"/>
    <n v="0"/>
    <n v="59.92"/>
    <n v="125.44"/>
    <n v="59.92"/>
    <n v="65.52"/>
    <n v="0.5223214285714286"/>
    <n v="2026"/>
    <x v="1"/>
    <n v="5"/>
    <x v="4"/>
  </r>
  <r>
    <n v="4274"/>
    <d v="2026-05-25T00:00:00"/>
    <x v="1"/>
    <x v="12"/>
    <x v="3"/>
    <s v="Returning"/>
    <x v="4"/>
    <s v="Recovery Roller"/>
    <n v="2"/>
    <n v="36.18"/>
    <n v="0"/>
    <n v="13.71"/>
    <n v="72.36"/>
    <n v="27.42"/>
    <n v="44.94"/>
    <n v="0.62106135986733002"/>
    <n v="2026"/>
    <x v="1"/>
    <n v="5"/>
    <x v="4"/>
  </r>
  <r>
    <n v="4364"/>
    <d v="2026-05-25T00:00:00"/>
    <x v="0"/>
    <x v="15"/>
    <x v="2"/>
    <s v="Returning"/>
    <x v="4"/>
    <s v="Resistance Band Set"/>
    <n v="1"/>
    <n v="41"/>
    <n v="0.05"/>
    <n v="14.51"/>
    <n v="38.949999999999996"/>
    <n v="14.51"/>
    <n v="24.439999999999998"/>
    <n v="0.62747111681643131"/>
    <n v="2026"/>
    <x v="1"/>
    <n v="5"/>
    <x v="4"/>
  </r>
  <r>
    <n v="4896"/>
    <d v="2026-05-25T00:00:00"/>
    <x v="2"/>
    <x v="5"/>
    <x v="0"/>
    <s v="Returning"/>
    <x v="1"/>
    <s v="Trekking Poles"/>
    <n v="1"/>
    <n v="72.33"/>
    <n v="0.1"/>
    <n v="32.61"/>
    <n v="65.096999999999994"/>
    <n v="32.61"/>
    <n v="32.486999999999995"/>
    <n v="0.49905525600258072"/>
    <n v="2026"/>
    <x v="1"/>
    <n v="5"/>
    <x v="4"/>
  </r>
  <r>
    <n v="5109"/>
    <d v="2026-05-25T00:00:00"/>
    <x v="3"/>
    <x v="4"/>
    <x v="0"/>
    <s v="Business"/>
    <x v="3"/>
    <s v="Compact Sleeping Bag"/>
    <n v="2"/>
    <n v="125.42"/>
    <n v="0"/>
    <n v="62.28"/>
    <n v="250.84"/>
    <n v="124.56"/>
    <n v="126.28"/>
    <n v="0.50342848030617127"/>
    <n v="2026"/>
    <x v="1"/>
    <n v="5"/>
    <x v="4"/>
  </r>
  <r>
    <n v="289"/>
    <d v="2026-05-26T00:00:00"/>
    <x v="0"/>
    <x v="15"/>
    <x v="0"/>
    <s v="Business"/>
    <x v="0"/>
    <s v="Compact Repair Kit"/>
    <n v="2"/>
    <n v="41.29"/>
    <n v="0.15"/>
    <n v="16.43"/>
    <n v="70.192999999999998"/>
    <n v="32.86"/>
    <n v="37.332999999999998"/>
    <n v="0.531862151496588"/>
    <n v="2026"/>
    <x v="1"/>
    <n v="5"/>
    <x v="4"/>
  </r>
  <r>
    <n v="4092"/>
    <d v="2026-05-26T00:00:00"/>
    <x v="3"/>
    <x v="8"/>
    <x v="1"/>
    <s v="Business"/>
    <x v="2"/>
    <s v="Carry-On Duffel"/>
    <n v="8"/>
    <n v="131.4"/>
    <n v="0.05"/>
    <n v="66.489999999999995"/>
    <n v="998.64"/>
    <n v="531.91999999999996"/>
    <n v="466.72"/>
    <n v="0.46735560362092449"/>
    <n v="2026"/>
    <x v="1"/>
    <n v="5"/>
    <x v="4"/>
  </r>
  <r>
    <n v="4727"/>
    <d v="2026-05-26T00:00:00"/>
    <x v="2"/>
    <x v="16"/>
    <x v="0"/>
    <s v="New"/>
    <x v="1"/>
    <s v="Trail Boots"/>
    <n v="4"/>
    <n v="140.66999999999999"/>
    <n v="0"/>
    <n v="80.72"/>
    <n v="562.67999999999995"/>
    <n v="322.88"/>
    <n v="239.79999999999995"/>
    <n v="0.42617473519584842"/>
    <n v="2026"/>
    <x v="1"/>
    <n v="5"/>
    <x v="4"/>
  </r>
  <r>
    <n v="4753"/>
    <d v="2026-05-26T00:00:00"/>
    <x v="3"/>
    <x v="8"/>
    <x v="0"/>
    <s v="Returning"/>
    <x v="4"/>
    <s v="Recovery Roller"/>
    <n v="1"/>
    <n v="36.659999999999997"/>
    <n v="0.05"/>
    <n v="13.51"/>
    <n v="34.826999999999998"/>
    <n v="13.51"/>
    <n v="21.317"/>
    <n v="0.61208257960777557"/>
    <n v="2026"/>
    <x v="1"/>
    <n v="5"/>
    <x v="4"/>
  </r>
  <r>
    <n v="942"/>
    <d v="2026-05-27T00:00:00"/>
    <x v="3"/>
    <x v="4"/>
    <x v="0"/>
    <s v="Returning"/>
    <x v="2"/>
    <s v="Packing Cube Set"/>
    <n v="1"/>
    <n v="46.28"/>
    <n v="0.05"/>
    <n v="17.95"/>
    <n v="43.966000000000001"/>
    <n v="17.95"/>
    <n v="26.016000000000002"/>
    <n v="0.591729973161079"/>
    <n v="2026"/>
    <x v="1"/>
    <n v="5"/>
    <x v="4"/>
  </r>
  <r>
    <n v="1755"/>
    <d v="2026-05-27T00:00:00"/>
    <x v="3"/>
    <x v="13"/>
    <x v="3"/>
    <s v="Returning"/>
    <x v="1"/>
    <s v="Hiking Daypack 20L"/>
    <n v="2"/>
    <n v="92.12"/>
    <n v="0"/>
    <n v="46.64"/>
    <n v="184.24"/>
    <n v="93.28"/>
    <n v="90.960000000000008"/>
    <n v="0.49370386452453324"/>
    <n v="2026"/>
    <x v="1"/>
    <n v="5"/>
    <x v="4"/>
  </r>
  <r>
    <n v="3073"/>
    <d v="2026-05-27T00:00:00"/>
    <x v="3"/>
    <x v="13"/>
    <x v="0"/>
    <s v="Returning"/>
    <x v="4"/>
    <s v="Resistance Band Set"/>
    <n v="3"/>
    <n v="39.549999999999997"/>
    <n v="0"/>
    <n v="14.87"/>
    <n v="118.64999999999999"/>
    <n v="44.61"/>
    <n v="74.039999999999992"/>
    <n v="0.6240202275600506"/>
    <n v="2026"/>
    <x v="1"/>
    <n v="5"/>
    <x v="4"/>
  </r>
  <r>
    <n v="4230"/>
    <d v="2026-05-27T00:00:00"/>
    <x v="0"/>
    <x v="0"/>
    <x v="2"/>
    <s v="New"/>
    <x v="0"/>
    <s v="Commuter Helmet"/>
    <n v="1"/>
    <n v="83.3"/>
    <n v="0"/>
    <n v="41.93"/>
    <n v="83.3"/>
    <n v="41.93"/>
    <n v="41.37"/>
    <n v="0.49663865546218489"/>
    <n v="2026"/>
    <x v="1"/>
    <n v="5"/>
    <x v="4"/>
  </r>
  <r>
    <n v="644"/>
    <d v="2026-05-28T00:00:00"/>
    <x v="3"/>
    <x v="13"/>
    <x v="2"/>
    <s v="New"/>
    <x v="1"/>
    <s v="Hiking Daypack 20L"/>
    <n v="2"/>
    <n v="93.84"/>
    <n v="0"/>
    <n v="44.72"/>
    <n v="187.68"/>
    <n v="89.44"/>
    <n v="98.240000000000009"/>
    <n v="0.52344416027280483"/>
    <n v="2026"/>
    <x v="1"/>
    <n v="5"/>
    <x v="4"/>
  </r>
  <r>
    <n v="1122"/>
    <d v="2026-05-28T00:00:00"/>
    <x v="2"/>
    <x v="16"/>
    <x v="0"/>
    <s v="Returning"/>
    <x v="0"/>
    <s v="Trail Bike Light"/>
    <n v="2"/>
    <n v="51.25"/>
    <n v="0"/>
    <n v="22.57"/>
    <n v="102.5"/>
    <n v="45.14"/>
    <n v="57.36"/>
    <n v="0.55960975609756092"/>
    <n v="2026"/>
    <x v="1"/>
    <n v="5"/>
    <x v="4"/>
  </r>
  <r>
    <n v="2019"/>
    <d v="2026-05-28T00:00:00"/>
    <x v="3"/>
    <x v="13"/>
    <x v="1"/>
    <s v="Business"/>
    <x v="0"/>
    <s v="Commuter Helmet"/>
    <n v="8"/>
    <n v="80.13"/>
    <n v="0.1"/>
    <n v="43.8"/>
    <n v="576.93600000000004"/>
    <n v="350.4"/>
    <n v="226.53600000000006"/>
    <n v="0.39265360455925796"/>
    <n v="2026"/>
    <x v="1"/>
    <n v="5"/>
    <x v="4"/>
  </r>
  <r>
    <n v="2432"/>
    <d v="2026-05-28T00:00:00"/>
    <x v="1"/>
    <x v="12"/>
    <x v="0"/>
    <s v="Returning"/>
    <x v="4"/>
    <s v="Resistance Band Set"/>
    <n v="1"/>
    <n v="41.13"/>
    <n v="0"/>
    <n v="14.8"/>
    <n v="41.13"/>
    <n v="14.8"/>
    <n v="26.330000000000002"/>
    <n v="0.64016532944322879"/>
    <n v="2026"/>
    <x v="1"/>
    <n v="5"/>
    <x v="4"/>
  </r>
  <r>
    <n v="2989"/>
    <d v="2026-05-28T00:00:00"/>
    <x v="3"/>
    <x v="13"/>
    <x v="0"/>
    <s v="Returning"/>
    <x v="3"/>
    <s v="Portable Camp Stove"/>
    <n v="1"/>
    <n v="81.28"/>
    <n v="0.15"/>
    <n v="39.020000000000003"/>
    <n v="69.087999999999994"/>
    <n v="39.020000000000003"/>
    <n v="30.067999999999991"/>
    <n v="0.43521306160259371"/>
    <n v="2026"/>
    <x v="1"/>
    <n v="5"/>
    <x v="4"/>
  </r>
  <r>
    <n v="3019"/>
    <d v="2026-05-28T00:00:00"/>
    <x v="2"/>
    <x v="3"/>
    <x v="0"/>
    <s v="Business"/>
    <x v="2"/>
    <s v="Packing Cube Set"/>
    <n v="1"/>
    <n v="46.19"/>
    <n v="0"/>
    <n v="18.329999999999998"/>
    <n v="46.19"/>
    <n v="18.329999999999998"/>
    <n v="27.86"/>
    <n v="0.60316085732842606"/>
    <n v="2026"/>
    <x v="1"/>
    <n v="5"/>
    <x v="4"/>
  </r>
  <r>
    <n v="3798"/>
    <d v="2026-05-28T00:00:00"/>
    <x v="3"/>
    <x v="8"/>
    <x v="0"/>
    <s v="Returning"/>
    <x v="1"/>
    <s v="Summit Backpack 45L"/>
    <n v="3"/>
    <n v="156.58000000000001"/>
    <n v="0"/>
    <n v="79.099999999999994"/>
    <n v="469.74"/>
    <n v="237.29999999999998"/>
    <n v="232.44000000000003"/>
    <n v="0.49482692553327379"/>
    <n v="2026"/>
    <x v="1"/>
    <n v="5"/>
    <x v="4"/>
  </r>
  <r>
    <n v="3862"/>
    <d v="2026-05-28T00:00:00"/>
    <x v="3"/>
    <x v="13"/>
    <x v="3"/>
    <s v="New"/>
    <x v="4"/>
    <s v="Weighted Vest"/>
    <n v="1"/>
    <n v="123.91"/>
    <n v="0"/>
    <n v="68.89"/>
    <n v="123.91"/>
    <n v="68.89"/>
    <n v="55.019999999999996"/>
    <n v="0.44403195867968687"/>
    <n v="2026"/>
    <x v="1"/>
    <n v="5"/>
    <x v="4"/>
  </r>
  <r>
    <n v="4281"/>
    <d v="2026-05-28T00:00:00"/>
    <x v="2"/>
    <x v="2"/>
    <x v="3"/>
    <s v="New"/>
    <x v="0"/>
    <s v="Trail Bike Light"/>
    <n v="1"/>
    <n v="50.64"/>
    <n v="0"/>
    <n v="22.97"/>
    <n v="50.64"/>
    <n v="22.97"/>
    <n v="27.67"/>
    <n v="0.54640600315955767"/>
    <n v="2026"/>
    <x v="1"/>
    <n v="5"/>
    <x v="4"/>
  </r>
  <r>
    <n v="191"/>
    <d v="2026-05-29T00:00:00"/>
    <x v="2"/>
    <x v="5"/>
    <x v="0"/>
    <s v="Returning"/>
    <x v="1"/>
    <s v="Trekking Poles"/>
    <n v="2"/>
    <n v="70.48"/>
    <n v="0.1"/>
    <n v="33.229999999999997"/>
    <n v="126.864"/>
    <n v="66.459999999999994"/>
    <n v="60.404000000000011"/>
    <n v="0.47613192079707412"/>
    <n v="2026"/>
    <x v="1"/>
    <n v="5"/>
    <x v="4"/>
  </r>
  <r>
    <n v="1039"/>
    <d v="2026-05-29T00:00:00"/>
    <x v="1"/>
    <x v="11"/>
    <x v="3"/>
    <s v="New"/>
    <x v="0"/>
    <s v="Compact Repair Kit"/>
    <n v="1"/>
    <n v="41.27"/>
    <n v="0.05"/>
    <n v="17.149999999999999"/>
    <n v="39.206499999999998"/>
    <n v="17.149999999999999"/>
    <n v="22.0565"/>
    <n v="0.56257253261576523"/>
    <n v="2026"/>
    <x v="1"/>
    <n v="5"/>
    <x v="4"/>
  </r>
  <r>
    <n v="2641"/>
    <d v="2026-05-29T00:00:00"/>
    <x v="0"/>
    <x v="15"/>
    <x v="3"/>
    <s v="Returning"/>
    <x v="4"/>
    <s v="Recovery Roller"/>
    <n v="2"/>
    <n v="36.9"/>
    <n v="0"/>
    <n v="14.07"/>
    <n v="73.8"/>
    <n v="28.14"/>
    <n v="45.66"/>
    <n v="0.61869918699186988"/>
    <n v="2026"/>
    <x v="1"/>
    <n v="5"/>
    <x v="4"/>
  </r>
  <r>
    <n v="3058"/>
    <d v="2026-05-29T00:00:00"/>
    <x v="1"/>
    <x v="11"/>
    <x v="0"/>
    <s v="Returning"/>
    <x v="3"/>
    <s v="Trail Tent 2P"/>
    <n v="1"/>
    <n v="196.91"/>
    <n v="0"/>
    <n v="106.31"/>
    <n v="196.91"/>
    <n v="106.31"/>
    <n v="90.6"/>
    <n v="0.46010867909197095"/>
    <n v="2026"/>
    <x v="1"/>
    <n v="5"/>
    <x v="4"/>
  </r>
  <r>
    <n v="3110"/>
    <d v="2026-05-29T00:00:00"/>
    <x v="1"/>
    <x v="6"/>
    <x v="2"/>
    <s v="Business"/>
    <x v="4"/>
    <s v="Recovery Roller"/>
    <n v="3"/>
    <n v="35.79"/>
    <n v="0"/>
    <n v="13.67"/>
    <n v="107.37"/>
    <n v="41.01"/>
    <n v="66.360000000000014"/>
    <n v="0.61804973456272716"/>
    <n v="2026"/>
    <x v="1"/>
    <n v="5"/>
    <x v="4"/>
  </r>
  <r>
    <n v="3981"/>
    <d v="2026-05-29T00:00:00"/>
    <x v="3"/>
    <x v="13"/>
    <x v="0"/>
    <s v="New"/>
    <x v="0"/>
    <s v="Commuter Helmet"/>
    <n v="2"/>
    <n v="82.22"/>
    <n v="0.05"/>
    <n v="42.35"/>
    <n v="156.21799999999999"/>
    <n v="84.7"/>
    <n v="71.517999999999986"/>
    <n v="0.45780895927485943"/>
    <n v="2026"/>
    <x v="1"/>
    <n v="5"/>
    <x v="4"/>
  </r>
  <r>
    <n v="4663"/>
    <d v="2026-05-29T00:00:00"/>
    <x v="2"/>
    <x v="5"/>
    <x v="0"/>
    <s v="New"/>
    <x v="0"/>
    <s v="Compact Repair Kit"/>
    <n v="1"/>
    <n v="40.57"/>
    <n v="0"/>
    <n v="16.809999999999999"/>
    <n v="40.57"/>
    <n v="16.809999999999999"/>
    <n v="23.76"/>
    <n v="0.58565442445156524"/>
    <n v="2026"/>
    <x v="1"/>
    <n v="5"/>
    <x v="4"/>
  </r>
  <r>
    <n v="5021"/>
    <d v="2026-05-29T00:00:00"/>
    <x v="2"/>
    <x v="10"/>
    <x v="2"/>
    <s v="Returning"/>
    <x v="3"/>
    <s v="Trail Tent 2P"/>
    <n v="1"/>
    <n v="191.62"/>
    <n v="0.05"/>
    <n v="106.15"/>
    <n v="182.03899999999999"/>
    <n v="106.15"/>
    <n v="75.888999999999982"/>
    <n v="0.41688319535923613"/>
    <n v="2026"/>
    <x v="1"/>
    <n v="5"/>
    <x v="4"/>
  </r>
  <r>
    <n v="5107"/>
    <d v="2026-05-29T00:00:00"/>
    <x v="1"/>
    <x v="6"/>
    <x v="3"/>
    <s v="Returning"/>
    <x v="1"/>
    <s v="Summit Backpack 45L"/>
    <n v="1"/>
    <n v="154.07"/>
    <n v="0.05"/>
    <n v="78.400000000000006"/>
    <n v="146.36649999999997"/>
    <n v="78.400000000000006"/>
    <n v="67.966499999999968"/>
    <n v="0.46435830603314271"/>
    <n v="2026"/>
    <x v="1"/>
    <n v="5"/>
    <x v="4"/>
  </r>
  <r>
    <n v="454"/>
    <d v="2026-05-30T00:00:00"/>
    <x v="2"/>
    <x v="10"/>
    <x v="3"/>
    <s v="Returning"/>
    <x v="3"/>
    <s v="Compact Sleeping Bag"/>
    <n v="1"/>
    <n v="120.8"/>
    <n v="0"/>
    <n v="61.4"/>
    <n v="120.8"/>
    <n v="61.4"/>
    <n v="59.4"/>
    <n v="0.49172185430463577"/>
    <n v="2026"/>
    <x v="1"/>
    <n v="5"/>
    <x v="4"/>
  </r>
  <r>
    <n v="873"/>
    <d v="2026-05-30T00:00:00"/>
    <x v="2"/>
    <x v="10"/>
    <x v="0"/>
    <s v="Business"/>
    <x v="0"/>
    <s v="Compact Repair Kit"/>
    <n v="1"/>
    <n v="40.15"/>
    <n v="0"/>
    <n v="16.82"/>
    <n v="40.15"/>
    <n v="16.82"/>
    <n v="23.33"/>
    <n v="0.58107098381070976"/>
    <n v="2026"/>
    <x v="1"/>
    <n v="5"/>
    <x v="4"/>
  </r>
  <r>
    <n v="1116"/>
    <d v="2026-05-30T00:00:00"/>
    <x v="1"/>
    <x v="12"/>
    <x v="1"/>
    <s v="Business"/>
    <x v="2"/>
    <s v="Carry-On Duffel"/>
    <n v="5"/>
    <n v="134.4"/>
    <n v="0.15"/>
    <n v="67.709999999999994"/>
    <n v="571.19999999999993"/>
    <n v="338.54999999999995"/>
    <n v="232.64999999999998"/>
    <n v="0.40730042016806722"/>
    <n v="2026"/>
    <x v="1"/>
    <n v="5"/>
    <x v="4"/>
  </r>
  <r>
    <n v="1206"/>
    <d v="2026-05-30T00:00:00"/>
    <x v="3"/>
    <x v="13"/>
    <x v="0"/>
    <s v="Returning"/>
    <x v="2"/>
    <s v="Insulated Bottle"/>
    <n v="2"/>
    <n v="37.130000000000003"/>
    <n v="0.05"/>
    <n v="13.44"/>
    <n v="70.546999999999997"/>
    <n v="26.88"/>
    <n v="43.667000000000002"/>
    <n v="0.6189774193091131"/>
    <n v="2026"/>
    <x v="1"/>
    <n v="5"/>
    <x v="4"/>
  </r>
  <r>
    <n v="1576"/>
    <d v="2026-05-30T00:00:00"/>
    <x v="1"/>
    <x v="1"/>
    <x v="0"/>
    <s v="Business"/>
    <x v="3"/>
    <s v="Compact Sleeping Bag"/>
    <n v="6"/>
    <n v="123.82"/>
    <n v="0"/>
    <n v="61.91"/>
    <n v="742.92"/>
    <n v="371.46"/>
    <n v="371.46"/>
    <n v="0.5"/>
    <n v="2026"/>
    <x v="1"/>
    <n v="5"/>
    <x v="4"/>
  </r>
  <r>
    <n v="2634"/>
    <d v="2026-05-30T00:00:00"/>
    <x v="2"/>
    <x v="16"/>
    <x v="3"/>
    <s v="Returning"/>
    <x v="2"/>
    <s v="Insulated Bottle"/>
    <n v="2"/>
    <n v="36.94"/>
    <n v="0.05"/>
    <n v="13.82"/>
    <n v="70.185999999999993"/>
    <n v="27.64"/>
    <n v="42.545999999999992"/>
    <n v="0.60618926851508848"/>
    <n v="2026"/>
    <x v="1"/>
    <n v="5"/>
    <x v="4"/>
  </r>
  <r>
    <n v="2649"/>
    <d v="2026-05-30T00:00:00"/>
    <x v="0"/>
    <x v="0"/>
    <x v="0"/>
    <s v="New"/>
    <x v="3"/>
    <s v="Trail Tent 2P"/>
    <n v="3"/>
    <n v="199.17"/>
    <n v="0.05"/>
    <n v="105.24"/>
    <n v="567.6345"/>
    <n v="315.71999999999997"/>
    <n v="251.91450000000003"/>
    <n v="0.4437970207941907"/>
    <n v="2026"/>
    <x v="1"/>
    <n v="5"/>
    <x v="4"/>
  </r>
  <r>
    <n v="2774"/>
    <d v="2026-05-30T00:00:00"/>
    <x v="0"/>
    <x v="9"/>
    <x v="0"/>
    <s v="Returning"/>
    <x v="3"/>
    <s v="Portable Camp Stove"/>
    <n v="3"/>
    <n v="83.17"/>
    <n v="0"/>
    <n v="40.520000000000003"/>
    <n v="249.51"/>
    <n v="121.56"/>
    <n v="127.94999999999999"/>
    <n v="0.51280509799206442"/>
    <n v="2026"/>
    <x v="1"/>
    <n v="5"/>
    <x v="4"/>
  </r>
  <r>
    <n v="3037"/>
    <d v="2026-05-30T00:00:00"/>
    <x v="1"/>
    <x v="6"/>
    <x v="0"/>
    <s v="Business"/>
    <x v="2"/>
    <s v="Packing Cube Set"/>
    <n v="1"/>
    <n v="45.8"/>
    <n v="0.05"/>
    <n v="17.88"/>
    <n v="43.51"/>
    <n v="17.88"/>
    <n v="25.63"/>
    <n v="0.58905998621006661"/>
    <n v="2026"/>
    <x v="1"/>
    <n v="5"/>
    <x v="4"/>
  </r>
  <r>
    <n v="3138"/>
    <d v="2026-05-30T00:00:00"/>
    <x v="2"/>
    <x v="2"/>
    <x v="3"/>
    <s v="Returning"/>
    <x v="1"/>
    <s v="Summit Backpack 45L"/>
    <n v="1"/>
    <n v="154.85"/>
    <n v="0"/>
    <n v="80.17"/>
    <n v="154.85"/>
    <n v="80.17"/>
    <n v="74.679999999999993"/>
    <n v="0.48227316758153049"/>
    <n v="2026"/>
    <x v="1"/>
    <n v="5"/>
    <x v="4"/>
  </r>
  <r>
    <n v="3228"/>
    <d v="2026-05-30T00:00:00"/>
    <x v="3"/>
    <x v="13"/>
    <x v="0"/>
    <s v="Business"/>
    <x v="3"/>
    <s v="Trail Tent 2P"/>
    <n v="1"/>
    <n v="194.99"/>
    <n v="0"/>
    <n v="101.21"/>
    <n v="194.99"/>
    <n v="101.21"/>
    <n v="93.780000000000015"/>
    <n v="0.48094774090979031"/>
    <n v="2026"/>
    <x v="1"/>
    <n v="5"/>
    <x v="4"/>
  </r>
  <r>
    <n v="3401"/>
    <d v="2026-05-30T00:00:00"/>
    <x v="2"/>
    <x v="10"/>
    <x v="0"/>
    <s v="Returning"/>
    <x v="4"/>
    <s v="Recovery Roller"/>
    <n v="1"/>
    <n v="36.31"/>
    <n v="0"/>
    <n v="13.93"/>
    <n v="36.31"/>
    <n v="13.93"/>
    <n v="22.380000000000003"/>
    <n v="0.61635912971633167"/>
    <n v="2026"/>
    <x v="1"/>
    <n v="5"/>
    <x v="4"/>
  </r>
  <r>
    <n v="3511"/>
    <d v="2026-05-30T00:00:00"/>
    <x v="0"/>
    <x v="0"/>
    <x v="0"/>
    <s v="Returning"/>
    <x v="2"/>
    <s v="Packing Cube Set"/>
    <n v="1"/>
    <n v="47.19"/>
    <n v="0"/>
    <n v="18.54"/>
    <n v="47.19"/>
    <n v="18.54"/>
    <n v="28.65"/>
    <n v="0.60712015257469798"/>
    <n v="2026"/>
    <x v="1"/>
    <n v="5"/>
    <x v="4"/>
  </r>
  <r>
    <n v="4485"/>
    <d v="2026-05-30T00:00:00"/>
    <x v="3"/>
    <x v="8"/>
    <x v="0"/>
    <s v="New"/>
    <x v="4"/>
    <s v="Weighted Vest"/>
    <n v="1"/>
    <n v="124.14"/>
    <n v="0"/>
    <n v="70.900000000000006"/>
    <n v="124.14"/>
    <n v="70.900000000000006"/>
    <n v="53.239999999999995"/>
    <n v="0.42887062993394548"/>
    <n v="2026"/>
    <x v="1"/>
    <n v="5"/>
    <x v="4"/>
  </r>
  <r>
    <n v="447"/>
    <d v="2026-05-31T00:00:00"/>
    <x v="3"/>
    <x v="8"/>
    <x v="0"/>
    <s v="Returning"/>
    <x v="2"/>
    <s v="Carry-On Duffel"/>
    <n v="1"/>
    <n v="131.94999999999999"/>
    <n v="0"/>
    <n v="65.17"/>
    <n v="131.94999999999999"/>
    <n v="65.17"/>
    <n v="66.779999999999987"/>
    <n v="0.50610079575596811"/>
    <n v="2026"/>
    <x v="1"/>
    <n v="5"/>
    <x v="4"/>
  </r>
  <r>
    <n v="1208"/>
    <d v="2026-05-31T00:00:00"/>
    <x v="3"/>
    <x v="8"/>
    <x v="3"/>
    <s v="New"/>
    <x v="0"/>
    <s v="Cycling Pack 12L"/>
    <n v="1"/>
    <n v="102.24"/>
    <n v="0"/>
    <n v="50.75"/>
    <n v="102.24"/>
    <n v="50.75"/>
    <n v="51.489999999999995"/>
    <n v="0.50361893583724571"/>
    <n v="2026"/>
    <x v="1"/>
    <n v="5"/>
    <x v="4"/>
  </r>
  <r>
    <n v="1355"/>
    <d v="2026-05-31T00:00:00"/>
    <x v="3"/>
    <x v="13"/>
    <x v="3"/>
    <s v="New"/>
    <x v="1"/>
    <s v="Summit Backpack 45L"/>
    <n v="2"/>
    <n v="152.07"/>
    <n v="0"/>
    <n v="76.849999999999994"/>
    <n v="304.14"/>
    <n v="153.69999999999999"/>
    <n v="150.44"/>
    <n v="0.49464062602748737"/>
    <n v="2026"/>
    <x v="1"/>
    <n v="5"/>
    <x v="4"/>
  </r>
  <r>
    <n v="1474"/>
    <d v="2026-05-31T00:00:00"/>
    <x v="2"/>
    <x v="3"/>
    <x v="0"/>
    <s v="New"/>
    <x v="3"/>
    <s v="Compact Sleeping Bag"/>
    <n v="2"/>
    <n v="123.34"/>
    <n v="0.05"/>
    <n v="58.96"/>
    <n v="234.346"/>
    <n v="117.92"/>
    <n v="116.426"/>
    <n v="0.49681240558831813"/>
    <n v="2026"/>
    <x v="1"/>
    <n v="5"/>
    <x v="4"/>
  </r>
  <r>
    <n v="1625"/>
    <d v="2026-05-31T00:00:00"/>
    <x v="2"/>
    <x v="2"/>
    <x v="2"/>
    <s v="Returning"/>
    <x v="1"/>
    <s v="Summit Backpack 45L"/>
    <n v="1"/>
    <n v="155.81"/>
    <n v="0"/>
    <n v="80.31"/>
    <n v="155.81"/>
    <n v="80.31"/>
    <n v="75.5"/>
    <n v="0.48456453372697517"/>
    <n v="2026"/>
    <x v="1"/>
    <n v="5"/>
    <x v="4"/>
  </r>
  <r>
    <n v="1877"/>
    <d v="2026-05-31T00:00:00"/>
    <x v="2"/>
    <x v="16"/>
    <x v="0"/>
    <s v="Returning"/>
    <x v="2"/>
    <s v="Travel Backpack 35L"/>
    <n v="1"/>
    <n v="163.19"/>
    <n v="0.05"/>
    <n v="87.95"/>
    <n v="155.03049999999999"/>
    <n v="87.95"/>
    <n v="67.080499999999986"/>
    <n v="0.4326922766810401"/>
    <n v="2026"/>
    <x v="1"/>
    <n v="5"/>
    <x v="4"/>
  </r>
  <r>
    <n v="1978"/>
    <d v="2026-05-31T00:00:00"/>
    <x v="1"/>
    <x v="12"/>
    <x v="0"/>
    <s v="Returning"/>
    <x v="1"/>
    <s v="Trail Boots"/>
    <n v="1"/>
    <n v="147.30000000000001"/>
    <n v="0.05"/>
    <n v="81.510000000000005"/>
    <n v="139.935"/>
    <n v="81.510000000000005"/>
    <n v="58.424999999999997"/>
    <n v="0.41751527494908347"/>
    <n v="2026"/>
    <x v="1"/>
    <n v="5"/>
    <x v="4"/>
  </r>
  <r>
    <n v="3616"/>
    <d v="2026-05-31T00:00:00"/>
    <x v="2"/>
    <x v="2"/>
    <x v="0"/>
    <s v="Returning"/>
    <x v="4"/>
    <s v="Weighted Vest"/>
    <n v="5"/>
    <n v="126.16"/>
    <n v="0"/>
    <n v="68.59"/>
    <n v="630.79999999999995"/>
    <n v="342.95000000000005"/>
    <n v="287.84999999999991"/>
    <n v="0.45632530120481918"/>
    <n v="2026"/>
    <x v="1"/>
    <n v="5"/>
    <x v="4"/>
  </r>
  <r>
    <n v="3992"/>
    <d v="2026-05-31T00:00:00"/>
    <x v="3"/>
    <x v="8"/>
    <x v="0"/>
    <s v="New"/>
    <x v="2"/>
    <s v="Travel Backpack 35L"/>
    <n v="2"/>
    <n v="163.57"/>
    <n v="0"/>
    <n v="85.72"/>
    <n v="327.14"/>
    <n v="171.44"/>
    <n v="155.69999999999999"/>
    <n v="0.47594302133643085"/>
    <n v="2026"/>
    <x v="1"/>
    <n v="5"/>
    <x v="4"/>
  </r>
  <r>
    <n v="4091"/>
    <d v="2026-05-31T00:00:00"/>
    <x v="2"/>
    <x v="16"/>
    <x v="0"/>
    <s v="New"/>
    <x v="1"/>
    <s v="Trail Boots"/>
    <n v="1"/>
    <n v="142.06"/>
    <n v="0"/>
    <n v="77.36"/>
    <n v="142.06"/>
    <n v="77.36"/>
    <n v="64.7"/>
    <n v="0.45544136280444886"/>
    <n v="2026"/>
    <x v="1"/>
    <n v="5"/>
    <x v="4"/>
  </r>
  <r>
    <n v="4204"/>
    <d v="2026-05-31T00:00:00"/>
    <x v="1"/>
    <x v="11"/>
    <x v="0"/>
    <s v="New"/>
    <x v="0"/>
    <s v="Commuter Helmet"/>
    <n v="1"/>
    <n v="81.37"/>
    <n v="0"/>
    <n v="42.01"/>
    <n v="81.37"/>
    <n v="42.01"/>
    <n v="39.360000000000007"/>
    <n v="0.48371635737986979"/>
    <n v="2026"/>
    <x v="1"/>
    <n v="5"/>
    <x v="4"/>
  </r>
  <r>
    <n v="4234"/>
    <d v="2026-05-31T00:00:00"/>
    <x v="3"/>
    <x v="8"/>
    <x v="2"/>
    <s v="New"/>
    <x v="3"/>
    <s v="Compact Sleeping Bag"/>
    <n v="1"/>
    <n v="120.75"/>
    <n v="0"/>
    <n v="61.21"/>
    <n v="120.75"/>
    <n v="61.21"/>
    <n v="59.54"/>
    <n v="0.49308488612836437"/>
    <n v="2026"/>
    <x v="1"/>
    <n v="5"/>
    <x v="4"/>
  </r>
  <r>
    <n v="4696"/>
    <d v="2026-05-31T00:00:00"/>
    <x v="1"/>
    <x v="14"/>
    <x v="0"/>
    <s v="New"/>
    <x v="0"/>
    <s v="Commuter Helmet"/>
    <n v="4"/>
    <n v="81.790000000000006"/>
    <n v="0"/>
    <n v="42.96"/>
    <n v="327.16000000000003"/>
    <n v="171.84"/>
    <n v="155.32000000000002"/>
    <n v="0.47475241472062601"/>
    <n v="2026"/>
    <x v="1"/>
    <n v="5"/>
    <x v="4"/>
  </r>
  <r>
    <n v="4755"/>
    <d v="2026-05-31T00:00:00"/>
    <x v="0"/>
    <x v="15"/>
    <x v="0"/>
    <s v="New"/>
    <x v="3"/>
    <s v="Portable Camp Stove"/>
    <n v="1"/>
    <n v="81.2"/>
    <n v="0.1"/>
    <n v="40.270000000000003"/>
    <n v="73.08"/>
    <n v="40.270000000000003"/>
    <n v="32.809999999999995"/>
    <n v="0.44896004378762994"/>
    <n v="2026"/>
    <x v="1"/>
    <n v="5"/>
    <x v="4"/>
  </r>
  <r>
    <n v="5090"/>
    <d v="2026-05-31T00:00:00"/>
    <x v="1"/>
    <x v="1"/>
    <x v="3"/>
    <s v="New"/>
    <x v="2"/>
    <s v="Packing Cube Set"/>
    <n v="2"/>
    <n v="46.52"/>
    <n v="0.05"/>
    <n v="18.739999999999998"/>
    <n v="88.388000000000005"/>
    <n v="37.479999999999997"/>
    <n v="50.908000000000008"/>
    <n v="0.57596053762954258"/>
    <n v="2026"/>
    <x v="1"/>
    <n v="5"/>
    <x v="4"/>
  </r>
  <r>
    <n v="27"/>
    <d v="2026-06-01T00:00:00"/>
    <x v="3"/>
    <x v="13"/>
    <x v="0"/>
    <s v="Returning"/>
    <x v="3"/>
    <s v="Trail Tent 2P"/>
    <n v="1"/>
    <n v="195.22"/>
    <n v="0"/>
    <n v="105.91"/>
    <n v="195.22"/>
    <n v="105.91"/>
    <n v="89.31"/>
    <n v="0.45748386435816002"/>
    <n v="2026"/>
    <x v="1"/>
    <n v="6"/>
    <x v="5"/>
  </r>
  <r>
    <n v="463"/>
    <d v="2026-06-01T00:00:00"/>
    <x v="3"/>
    <x v="4"/>
    <x v="0"/>
    <s v="New"/>
    <x v="0"/>
    <s v="Compact Repair Kit"/>
    <n v="1"/>
    <n v="40.71"/>
    <n v="0.05"/>
    <n v="16.559999999999999"/>
    <n v="38.674500000000002"/>
    <n v="16.559999999999999"/>
    <n v="22.114500000000003"/>
    <n v="0.57181088314005357"/>
    <n v="2026"/>
    <x v="1"/>
    <n v="6"/>
    <x v="5"/>
  </r>
  <r>
    <n v="653"/>
    <d v="2026-06-01T00:00:00"/>
    <x v="1"/>
    <x v="11"/>
    <x v="0"/>
    <s v="Returning"/>
    <x v="4"/>
    <s v="Resistance Band Set"/>
    <n v="1"/>
    <n v="41.26"/>
    <n v="0.05"/>
    <n v="14.32"/>
    <n v="39.196999999999996"/>
    <n v="14.32"/>
    <n v="24.876999999999995"/>
    <n v="0.63466591831007468"/>
    <n v="2026"/>
    <x v="1"/>
    <n v="6"/>
    <x v="5"/>
  </r>
  <r>
    <n v="1485"/>
    <d v="2026-06-01T00:00:00"/>
    <x v="1"/>
    <x v="11"/>
    <x v="2"/>
    <s v="New"/>
    <x v="4"/>
    <s v="Resistance Band Set"/>
    <n v="2"/>
    <n v="40.840000000000003"/>
    <n v="0"/>
    <n v="14.48"/>
    <n v="81.680000000000007"/>
    <n v="28.96"/>
    <n v="52.720000000000006"/>
    <n v="0.64544564152791384"/>
    <n v="2026"/>
    <x v="1"/>
    <n v="6"/>
    <x v="5"/>
  </r>
  <r>
    <n v="1925"/>
    <d v="2026-06-01T00:00:00"/>
    <x v="3"/>
    <x v="4"/>
    <x v="0"/>
    <s v="Returning"/>
    <x v="1"/>
    <s v="Trail Boots"/>
    <n v="1"/>
    <n v="143.32"/>
    <n v="0"/>
    <n v="80.36"/>
    <n v="143.32"/>
    <n v="80.36"/>
    <n v="62.959999999999994"/>
    <n v="0.43929667876081496"/>
    <n v="2026"/>
    <x v="1"/>
    <n v="6"/>
    <x v="5"/>
  </r>
  <r>
    <n v="1952"/>
    <d v="2026-06-01T00:00:00"/>
    <x v="0"/>
    <x v="15"/>
    <x v="0"/>
    <s v="New"/>
    <x v="1"/>
    <s v="Summit Backpack 45L"/>
    <n v="2"/>
    <n v="156.31"/>
    <n v="0"/>
    <n v="79.87"/>
    <n v="312.62"/>
    <n v="159.74"/>
    <n v="152.88"/>
    <n v="0.4890282131661442"/>
    <n v="2026"/>
    <x v="1"/>
    <n v="6"/>
    <x v="5"/>
  </r>
  <r>
    <n v="2010"/>
    <d v="2026-06-01T00:00:00"/>
    <x v="3"/>
    <x v="8"/>
    <x v="0"/>
    <s v="New"/>
    <x v="0"/>
    <s v="Cycling Pack 12L"/>
    <n v="3"/>
    <n v="100.69"/>
    <n v="0.1"/>
    <n v="51.31"/>
    <n v="271.863"/>
    <n v="153.93"/>
    <n v="117.93299999999999"/>
    <n v="0.43379569856876438"/>
    <n v="2026"/>
    <x v="1"/>
    <n v="6"/>
    <x v="5"/>
  </r>
  <r>
    <n v="2114"/>
    <d v="2026-06-01T00:00:00"/>
    <x v="3"/>
    <x v="13"/>
    <x v="2"/>
    <s v="Business"/>
    <x v="2"/>
    <s v="Packing Cube Set"/>
    <n v="2"/>
    <n v="45.54"/>
    <n v="0.1"/>
    <n v="18.309999999999999"/>
    <n v="81.971999999999994"/>
    <n v="36.619999999999997"/>
    <n v="45.351999999999997"/>
    <n v="0.5532620894939736"/>
    <n v="2026"/>
    <x v="1"/>
    <n v="6"/>
    <x v="5"/>
  </r>
  <r>
    <n v="3104"/>
    <d v="2026-06-01T00:00:00"/>
    <x v="2"/>
    <x v="3"/>
    <x v="1"/>
    <s v="Business"/>
    <x v="1"/>
    <s v="Summit Backpack 45L"/>
    <n v="5"/>
    <n v="153.97"/>
    <n v="0.15"/>
    <n v="79.81"/>
    <n v="654.37249999999995"/>
    <n v="399.05"/>
    <n v="255.32249999999993"/>
    <n v="0.39017914108554369"/>
    <n v="2026"/>
    <x v="1"/>
    <n v="6"/>
    <x v="5"/>
  </r>
  <r>
    <n v="3230"/>
    <d v="2026-06-01T00:00:00"/>
    <x v="2"/>
    <x v="16"/>
    <x v="2"/>
    <s v="Returning"/>
    <x v="4"/>
    <s v="Weighted Vest"/>
    <n v="1"/>
    <n v="124.17"/>
    <n v="0"/>
    <n v="71.040000000000006"/>
    <n v="124.17"/>
    <n v="71.040000000000006"/>
    <n v="53.129999999999995"/>
    <n v="0.4278811307079004"/>
    <n v="2026"/>
    <x v="1"/>
    <n v="6"/>
    <x v="5"/>
  </r>
  <r>
    <n v="3415"/>
    <d v="2026-06-01T00:00:00"/>
    <x v="2"/>
    <x v="5"/>
    <x v="2"/>
    <s v="Returning"/>
    <x v="1"/>
    <s v="Summit Backpack 45L"/>
    <n v="1"/>
    <n v="152.94999999999999"/>
    <n v="0.05"/>
    <n v="76.97"/>
    <n v="145.30249999999998"/>
    <n v="76.97"/>
    <n v="68.332499999999982"/>
    <n v="0.47027752447480248"/>
    <n v="2026"/>
    <x v="1"/>
    <n v="6"/>
    <x v="5"/>
  </r>
  <r>
    <n v="4130"/>
    <d v="2026-06-01T00:00:00"/>
    <x v="3"/>
    <x v="13"/>
    <x v="0"/>
    <s v="New"/>
    <x v="0"/>
    <s v="Commuter Helmet"/>
    <n v="3"/>
    <n v="80.099999999999994"/>
    <n v="0"/>
    <n v="43.51"/>
    <n v="240.29999999999998"/>
    <n v="130.53"/>
    <n v="109.76999999999998"/>
    <n v="0.45680399500624214"/>
    <n v="2026"/>
    <x v="1"/>
    <n v="6"/>
    <x v="5"/>
  </r>
  <r>
    <n v="4314"/>
    <d v="2026-06-01T00:00:00"/>
    <x v="3"/>
    <x v="4"/>
    <x v="2"/>
    <s v="New"/>
    <x v="4"/>
    <s v="Recovery Roller"/>
    <n v="2"/>
    <n v="36.61"/>
    <n v="0"/>
    <n v="14.15"/>
    <n v="73.22"/>
    <n v="28.3"/>
    <n v="44.92"/>
    <n v="0.61349358098880091"/>
    <n v="2026"/>
    <x v="1"/>
    <n v="6"/>
    <x v="5"/>
  </r>
  <r>
    <n v="998"/>
    <d v="2026-06-02T00:00:00"/>
    <x v="1"/>
    <x v="11"/>
    <x v="0"/>
    <s v="Returning"/>
    <x v="2"/>
    <s v="Carry-On Duffel"/>
    <n v="2"/>
    <n v="131.81"/>
    <n v="0.05"/>
    <n v="66.09"/>
    <n v="250.43899999999999"/>
    <n v="132.18"/>
    <n v="118.25899999999999"/>
    <n v="0.47220680485068217"/>
    <n v="2026"/>
    <x v="1"/>
    <n v="6"/>
    <x v="5"/>
  </r>
  <r>
    <n v="1172"/>
    <d v="2026-06-02T00:00:00"/>
    <x v="0"/>
    <x v="15"/>
    <x v="0"/>
    <s v="Returning"/>
    <x v="1"/>
    <s v="Summit Backpack 45L"/>
    <n v="1"/>
    <n v="153.43"/>
    <n v="0.05"/>
    <n v="78.16"/>
    <n v="145.7585"/>
    <n v="78.16"/>
    <n v="67.598500000000001"/>
    <n v="0.46377055197467043"/>
    <n v="2026"/>
    <x v="1"/>
    <n v="6"/>
    <x v="5"/>
  </r>
  <r>
    <n v="1261"/>
    <d v="2026-06-02T00:00:00"/>
    <x v="1"/>
    <x v="14"/>
    <x v="0"/>
    <s v="New"/>
    <x v="0"/>
    <s v="Commuter Helmet"/>
    <n v="2"/>
    <n v="80.06"/>
    <n v="0"/>
    <n v="42.87"/>
    <n v="160.12"/>
    <n v="85.74"/>
    <n v="74.38000000000001"/>
    <n v="0.4645266050462154"/>
    <n v="2026"/>
    <x v="1"/>
    <n v="6"/>
    <x v="5"/>
  </r>
  <r>
    <n v="1762"/>
    <d v="2026-06-02T00:00:00"/>
    <x v="3"/>
    <x v="13"/>
    <x v="2"/>
    <s v="Business"/>
    <x v="4"/>
    <s v="Resistance Band Set"/>
    <n v="1"/>
    <n v="40.549999999999997"/>
    <n v="0"/>
    <n v="15.16"/>
    <n v="40.549999999999997"/>
    <n v="15.16"/>
    <n v="25.389999999999997"/>
    <n v="0.62614056720098643"/>
    <n v="2026"/>
    <x v="1"/>
    <n v="6"/>
    <x v="5"/>
  </r>
  <r>
    <n v="1851"/>
    <d v="2026-06-02T00:00:00"/>
    <x v="1"/>
    <x v="6"/>
    <x v="0"/>
    <s v="New"/>
    <x v="2"/>
    <s v="Packing Cube Set"/>
    <n v="3"/>
    <n v="45.43"/>
    <n v="0.15"/>
    <n v="17.850000000000001"/>
    <n v="115.84649999999999"/>
    <n v="53.550000000000004"/>
    <n v="62.296499999999988"/>
    <n v="0.53775038520801222"/>
    <n v="2026"/>
    <x v="1"/>
    <n v="6"/>
    <x v="5"/>
  </r>
  <r>
    <n v="3205"/>
    <d v="2026-06-02T00:00:00"/>
    <x v="3"/>
    <x v="4"/>
    <x v="1"/>
    <s v="Business"/>
    <x v="1"/>
    <s v="Trail Boots"/>
    <n v="6"/>
    <n v="146.85"/>
    <n v="0.15"/>
    <n v="80.45"/>
    <n v="748.93499999999995"/>
    <n v="482.70000000000005"/>
    <n v="266.2349999999999"/>
    <n v="0.35548478839952724"/>
    <n v="2026"/>
    <x v="1"/>
    <n v="6"/>
    <x v="5"/>
  </r>
  <r>
    <n v="1396"/>
    <d v="2026-06-03T00:00:00"/>
    <x v="2"/>
    <x v="3"/>
    <x v="0"/>
    <s v="Business"/>
    <x v="3"/>
    <s v="Trail Tent 2P"/>
    <n v="1"/>
    <n v="192.33"/>
    <n v="0.1"/>
    <n v="105.15"/>
    <n v="173.09700000000001"/>
    <n v="105.15"/>
    <n v="67.947000000000003"/>
    <n v="0.39253713235931298"/>
    <n v="2026"/>
    <x v="1"/>
    <n v="6"/>
    <x v="5"/>
  </r>
  <r>
    <n v="1441"/>
    <d v="2026-06-03T00:00:00"/>
    <x v="2"/>
    <x v="10"/>
    <x v="3"/>
    <s v="New"/>
    <x v="2"/>
    <s v="Carry-On Duffel"/>
    <n v="3"/>
    <n v="135.4"/>
    <n v="0"/>
    <n v="65.16"/>
    <n v="406.20000000000005"/>
    <n v="195.48"/>
    <n v="210.72000000000006"/>
    <n v="0.51875923190546536"/>
    <n v="2026"/>
    <x v="1"/>
    <n v="6"/>
    <x v="5"/>
  </r>
  <r>
    <n v="1511"/>
    <d v="2026-06-03T00:00:00"/>
    <x v="2"/>
    <x v="5"/>
    <x v="0"/>
    <s v="New"/>
    <x v="4"/>
    <s v="Recovery Roller"/>
    <n v="2"/>
    <n v="36.08"/>
    <n v="0.05"/>
    <n v="13.73"/>
    <n v="68.551999999999992"/>
    <n v="27.46"/>
    <n v="41.091999999999992"/>
    <n v="0.59942817131520587"/>
    <n v="2026"/>
    <x v="1"/>
    <n v="6"/>
    <x v="5"/>
  </r>
  <r>
    <n v="1701"/>
    <d v="2026-06-03T00:00:00"/>
    <x v="0"/>
    <x v="9"/>
    <x v="0"/>
    <s v="New"/>
    <x v="2"/>
    <s v="Packing Cube Set"/>
    <n v="1"/>
    <n v="46.16"/>
    <n v="0"/>
    <n v="18.36"/>
    <n v="46.16"/>
    <n v="18.36"/>
    <n v="27.799999999999997"/>
    <n v="0.60225303292894283"/>
    <n v="2026"/>
    <x v="1"/>
    <n v="6"/>
    <x v="5"/>
  </r>
  <r>
    <n v="1984"/>
    <d v="2026-06-03T00:00:00"/>
    <x v="1"/>
    <x v="1"/>
    <x v="0"/>
    <s v="Returning"/>
    <x v="0"/>
    <s v="Trail Bike Light"/>
    <n v="2"/>
    <n v="50.77"/>
    <n v="0"/>
    <n v="22.93"/>
    <n v="101.54"/>
    <n v="45.86"/>
    <n v="55.680000000000007"/>
    <n v="0.54835532794957653"/>
    <n v="2026"/>
    <x v="1"/>
    <n v="6"/>
    <x v="5"/>
  </r>
  <r>
    <n v="2572"/>
    <d v="2026-06-03T00:00:00"/>
    <x v="3"/>
    <x v="8"/>
    <x v="3"/>
    <s v="Business"/>
    <x v="1"/>
    <s v="Trekking Poles"/>
    <n v="2"/>
    <n v="70.97"/>
    <n v="0.05"/>
    <n v="32.54"/>
    <n v="134.84299999999999"/>
    <n v="65.08"/>
    <n v="69.762999999999991"/>
    <n v="0.51736463887632278"/>
    <n v="2026"/>
    <x v="1"/>
    <n v="6"/>
    <x v="5"/>
  </r>
  <r>
    <n v="2833"/>
    <d v="2026-06-03T00:00:00"/>
    <x v="3"/>
    <x v="13"/>
    <x v="0"/>
    <s v="Returning"/>
    <x v="1"/>
    <s v="Trail Boots"/>
    <n v="3"/>
    <n v="141.6"/>
    <n v="0"/>
    <n v="78.02"/>
    <n v="424.79999999999995"/>
    <n v="234.06"/>
    <n v="190.73999999999995"/>
    <n v="0.44901129943502821"/>
    <n v="2026"/>
    <x v="1"/>
    <n v="6"/>
    <x v="5"/>
  </r>
  <r>
    <n v="3522"/>
    <d v="2026-06-03T00:00:00"/>
    <x v="3"/>
    <x v="13"/>
    <x v="0"/>
    <s v="New"/>
    <x v="0"/>
    <s v="Compact Repair Kit"/>
    <n v="1"/>
    <n v="40.57"/>
    <n v="0"/>
    <n v="16.329999999999998"/>
    <n v="40.57"/>
    <n v="16.329999999999998"/>
    <n v="24.240000000000002"/>
    <n v="0.59748582696573826"/>
    <n v="2026"/>
    <x v="1"/>
    <n v="6"/>
    <x v="5"/>
  </r>
  <r>
    <n v="146"/>
    <d v="2026-06-04T00:00:00"/>
    <x v="1"/>
    <x v="14"/>
    <x v="3"/>
    <s v="Returning"/>
    <x v="0"/>
    <s v="Commuter Helmet"/>
    <n v="2"/>
    <n v="81.81"/>
    <n v="0"/>
    <n v="42.54"/>
    <n v="163.62"/>
    <n v="85.08"/>
    <n v="78.540000000000006"/>
    <n v="0.48001466813348004"/>
    <n v="2026"/>
    <x v="1"/>
    <n v="6"/>
    <x v="5"/>
  </r>
  <r>
    <n v="161"/>
    <d v="2026-06-04T00:00:00"/>
    <x v="0"/>
    <x v="0"/>
    <x v="3"/>
    <s v="Returning"/>
    <x v="0"/>
    <s v="Trail Bike Light"/>
    <n v="2"/>
    <n v="50.09"/>
    <n v="0"/>
    <n v="22.91"/>
    <n v="100.18"/>
    <n v="45.82"/>
    <n v="54.360000000000007"/>
    <n v="0.54262327809942112"/>
    <n v="2026"/>
    <x v="1"/>
    <n v="6"/>
    <x v="5"/>
  </r>
  <r>
    <n v="819"/>
    <d v="2026-06-04T00:00:00"/>
    <x v="3"/>
    <x v="8"/>
    <x v="0"/>
    <s v="Returning"/>
    <x v="1"/>
    <s v="Trekking Poles"/>
    <n v="1"/>
    <n v="72.38"/>
    <n v="0"/>
    <n v="32.68"/>
    <n v="72.38"/>
    <n v="32.68"/>
    <n v="39.699999999999996"/>
    <n v="0.54849405913235694"/>
    <n v="2026"/>
    <x v="1"/>
    <n v="6"/>
    <x v="5"/>
  </r>
  <r>
    <n v="2104"/>
    <d v="2026-06-04T00:00:00"/>
    <x v="1"/>
    <x v="1"/>
    <x v="0"/>
    <s v="New"/>
    <x v="1"/>
    <s v="Hiking Daypack 20L"/>
    <n v="1"/>
    <n v="92.31"/>
    <n v="0"/>
    <n v="45.58"/>
    <n v="92.31"/>
    <n v="45.58"/>
    <n v="46.730000000000004"/>
    <n v="0.50622901094139316"/>
    <n v="2026"/>
    <x v="1"/>
    <n v="6"/>
    <x v="5"/>
  </r>
  <r>
    <n v="2678"/>
    <d v="2026-06-04T00:00:00"/>
    <x v="3"/>
    <x v="8"/>
    <x v="1"/>
    <s v="Returning"/>
    <x v="2"/>
    <s v="Packing Cube Set"/>
    <n v="12"/>
    <n v="47.6"/>
    <n v="0.15"/>
    <n v="18.670000000000002"/>
    <n v="485.52000000000004"/>
    <n v="224.04000000000002"/>
    <n v="261.48"/>
    <n v="0.53855659911023235"/>
    <n v="2026"/>
    <x v="1"/>
    <n v="6"/>
    <x v="5"/>
  </r>
  <r>
    <n v="3015"/>
    <d v="2026-06-04T00:00:00"/>
    <x v="1"/>
    <x v="14"/>
    <x v="0"/>
    <s v="Returning"/>
    <x v="2"/>
    <s v="Packing Cube Set"/>
    <n v="1"/>
    <n v="45.5"/>
    <n v="0.05"/>
    <n v="18.89"/>
    <n v="43.225000000000001"/>
    <n v="18.89"/>
    <n v="24.335000000000001"/>
    <n v="0.56298438403701567"/>
    <n v="2026"/>
    <x v="1"/>
    <n v="6"/>
    <x v="5"/>
  </r>
  <r>
    <n v="3243"/>
    <d v="2026-06-04T00:00:00"/>
    <x v="2"/>
    <x v="5"/>
    <x v="0"/>
    <s v="Returning"/>
    <x v="4"/>
    <s v="Recovery Roller"/>
    <n v="1"/>
    <n v="35.99"/>
    <n v="0"/>
    <n v="14.05"/>
    <n v="35.99"/>
    <n v="14.05"/>
    <n v="21.94"/>
    <n v="0.60961378160600166"/>
    <n v="2026"/>
    <x v="1"/>
    <n v="6"/>
    <x v="5"/>
  </r>
  <r>
    <n v="3283"/>
    <d v="2026-06-04T00:00:00"/>
    <x v="1"/>
    <x v="12"/>
    <x v="3"/>
    <s v="Returning"/>
    <x v="4"/>
    <s v="Weighted Vest"/>
    <n v="1"/>
    <n v="122.55"/>
    <n v="0"/>
    <n v="68.97"/>
    <n v="122.55"/>
    <n v="68.97"/>
    <n v="53.58"/>
    <n v="0.43720930232558142"/>
    <n v="2026"/>
    <x v="1"/>
    <n v="6"/>
    <x v="5"/>
  </r>
  <r>
    <n v="3966"/>
    <d v="2026-06-04T00:00:00"/>
    <x v="3"/>
    <x v="8"/>
    <x v="0"/>
    <s v="New"/>
    <x v="4"/>
    <s v="Weighted Vest"/>
    <n v="3"/>
    <n v="126.22"/>
    <n v="0"/>
    <n v="69.599999999999994"/>
    <n v="378.65999999999997"/>
    <n v="208.79999999999998"/>
    <n v="169.85999999999999"/>
    <n v="0.4485818412295991"/>
    <n v="2026"/>
    <x v="1"/>
    <n v="6"/>
    <x v="5"/>
  </r>
  <r>
    <n v="1349"/>
    <d v="2026-06-05T00:00:00"/>
    <x v="0"/>
    <x v="15"/>
    <x v="2"/>
    <s v="Returning"/>
    <x v="1"/>
    <s v="Hiking Daypack 20L"/>
    <n v="6"/>
    <n v="91.98"/>
    <n v="0.05"/>
    <n v="46.46"/>
    <n v="524.28599999999994"/>
    <n v="278.76"/>
    <n v="245.52599999999995"/>
    <n v="0.46830546686350577"/>
    <n v="2026"/>
    <x v="1"/>
    <n v="6"/>
    <x v="5"/>
  </r>
  <r>
    <n v="2333"/>
    <d v="2026-06-05T00:00:00"/>
    <x v="2"/>
    <x v="5"/>
    <x v="0"/>
    <s v="Business"/>
    <x v="3"/>
    <s v="Compact Sleeping Bag"/>
    <n v="1"/>
    <n v="125.32"/>
    <n v="0"/>
    <n v="59.03"/>
    <n v="125.32"/>
    <n v="59.03"/>
    <n v="66.289999999999992"/>
    <n v="0.52896584743057773"/>
    <n v="2026"/>
    <x v="1"/>
    <n v="6"/>
    <x v="5"/>
  </r>
  <r>
    <n v="2628"/>
    <d v="2026-06-05T00:00:00"/>
    <x v="3"/>
    <x v="8"/>
    <x v="3"/>
    <s v="Returning"/>
    <x v="2"/>
    <s v="Travel Backpack 35L"/>
    <n v="2"/>
    <n v="167.26"/>
    <n v="0"/>
    <n v="89.65"/>
    <n v="334.52"/>
    <n v="179.3"/>
    <n v="155.21999999999997"/>
    <n v="0.46400813105344968"/>
    <n v="2026"/>
    <x v="1"/>
    <n v="6"/>
    <x v="5"/>
  </r>
  <r>
    <n v="2718"/>
    <d v="2026-06-05T00:00:00"/>
    <x v="0"/>
    <x v="0"/>
    <x v="3"/>
    <s v="Returning"/>
    <x v="0"/>
    <s v="Commuter Helmet"/>
    <n v="1"/>
    <n v="80.19"/>
    <n v="0"/>
    <n v="42.18"/>
    <n v="80.19"/>
    <n v="42.18"/>
    <n v="38.01"/>
    <n v="0.47399925177702956"/>
    <n v="2026"/>
    <x v="1"/>
    <n v="6"/>
    <x v="5"/>
  </r>
  <r>
    <n v="3185"/>
    <d v="2026-06-05T00:00:00"/>
    <x v="0"/>
    <x v="15"/>
    <x v="0"/>
    <s v="New"/>
    <x v="0"/>
    <s v="Trail Bike Light"/>
    <n v="1"/>
    <n v="49.86"/>
    <n v="0"/>
    <n v="22.72"/>
    <n v="49.86"/>
    <n v="22.72"/>
    <n v="27.14"/>
    <n v="0.5443241075010028"/>
    <n v="2026"/>
    <x v="1"/>
    <n v="6"/>
    <x v="5"/>
  </r>
  <r>
    <n v="4495"/>
    <d v="2026-06-05T00:00:00"/>
    <x v="2"/>
    <x v="10"/>
    <x v="2"/>
    <s v="New"/>
    <x v="3"/>
    <s v="Trail Tent 2P"/>
    <n v="2"/>
    <n v="195.51"/>
    <n v="0"/>
    <n v="102.97"/>
    <n v="391.02"/>
    <n v="205.94"/>
    <n v="185.07999999999998"/>
    <n v="0.47332617257429288"/>
    <n v="2026"/>
    <x v="1"/>
    <n v="6"/>
    <x v="5"/>
  </r>
  <r>
    <n v="815"/>
    <d v="2026-06-06T00:00:00"/>
    <x v="0"/>
    <x v="0"/>
    <x v="2"/>
    <s v="New"/>
    <x v="4"/>
    <s v="Resistance Band Set"/>
    <n v="1"/>
    <n v="39.61"/>
    <n v="0"/>
    <n v="14.75"/>
    <n v="39.61"/>
    <n v="14.75"/>
    <n v="24.86"/>
    <n v="0.62761928805857103"/>
    <n v="2026"/>
    <x v="1"/>
    <n v="6"/>
    <x v="5"/>
  </r>
  <r>
    <n v="1140"/>
    <d v="2026-06-06T00:00:00"/>
    <x v="1"/>
    <x v="1"/>
    <x v="2"/>
    <s v="Returning"/>
    <x v="1"/>
    <s v="Trekking Poles"/>
    <n v="1"/>
    <n v="70.86"/>
    <n v="0"/>
    <n v="31.47"/>
    <n v="70.86"/>
    <n v="31.47"/>
    <n v="39.39"/>
    <n v="0.55588484335309063"/>
    <n v="2026"/>
    <x v="1"/>
    <n v="6"/>
    <x v="5"/>
  </r>
  <r>
    <n v="1544"/>
    <d v="2026-06-06T00:00:00"/>
    <x v="3"/>
    <x v="7"/>
    <x v="1"/>
    <s v="Returning"/>
    <x v="4"/>
    <s v="Resistance Band Set"/>
    <n v="8"/>
    <n v="40.46"/>
    <n v="0.2"/>
    <n v="14.7"/>
    <n v="258.94400000000002"/>
    <n v="117.6"/>
    <n v="141.34400000000002"/>
    <n v="0.54584775086505199"/>
    <n v="2026"/>
    <x v="1"/>
    <n v="6"/>
    <x v="5"/>
  </r>
  <r>
    <n v="2420"/>
    <d v="2026-06-06T00:00:00"/>
    <x v="2"/>
    <x v="5"/>
    <x v="0"/>
    <s v="New"/>
    <x v="2"/>
    <s v="Carry-On Duffel"/>
    <n v="1"/>
    <n v="131.79"/>
    <n v="0"/>
    <n v="68.22"/>
    <n v="131.79"/>
    <n v="68.22"/>
    <n v="63.569999999999993"/>
    <n v="0.48235829729114499"/>
    <n v="2026"/>
    <x v="1"/>
    <n v="6"/>
    <x v="5"/>
  </r>
  <r>
    <n v="2805"/>
    <d v="2026-06-06T00:00:00"/>
    <x v="2"/>
    <x v="10"/>
    <x v="1"/>
    <s v="Returning"/>
    <x v="3"/>
    <s v="Alpine Tent 4P"/>
    <n v="12"/>
    <n v="338.45"/>
    <n v="0.1"/>
    <n v="196.78"/>
    <n v="3655.2599999999998"/>
    <n v="2361.36"/>
    <n v="1293.8999999999996"/>
    <n v="0.35398302719915947"/>
    <n v="2026"/>
    <x v="1"/>
    <n v="6"/>
    <x v="5"/>
  </r>
  <r>
    <n v="3160"/>
    <d v="2026-06-06T00:00:00"/>
    <x v="2"/>
    <x v="3"/>
    <x v="2"/>
    <s v="Returning"/>
    <x v="4"/>
    <s v="Resistance Band Set"/>
    <n v="2"/>
    <n v="40.99"/>
    <n v="0"/>
    <n v="14.53"/>
    <n v="81.98"/>
    <n v="29.06"/>
    <n v="52.92"/>
    <n v="0.64552329836545497"/>
    <n v="2026"/>
    <x v="1"/>
    <n v="6"/>
    <x v="5"/>
  </r>
  <r>
    <n v="3278"/>
    <d v="2026-06-06T00:00:00"/>
    <x v="1"/>
    <x v="12"/>
    <x v="2"/>
    <s v="Returning"/>
    <x v="0"/>
    <s v="Cycling Pack 12L"/>
    <n v="1"/>
    <n v="101.85"/>
    <n v="0"/>
    <n v="51.59"/>
    <n v="101.85"/>
    <n v="51.59"/>
    <n v="50.259999999999991"/>
    <n v="0.49347079037800679"/>
    <n v="2026"/>
    <x v="1"/>
    <n v="6"/>
    <x v="5"/>
  </r>
  <r>
    <n v="3555"/>
    <d v="2026-06-06T00:00:00"/>
    <x v="2"/>
    <x v="2"/>
    <x v="1"/>
    <s v="Business"/>
    <x v="3"/>
    <s v="Alpine Tent 4P"/>
    <n v="4"/>
    <n v="346.14"/>
    <n v="0.05"/>
    <n v="198.97"/>
    <n v="1315.3319999999999"/>
    <n v="795.88"/>
    <n v="519.45199999999988"/>
    <n v="0.39492082607280893"/>
    <n v="2026"/>
    <x v="1"/>
    <n v="6"/>
    <x v="5"/>
  </r>
  <r>
    <n v="3702"/>
    <d v="2026-06-06T00:00:00"/>
    <x v="0"/>
    <x v="9"/>
    <x v="2"/>
    <s v="Business"/>
    <x v="0"/>
    <s v="Commuter Helmet"/>
    <n v="2"/>
    <n v="83.28"/>
    <n v="0"/>
    <n v="43.56"/>
    <n v="166.56"/>
    <n v="87.12"/>
    <n v="79.44"/>
    <n v="0.47694524495677232"/>
    <n v="2026"/>
    <x v="1"/>
    <n v="6"/>
    <x v="5"/>
  </r>
  <r>
    <n v="4349"/>
    <d v="2026-06-06T00:00:00"/>
    <x v="3"/>
    <x v="7"/>
    <x v="2"/>
    <s v="Business"/>
    <x v="0"/>
    <s v="Commuter Helmet"/>
    <n v="1"/>
    <n v="80.349999999999994"/>
    <n v="0.15"/>
    <n v="43.51"/>
    <n v="68.297499999999999"/>
    <n v="43.51"/>
    <n v="24.787500000000001"/>
    <n v="0.3629342216040119"/>
    <n v="2026"/>
    <x v="1"/>
    <n v="6"/>
    <x v="5"/>
  </r>
  <r>
    <n v="4989"/>
    <d v="2026-06-06T00:00:00"/>
    <x v="1"/>
    <x v="1"/>
    <x v="0"/>
    <s v="Returning"/>
    <x v="0"/>
    <s v="Compact Repair Kit"/>
    <n v="1"/>
    <n v="40.86"/>
    <n v="0.05"/>
    <n v="16.899999999999999"/>
    <n v="38.817"/>
    <n v="16.899999999999999"/>
    <n v="21.917000000000002"/>
    <n v="0.564623747327202"/>
    <n v="2026"/>
    <x v="1"/>
    <n v="6"/>
    <x v="5"/>
  </r>
  <r>
    <n v="713"/>
    <d v="2026-06-07T00:00:00"/>
    <x v="1"/>
    <x v="6"/>
    <x v="2"/>
    <s v="Returning"/>
    <x v="2"/>
    <s v="Insulated Bottle"/>
    <n v="4"/>
    <n v="36.299999999999997"/>
    <n v="0.05"/>
    <n v="13.16"/>
    <n v="137.93999999999997"/>
    <n v="52.64"/>
    <n v="85.299999999999969"/>
    <n v="0.61838480498767567"/>
    <n v="2026"/>
    <x v="1"/>
    <n v="6"/>
    <x v="5"/>
  </r>
  <r>
    <n v="3355"/>
    <d v="2026-06-07T00:00:00"/>
    <x v="0"/>
    <x v="15"/>
    <x v="1"/>
    <s v="New"/>
    <x v="3"/>
    <s v="Alpine Tent 4P"/>
    <n v="10"/>
    <n v="338.26"/>
    <n v="0.05"/>
    <n v="197.42"/>
    <n v="3213.47"/>
    <n v="1974.1999999999998"/>
    <n v="1239.27"/>
    <n v="0.38564853569505864"/>
    <n v="2026"/>
    <x v="1"/>
    <n v="6"/>
    <x v="5"/>
  </r>
  <r>
    <n v="3879"/>
    <d v="2026-06-07T00:00:00"/>
    <x v="0"/>
    <x v="9"/>
    <x v="3"/>
    <s v="Returning"/>
    <x v="0"/>
    <s v="Compact Repair Kit"/>
    <n v="2"/>
    <n v="41.25"/>
    <n v="0"/>
    <n v="17.13"/>
    <n v="82.5"/>
    <n v="34.26"/>
    <n v="48.24"/>
    <n v="0.58472727272727276"/>
    <n v="2026"/>
    <x v="1"/>
    <n v="6"/>
    <x v="5"/>
  </r>
  <r>
    <n v="3989"/>
    <d v="2026-06-07T00:00:00"/>
    <x v="1"/>
    <x v="12"/>
    <x v="0"/>
    <s v="Returning"/>
    <x v="1"/>
    <s v="Hiking Daypack 20L"/>
    <n v="2"/>
    <n v="92"/>
    <n v="0"/>
    <n v="44.27"/>
    <n v="184"/>
    <n v="88.54"/>
    <n v="95.46"/>
    <n v="0.51880434782608698"/>
    <n v="2026"/>
    <x v="1"/>
    <n v="6"/>
    <x v="5"/>
  </r>
  <r>
    <n v="4193"/>
    <d v="2026-06-07T00:00:00"/>
    <x v="1"/>
    <x v="6"/>
    <x v="0"/>
    <s v="New"/>
    <x v="3"/>
    <s v="Portable Camp Stove"/>
    <n v="1"/>
    <n v="80.89"/>
    <n v="0.1"/>
    <n v="40.32"/>
    <n v="72.801000000000002"/>
    <n v="40.32"/>
    <n v="32.481000000000002"/>
    <n v="0.44616145382618372"/>
    <n v="2026"/>
    <x v="1"/>
    <n v="6"/>
    <x v="5"/>
  </r>
  <r>
    <n v="4413"/>
    <d v="2026-06-07T00:00:00"/>
    <x v="0"/>
    <x v="0"/>
    <x v="2"/>
    <s v="New"/>
    <x v="3"/>
    <s v="Trail Tent 2P"/>
    <n v="1"/>
    <n v="194.73"/>
    <n v="0"/>
    <n v="101.91"/>
    <n v="194.73"/>
    <n v="101.91"/>
    <n v="92.82"/>
    <n v="0.47665999075643195"/>
    <n v="2026"/>
    <x v="1"/>
    <n v="6"/>
    <x v="5"/>
  </r>
  <r>
    <n v="4598"/>
    <d v="2026-06-07T00:00:00"/>
    <x v="3"/>
    <x v="4"/>
    <x v="1"/>
    <s v="Business"/>
    <x v="1"/>
    <s v="Hiking Daypack 20L"/>
    <n v="5"/>
    <n v="93.82"/>
    <n v="0.15"/>
    <n v="46.06"/>
    <n v="398.73499999999996"/>
    <n v="230.3"/>
    <n v="168.43499999999995"/>
    <n v="0.4224234140469233"/>
    <n v="2026"/>
    <x v="1"/>
    <n v="6"/>
    <x v="5"/>
  </r>
  <r>
    <n v="72"/>
    <d v="2026-06-08T00:00:00"/>
    <x v="2"/>
    <x v="10"/>
    <x v="2"/>
    <s v="New"/>
    <x v="1"/>
    <s v="Trail Boots"/>
    <n v="3"/>
    <n v="142.53"/>
    <n v="0"/>
    <n v="80.67"/>
    <n v="427.59000000000003"/>
    <n v="242.01"/>
    <n v="185.58000000000004"/>
    <n v="0.43401389181225014"/>
    <n v="2026"/>
    <x v="1"/>
    <n v="6"/>
    <x v="5"/>
  </r>
  <r>
    <n v="176"/>
    <d v="2026-06-08T00:00:00"/>
    <x v="1"/>
    <x v="14"/>
    <x v="0"/>
    <s v="Returning"/>
    <x v="3"/>
    <s v="Trail Tent 2P"/>
    <n v="1"/>
    <n v="196.33"/>
    <n v="0"/>
    <n v="103.27"/>
    <n v="196.33"/>
    <n v="103.27"/>
    <n v="93.060000000000016"/>
    <n v="0.47399786074466466"/>
    <n v="2026"/>
    <x v="1"/>
    <n v="6"/>
    <x v="5"/>
  </r>
  <r>
    <n v="205"/>
    <d v="2026-06-08T00:00:00"/>
    <x v="3"/>
    <x v="7"/>
    <x v="0"/>
    <s v="New"/>
    <x v="0"/>
    <s v="Compact Repair Kit"/>
    <n v="2"/>
    <n v="41.05"/>
    <n v="0"/>
    <n v="16.690000000000001"/>
    <n v="82.1"/>
    <n v="33.380000000000003"/>
    <n v="48.719999999999992"/>
    <n v="0.59342265529841653"/>
    <n v="2026"/>
    <x v="1"/>
    <n v="6"/>
    <x v="5"/>
  </r>
  <r>
    <n v="896"/>
    <d v="2026-06-08T00:00:00"/>
    <x v="3"/>
    <x v="8"/>
    <x v="0"/>
    <s v="New"/>
    <x v="4"/>
    <s v="Weighted Vest"/>
    <n v="1"/>
    <n v="123.09"/>
    <n v="0"/>
    <n v="68.03"/>
    <n v="123.09"/>
    <n v="68.03"/>
    <n v="55.06"/>
    <n v="0.44731497278414167"/>
    <n v="2026"/>
    <x v="1"/>
    <n v="6"/>
    <x v="5"/>
  </r>
  <r>
    <n v="1697"/>
    <d v="2026-06-08T00:00:00"/>
    <x v="1"/>
    <x v="12"/>
    <x v="0"/>
    <s v="Business"/>
    <x v="1"/>
    <s v="Trail Boots"/>
    <n v="2"/>
    <n v="141.09"/>
    <n v="0"/>
    <n v="81.69"/>
    <n v="282.18"/>
    <n v="163.38"/>
    <n v="118.80000000000001"/>
    <n v="0.42100786731873274"/>
    <n v="2026"/>
    <x v="1"/>
    <n v="6"/>
    <x v="5"/>
  </r>
  <r>
    <n v="2159"/>
    <d v="2026-06-08T00:00:00"/>
    <x v="2"/>
    <x v="10"/>
    <x v="2"/>
    <s v="New"/>
    <x v="1"/>
    <s v="Summit Backpack 45L"/>
    <n v="1"/>
    <n v="157.04"/>
    <n v="0"/>
    <n v="77.540000000000006"/>
    <n v="157.04"/>
    <n v="77.540000000000006"/>
    <n v="79.499999999999986"/>
    <n v="0.5062404482934284"/>
    <n v="2026"/>
    <x v="1"/>
    <n v="6"/>
    <x v="5"/>
  </r>
  <r>
    <n v="2772"/>
    <d v="2026-06-08T00:00:00"/>
    <x v="3"/>
    <x v="7"/>
    <x v="2"/>
    <s v="New"/>
    <x v="2"/>
    <s v="Carry-On Duffel"/>
    <n v="6"/>
    <n v="136.46"/>
    <n v="0"/>
    <n v="68.61"/>
    <n v="818.76"/>
    <n v="411.65999999999997"/>
    <n v="407.1"/>
    <n v="0.49721530118716112"/>
    <n v="2026"/>
    <x v="1"/>
    <n v="6"/>
    <x v="5"/>
  </r>
  <r>
    <n v="3091"/>
    <d v="2026-06-08T00:00:00"/>
    <x v="0"/>
    <x v="0"/>
    <x v="0"/>
    <s v="New"/>
    <x v="4"/>
    <s v="Recovery Roller"/>
    <n v="1"/>
    <n v="36.1"/>
    <n v="0"/>
    <n v="13.65"/>
    <n v="36.1"/>
    <n v="13.65"/>
    <n v="22.450000000000003"/>
    <n v="0.62188365650969535"/>
    <n v="2026"/>
    <x v="1"/>
    <n v="6"/>
    <x v="5"/>
  </r>
  <r>
    <n v="4241"/>
    <d v="2026-06-08T00:00:00"/>
    <x v="3"/>
    <x v="13"/>
    <x v="0"/>
    <s v="New"/>
    <x v="1"/>
    <s v="Hiking Daypack 20L"/>
    <n v="3"/>
    <n v="92.73"/>
    <n v="0"/>
    <n v="44.68"/>
    <n v="278.19"/>
    <n v="134.04"/>
    <n v="144.15"/>
    <n v="0.51817103418526911"/>
    <n v="2026"/>
    <x v="1"/>
    <n v="6"/>
    <x v="5"/>
  </r>
  <r>
    <n v="5185"/>
    <d v="2026-06-08T00:00:00"/>
    <x v="1"/>
    <x v="12"/>
    <x v="0"/>
    <s v="New"/>
    <x v="2"/>
    <s v="Travel Backpack 35L"/>
    <n v="3"/>
    <n v="164.31"/>
    <n v="0.05"/>
    <n v="86"/>
    <n v="468.2835"/>
    <n v="258"/>
    <n v="210.2835"/>
    <n v="0.44905169624810615"/>
    <n v="2026"/>
    <x v="1"/>
    <n v="6"/>
    <x v="5"/>
  </r>
  <r>
    <n v="1437"/>
    <d v="2026-06-09T00:00:00"/>
    <x v="3"/>
    <x v="8"/>
    <x v="3"/>
    <s v="New"/>
    <x v="2"/>
    <s v="Insulated Bottle"/>
    <n v="2"/>
    <n v="36.85"/>
    <n v="0.1"/>
    <n v="13.92"/>
    <n v="66.33"/>
    <n v="27.84"/>
    <n v="38.489999999999995"/>
    <n v="0.58028041610131154"/>
    <n v="2026"/>
    <x v="1"/>
    <n v="6"/>
    <x v="5"/>
  </r>
  <r>
    <n v="2316"/>
    <d v="2026-06-09T00:00:00"/>
    <x v="1"/>
    <x v="11"/>
    <x v="3"/>
    <s v="New"/>
    <x v="4"/>
    <s v="Recovery Roller"/>
    <n v="1"/>
    <n v="35.619999999999997"/>
    <n v="0"/>
    <n v="14.05"/>
    <n v="35.619999999999997"/>
    <n v="14.05"/>
    <n v="21.569999999999997"/>
    <n v="0.60555867490174053"/>
    <n v="2026"/>
    <x v="1"/>
    <n v="6"/>
    <x v="5"/>
  </r>
  <r>
    <n v="2329"/>
    <d v="2026-06-09T00:00:00"/>
    <x v="3"/>
    <x v="8"/>
    <x v="0"/>
    <s v="New"/>
    <x v="1"/>
    <s v="Summit Backpack 45L"/>
    <n v="3"/>
    <n v="157.43"/>
    <n v="0.15"/>
    <n v="77.56"/>
    <n v="401.44650000000001"/>
    <n v="232.68"/>
    <n v="168.76650000000001"/>
    <n v="0.42039599299034863"/>
    <n v="2026"/>
    <x v="1"/>
    <n v="6"/>
    <x v="5"/>
  </r>
  <r>
    <n v="3036"/>
    <d v="2026-06-09T00:00:00"/>
    <x v="1"/>
    <x v="12"/>
    <x v="2"/>
    <s v="New"/>
    <x v="0"/>
    <s v="Commuter Helmet"/>
    <n v="1"/>
    <n v="81.2"/>
    <n v="0.1"/>
    <n v="41.64"/>
    <n v="73.08"/>
    <n v="41.64"/>
    <n v="31.439999999999998"/>
    <n v="0.43021346469622329"/>
    <n v="2026"/>
    <x v="1"/>
    <n v="6"/>
    <x v="5"/>
  </r>
  <r>
    <n v="3429"/>
    <d v="2026-06-09T00:00:00"/>
    <x v="3"/>
    <x v="13"/>
    <x v="0"/>
    <s v="Returning"/>
    <x v="1"/>
    <s v="Hiking Daypack 20L"/>
    <n v="4"/>
    <n v="93.58"/>
    <n v="0.1"/>
    <n v="44.56"/>
    <n v="336.88799999999998"/>
    <n v="178.24"/>
    <n v="158.64799999999997"/>
    <n v="0.4709220868656645"/>
    <n v="2026"/>
    <x v="1"/>
    <n v="6"/>
    <x v="5"/>
  </r>
  <r>
    <n v="3615"/>
    <d v="2026-06-09T00:00:00"/>
    <x v="1"/>
    <x v="14"/>
    <x v="0"/>
    <s v="New"/>
    <x v="1"/>
    <s v="Summit Backpack 45L"/>
    <n v="4"/>
    <n v="155.22"/>
    <n v="0"/>
    <n v="77.209999999999994"/>
    <n v="620.88"/>
    <n v="308.83999999999997"/>
    <n v="312.04000000000002"/>
    <n v="0.50257698750161062"/>
    <n v="2026"/>
    <x v="1"/>
    <n v="6"/>
    <x v="5"/>
  </r>
  <r>
    <n v="3661"/>
    <d v="2026-06-09T00:00:00"/>
    <x v="3"/>
    <x v="8"/>
    <x v="0"/>
    <s v="New"/>
    <x v="0"/>
    <s v="Cycling Pack 12L"/>
    <n v="4"/>
    <n v="100.33"/>
    <n v="0"/>
    <n v="49.99"/>
    <n v="401.32"/>
    <n v="199.96"/>
    <n v="201.35999999999999"/>
    <n v="0.5017442439948171"/>
    <n v="2026"/>
    <x v="1"/>
    <n v="6"/>
    <x v="5"/>
  </r>
  <r>
    <n v="3831"/>
    <d v="2026-06-09T00:00:00"/>
    <x v="2"/>
    <x v="3"/>
    <x v="0"/>
    <s v="Business"/>
    <x v="2"/>
    <s v="Carry-On Duffel"/>
    <n v="2"/>
    <n v="134.28"/>
    <n v="0"/>
    <n v="69.12"/>
    <n v="268.56"/>
    <n v="138.24"/>
    <n v="130.32"/>
    <n v="0.48525469168900803"/>
    <n v="2026"/>
    <x v="1"/>
    <n v="6"/>
    <x v="5"/>
  </r>
  <r>
    <n v="4394"/>
    <d v="2026-06-09T00:00:00"/>
    <x v="2"/>
    <x v="2"/>
    <x v="0"/>
    <s v="New"/>
    <x v="4"/>
    <s v="Training Mat"/>
    <n v="2"/>
    <n v="51.16"/>
    <n v="0"/>
    <n v="21.57"/>
    <n v="102.32"/>
    <n v="43.14"/>
    <n v="59.179999999999993"/>
    <n v="0.57838154808444098"/>
    <n v="2026"/>
    <x v="1"/>
    <n v="6"/>
    <x v="5"/>
  </r>
  <r>
    <n v="372"/>
    <d v="2026-06-10T00:00:00"/>
    <x v="1"/>
    <x v="12"/>
    <x v="0"/>
    <s v="Returning"/>
    <x v="4"/>
    <s v="Recovery Roller"/>
    <n v="3"/>
    <n v="35.94"/>
    <n v="0.1"/>
    <n v="14.04"/>
    <n v="97.037999999999997"/>
    <n v="42.12"/>
    <n v="54.917999999999999"/>
    <n v="0.56594323873121866"/>
    <n v="2026"/>
    <x v="1"/>
    <n v="6"/>
    <x v="5"/>
  </r>
  <r>
    <n v="532"/>
    <d v="2026-06-10T00:00:00"/>
    <x v="2"/>
    <x v="10"/>
    <x v="2"/>
    <s v="Returning"/>
    <x v="1"/>
    <s v="Trail Boots"/>
    <n v="1"/>
    <n v="145.34"/>
    <n v="0.05"/>
    <n v="77.89"/>
    <n v="138.07300000000001"/>
    <n v="77.89"/>
    <n v="60.183000000000007"/>
    <n v="0.43587812244247609"/>
    <n v="2026"/>
    <x v="1"/>
    <n v="6"/>
    <x v="5"/>
  </r>
  <r>
    <n v="910"/>
    <d v="2026-06-10T00:00:00"/>
    <x v="2"/>
    <x v="16"/>
    <x v="0"/>
    <s v="Business"/>
    <x v="2"/>
    <s v="Insulated Bottle"/>
    <n v="1"/>
    <n v="35.950000000000003"/>
    <n v="0.1"/>
    <n v="13.63"/>
    <n v="32.355000000000004"/>
    <n v="13.63"/>
    <n v="18.725000000000001"/>
    <n v="0.57873589862463293"/>
    <n v="2026"/>
    <x v="1"/>
    <n v="6"/>
    <x v="5"/>
  </r>
  <r>
    <n v="938"/>
    <d v="2026-06-10T00:00:00"/>
    <x v="3"/>
    <x v="13"/>
    <x v="2"/>
    <s v="Business"/>
    <x v="4"/>
    <s v="Training Mat"/>
    <n v="1"/>
    <n v="51.09"/>
    <n v="0"/>
    <n v="22.4"/>
    <n v="51.09"/>
    <n v="22.4"/>
    <n v="28.690000000000005"/>
    <n v="0.56155803484047762"/>
    <n v="2026"/>
    <x v="1"/>
    <n v="6"/>
    <x v="5"/>
  </r>
  <r>
    <n v="1079"/>
    <d v="2026-06-10T00:00:00"/>
    <x v="1"/>
    <x v="14"/>
    <x v="2"/>
    <s v="Returning"/>
    <x v="3"/>
    <s v="Trail Tent 2P"/>
    <n v="2"/>
    <n v="198.69"/>
    <n v="0.15"/>
    <n v="104.25"/>
    <n v="337.77299999999997"/>
    <n v="208.5"/>
    <n v="129.27299999999997"/>
    <n v="0.38272153191640534"/>
    <n v="2026"/>
    <x v="1"/>
    <n v="6"/>
    <x v="5"/>
  </r>
  <r>
    <n v="1662"/>
    <d v="2026-06-10T00:00:00"/>
    <x v="1"/>
    <x v="6"/>
    <x v="2"/>
    <s v="New"/>
    <x v="0"/>
    <s v="Commuter Helmet"/>
    <n v="3"/>
    <n v="83.45"/>
    <n v="0"/>
    <n v="43.73"/>
    <n v="250.35000000000002"/>
    <n v="131.19"/>
    <n v="119.16000000000003"/>
    <n v="0.47597363690832839"/>
    <n v="2026"/>
    <x v="1"/>
    <n v="6"/>
    <x v="5"/>
  </r>
  <r>
    <n v="2748"/>
    <d v="2026-06-10T00:00:00"/>
    <x v="2"/>
    <x v="2"/>
    <x v="0"/>
    <s v="New"/>
    <x v="4"/>
    <s v="Resistance Band Set"/>
    <n v="2"/>
    <n v="40.86"/>
    <n v="0"/>
    <n v="14.59"/>
    <n v="81.72"/>
    <n v="29.18"/>
    <n v="52.54"/>
    <n v="0.64292706803720023"/>
    <n v="2026"/>
    <x v="1"/>
    <n v="6"/>
    <x v="5"/>
  </r>
  <r>
    <n v="3354"/>
    <d v="2026-06-10T00:00:00"/>
    <x v="1"/>
    <x v="6"/>
    <x v="2"/>
    <s v="New"/>
    <x v="3"/>
    <s v="Portable Camp Stove"/>
    <n v="1"/>
    <n v="82.21"/>
    <n v="0.05"/>
    <n v="39.04"/>
    <n v="78.099499999999992"/>
    <n v="39.04"/>
    <n v="39.059499999999993"/>
    <n v="0.50012484074802011"/>
    <n v="2026"/>
    <x v="1"/>
    <n v="6"/>
    <x v="5"/>
  </r>
  <r>
    <n v="3532"/>
    <d v="2026-06-10T00:00:00"/>
    <x v="2"/>
    <x v="10"/>
    <x v="3"/>
    <s v="Business"/>
    <x v="4"/>
    <s v="Recovery Roller"/>
    <n v="1"/>
    <n v="35.93"/>
    <n v="0.1"/>
    <n v="13.52"/>
    <n v="32.337000000000003"/>
    <n v="13.52"/>
    <n v="18.817000000000004"/>
    <n v="0.58190308315551853"/>
    <n v="2026"/>
    <x v="1"/>
    <n v="6"/>
    <x v="5"/>
  </r>
  <r>
    <n v="3636"/>
    <d v="2026-06-10T00:00:00"/>
    <x v="0"/>
    <x v="0"/>
    <x v="3"/>
    <s v="New"/>
    <x v="2"/>
    <s v="Travel Backpack 35L"/>
    <n v="2"/>
    <n v="164.77"/>
    <n v="0"/>
    <n v="89.07"/>
    <n v="329.54"/>
    <n v="178.14"/>
    <n v="151.40000000000003"/>
    <n v="0.45942829398555568"/>
    <n v="2026"/>
    <x v="1"/>
    <n v="6"/>
    <x v="5"/>
  </r>
  <r>
    <n v="3810"/>
    <d v="2026-06-10T00:00:00"/>
    <x v="2"/>
    <x v="2"/>
    <x v="1"/>
    <s v="Business"/>
    <x v="2"/>
    <s v="Packing Cube Set"/>
    <n v="4"/>
    <n v="47.36"/>
    <n v="0.1"/>
    <n v="18.87"/>
    <n v="170.49600000000001"/>
    <n v="75.48"/>
    <n v="95.016000000000005"/>
    <n v="0.55729166666666663"/>
    <n v="2026"/>
    <x v="1"/>
    <n v="6"/>
    <x v="5"/>
  </r>
  <r>
    <n v="4137"/>
    <d v="2026-06-10T00:00:00"/>
    <x v="3"/>
    <x v="8"/>
    <x v="0"/>
    <s v="Returning"/>
    <x v="1"/>
    <s v="Hiking Daypack 20L"/>
    <n v="1"/>
    <n v="90.7"/>
    <n v="0"/>
    <n v="44.18"/>
    <n v="90.7"/>
    <n v="44.18"/>
    <n v="46.52"/>
    <n v="0.51289966923925034"/>
    <n v="2026"/>
    <x v="1"/>
    <n v="6"/>
    <x v="5"/>
  </r>
  <r>
    <n v="4303"/>
    <d v="2026-06-10T00:00:00"/>
    <x v="2"/>
    <x v="10"/>
    <x v="3"/>
    <s v="Returning"/>
    <x v="2"/>
    <s v="Packing Cube Set"/>
    <n v="1"/>
    <n v="45.59"/>
    <n v="0"/>
    <n v="18.57"/>
    <n v="45.59"/>
    <n v="18.57"/>
    <n v="27.020000000000003"/>
    <n v="0.59267383198069756"/>
    <n v="2026"/>
    <x v="1"/>
    <n v="6"/>
    <x v="5"/>
  </r>
  <r>
    <n v="4991"/>
    <d v="2026-06-10T00:00:00"/>
    <x v="3"/>
    <x v="4"/>
    <x v="0"/>
    <s v="New"/>
    <x v="1"/>
    <s v="Trail Boots"/>
    <n v="3"/>
    <n v="146.55000000000001"/>
    <n v="0.1"/>
    <n v="79.59"/>
    <n v="395.68500000000006"/>
    <n v="238.77"/>
    <n v="156.91500000000005"/>
    <n v="0.39656544978960545"/>
    <n v="2026"/>
    <x v="1"/>
    <n v="6"/>
    <x v="5"/>
  </r>
  <r>
    <n v="39"/>
    <d v="2026-06-11T00:00:00"/>
    <x v="3"/>
    <x v="8"/>
    <x v="3"/>
    <s v="Business"/>
    <x v="0"/>
    <s v="Compact Repair Kit"/>
    <n v="4"/>
    <n v="40.33"/>
    <n v="0.1"/>
    <n v="17.170000000000002"/>
    <n v="145.18799999999999"/>
    <n v="68.680000000000007"/>
    <n v="76.507999999999981"/>
    <n v="0.52695815081136177"/>
    <n v="2026"/>
    <x v="1"/>
    <n v="6"/>
    <x v="5"/>
  </r>
  <r>
    <n v="206"/>
    <d v="2026-06-11T00:00:00"/>
    <x v="0"/>
    <x v="0"/>
    <x v="2"/>
    <s v="New"/>
    <x v="0"/>
    <s v="Trail Bike Light"/>
    <n v="2"/>
    <n v="51.83"/>
    <n v="0.1"/>
    <n v="23.1"/>
    <n v="93.293999999999997"/>
    <n v="46.2"/>
    <n v="47.093999999999994"/>
    <n v="0.50479130490706792"/>
    <n v="2026"/>
    <x v="1"/>
    <n v="6"/>
    <x v="5"/>
  </r>
  <r>
    <n v="397"/>
    <d v="2026-06-11T00:00:00"/>
    <x v="3"/>
    <x v="8"/>
    <x v="0"/>
    <s v="Business"/>
    <x v="3"/>
    <s v="Compact Sleeping Bag"/>
    <n v="2"/>
    <n v="121.19"/>
    <n v="0.05"/>
    <n v="58.91"/>
    <n v="230.261"/>
    <n v="117.82"/>
    <n v="112.441"/>
    <n v="0.48831977625390321"/>
    <n v="2026"/>
    <x v="1"/>
    <n v="6"/>
    <x v="5"/>
  </r>
  <r>
    <n v="763"/>
    <d v="2026-06-11T00:00:00"/>
    <x v="3"/>
    <x v="13"/>
    <x v="2"/>
    <s v="New"/>
    <x v="1"/>
    <s v="Summit Backpack 45L"/>
    <n v="1"/>
    <n v="154.09"/>
    <n v="0"/>
    <n v="77.37"/>
    <n v="154.09"/>
    <n v="77.37"/>
    <n v="76.72"/>
    <n v="0.49789084301382308"/>
    <n v="2026"/>
    <x v="1"/>
    <n v="6"/>
    <x v="5"/>
  </r>
  <r>
    <n v="1059"/>
    <d v="2026-06-11T00:00:00"/>
    <x v="0"/>
    <x v="0"/>
    <x v="0"/>
    <s v="New"/>
    <x v="0"/>
    <s v="Commuter Helmet"/>
    <n v="1"/>
    <n v="80.64"/>
    <n v="0.05"/>
    <n v="43.85"/>
    <n v="76.60799999999999"/>
    <n v="43.85"/>
    <n v="32.757999999999988"/>
    <n v="0.42760547201336668"/>
    <n v="2026"/>
    <x v="1"/>
    <n v="6"/>
    <x v="5"/>
  </r>
  <r>
    <n v="1332"/>
    <d v="2026-06-11T00:00:00"/>
    <x v="1"/>
    <x v="12"/>
    <x v="3"/>
    <s v="Returning"/>
    <x v="1"/>
    <s v="Hiking Daypack 20L"/>
    <n v="1"/>
    <n v="94.01"/>
    <n v="0.15"/>
    <n v="46.12"/>
    <n v="79.908500000000004"/>
    <n v="46.12"/>
    <n v="33.788500000000006"/>
    <n v="0.42283987310486376"/>
    <n v="2026"/>
    <x v="1"/>
    <n v="6"/>
    <x v="5"/>
  </r>
  <r>
    <n v="1447"/>
    <d v="2026-06-11T00:00:00"/>
    <x v="1"/>
    <x v="6"/>
    <x v="0"/>
    <s v="Returning"/>
    <x v="0"/>
    <s v="Trail Bike Light"/>
    <n v="1"/>
    <n v="51.09"/>
    <n v="0"/>
    <n v="22.78"/>
    <n v="51.09"/>
    <n v="22.78"/>
    <n v="28.310000000000002"/>
    <n v="0.55412018007437858"/>
    <n v="2026"/>
    <x v="1"/>
    <n v="6"/>
    <x v="5"/>
  </r>
  <r>
    <n v="2990"/>
    <d v="2026-06-11T00:00:00"/>
    <x v="1"/>
    <x v="6"/>
    <x v="3"/>
    <s v="Returning"/>
    <x v="1"/>
    <s v="Trail Boots"/>
    <n v="1"/>
    <n v="146.66"/>
    <n v="0"/>
    <n v="78.709999999999994"/>
    <n v="146.66"/>
    <n v="78.709999999999994"/>
    <n v="67.95"/>
    <n v="0.4633165143870176"/>
    <n v="2026"/>
    <x v="1"/>
    <n v="6"/>
    <x v="5"/>
  </r>
  <r>
    <n v="3769"/>
    <d v="2026-06-11T00:00:00"/>
    <x v="1"/>
    <x v="12"/>
    <x v="2"/>
    <s v="New"/>
    <x v="3"/>
    <s v="Trail Tent 2P"/>
    <n v="2"/>
    <n v="199.03"/>
    <n v="0"/>
    <n v="104.7"/>
    <n v="398.06"/>
    <n v="209.4"/>
    <n v="188.66"/>
    <n v="0.47394865095714211"/>
    <n v="2026"/>
    <x v="1"/>
    <n v="6"/>
    <x v="5"/>
  </r>
  <r>
    <n v="4152"/>
    <d v="2026-06-11T00:00:00"/>
    <x v="2"/>
    <x v="2"/>
    <x v="0"/>
    <s v="Returning"/>
    <x v="0"/>
    <s v="Compact Repair Kit"/>
    <n v="5"/>
    <n v="41.18"/>
    <n v="0.05"/>
    <n v="16.87"/>
    <n v="195.60499999999999"/>
    <n v="84.350000000000009"/>
    <n v="111.25499999999998"/>
    <n v="0.56877380435060443"/>
    <n v="2026"/>
    <x v="1"/>
    <n v="6"/>
    <x v="5"/>
  </r>
  <r>
    <n v="4242"/>
    <d v="2026-06-11T00:00:00"/>
    <x v="1"/>
    <x v="12"/>
    <x v="2"/>
    <s v="Business"/>
    <x v="1"/>
    <s v="Trail Boots"/>
    <n v="2"/>
    <n v="141.18"/>
    <n v="0"/>
    <n v="78.66"/>
    <n v="282.36"/>
    <n v="157.32"/>
    <n v="125.04000000000002"/>
    <n v="0.44283892902677441"/>
    <n v="2026"/>
    <x v="1"/>
    <n v="6"/>
    <x v="5"/>
  </r>
  <r>
    <n v="4780"/>
    <d v="2026-06-11T00:00:00"/>
    <x v="1"/>
    <x v="12"/>
    <x v="2"/>
    <s v="Returning"/>
    <x v="0"/>
    <s v="Commuter Helmet"/>
    <n v="1"/>
    <n v="82.47"/>
    <n v="0.1"/>
    <n v="42.73"/>
    <n v="74.222999999999999"/>
    <n v="42.73"/>
    <n v="31.493000000000002"/>
    <n v="0.42430243994449163"/>
    <n v="2026"/>
    <x v="1"/>
    <n v="6"/>
    <x v="5"/>
  </r>
  <r>
    <n v="63"/>
    <d v="2026-06-12T00:00:00"/>
    <x v="1"/>
    <x v="1"/>
    <x v="3"/>
    <s v="Returning"/>
    <x v="2"/>
    <s v="Travel Backpack 35L"/>
    <n v="1"/>
    <n v="166.91"/>
    <n v="0"/>
    <n v="85.58"/>
    <n v="166.91"/>
    <n v="85.58"/>
    <n v="81.33"/>
    <n v="0.48726858786172189"/>
    <n v="2026"/>
    <x v="1"/>
    <n v="6"/>
    <x v="5"/>
  </r>
  <r>
    <n v="190"/>
    <d v="2026-06-12T00:00:00"/>
    <x v="0"/>
    <x v="0"/>
    <x v="2"/>
    <s v="Business"/>
    <x v="2"/>
    <s v="Packing Cube Set"/>
    <n v="1"/>
    <n v="45.99"/>
    <n v="0"/>
    <n v="18.579999999999998"/>
    <n v="45.99"/>
    <n v="18.579999999999998"/>
    <n v="27.410000000000004"/>
    <n v="0.59599913024570561"/>
    <n v="2026"/>
    <x v="1"/>
    <n v="6"/>
    <x v="5"/>
  </r>
  <r>
    <n v="268"/>
    <d v="2026-06-12T00:00:00"/>
    <x v="3"/>
    <x v="13"/>
    <x v="2"/>
    <s v="Business"/>
    <x v="4"/>
    <s v="Recovery Roller"/>
    <n v="1"/>
    <n v="37.01"/>
    <n v="0.05"/>
    <n v="14.18"/>
    <n v="35.159499999999994"/>
    <n v="14.18"/>
    <n v="20.979499999999994"/>
    <n v="0.59669506107879799"/>
    <n v="2026"/>
    <x v="1"/>
    <n v="6"/>
    <x v="5"/>
  </r>
  <r>
    <n v="691"/>
    <d v="2026-06-12T00:00:00"/>
    <x v="3"/>
    <x v="8"/>
    <x v="3"/>
    <s v="Business"/>
    <x v="1"/>
    <s v="Trail Boots"/>
    <n v="5"/>
    <n v="140.9"/>
    <n v="0"/>
    <n v="80.16"/>
    <n v="704.5"/>
    <n v="400.79999999999995"/>
    <n v="303.70000000000005"/>
    <n v="0.43108587650816188"/>
    <n v="2026"/>
    <x v="1"/>
    <n v="6"/>
    <x v="5"/>
  </r>
  <r>
    <n v="810"/>
    <d v="2026-06-12T00:00:00"/>
    <x v="1"/>
    <x v="12"/>
    <x v="2"/>
    <s v="New"/>
    <x v="4"/>
    <s v="Recovery Roller"/>
    <n v="3"/>
    <n v="36.659999999999997"/>
    <n v="0"/>
    <n v="13.55"/>
    <n v="109.97999999999999"/>
    <n v="40.650000000000006"/>
    <n v="69.329999999999984"/>
    <n v="0.63038734315330047"/>
    <n v="2026"/>
    <x v="1"/>
    <n v="6"/>
    <x v="5"/>
  </r>
  <r>
    <n v="855"/>
    <d v="2026-06-12T00:00:00"/>
    <x v="1"/>
    <x v="6"/>
    <x v="0"/>
    <s v="Business"/>
    <x v="2"/>
    <s v="Insulated Bottle"/>
    <n v="1"/>
    <n v="36.299999999999997"/>
    <n v="0.1"/>
    <n v="13.69"/>
    <n v="32.67"/>
    <n v="13.69"/>
    <n v="18.980000000000004"/>
    <n v="0.58096112641567199"/>
    <n v="2026"/>
    <x v="1"/>
    <n v="6"/>
    <x v="5"/>
  </r>
  <r>
    <n v="1612"/>
    <d v="2026-06-12T00:00:00"/>
    <x v="2"/>
    <x v="16"/>
    <x v="0"/>
    <s v="New"/>
    <x v="3"/>
    <s v="Compact Sleeping Bag"/>
    <n v="2"/>
    <n v="120.64"/>
    <n v="0"/>
    <n v="61.66"/>
    <n v="241.28"/>
    <n v="123.32"/>
    <n v="117.96000000000001"/>
    <n v="0.48889257294429711"/>
    <n v="2026"/>
    <x v="1"/>
    <n v="6"/>
    <x v="5"/>
  </r>
  <r>
    <n v="1704"/>
    <d v="2026-06-12T00:00:00"/>
    <x v="2"/>
    <x v="16"/>
    <x v="0"/>
    <s v="Returning"/>
    <x v="2"/>
    <s v="Packing Cube Set"/>
    <n v="1"/>
    <n v="47.07"/>
    <n v="0"/>
    <n v="18.7"/>
    <n v="47.07"/>
    <n v="18.7"/>
    <n v="28.37"/>
    <n v="0.60271935415338862"/>
    <n v="2026"/>
    <x v="1"/>
    <n v="6"/>
    <x v="5"/>
  </r>
  <r>
    <n v="1857"/>
    <d v="2026-06-12T00:00:00"/>
    <x v="2"/>
    <x v="3"/>
    <x v="3"/>
    <s v="Business"/>
    <x v="1"/>
    <s v="Summit Backpack 45L"/>
    <n v="2"/>
    <n v="154.94"/>
    <n v="0.05"/>
    <n v="77.260000000000005"/>
    <n v="294.38599999999997"/>
    <n v="154.52000000000001"/>
    <n v="139.86599999999996"/>
    <n v="0.47511090880680457"/>
    <n v="2026"/>
    <x v="1"/>
    <n v="6"/>
    <x v="5"/>
  </r>
  <r>
    <n v="1888"/>
    <d v="2026-06-12T00:00:00"/>
    <x v="1"/>
    <x v="12"/>
    <x v="0"/>
    <s v="Returning"/>
    <x v="2"/>
    <s v="Packing Cube Set"/>
    <n v="1"/>
    <n v="45.97"/>
    <n v="0.05"/>
    <n v="18.41"/>
    <n v="43.671499999999995"/>
    <n v="18.41"/>
    <n v="25.261499999999995"/>
    <n v="0.57844360738696854"/>
    <n v="2026"/>
    <x v="1"/>
    <n v="6"/>
    <x v="5"/>
  </r>
  <r>
    <n v="2683"/>
    <d v="2026-06-12T00:00:00"/>
    <x v="3"/>
    <x v="8"/>
    <x v="0"/>
    <s v="Returning"/>
    <x v="3"/>
    <s v="Trail Tent 2P"/>
    <n v="1"/>
    <n v="198.64"/>
    <n v="0.05"/>
    <n v="101.89"/>
    <n v="188.70799999999997"/>
    <n v="101.89"/>
    <n v="86.817999999999969"/>
    <n v="0.46006528605040581"/>
    <n v="2026"/>
    <x v="1"/>
    <n v="6"/>
    <x v="5"/>
  </r>
  <r>
    <n v="4211"/>
    <d v="2026-06-12T00:00:00"/>
    <x v="2"/>
    <x v="3"/>
    <x v="0"/>
    <s v="New"/>
    <x v="2"/>
    <s v="Travel Backpack 35L"/>
    <n v="5"/>
    <n v="168.57"/>
    <n v="0"/>
    <n v="88.65"/>
    <n v="842.84999999999991"/>
    <n v="443.25"/>
    <n v="399.59999999999991"/>
    <n v="0.47410571276027758"/>
    <n v="2026"/>
    <x v="1"/>
    <n v="6"/>
    <x v="5"/>
  </r>
  <r>
    <n v="4353"/>
    <d v="2026-06-12T00:00:00"/>
    <x v="1"/>
    <x v="6"/>
    <x v="2"/>
    <s v="New"/>
    <x v="2"/>
    <s v="Insulated Bottle"/>
    <n v="1"/>
    <n v="36.65"/>
    <n v="0"/>
    <n v="13.97"/>
    <n v="36.65"/>
    <n v="13.97"/>
    <n v="22.68"/>
    <n v="0.61882673942701227"/>
    <n v="2026"/>
    <x v="1"/>
    <n v="6"/>
    <x v="5"/>
  </r>
  <r>
    <n v="5020"/>
    <d v="2026-06-12T00:00:00"/>
    <x v="2"/>
    <x v="5"/>
    <x v="2"/>
    <s v="Returning"/>
    <x v="2"/>
    <s v="Insulated Bottle"/>
    <n v="2"/>
    <n v="35.450000000000003"/>
    <n v="0.05"/>
    <n v="13.39"/>
    <n v="67.355000000000004"/>
    <n v="26.78"/>
    <n v="40.575000000000003"/>
    <n v="0.60240516665429444"/>
    <n v="2026"/>
    <x v="1"/>
    <n v="6"/>
    <x v="5"/>
  </r>
  <r>
    <n v="564"/>
    <d v="2026-06-13T00:00:00"/>
    <x v="2"/>
    <x v="5"/>
    <x v="2"/>
    <s v="New"/>
    <x v="2"/>
    <s v="Packing Cube Set"/>
    <n v="3"/>
    <n v="45.82"/>
    <n v="0.1"/>
    <n v="18.61"/>
    <n v="123.71400000000001"/>
    <n v="55.83"/>
    <n v="67.884000000000015"/>
    <n v="0.54871720258014456"/>
    <n v="2026"/>
    <x v="1"/>
    <n v="6"/>
    <x v="5"/>
  </r>
  <r>
    <n v="736"/>
    <d v="2026-06-13T00:00:00"/>
    <x v="3"/>
    <x v="13"/>
    <x v="2"/>
    <s v="Business"/>
    <x v="1"/>
    <s v="Summit Backpack 45L"/>
    <n v="1"/>
    <n v="152.78"/>
    <n v="0"/>
    <n v="78.540000000000006"/>
    <n v="152.78"/>
    <n v="78.540000000000006"/>
    <n v="74.239999999999995"/>
    <n v="0.48592747741851022"/>
    <n v="2026"/>
    <x v="1"/>
    <n v="6"/>
    <x v="5"/>
  </r>
  <r>
    <n v="1300"/>
    <d v="2026-06-13T00:00:00"/>
    <x v="1"/>
    <x v="6"/>
    <x v="0"/>
    <s v="New"/>
    <x v="0"/>
    <s v="Trail Bike Light"/>
    <n v="1"/>
    <n v="49.76"/>
    <n v="0.05"/>
    <n v="22.58"/>
    <n v="47.271999999999998"/>
    <n v="22.58"/>
    <n v="24.692"/>
    <n v="0.52233880521238796"/>
    <n v="2026"/>
    <x v="1"/>
    <n v="6"/>
    <x v="5"/>
  </r>
  <r>
    <n v="1948"/>
    <d v="2026-06-13T00:00:00"/>
    <x v="3"/>
    <x v="8"/>
    <x v="2"/>
    <s v="New"/>
    <x v="1"/>
    <s v="Summit Backpack 45L"/>
    <n v="1"/>
    <n v="157.6"/>
    <n v="0.05"/>
    <n v="79.34"/>
    <n v="149.72"/>
    <n v="79.34"/>
    <n v="70.38"/>
    <n v="0.47007747795885652"/>
    <n v="2026"/>
    <x v="1"/>
    <n v="6"/>
    <x v="5"/>
  </r>
  <r>
    <n v="2272"/>
    <d v="2026-06-13T00:00:00"/>
    <x v="3"/>
    <x v="8"/>
    <x v="0"/>
    <s v="Returning"/>
    <x v="4"/>
    <s v="Weighted Vest"/>
    <n v="1"/>
    <n v="125.01"/>
    <n v="0.15"/>
    <n v="70.39"/>
    <n v="106.2585"/>
    <n v="70.39"/>
    <n v="35.868499999999997"/>
    <n v="0.33755887764272974"/>
    <n v="2026"/>
    <x v="1"/>
    <n v="6"/>
    <x v="5"/>
  </r>
  <r>
    <n v="2680"/>
    <d v="2026-06-13T00:00:00"/>
    <x v="1"/>
    <x v="14"/>
    <x v="0"/>
    <s v="Returning"/>
    <x v="1"/>
    <s v="Hiking Daypack 20L"/>
    <n v="1"/>
    <n v="93.59"/>
    <n v="0.15"/>
    <n v="46.48"/>
    <n v="79.551500000000004"/>
    <n v="46.48"/>
    <n v="33.071500000000007"/>
    <n v="0.41572440494522422"/>
    <n v="2026"/>
    <x v="1"/>
    <n v="6"/>
    <x v="5"/>
  </r>
  <r>
    <n v="4178"/>
    <d v="2026-06-13T00:00:00"/>
    <x v="2"/>
    <x v="2"/>
    <x v="2"/>
    <s v="Returning"/>
    <x v="1"/>
    <s v="Trail Boots"/>
    <n v="4"/>
    <n v="143.9"/>
    <n v="0.05"/>
    <n v="79.709999999999994"/>
    <n v="546.82000000000005"/>
    <n v="318.83999999999997"/>
    <n v="227.98000000000008"/>
    <n v="0.41691964448996022"/>
    <n v="2026"/>
    <x v="1"/>
    <n v="6"/>
    <x v="5"/>
  </r>
  <r>
    <n v="4272"/>
    <d v="2026-06-13T00:00:00"/>
    <x v="3"/>
    <x v="7"/>
    <x v="3"/>
    <s v="Returning"/>
    <x v="3"/>
    <s v="Trail Tent 2P"/>
    <n v="4"/>
    <n v="190.97"/>
    <n v="0"/>
    <n v="103.36"/>
    <n v="763.88"/>
    <n v="413.44"/>
    <n v="350.44"/>
    <n v="0.45876315651673039"/>
    <n v="2026"/>
    <x v="1"/>
    <n v="6"/>
    <x v="5"/>
  </r>
  <r>
    <n v="4713"/>
    <d v="2026-06-13T00:00:00"/>
    <x v="3"/>
    <x v="13"/>
    <x v="2"/>
    <s v="Business"/>
    <x v="4"/>
    <s v="Recovery Roller"/>
    <n v="1"/>
    <n v="35.78"/>
    <n v="0"/>
    <n v="14"/>
    <n v="35.78"/>
    <n v="14"/>
    <n v="21.78"/>
    <n v="0.60871995528228062"/>
    <n v="2026"/>
    <x v="1"/>
    <n v="6"/>
    <x v="5"/>
  </r>
  <r>
    <n v="5166"/>
    <d v="2026-06-13T00:00:00"/>
    <x v="3"/>
    <x v="7"/>
    <x v="3"/>
    <s v="New"/>
    <x v="3"/>
    <s v="Compact Sleeping Bag"/>
    <n v="3"/>
    <n v="125.25"/>
    <n v="0.05"/>
    <n v="58.95"/>
    <n v="356.96249999999998"/>
    <n v="176.85000000000002"/>
    <n v="180.11249999999995"/>
    <n v="0.50456980775291516"/>
    <n v="2026"/>
    <x v="1"/>
    <n v="6"/>
    <x v="5"/>
  </r>
  <r>
    <n v="486"/>
    <d v="2026-06-14T00:00:00"/>
    <x v="0"/>
    <x v="9"/>
    <x v="1"/>
    <s v="Business"/>
    <x v="1"/>
    <s v="Trekking Poles"/>
    <n v="8"/>
    <n v="72.36"/>
    <n v="0.1"/>
    <n v="32.229999999999997"/>
    <n v="520.99199999999996"/>
    <n v="257.83999999999997"/>
    <n v="263.15199999999999"/>
    <n v="0.5050979669553467"/>
    <n v="2026"/>
    <x v="1"/>
    <n v="6"/>
    <x v="5"/>
  </r>
  <r>
    <n v="1507"/>
    <d v="2026-06-14T00:00:00"/>
    <x v="0"/>
    <x v="15"/>
    <x v="2"/>
    <s v="Returning"/>
    <x v="2"/>
    <s v="Travel Backpack 35L"/>
    <n v="1"/>
    <n v="162.51"/>
    <n v="0"/>
    <n v="88.29"/>
    <n v="162.51"/>
    <n v="88.29"/>
    <n v="74.219999999999985"/>
    <n v="0.45671035628576695"/>
    <n v="2026"/>
    <x v="1"/>
    <n v="6"/>
    <x v="5"/>
  </r>
  <r>
    <n v="1821"/>
    <d v="2026-06-14T00:00:00"/>
    <x v="0"/>
    <x v="15"/>
    <x v="2"/>
    <s v="Business"/>
    <x v="1"/>
    <s v="Trekking Poles"/>
    <n v="3"/>
    <n v="70.52"/>
    <n v="0"/>
    <n v="33.119999999999997"/>
    <n v="211.56"/>
    <n v="99.359999999999985"/>
    <n v="112.20000000000002"/>
    <n v="0.53034600113442998"/>
    <n v="2026"/>
    <x v="1"/>
    <n v="6"/>
    <x v="5"/>
  </r>
  <r>
    <n v="2588"/>
    <d v="2026-06-14T00:00:00"/>
    <x v="3"/>
    <x v="8"/>
    <x v="3"/>
    <s v="Returning"/>
    <x v="1"/>
    <s v="Hiking Daypack 20L"/>
    <n v="1"/>
    <n v="90.28"/>
    <n v="0"/>
    <n v="46.04"/>
    <n v="90.28"/>
    <n v="46.04"/>
    <n v="44.24"/>
    <n v="0.4900310146211786"/>
    <n v="2026"/>
    <x v="1"/>
    <n v="6"/>
    <x v="5"/>
  </r>
  <r>
    <n v="2815"/>
    <d v="2026-06-14T00:00:00"/>
    <x v="3"/>
    <x v="13"/>
    <x v="3"/>
    <s v="New"/>
    <x v="3"/>
    <s v="Alpine Tent 4P"/>
    <n v="2"/>
    <n v="342.25"/>
    <n v="0"/>
    <n v="196.86"/>
    <n v="684.5"/>
    <n v="393.72"/>
    <n v="290.77999999999997"/>
    <n v="0.42480642804967128"/>
    <n v="2026"/>
    <x v="1"/>
    <n v="6"/>
    <x v="5"/>
  </r>
  <r>
    <n v="3258"/>
    <d v="2026-06-14T00:00:00"/>
    <x v="1"/>
    <x v="1"/>
    <x v="0"/>
    <s v="Business"/>
    <x v="0"/>
    <s v="Trail Bike Light"/>
    <n v="6"/>
    <n v="50.92"/>
    <n v="0.05"/>
    <n v="22.87"/>
    <n v="290.24399999999997"/>
    <n v="137.22"/>
    <n v="153.02399999999997"/>
    <n v="0.52722536899987593"/>
    <n v="2026"/>
    <x v="1"/>
    <n v="6"/>
    <x v="5"/>
  </r>
  <r>
    <n v="3361"/>
    <d v="2026-06-14T00:00:00"/>
    <x v="0"/>
    <x v="0"/>
    <x v="2"/>
    <s v="Returning"/>
    <x v="2"/>
    <s v="Insulated Bottle"/>
    <n v="5"/>
    <n v="36.72"/>
    <n v="0.15"/>
    <n v="13.2"/>
    <n v="156.06"/>
    <n v="66"/>
    <n v="90.06"/>
    <n v="0.57708573625528647"/>
    <n v="2026"/>
    <x v="1"/>
    <n v="6"/>
    <x v="5"/>
  </r>
  <r>
    <n v="3629"/>
    <d v="2026-06-14T00:00:00"/>
    <x v="0"/>
    <x v="15"/>
    <x v="0"/>
    <s v="New"/>
    <x v="3"/>
    <s v="Alpine Tent 4P"/>
    <n v="4"/>
    <n v="348.96"/>
    <n v="0.15"/>
    <n v="197.02"/>
    <n v="1186.4639999999999"/>
    <n v="788.08"/>
    <n v="398.3839999999999"/>
    <n v="0.3357741996385899"/>
    <n v="2026"/>
    <x v="1"/>
    <n v="6"/>
    <x v="5"/>
  </r>
  <r>
    <n v="3750"/>
    <d v="2026-06-14T00:00:00"/>
    <x v="0"/>
    <x v="0"/>
    <x v="0"/>
    <s v="Returning"/>
    <x v="1"/>
    <s v="Trekking Poles"/>
    <n v="1"/>
    <n v="71.28"/>
    <n v="0"/>
    <n v="31.92"/>
    <n v="71.28"/>
    <n v="31.92"/>
    <n v="39.36"/>
    <n v="0.55218855218855212"/>
    <n v="2026"/>
    <x v="1"/>
    <n v="6"/>
    <x v="5"/>
  </r>
  <r>
    <n v="5088"/>
    <d v="2026-06-14T00:00:00"/>
    <x v="1"/>
    <x v="12"/>
    <x v="0"/>
    <s v="New"/>
    <x v="2"/>
    <s v="Travel Backpack 35L"/>
    <n v="1"/>
    <n v="160.99"/>
    <n v="0.05"/>
    <n v="89.15"/>
    <n v="152.94050000000001"/>
    <n v="89.15"/>
    <n v="63.790500000000009"/>
    <n v="0.41709357560619981"/>
    <n v="2026"/>
    <x v="1"/>
    <n v="6"/>
    <x v="5"/>
  </r>
  <r>
    <n v="1450"/>
    <d v="2026-06-15T00:00:00"/>
    <x v="1"/>
    <x v="14"/>
    <x v="0"/>
    <s v="Returning"/>
    <x v="4"/>
    <s v="Weighted Vest"/>
    <n v="1"/>
    <n v="124.19"/>
    <n v="0.05"/>
    <n v="67.209999999999994"/>
    <n v="117.98049999999999"/>
    <n v="67.209999999999994"/>
    <n v="50.770499999999998"/>
    <n v="0.43032958836417884"/>
    <n v="2026"/>
    <x v="1"/>
    <n v="6"/>
    <x v="5"/>
  </r>
  <r>
    <n v="2330"/>
    <d v="2026-06-15T00:00:00"/>
    <x v="1"/>
    <x v="1"/>
    <x v="0"/>
    <s v="New"/>
    <x v="2"/>
    <s v="Insulated Bottle"/>
    <n v="2"/>
    <n v="36.11"/>
    <n v="0.05"/>
    <n v="13.29"/>
    <n v="68.608999999999995"/>
    <n v="26.58"/>
    <n v="42.028999999999996"/>
    <n v="0.6125872698917052"/>
    <n v="2026"/>
    <x v="1"/>
    <n v="6"/>
    <x v="5"/>
  </r>
  <r>
    <n v="4655"/>
    <d v="2026-06-15T00:00:00"/>
    <x v="0"/>
    <x v="0"/>
    <x v="1"/>
    <s v="Business"/>
    <x v="4"/>
    <s v="Resistance Band Set"/>
    <n v="4"/>
    <n v="40.909999999999997"/>
    <n v="0.05"/>
    <n v="14.42"/>
    <n v="155.45799999999997"/>
    <n v="57.68"/>
    <n v="97.777999999999963"/>
    <n v="0.62896730949838531"/>
    <n v="2026"/>
    <x v="1"/>
    <n v="6"/>
    <x v="5"/>
  </r>
  <r>
    <n v="137"/>
    <d v="2026-06-16T00:00:00"/>
    <x v="1"/>
    <x v="6"/>
    <x v="0"/>
    <s v="Returning"/>
    <x v="1"/>
    <s v="Trail Boots"/>
    <n v="5"/>
    <n v="141.66999999999999"/>
    <n v="0.1"/>
    <n v="80.59"/>
    <n v="637.51499999999999"/>
    <n v="402.95000000000005"/>
    <n v="234.56499999999994"/>
    <n v="0.36793644071119885"/>
    <n v="2026"/>
    <x v="1"/>
    <n v="6"/>
    <x v="5"/>
  </r>
  <r>
    <n v="141"/>
    <d v="2026-06-16T00:00:00"/>
    <x v="3"/>
    <x v="7"/>
    <x v="0"/>
    <s v="Returning"/>
    <x v="2"/>
    <s v="Packing Cube Set"/>
    <n v="1"/>
    <n v="47.53"/>
    <n v="0.05"/>
    <n v="18.5"/>
    <n v="45.153500000000001"/>
    <n v="18.5"/>
    <n v="26.653500000000001"/>
    <n v="0.59028646727274736"/>
    <n v="2026"/>
    <x v="1"/>
    <n v="6"/>
    <x v="5"/>
  </r>
  <r>
    <n v="335"/>
    <d v="2026-06-16T00:00:00"/>
    <x v="3"/>
    <x v="8"/>
    <x v="0"/>
    <s v="Returning"/>
    <x v="2"/>
    <s v="Travel Backpack 35L"/>
    <n v="3"/>
    <n v="163.65"/>
    <n v="0.15"/>
    <n v="85.8"/>
    <n v="417.3075"/>
    <n v="257.39999999999998"/>
    <n v="159.90750000000003"/>
    <n v="0.38318865584730688"/>
    <n v="2026"/>
    <x v="1"/>
    <n v="6"/>
    <x v="5"/>
  </r>
  <r>
    <n v="498"/>
    <d v="2026-06-16T00:00:00"/>
    <x v="0"/>
    <x v="15"/>
    <x v="1"/>
    <s v="Business"/>
    <x v="2"/>
    <s v="Carry-On Duffel"/>
    <n v="5"/>
    <n v="130.94999999999999"/>
    <n v="0.15"/>
    <n v="68.47"/>
    <n v="556.53750000000002"/>
    <n v="342.35"/>
    <n v="214.1875"/>
    <n v="0.38485726478449339"/>
    <n v="2026"/>
    <x v="1"/>
    <n v="6"/>
    <x v="5"/>
  </r>
  <r>
    <n v="2611"/>
    <d v="2026-06-16T00:00:00"/>
    <x v="3"/>
    <x v="13"/>
    <x v="0"/>
    <s v="Returning"/>
    <x v="2"/>
    <s v="Travel Backpack 35L"/>
    <n v="5"/>
    <n v="160.82"/>
    <n v="0"/>
    <n v="90.14"/>
    <n v="804.09999999999991"/>
    <n v="450.7"/>
    <n v="353.39999999999992"/>
    <n v="0.43949757492849145"/>
    <n v="2026"/>
    <x v="1"/>
    <n v="6"/>
    <x v="5"/>
  </r>
  <r>
    <n v="3197"/>
    <d v="2026-06-16T00:00:00"/>
    <x v="1"/>
    <x v="12"/>
    <x v="2"/>
    <s v="New"/>
    <x v="0"/>
    <s v="Compact Repair Kit"/>
    <n v="3"/>
    <n v="40.51"/>
    <n v="0"/>
    <n v="16.940000000000001"/>
    <n v="121.53"/>
    <n v="50.820000000000007"/>
    <n v="70.709999999999994"/>
    <n v="0.58183164650703523"/>
    <n v="2026"/>
    <x v="1"/>
    <n v="6"/>
    <x v="5"/>
  </r>
  <r>
    <n v="4668"/>
    <d v="2026-06-16T00:00:00"/>
    <x v="1"/>
    <x v="11"/>
    <x v="0"/>
    <s v="Business"/>
    <x v="0"/>
    <s v="Commuter Helmet"/>
    <n v="1"/>
    <n v="81.08"/>
    <n v="0"/>
    <n v="41.52"/>
    <n v="81.08"/>
    <n v="41.52"/>
    <n v="39.559999999999995"/>
    <n v="0.48791317217562896"/>
    <n v="2026"/>
    <x v="1"/>
    <n v="6"/>
    <x v="5"/>
  </r>
  <r>
    <n v="4994"/>
    <d v="2026-06-16T00:00:00"/>
    <x v="2"/>
    <x v="10"/>
    <x v="1"/>
    <s v="Business"/>
    <x v="1"/>
    <s v="Summit Backpack 45L"/>
    <n v="4"/>
    <n v="150.43"/>
    <n v="0.1"/>
    <n v="77.650000000000006"/>
    <n v="541.548"/>
    <n v="310.60000000000002"/>
    <n v="230.94799999999998"/>
    <n v="0.42645896577957998"/>
    <n v="2026"/>
    <x v="1"/>
    <n v="6"/>
    <x v="5"/>
  </r>
  <r>
    <n v="512"/>
    <d v="2026-06-17T00:00:00"/>
    <x v="1"/>
    <x v="12"/>
    <x v="3"/>
    <s v="Returning"/>
    <x v="3"/>
    <s v="Trail Tent 2P"/>
    <n v="1"/>
    <n v="192.42"/>
    <n v="0"/>
    <n v="103.31"/>
    <n v="192.42"/>
    <n v="103.31"/>
    <n v="89.109999999999985"/>
    <n v="0.46310154869556175"/>
    <n v="2026"/>
    <x v="1"/>
    <n v="6"/>
    <x v="5"/>
  </r>
  <r>
    <n v="717"/>
    <d v="2026-06-17T00:00:00"/>
    <x v="3"/>
    <x v="7"/>
    <x v="1"/>
    <s v="Business"/>
    <x v="3"/>
    <s v="Alpine Tent 4P"/>
    <n v="10"/>
    <n v="333.14"/>
    <n v="0.15"/>
    <n v="194.52"/>
    <n v="2831.6899999999996"/>
    <n v="1945.2"/>
    <n v="886.48999999999955"/>
    <n v="0.31306039856057677"/>
    <n v="2026"/>
    <x v="1"/>
    <n v="6"/>
    <x v="5"/>
  </r>
  <r>
    <n v="952"/>
    <d v="2026-06-17T00:00:00"/>
    <x v="0"/>
    <x v="0"/>
    <x v="0"/>
    <s v="Business"/>
    <x v="3"/>
    <s v="Portable Camp Stove"/>
    <n v="1"/>
    <n v="79.900000000000006"/>
    <n v="0.05"/>
    <n v="40.19"/>
    <n v="75.905000000000001"/>
    <n v="40.19"/>
    <n v="35.715000000000003"/>
    <n v="0.47052236348066667"/>
    <n v="2026"/>
    <x v="1"/>
    <n v="6"/>
    <x v="5"/>
  </r>
  <r>
    <n v="1081"/>
    <d v="2026-06-17T00:00:00"/>
    <x v="3"/>
    <x v="13"/>
    <x v="0"/>
    <s v="Returning"/>
    <x v="0"/>
    <s v="Trail Bike Light"/>
    <n v="1"/>
    <n v="51.12"/>
    <n v="0"/>
    <n v="22.43"/>
    <n v="51.12"/>
    <n v="22.43"/>
    <n v="28.689999999999998"/>
    <n v="0.56122848200312991"/>
    <n v="2026"/>
    <x v="1"/>
    <n v="6"/>
    <x v="5"/>
  </r>
  <r>
    <n v="2043"/>
    <d v="2026-06-17T00:00:00"/>
    <x v="1"/>
    <x v="6"/>
    <x v="0"/>
    <s v="New"/>
    <x v="1"/>
    <s v="Hiking Daypack 20L"/>
    <n v="2"/>
    <n v="90.33"/>
    <n v="0"/>
    <n v="46.3"/>
    <n v="180.66"/>
    <n v="92.6"/>
    <n v="88.06"/>
    <n v="0.48743496069965686"/>
    <n v="2026"/>
    <x v="1"/>
    <n v="6"/>
    <x v="5"/>
  </r>
  <r>
    <n v="4040"/>
    <d v="2026-06-17T00:00:00"/>
    <x v="3"/>
    <x v="7"/>
    <x v="0"/>
    <s v="Business"/>
    <x v="2"/>
    <s v="Insulated Bottle"/>
    <n v="2"/>
    <n v="36.799999999999997"/>
    <n v="0.05"/>
    <n v="13.94"/>
    <n v="69.919999999999987"/>
    <n v="27.88"/>
    <n v="42.039999999999992"/>
    <n v="0.60125858123569798"/>
    <n v="2026"/>
    <x v="1"/>
    <n v="6"/>
    <x v="5"/>
  </r>
  <r>
    <n v="2295"/>
    <d v="2026-06-18T00:00:00"/>
    <x v="1"/>
    <x v="11"/>
    <x v="3"/>
    <s v="New"/>
    <x v="2"/>
    <s v="Packing Cube Set"/>
    <n v="1"/>
    <n v="45.7"/>
    <n v="0.1"/>
    <n v="18.600000000000001"/>
    <n v="41.13"/>
    <n v="18.600000000000001"/>
    <n v="22.53"/>
    <n v="0.5477753464624362"/>
    <n v="2026"/>
    <x v="1"/>
    <n v="6"/>
    <x v="5"/>
  </r>
  <r>
    <n v="2670"/>
    <d v="2026-06-18T00:00:00"/>
    <x v="2"/>
    <x v="5"/>
    <x v="3"/>
    <s v="Returning"/>
    <x v="2"/>
    <s v="Travel Backpack 35L"/>
    <n v="3"/>
    <n v="162.30000000000001"/>
    <n v="0.1"/>
    <n v="86.43"/>
    <n v="438.21000000000004"/>
    <n v="259.29000000000002"/>
    <n v="178.92000000000002"/>
    <n v="0.40829739166153217"/>
    <n v="2026"/>
    <x v="1"/>
    <n v="6"/>
    <x v="5"/>
  </r>
  <r>
    <n v="2777"/>
    <d v="2026-06-18T00:00:00"/>
    <x v="1"/>
    <x v="14"/>
    <x v="1"/>
    <s v="Business"/>
    <x v="1"/>
    <s v="Trekking Poles"/>
    <n v="5"/>
    <n v="72.37"/>
    <n v="0.2"/>
    <n v="32.840000000000003"/>
    <n v="289.48"/>
    <n v="164.20000000000002"/>
    <n v="125.28"/>
    <n v="0.43277601215973466"/>
    <n v="2026"/>
    <x v="1"/>
    <n v="6"/>
    <x v="5"/>
  </r>
  <r>
    <n v="2780"/>
    <d v="2026-06-18T00:00:00"/>
    <x v="2"/>
    <x v="3"/>
    <x v="0"/>
    <s v="New"/>
    <x v="4"/>
    <s v="Recovery Roller"/>
    <n v="2"/>
    <n v="35.61"/>
    <n v="0.15"/>
    <n v="13.96"/>
    <n v="60.536999999999999"/>
    <n v="27.92"/>
    <n v="32.616999999999997"/>
    <n v="0.53879445628293432"/>
    <n v="2026"/>
    <x v="1"/>
    <n v="6"/>
    <x v="5"/>
  </r>
  <r>
    <n v="3209"/>
    <d v="2026-06-18T00:00:00"/>
    <x v="3"/>
    <x v="13"/>
    <x v="0"/>
    <s v="Returning"/>
    <x v="2"/>
    <s v="Carry-On Duffel"/>
    <n v="2"/>
    <n v="133.12"/>
    <n v="0"/>
    <n v="67.02"/>
    <n v="266.24"/>
    <n v="134.04"/>
    <n v="132.20000000000002"/>
    <n v="0.4965444711538462"/>
    <n v="2026"/>
    <x v="1"/>
    <n v="6"/>
    <x v="5"/>
  </r>
  <r>
    <n v="3414"/>
    <d v="2026-06-18T00:00:00"/>
    <x v="0"/>
    <x v="15"/>
    <x v="3"/>
    <s v="Returning"/>
    <x v="0"/>
    <s v="Trail Bike Light"/>
    <n v="1"/>
    <n v="51.23"/>
    <n v="0.05"/>
    <n v="23.12"/>
    <n v="48.668499999999995"/>
    <n v="23.12"/>
    <n v="25.548499999999994"/>
    <n v="0.5249494025909982"/>
    <n v="2026"/>
    <x v="1"/>
    <n v="6"/>
    <x v="5"/>
  </r>
  <r>
    <n v="3846"/>
    <d v="2026-06-18T00:00:00"/>
    <x v="1"/>
    <x v="12"/>
    <x v="0"/>
    <s v="Business"/>
    <x v="1"/>
    <s v="Hiking Daypack 20L"/>
    <n v="1"/>
    <n v="93.5"/>
    <n v="0"/>
    <n v="46.63"/>
    <n v="93.5"/>
    <n v="46.63"/>
    <n v="46.87"/>
    <n v="0.50128342245989299"/>
    <n v="2026"/>
    <x v="1"/>
    <n v="6"/>
    <x v="5"/>
  </r>
  <r>
    <n v="4120"/>
    <d v="2026-06-18T00:00:00"/>
    <x v="3"/>
    <x v="4"/>
    <x v="2"/>
    <s v="Returning"/>
    <x v="4"/>
    <s v="Resistance Band Set"/>
    <n v="3"/>
    <n v="41.16"/>
    <n v="0"/>
    <n v="14.79"/>
    <n v="123.47999999999999"/>
    <n v="44.37"/>
    <n v="79.109999999999985"/>
    <n v="0.64067055393586003"/>
    <n v="2026"/>
    <x v="1"/>
    <n v="6"/>
    <x v="5"/>
  </r>
  <r>
    <n v="4217"/>
    <d v="2026-06-18T00:00:00"/>
    <x v="1"/>
    <x v="12"/>
    <x v="3"/>
    <s v="New"/>
    <x v="4"/>
    <s v="Resistance Band Set"/>
    <n v="1"/>
    <n v="39.74"/>
    <n v="0.05"/>
    <n v="14.39"/>
    <n v="37.753"/>
    <n v="14.39"/>
    <n v="23.363"/>
    <n v="0.6188382380208195"/>
    <n v="2026"/>
    <x v="1"/>
    <n v="6"/>
    <x v="5"/>
  </r>
  <r>
    <n v="4786"/>
    <d v="2026-06-18T00:00:00"/>
    <x v="3"/>
    <x v="7"/>
    <x v="0"/>
    <s v="Returning"/>
    <x v="2"/>
    <s v="Packing Cube Set"/>
    <n v="3"/>
    <n v="46.79"/>
    <n v="0.1"/>
    <n v="18.25"/>
    <n v="126.33300000000001"/>
    <n v="54.75"/>
    <n v="71.583000000000013"/>
    <n v="0.56662154781411034"/>
    <n v="2026"/>
    <x v="1"/>
    <n v="6"/>
    <x v="5"/>
  </r>
  <r>
    <n v="23"/>
    <d v="2026-06-19T00:00:00"/>
    <x v="3"/>
    <x v="13"/>
    <x v="1"/>
    <s v="Business"/>
    <x v="1"/>
    <s v="Hiking Daypack 20L"/>
    <n v="4"/>
    <n v="91.74"/>
    <n v="0.2"/>
    <n v="44.74"/>
    <n v="293.56799999999998"/>
    <n v="178.96"/>
    <n v="114.60799999999998"/>
    <n v="0.39039677349029861"/>
    <n v="2026"/>
    <x v="1"/>
    <n v="6"/>
    <x v="5"/>
  </r>
  <r>
    <n v="99"/>
    <d v="2026-06-19T00:00:00"/>
    <x v="3"/>
    <x v="13"/>
    <x v="0"/>
    <s v="New"/>
    <x v="4"/>
    <s v="Recovery Roller"/>
    <n v="1"/>
    <n v="36.28"/>
    <n v="0.1"/>
    <n v="13.8"/>
    <n v="32.652000000000001"/>
    <n v="13.8"/>
    <n v="18.852"/>
    <n v="0.5773612642410878"/>
    <n v="2026"/>
    <x v="1"/>
    <n v="6"/>
    <x v="5"/>
  </r>
  <r>
    <n v="269"/>
    <d v="2026-06-19T00:00:00"/>
    <x v="3"/>
    <x v="13"/>
    <x v="1"/>
    <s v="Returning"/>
    <x v="1"/>
    <s v="Trekking Poles"/>
    <n v="3"/>
    <n v="73.02"/>
    <n v="0.1"/>
    <n v="32.69"/>
    <n v="197.154"/>
    <n v="98.07"/>
    <n v="99.084000000000003"/>
    <n v="0.50257159377948202"/>
    <n v="2026"/>
    <x v="1"/>
    <n v="6"/>
    <x v="5"/>
  </r>
  <r>
    <n v="1772"/>
    <d v="2026-06-19T00:00:00"/>
    <x v="3"/>
    <x v="4"/>
    <x v="0"/>
    <s v="New"/>
    <x v="1"/>
    <s v="Summit Backpack 45L"/>
    <n v="4"/>
    <n v="153.38"/>
    <n v="0"/>
    <n v="76.92"/>
    <n v="613.52"/>
    <n v="307.68"/>
    <n v="305.83999999999997"/>
    <n v="0.49850045638283996"/>
    <n v="2026"/>
    <x v="1"/>
    <n v="6"/>
    <x v="5"/>
  </r>
  <r>
    <n v="1906"/>
    <d v="2026-06-19T00:00:00"/>
    <x v="3"/>
    <x v="8"/>
    <x v="3"/>
    <s v="Returning"/>
    <x v="3"/>
    <s v="Compact Sleeping Bag"/>
    <n v="2"/>
    <n v="125.5"/>
    <n v="0"/>
    <n v="61.67"/>
    <n v="251"/>
    <n v="123.34"/>
    <n v="127.66"/>
    <n v="0.50860557768924297"/>
    <n v="2026"/>
    <x v="1"/>
    <n v="6"/>
    <x v="5"/>
  </r>
  <r>
    <n v="2473"/>
    <d v="2026-06-19T00:00:00"/>
    <x v="0"/>
    <x v="0"/>
    <x v="1"/>
    <s v="Returning"/>
    <x v="0"/>
    <s v="Commuter Helmet"/>
    <n v="3"/>
    <n v="80.75"/>
    <n v="0.15"/>
    <n v="42.81"/>
    <n v="205.91249999999999"/>
    <n v="128.43"/>
    <n v="77.482499999999987"/>
    <n v="0.37628847204516475"/>
    <n v="2026"/>
    <x v="1"/>
    <n v="6"/>
    <x v="5"/>
  </r>
  <r>
    <n v="2549"/>
    <d v="2026-06-19T00:00:00"/>
    <x v="3"/>
    <x v="13"/>
    <x v="1"/>
    <s v="Returning"/>
    <x v="4"/>
    <s v="Recovery Roller"/>
    <n v="8"/>
    <n v="36.15"/>
    <n v="0.05"/>
    <n v="13.55"/>
    <n v="274.73999999999995"/>
    <n v="108.4"/>
    <n v="166.33999999999995"/>
    <n v="0.60544514814005956"/>
    <n v="2026"/>
    <x v="1"/>
    <n v="6"/>
    <x v="5"/>
  </r>
  <r>
    <n v="3341"/>
    <d v="2026-06-19T00:00:00"/>
    <x v="0"/>
    <x v="15"/>
    <x v="0"/>
    <s v="New"/>
    <x v="1"/>
    <s v="Trail Boots"/>
    <n v="2"/>
    <n v="143.1"/>
    <n v="0"/>
    <n v="78.11"/>
    <n v="286.2"/>
    <n v="156.22"/>
    <n v="129.97999999999999"/>
    <n v="0.45415793151642209"/>
    <n v="2026"/>
    <x v="1"/>
    <n v="6"/>
    <x v="5"/>
  </r>
  <r>
    <n v="3351"/>
    <d v="2026-06-19T00:00:00"/>
    <x v="1"/>
    <x v="1"/>
    <x v="3"/>
    <s v="New"/>
    <x v="3"/>
    <s v="Compact Sleeping Bag"/>
    <n v="4"/>
    <n v="123.89"/>
    <n v="0"/>
    <n v="59.42"/>
    <n v="495.56"/>
    <n v="237.68"/>
    <n v="257.88"/>
    <n v="0.5203809831301961"/>
    <n v="2026"/>
    <x v="1"/>
    <n v="6"/>
    <x v="5"/>
  </r>
  <r>
    <n v="3366"/>
    <d v="2026-06-19T00:00:00"/>
    <x v="1"/>
    <x v="11"/>
    <x v="0"/>
    <s v="Business"/>
    <x v="2"/>
    <s v="Carry-On Duffel"/>
    <n v="1"/>
    <n v="135.41999999999999"/>
    <n v="0.05"/>
    <n v="68.180000000000007"/>
    <n v="128.64899999999997"/>
    <n v="68.180000000000007"/>
    <n v="60.468999999999966"/>
    <n v="0.47003085915941811"/>
    <n v="2026"/>
    <x v="1"/>
    <n v="6"/>
    <x v="5"/>
  </r>
  <r>
    <n v="3691"/>
    <d v="2026-06-19T00:00:00"/>
    <x v="1"/>
    <x v="6"/>
    <x v="2"/>
    <s v="Returning"/>
    <x v="1"/>
    <s v="Hiking Daypack 20L"/>
    <n v="1"/>
    <n v="93.48"/>
    <n v="0.05"/>
    <n v="44.31"/>
    <n v="88.805999999999997"/>
    <n v="44.31"/>
    <n v="44.495999999999995"/>
    <n v="0.50104722653874734"/>
    <n v="2026"/>
    <x v="1"/>
    <n v="6"/>
    <x v="5"/>
  </r>
  <r>
    <n v="3909"/>
    <d v="2026-06-19T00:00:00"/>
    <x v="1"/>
    <x v="1"/>
    <x v="3"/>
    <s v="Returning"/>
    <x v="1"/>
    <s v="Summit Backpack 45L"/>
    <n v="1"/>
    <n v="156.05000000000001"/>
    <n v="0.05"/>
    <n v="81.28"/>
    <n v="148.2475"/>
    <n v="81.28"/>
    <n v="66.967500000000001"/>
    <n v="0.45172768512116562"/>
    <n v="2026"/>
    <x v="1"/>
    <n v="6"/>
    <x v="5"/>
  </r>
  <r>
    <n v="4862"/>
    <d v="2026-06-19T00:00:00"/>
    <x v="1"/>
    <x v="6"/>
    <x v="0"/>
    <s v="Returning"/>
    <x v="4"/>
    <s v="Recovery Roller"/>
    <n v="1"/>
    <n v="36.74"/>
    <n v="0"/>
    <n v="14.15"/>
    <n v="36.74"/>
    <n v="14.15"/>
    <n v="22.590000000000003"/>
    <n v="0.61486118671747425"/>
    <n v="2026"/>
    <x v="1"/>
    <n v="6"/>
    <x v="5"/>
  </r>
  <r>
    <n v="5096"/>
    <d v="2026-06-19T00:00:00"/>
    <x v="0"/>
    <x v="15"/>
    <x v="0"/>
    <s v="Returning"/>
    <x v="3"/>
    <s v="Trail Tent 2P"/>
    <n v="2"/>
    <n v="199.28"/>
    <n v="0"/>
    <n v="102.85"/>
    <n v="398.56"/>
    <n v="205.7"/>
    <n v="192.86"/>
    <n v="0.48389201124046571"/>
    <n v="2026"/>
    <x v="1"/>
    <n v="6"/>
    <x v="5"/>
  </r>
  <r>
    <n v="5112"/>
    <d v="2026-06-19T00:00:00"/>
    <x v="0"/>
    <x v="0"/>
    <x v="3"/>
    <s v="Returning"/>
    <x v="4"/>
    <s v="Recovery Roller"/>
    <n v="2"/>
    <n v="37.04"/>
    <n v="0.05"/>
    <n v="13.76"/>
    <n v="70.375999999999991"/>
    <n v="27.52"/>
    <n v="42.855999999999995"/>
    <n v="0.60895759918153913"/>
    <n v="2026"/>
    <x v="1"/>
    <n v="6"/>
    <x v="5"/>
  </r>
  <r>
    <n v="501"/>
    <d v="2026-06-20T00:00:00"/>
    <x v="3"/>
    <x v="4"/>
    <x v="0"/>
    <s v="New"/>
    <x v="3"/>
    <s v="Portable Camp Stove"/>
    <n v="2"/>
    <n v="80.95"/>
    <n v="0.1"/>
    <n v="39.44"/>
    <n v="145.71"/>
    <n v="78.88"/>
    <n v="66.830000000000013"/>
    <n v="0.45865074462974409"/>
    <n v="2026"/>
    <x v="1"/>
    <n v="6"/>
    <x v="5"/>
  </r>
  <r>
    <n v="540"/>
    <d v="2026-06-20T00:00:00"/>
    <x v="0"/>
    <x v="9"/>
    <x v="3"/>
    <s v="Returning"/>
    <x v="1"/>
    <s v="Summit Backpack 45L"/>
    <n v="1"/>
    <n v="151.46"/>
    <n v="0.05"/>
    <n v="77.98"/>
    <n v="143.887"/>
    <n v="77.98"/>
    <n v="65.906999999999996"/>
    <n v="0.45804693961233467"/>
    <n v="2026"/>
    <x v="1"/>
    <n v="6"/>
    <x v="5"/>
  </r>
  <r>
    <n v="2255"/>
    <d v="2026-06-20T00:00:00"/>
    <x v="0"/>
    <x v="9"/>
    <x v="0"/>
    <s v="Business"/>
    <x v="1"/>
    <s v="Hiking Daypack 20L"/>
    <n v="5"/>
    <n v="90.1"/>
    <n v="0"/>
    <n v="44.32"/>
    <n v="450.5"/>
    <n v="221.6"/>
    <n v="228.9"/>
    <n v="0.50810210876803552"/>
    <n v="2026"/>
    <x v="1"/>
    <n v="6"/>
    <x v="5"/>
  </r>
  <r>
    <n v="3126"/>
    <d v="2026-06-20T00:00:00"/>
    <x v="0"/>
    <x v="0"/>
    <x v="3"/>
    <s v="Business"/>
    <x v="1"/>
    <s v="Summit Backpack 45L"/>
    <n v="1"/>
    <n v="155.69"/>
    <n v="0.1"/>
    <n v="79.42"/>
    <n v="140.12100000000001"/>
    <n v="79.42"/>
    <n v="60.701000000000008"/>
    <n v="0.43320415926235184"/>
    <n v="2026"/>
    <x v="1"/>
    <n v="6"/>
    <x v="5"/>
  </r>
  <r>
    <n v="3223"/>
    <d v="2026-06-20T00:00:00"/>
    <x v="1"/>
    <x v="14"/>
    <x v="2"/>
    <s v="Returning"/>
    <x v="4"/>
    <s v="Training Mat"/>
    <n v="1"/>
    <n v="50.11"/>
    <n v="0.05"/>
    <n v="21.38"/>
    <n v="47.604499999999994"/>
    <n v="21.38"/>
    <n v="26.224499999999995"/>
    <n v="0.55088279469377888"/>
    <n v="2026"/>
    <x v="1"/>
    <n v="6"/>
    <x v="5"/>
  </r>
  <r>
    <n v="3260"/>
    <d v="2026-06-20T00:00:00"/>
    <x v="2"/>
    <x v="2"/>
    <x v="2"/>
    <s v="Returning"/>
    <x v="1"/>
    <s v="Trail Boots"/>
    <n v="1"/>
    <n v="142.55000000000001"/>
    <n v="0.1"/>
    <n v="79.709999999999994"/>
    <n v="128.29500000000002"/>
    <n v="79.709999999999994"/>
    <n v="48.585000000000022"/>
    <n v="0.37869753302934656"/>
    <n v="2026"/>
    <x v="1"/>
    <n v="6"/>
    <x v="5"/>
  </r>
  <r>
    <n v="3404"/>
    <d v="2026-06-20T00:00:00"/>
    <x v="3"/>
    <x v="8"/>
    <x v="0"/>
    <s v="New"/>
    <x v="3"/>
    <s v="Trail Tent 2P"/>
    <n v="3"/>
    <n v="191.11"/>
    <n v="0.05"/>
    <n v="102.82"/>
    <n v="544.6635"/>
    <n v="308.45999999999998"/>
    <n v="236.20350000000002"/>
    <n v="0.43366867800026992"/>
    <n v="2026"/>
    <x v="1"/>
    <n v="6"/>
    <x v="5"/>
  </r>
  <r>
    <n v="4267"/>
    <d v="2026-06-20T00:00:00"/>
    <x v="3"/>
    <x v="13"/>
    <x v="1"/>
    <s v="Business"/>
    <x v="0"/>
    <s v="Compact Repair Kit"/>
    <n v="6"/>
    <n v="40.229999999999997"/>
    <n v="0.15"/>
    <n v="17.079999999999998"/>
    <n v="205.173"/>
    <n v="102.47999999999999"/>
    <n v="102.69300000000001"/>
    <n v="0.50051907414718322"/>
    <n v="2026"/>
    <x v="1"/>
    <n v="6"/>
    <x v="5"/>
  </r>
  <r>
    <n v="5082"/>
    <d v="2026-06-20T00:00:00"/>
    <x v="1"/>
    <x v="11"/>
    <x v="0"/>
    <s v="Business"/>
    <x v="0"/>
    <s v="Commuter Helmet"/>
    <n v="2"/>
    <n v="81.489999999999995"/>
    <n v="0"/>
    <n v="42.15"/>
    <n v="162.97999999999999"/>
    <n v="84.3"/>
    <n v="78.679999999999993"/>
    <n v="0.48275862068965514"/>
    <n v="2026"/>
    <x v="1"/>
    <n v="6"/>
    <x v="5"/>
  </r>
  <r>
    <n v="5108"/>
    <d v="2026-06-20T00:00:00"/>
    <x v="1"/>
    <x v="6"/>
    <x v="1"/>
    <s v="Business"/>
    <x v="2"/>
    <s v="Travel Backpack 35L"/>
    <n v="8"/>
    <n v="162.71"/>
    <n v="0.2"/>
    <n v="85.27"/>
    <n v="1041.3440000000001"/>
    <n v="682.16"/>
    <n v="359.18400000000008"/>
    <n v="0.34492348349824847"/>
    <n v="2026"/>
    <x v="1"/>
    <n v="6"/>
    <x v="5"/>
  </r>
  <r>
    <n v="1105"/>
    <d v="2026-06-21T00:00:00"/>
    <x v="2"/>
    <x v="5"/>
    <x v="3"/>
    <s v="Returning"/>
    <x v="2"/>
    <s v="Insulated Bottle"/>
    <n v="1"/>
    <n v="36.479999999999997"/>
    <n v="0.1"/>
    <n v="13.9"/>
    <n v="32.832000000000001"/>
    <n v="13.9"/>
    <n v="18.932000000000002"/>
    <n v="0.57663255360623789"/>
    <n v="2026"/>
    <x v="1"/>
    <n v="6"/>
    <x v="5"/>
  </r>
  <r>
    <n v="2757"/>
    <d v="2026-06-21T00:00:00"/>
    <x v="1"/>
    <x v="6"/>
    <x v="1"/>
    <s v="Business"/>
    <x v="2"/>
    <s v="Carry-On Duffel"/>
    <n v="6"/>
    <n v="136.65"/>
    <n v="0.15"/>
    <n v="68.56"/>
    <n v="696.91500000000008"/>
    <n v="411.36"/>
    <n v="285.55500000000006"/>
    <n v="0.4097415036266977"/>
    <n v="2026"/>
    <x v="1"/>
    <n v="6"/>
    <x v="5"/>
  </r>
  <r>
    <n v="3325"/>
    <d v="2026-06-21T00:00:00"/>
    <x v="2"/>
    <x v="2"/>
    <x v="0"/>
    <s v="New"/>
    <x v="0"/>
    <s v="Trail Bike Light"/>
    <n v="4"/>
    <n v="50.57"/>
    <n v="0"/>
    <n v="21.85"/>
    <n v="202.28"/>
    <n v="87.4"/>
    <n v="114.88"/>
    <n v="0.56792564761716435"/>
    <n v="2026"/>
    <x v="1"/>
    <n v="6"/>
    <x v="5"/>
  </r>
  <r>
    <n v="4070"/>
    <d v="2026-06-21T00:00:00"/>
    <x v="3"/>
    <x v="8"/>
    <x v="0"/>
    <s v="New"/>
    <x v="0"/>
    <s v="Cycling Pack 12L"/>
    <n v="3"/>
    <n v="103.72"/>
    <n v="0"/>
    <n v="50.34"/>
    <n v="311.15999999999997"/>
    <n v="151.02000000000001"/>
    <n v="160.13999999999996"/>
    <n v="0.51465483995372152"/>
    <n v="2026"/>
    <x v="1"/>
    <n v="6"/>
    <x v="5"/>
  </r>
  <r>
    <n v="4339"/>
    <d v="2026-06-21T00:00:00"/>
    <x v="2"/>
    <x v="16"/>
    <x v="3"/>
    <s v="Returning"/>
    <x v="2"/>
    <s v="Carry-On Duffel"/>
    <n v="1"/>
    <n v="132.49"/>
    <n v="0"/>
    <n v="67.09"/>
    <n v="132.49"/>
    <n v="67.09"/>
    <n v="65.400000000000006"/>
    <n v="0.49362216016303118"/>
    <n v="2026"/>
    <x v="1"/>
    <n v="6"/>
    <x v="5"/>
  </r>
  <r>
    <n v="731"/>
    <d v="2026-06-22T00:00:00"/>
    <x v="2"/>
    <x v="3"/>
    <x v="0"/>
    <s v="New"/>
    <x v="3"/>
    <s v="Portable Camp Stove"/>
    <n v="2"/>
    <n v="80.650000000000006"/>
    <n v="0"/>
    <n v="39.18"/>
    <n v="161.30000000000001"/>
    <n v="78.36"/>
    <n v="82.940000000000012"/>
    <n v="0.51419714817110973"/>
    <n v="2026"/>
    <x v="1"/>
    <n v="6"/>
    <x v="5"/>
  </r>
  <r>
    <n v="1362"/>
    <d v="2026-06-22T00:00:00"/>
    <x v="1"/>
    <x v="1"/>
    <x v="2"/>
    <s v="New"/>
    <x v="4"/>
    <s v="Recovery Roller"/>
    <n v="1"/>
    <n v="35.409999999999997"/>
    <n v="0.05"/>
    <n v="13.9"/>
    <n v="33.639499999999998"/>
    <n v="13.9"/>
    <n v="19.7395"/>
    <n v="0.58679528530447833"/>
    <n v="2026"/>
    <x v="1"/>
    <n v="6"/>
    <x v="5"/>
  </r>
  <r>
    <n v="1512"/>
    <d v="2026-06-22T00:00:00"/>
    <x v="0"/>
    <x v="0"/>
    <x v="3"/>
    <s v="Returning"/>
    <x v="4"/>
    <s v="Resistance Band Set"/>
    <n v="3"/>
    <n v="41.01"/>
    <n v="0"/>
    <n v="14.33"/>
    <n v="123.03"/>
    <n v="42.99"/>
    <n v="80.039999999999992"/>
    <n v="0.65057303096805652"/>
    <n v="2026"/>
    <x v="1"/>
    <n v="6"/>
    <x v="5"/>
  </r>
  <r>
    <n v="1647"/>
    <d v="2026-06-22T00:00:00"/>
    <x v="3"/>
    <x v="8"/>
    <x v="0"/>
    <s v="Business"/>
    <x v="2"/>
    <s v="Insulated Bottle"/>
    <n v="1"/>
    <n v="36.01"/>
    <n v="0"/>
    <n v="13.23"/>
    <n v="36.01"/>
    <n v="13.23"/>
    <n v="22.779999999999998"/>
    <n v="0.63260205498472644"/>
    <n v="2026"/>
    <x v="1"/>
    <n v="6"/>
    <x v="5"/>
  </r>
  <r>
    <n v="2358"/>
    <d v="2026-06-22T00:00:00"/>
    <x v="0"/>
    <x v="0"/>
    <x v="3"/>
    <s v="Returning"/>
    <x v="4"/>
    <s v="Training Mat"/>
    <n v="2"/>
    <n v="50.21"/>
    <n v="0.05"/>
    <n v="21.74"/>
    <n v="95.399000000000001"/>
    <n v="43.48"/>
    <n v="51.919000000000004"/>
    <n v="0.54423002337550708"/>
    <n v="2026"/>
    <x v="1"/>
    <n v="6"/>
    <x v="5"/>
  </r>
  <r>
    <n v="2366"/>
    <d v="2026-06-22T00:00:00"/>
    <x v="2"/>
    <x v="10"/>
    <x v="3"/>
    <s v="Returning"/>
    <x v="0"/>
    <s v="Cycling Pack 12L"/>
    <n v="3"/>
    <n v="100.3"/>
    <n v="0"/>
    <n v="49.26"/>
    <n v="300.89999999999998"/>
    <n v="147.78"/>
    <n v="153.11999999999998"/>
    <n v="0.5088733798604187"/>
    <n v="2026"/>
    <x v="1"/>
    <n v="6"/>
    <x v="5"/>
  </r>
  <r>
    <n v="3481"/>
    <d v="2026-06-22T00:00:00"/>
    <x v="3"/>
    <x v="8"/>
    <x v="2"/>
    <s v="New"/>
    <x v="2"/>
    <s v="Packing Cube Set"/>
    <n v="1"/>
    <n v="47.7"/>
    <n v="0.1"/>
    <n v="18.760000000000002"/>
    <n v="42.930000000000007"/>
    <n v="18.760000000000002"/>
    <n v="24.170000000000005"/>
    <n v="0.56300955043093415"/>
    <n v="2026"/>
    <x v="1"/>
    <n v="6"/>
    <x v="5"/>
  </r>
  <r>
    <n v="3595"/>
    <d v="2026-06-22T00:00:00"/>
    <x v="1"/>
    <x v="14"/>
    <x v="0"/>
    <s v="New"/>
    <x v="0"/>
    <s v="Compact Repair Kit"/>
    <n v="2"/>
    <n v="40.94"/>
    <n v="0.1"/>
    <n v="16.88"/>
    <n v="73.691999999999993"/>
    <n v="33.76"/>
    <n v="39.931999999999995"/>
    <n v="0.54187700157411933"/>
    <n v="2026"/>
    <x v="1"/>
    <n v="6"/>
    <x v="5"/>
  </r>
  <r>
    <n v="3766"/>
    <d v="2026-06-22T00:00:00"/>
    <x v="3"/>
    <x v="8"/>
    <x v="2"/>
    <s v="Returning"/>
    <x v="1"/>
    <s v="Hiking Daypack 20L"/>
    <n v="1"/>
    <n v="93.78"/>
    <n v="0"/>
    <n v="46.62"/>
    <n v="93.78"/>
    <n v="46.62"/>
    <n v="47.160000000000004"/>
    <n v="0.50287907869481774"/>
    <n v="2026"/>
    <x v="1"/>
    <n v="6"/>
    <x v="5"/>
  </r>
  <r>
    <n v="3933"/>
    <d v="2026-06-22T00:00:00"/>
    <x v="3"/>
    <x v="4"/>
    <x v="2"/>
    <s v="New"/>
    <x v="4"/>
    <s v="Training Mat"/>
    <n v="2"/>
    <n v="51.42"/>
    <n v="0"/>
    <n v="22.19"/>
    <n v="102.84"/>
    <n v="44.38"/>
    <n v="58.46"/>
    <n v="0.56845585375340335"/>
    <n v="2026"/>
    <x v="1"/>
    <n v="6"/>
    <x v="5"/>
  </r>
  <r>
    <n v="3951"/>
    <d v="2026-06-22T00:00:00"/>
    <x v="2"/>
    <x v="2"/>
    <x v="2"/>
    <s v="New"/>
    <x v="2"/>
    <s v="Travel Backpack 35L"/>
    <n v="1"/>
    <n v="164.99"/>
    <n v="0.1"/>
    <n v="86.6"/>
    <n v="148.49100000000001"/>
    <n v="86.6"/>
    <n v="61.89100000000002"/>
    <n v="0.41679967136055396"/>
    <n v="2026"/>
    <x v="1"/>
    <n v="6"/>
    <x v="5"/>
  </r>
  <r>
    <n v="4078"/>
    <d v="2026-06-22T00:00:00"/>
    <x v="2"/>
    <x v="5"/>
    <x v="3"/>
    <s v="Returning"/>
    <x v="1"/>
    <s v="Trail Boots"/>
    <n v="1"/>
    <n v="145.65"/>
    <n v="0"/>
    <n v="79.87"/>
    <n v="145.65"/>
    <n v="79.87"/>
    <n v="65.78"/>
    <n v="0.45163062135255749"/>
    <n v="2026"/>
    <x v="1"/>
    <n v="6"/>
    <x v="5"/>
  </r>
  <r>
    <n v="4182"/>
    <d v="2026-06-22T00:00:00"/>
    <x v="1"/>
    <x v="11"/>
    <x v="0"/>
    <s v="New"/>
    <x v="4"/>
    <s v="Weighted Vest"/>
    <n v="4"/>
    <n v="120.94"/>
    <n v="0.05"/>
    <n v="70.84"/>
    <n v="459.57199999999995"/>
    <n v="283.36"/>
    <n v="176.21199999999993"/>
    <n v="0.38342631840059871"/>
    <n v="2026"/>
    <x v="1"/>
    <n v="6"/>
    <x v="5"/>
  </r>
  <r>
    <n v="323"/>
    <d v="2026-06-23T00:00:00"/>
    <x v="3"/>
    <x v="13"/>
    <x v="0"/>
    <s v="Returning"/>
    <x v="2"/>
    <s v="Insulated Bottle"/>
    <n v="1"/>
    <n v="36.94"/>
    <n v="0"/>
    <n v="13.25"/>
    <n v="36.94"/>
    <n v="13.25"/>
    <n v="23.689999999999998"/>
    <n v="0.64131023280996213"/>
    <n v="2026"/>
    <x v="1"/>
    <n v="6"/>
    <x v="5"/>
  </r>
  <r>
    <n v="544"/>
    <d v="2026-06-23T00:00:00"/>
    <x v="0"/>
    <x v="15"/>
    <x v="0"/>
    <s v="Business"/>
    <x v="1"/>
    <s v="Hiking Daypack 20L"/>
    <n v="1"/>
    <n v="90.3"/>
    <n v="0.05"/>
    <n v="45.07"/>
    <n v="85.784999999999997"/>
    <n v="45.07"/>
    <n v="40.714999999999996"/>
    <n v="0.47461677449437545"/>
    <n v="2026"/>
    <x v="1"/>
    <n v="6"/>
    <x v="5"/>
  </r>
  <r>
    <n v="1570"/>
    <d v="2026-06-23T00:00:00"/>
    <x v="3"/>
    <x v="13"/>
    <x v="3"/>
    <s v="Returning"/>
    <x v="3"/>
    <s v="Alpine Tent 4P"/>
    <n v="1"/>
    <n v="335.05"/>
    <n v="0"/>
    <n v="191.67"/>
    <n v="335.05"/>
    <n v="191.67"/>
    <n v="143.38000000000002"/>
    <n v="0.42793612893597976"/>
    <n v="2026"/>
    <x v="1"/>
    <n v="6"/>
    <x v="5"/>
  </r>
  <r>
    <n v="1932"/>
    <d v="2026-06-23T00:00:00"/>
    <x v="3"/>
    <x v="8"/>
    <x v="0"/>
    <s v="New"/>
    <x v="2"/>
    <s v="Insulated Bottle"/>
    <n v="1"/>
    <n v="35.9"/>
    <n v="0.05"/>
    <n v="13.81"/>
    <n v="34.104999999999997"/>
    <n v="13.81"/>
    <n v="20.294999999999995"/>
    <n v="0.59507403606509301"/>
    <n v="2026"/>
    <x v="1"/>
    <n v="6"/>
    <x v="5"/>
  </r>
  <r>
    <n v="4352"/>
    <d v="2026-06-23T00:00:00"/>
    <x v="3"/>
    <x v="13"/>
    <x v="0"/>
    <s v="Returning"/>
    <x v="0"/>
    <s v="Trail Bike Light"/>
    <n v="6"/>
    <n v="51.34"/>
    <n v="0.1"/>
    <n v="22.47"/>
    <n v="277.23600000000005"/>
    <n v="134.82"/>
    <n v="142.41600000000005"/>
    <n v="0.51369951954291659"/>
    <n v="2026"/>
    <x v="1"/>
    <n v="6"/>
    <x v="5"/>
  </r>
  <r>
    <n v="4561"/>
    <d v="2026-06-23T00:00:00"/>
    <x v="0"/>
    <x v="0"/>
    <x v="2"/>
    <s v="Returning"/>
    <x v="1"/>
    <s v="Summit Backpack 45L"/>
    <n v="1"/>
    <n v="157.91"/>
    <n v="0"/>
    <n v="77.12"/>
    <n v="157.91"/>
    <n v="77.12"/>
    <n v="80.789999999999992"/>
    <n v="0.51162054334747642"/>
    <n v="2026"/>
    <x v="1"/>
    <n v="6"/>
    <x v="5"/>
  </r>
  <r>
    <n v="4741"/>
    <d v="2026-06-23T00:00:00"/>
    <x v="3"/>
    <x v="13"/>
    <x v="0"/>
    <s v="New"/>
    <x v="0"/>
    <s v="Compact Repair Kit"/>
    <n v="3"/>
    <n v="41.09"/>
    <n v="0.05"/>
    <n v="16.809999999999999"/>
    <n v="117.10650000000001"/>
    <n v="50.429999999999993"/>
    <n v="66.676500000000019"/>
    <n v="0.569366346018368"/>
    <n v="2026"/>
    <x v="1"/>
    <n v="6"/>
    <x v="5"/>
  </r>
  <r>
    <n v="4882"/>
    <d v="2026-06-23T00:00:00"/>
    <x v="1"/>
    <x v="12"/>
    <x v="0"/>
    <s v="Returning"/>
    <x v="3"/>
    <s v="Compact Sleeping Bag"/>
    <n v="2"/>
    <n v="120.18"/>
    <n v="0.05"/>
    <n v="59.4"/>
    <n v="228.34200000000001"/>
    <n v="118.8"/>
    <n v="109.54200000000002"/>
    <n v="0.47972777675591882"/>
    <n v="2026"/>
    <x v="1"/>
    <n v="6"/>
    <x v="5"/>
  </r>
  <r>
    <n v="4885"/>
    <d v="2026-06-23T00:00:00"/>
    <x v="3"/>
    <x v="13"/>
    <x v="3"/>
    <s v="New"/>
    <x v="3"/>
    <s v="Trail Tent 2P"/>
    <n v="1"/>
    <n v="198.1"/>
    <n v="0.1"/>
    <n v="103.46"/>
    <n v="178.29"/>
    <n v="103.46"/>
    <n v="74.83"/>
    <n v="0.41970946211228899"/>
    <n v="2026"/>
    <x v="1"/>
    <n v="6"/>
    <x v="5"/>
  </r>
  <r>
    <n v="4982"/>
    <d v="2026-06-23T00:00:00"/>
    <x v="2"/>
    <x v="10"/>
    <x v="0"/>
    <s v="Returning"/>
    <x v="2"/>
    <s v="Insulated Bottle"/>
    <n v="1"/>
    <n v="36.700000000000003"/>
    <n v="0.15"/>
    <n v="13.59"/>
    <n v="31.195"/>
    <n v="13.59"/>
    <n v="17.605"/>
    <n v="0.56435326174066358"/>
    <n v="2026"/>
    <x v="1"/>
    <n v="6"/>
    <x v="5"/>
  </r>
  <r>
    <n v="40"/>
    <d v="2026-06-24T00:00:00"/>
    <x v="3"/>
    <x v="7"/>
    <x v="2"/>
    <s v="New"/>
    <x v="2"/>
    <s v="Travel Backpack 35L"/>
    <n v="1"/>
    <n v="167.23"/>
    <n v="0.05"/>
    <n v="85.14"/>
    <n v="158.86849999999998"/>
    <n v="85.14"/>
    <n v="73.728499999999983"/>
    <n v="0.46408507665144438"/>
    <n v="2026"/>
    <x v="1"/>
    <n v="6"/>
    <x v="5"/>
  </r>
  <r>
    <n v="110"/>
    <d v="2026-06-24T00:00:00"/>
    <x v="1"/>
    <x v="12"/>
    <x v="2"/>
    <s v="Business"/>
    <x v="1"/>
    <s v="Trekking Poles"/>
    <n v="2"/>
    <n v="72.97"/>
    <n v="0"/>
    <n v="31.57"/>
    <n v="145.94"/>
    <n v="63.14"/>
    <n v="82.8"/>
    <n v="0.56735644785528294"/>
    <n v="2026"/>
    <x v="1"/>
    <n v="6"/>
    <x v="5"/>
  </r>
  <r>
    <n v="1169"/>
    <d v="2026-06-24T00:00:00"/>
    <x v="1"/>
    <x v="11"/>
    <x v="2"/>
    <s v="New"/>
    <x v="0"/>
    <s v="Commuter Helmet"/>
    <n v="3"/>
    <n v="82.91"/>
    <n v="0"/>
    <n v="42.29"/>
    <n v="248.73"/>
    <n v="126.87"/>
    <n v="121.85999999999999"/>
    <n v="0.4899288384995778"/>
    <n v="2026"/>
    <x v="1"/>
    <n v="6"/>
    <x v="5"/>
  </r>
  <r>
    <n v="2211"/>
    <d v="2026-06-24T00:00:00"/>
    <x v="2"/>
    <x v="10"/>
    <x v="3"/>
    <s v="New"/>
    <x v="4"/>
    <s v="Resistance Band Set"/>
    <n v="2"/>
    <n v="41.25"/>
    <n v="0"/>
    <n v="14.72"/>
    <n v="82.5"/>
    <n v="29.44"/>
    <n v="53.06"/>
    <n v="0.64315151515151514"/>
    <n v="2026"/>
    <x v="1"/>
    <n v="6"/>
    <x v="5"/>
  </r>
  <r>
    <n v="3494"/>
    <d v="2026-06-24T00:00:00"/>
    <x v="3"/>
    <x v="8"/>
    <x v="1"/>
    <s v="Business"/>
    <x v="3"/>
    <s v="Trail Tent 2P"/>
    <n v="6"/>
    <n v="194.79"/>
    <n v="0.15"/>
    <n v="106.78"/>
    <n v="993.42899999999997"/>
    <n v="640.68000000000006"/>
    <n v="352.74899999999991"/>
    <n v="0.3550822454347517"/>
    <n v="2026"/>
    <x v="1"/>
    <n v="6"/>
    <x v="5"/>
  </r>
  <r>
    <n v="3586"/>
    <d v="2026-06-24T00:00:00"/>
    <x v="0"/>
    <x v="15"/>
    <x v="1"/>
    <s v="Business"/>
    <x v="3"/>
    <s v="Trail Tent 2P"/>
    <n v="6"/>
    <n v="193.13"/>
    <n v="0.15"/>
    <n v="106.49"/>
    <n v="984.96299999999997"/>
    <n v="638.93999999999994"/>
    <n v="346.02300000000002"/>
    <n v="0.35130558203709178"/>
    <n v="2026"/>
    <x v="1"/>
    <n v="6"/>
    <x v="5"/>
  </r>
  <r>
    <n v="3660"/>
    <d v="2026-06-24T00:00:00"/>
    <x v="2"/>
    <x v="3"/>
    <x v="0"/>
    <s v="New"/>
    <x v="0"/>
    <s v="Commuter Helmet"/>
    <n v="1"/>
    <n v="82.7"/>
    <n v="0.05"/>
    <n v="42.16"/>
    <n v="78.564999999999998"/>
    <n v="42.16"/>
    <n v="36.405000000000001"/>
    <n v="0.46337427607713361"/>
    <n v="2026"/>
    <x v="1"/>
    <n v="6"/>
    <x v="5"/>
  </r>
  <r>
    <n v="4307"/>
    <d v="2026-06-24T00:00:00"/>
    <x v="3"/>
    <x v="8"/>
    <x v="0"/>
    <s v="Business"/>
    <x v="0"/>
    <s v="Compact Repair Kit"/>
    <n v="1"/>
    <n v="40.33"/>
    <n v="0"/>
    <n v="16.48"/>
    <n v="40.33"/>
    <n v="16.48"/>
    <n v="23.849999999999998"/>
    <n v="0.59137118770146291"/>
    <n v="2026"/>
    <x v="1"/>
    <n v="6"/>
    <x v="5"/>
  </r>
  <r>
    <n v="5133"/>
    <d v="2026-06-24T00:00:00"/>
    <x v="0"/>
    <x v="0"/>
    <x v="0"/>
    <s v="Business"/>
    <x v="3"/>
    <s v="Portable Camp Stove"/>
    <n v="1"/>
    <n v="81.99"/>
    <n v="0.15"/>
    <n v="40.29"/>
    <n v="69.691499999999991"/>
    <n v="40.29"/>
    <n v="29.401499999999992"/>
    <n v="0.4218807171606293"/>
    <n v="2026"/>
    <x v="1"/>
    <n v="6"/>
    <x v="5"/>
  </r>
  <r>
    <n v="472"/>
    <d v="2026-06-25T00:00:00"/>
    <x v="1"/>
    <x v="6"/>
    <x v="2"/>
    <s v="Business"/>
    <x v="2"/>
    <s v="Packing Cube Set"/>
    <n v="3"/>
    <n v="46.29"/>
    <n v="0"/>
    <n v="18.309999999999999"/>
    <n v="138.87"/>
    <n v="54.929999999999993"/>
    <n v="83.940000000000012"/>
    <n v="0.60445020522791104"/>
    <n v="2026"/>
    <x v="1"/>
    <n v="6"/>
    <x v="5"/>
  </r>
  <r>
    <n v="689"/>
    <d v="2026-06-25T00:00:00"/>
    <x v="3"/>
    <x v="7"/>
    <x v="0"/>
    <s v="New"/>
    <x v="0"/>
    <s v="Compact Repair Kit"/>
    <n v="1"/>
    <n v="39.729999999999997"/>
    <n v="0"/>
    <n v="16.55"/>
    <n v="39.729999999999997"/>
    <n v="16.55"/>
    <n v="23.179999999999996"/>
    <n v="0.58343820790334755"/>
    <n v="2026"/>
    <x v="1"/>
    <n v="6"/>
    <x v="5"/>
  </r>
  <r>
    <n v="864"/>
    <d v="2026-06-25T00:00:00"/>
    <x v="3"/>
    <x v="8"/>
    <x v="0"/>
    <s v="New"/>
    <x v="2"/>
    <s v="Carry-On Duffel"/>
    <n v="4"/>
    <n v="131.02000000000001"/>
    <n v="0.05"/>
    <n v="67.42"/>
    <n v="497.87600000000003"/>
    <n v="269.68"/>
    <n v="228.19600000000003"/>
    <n v="0.45833902417469413"/>
    <n v="2026"/>
    <x v="1"/>
    <n v="6"/>
    <x v="5"/>
  </r>
  <r>
    <n v="1163"/>
    <d v="2026-06-25T00:00:00"/>
    <x v="1"/>
    <x v="12"/>
    <x v="0"/>
    <s v="New"/>
    <x v="2"/>
    <s v="Packing Cube Set"/>
    <n v="2"/>
    <n v="46.69"/>
    <n v="0.05"/>
    <n v="18.23"/>
    <n v="88.710999999999999"/>
    <n v="36.46"/>
    <n v="52.250999999999998"/>
    <n v="0.58900249123558523"/>
    <n v="2026"/>
    <x v="1"/>
    <n v="6"/>
    <x v="5"/>
  </r>
  <r>
    <n v="1323"/>
    <d v="2026-06-25T00:00:00"/>
    <x v="1"/>
    <x v="12"/>
    <x v="0"/>
    <s v="Returning"/>
    <x v="4"/>
    <s v="Resistance Band Set"/>
    <n v="2"/>
    <n v="39.57"/>
    <n v="0.1"/>
    <n v="14.64"/>
    <n v="71.225999999999999"/>
    <n v="29.28"/>
    <n v="41.945999999999998"/>
    <n v="0.58891416055934631"/>
    <n v="2026"/>
    <x v="1"/>
    <n v="6"/>
    <x v="5"/>
  </r>
  <r>
    <n v="2098"/>
    <d v="2026-06-25T00:00:00"/>
    <x v="2"/>
    <x v="2"/>
    <x v="0"/>
    <s v="Returning"/>
    <x v="1"/>
    <s v="Trail Boots"/>
    <n v="1"/>
    <n v="146.46"/>
    <n v="0.15"/>
    <n v="80.760000000000005"/>
    <n v="124.491"/>
    <n v="80.760000000000005"/>
    <n v="43.730999999999995"/>
    <n v="0.35127840566787955"/>
    <n v="2026"/>
    <x v="1"/>
    <n v="6"/>
    <x v="5"/>
  </r>
  <r>
    <n v="2190"/>
    <d v="2026-06-25T00:00:00"/>
    <x v="1"/>
    <x v="6"/>
    <x v="2"/>
    <s v="Business"/>
    <x v="0"/>
    <s v="Trail Bike Light"/>
    <n v="5"/>
    <n v="50.78"/>
    <n v="0"/>
    <n v="22.68"/>
    <n v="253.9"/>
    <n v="113.4"/>
    <n v="140.5"/>
    <n v="0.55336746750689247"/>
    <n v="2026"/>
    <x v="1"/>
    <n v="6"/>
    <x v="5"/>
  </r>
  <r>
    <n v="2664"/>
    <d v="2026-06-25T00:00:00"/>
    <x v="2"/>
    <x v="10"/>
    <x v="3"/>
    <s v="Returning"/>
    <x v="2"/>
    <s v="Packing Cube Set"/>
    <n v="3"/>
    <n v="47.61"/>
    <n v="0"/>
    <n v="18.21"/>
    <n v="142.82999999999998"/>
    <n v="54.63"/>
    <n v="88.199999999999989"/>
    <n v="0.61751732829237549"/>
    <n v="2026"/>
    <x v="1"/>
    <n v="6"/>
    <x v="5"/>
  </r>
  <r>
    <n v="2992"/>
    <d v="2026-06-25T00:00:00"/>
    <x v="2"/>
    <x v="16"/>
    <x v="0"/>
    <s v="New"/>
    <x v="0"/>
    <s v="Trail Bike Light"/>
    <n v="1"/>
    <n v="50.75"/>
    <n v="0.1"/>
    <n v="22.94"/>
    <n v="45.675000000000004"/>
    <n v="22.94"/>
    <n v="22.735000000000003"/>
    <n v="0.49775588396278053"/>
    <n v="2026"/>
    <x v="1"/>
    <n v="6"/>
    <x v="5"/>
  </r>
  <r>
    <n v="3120"/>
    <d v="2026-06-25T00:00:00"/>
    <x v="2"/>
    <x v="5"/>
    <x v="3"/>
    <s v="Returning"/>
    <x v="4"/>
    <s v="Training Mat"/>
    <n v="1"/>
    <n v="50.33"/>
    <n v="0"/>
    <n v="21.66"/>
    <n v="50.33"/>
    <n v="21.66"/>
    <n v="28.669999999999998"/>
    <n v="0.56964037353467112"/>
    <n v="2026"/>
    <x v="1"/>
    <n v="6"/>
    <x v="5"/>
  </r>
  <r>
    <n v="189"/>
    <d v="2026-06-26T00:00:00"/>
    <x v="2"/>
    <x v="10"/>
    <x v="0"/>
    <s v="Business"/>
    <x v="2"/>
    <s v="Packing Cube Set"/>
    <n v="1"/>
    <n v="47.5"/>
    <n v="0.1"/>
    <n v="18.8"/>
    <n v="42.75"/>
    <n v="18.8"/>
    <n v="23.95"/>
    <n v="0.56023391812865497"/>
    <n v="2026"/>
    <x v="1"/>
    <n v="6"/>
    <x v="5"/>
  </r>
  <r>
    <n v="927"/>
    <d v="2026-06-26T00:00:00"/>
    <x v="2"/>
    <x v="10"/>
    <x v="3"/>
    <s v="Returning"/>
    <x v="2"/>
    <s v="Carry-On Duffel"/>
    <n v="2"/>
    <n v="130.33000000000001"/>
    <n v="0.1"/>
    <n v="67.319999999999993"/>
    <n v="234.59400000000002"/>
    <n v="134.63999999999999"/>
    <n v="99.954000000000036"/>
    <n v="0.42607227806337772"/>
    <n v="2026"/>
    <x v="1"/>
    <n v="6"/>
    <x v="5"/>
  </r>
  <r>
    <n v="1388"/>
    <d v="2026-06-26T00:00:00"/>
    <x v="1"/>
    <x v="14"/>
    <x v="0"/>
    <s v="Returning"/>
    <x v="1"/>
    <s v="Summit Backpack 45L"/>
    <n v="3"/>
    <n v="156.76"/>
    <n v="0.05"/>
    <n v="78.63"/>
    <n v="446.76599999999996"/>
    <n v="235.89"/>
    <n v="210.87599999999998"/>
    <n v="0.47200547937846654"/>
    <n v="2026"/>
    <x v="1"/>
    <n v="6"/>
    <x v="5"/>
  </r>
  <r>
    <n v="3932"/>
    <d v="2026-06-26T00:00:00"/>
    <x v="2"/>
    <x v="10"/>
    <x v="0"/>
    <s v="New"/>
    <x v="4"/>
    <s v="Recovery Roller"/>
    <n v="4"/>
    <n v="35.770000000000003"/>
    <n v="0"/>
    <n v="13.75"/>
    <n v="143.08000000000001"/>
    <n v="55"/>
    <n v="88.080000000000013"/>
    <n v="0.61559966452334358"/>
    <n v="2026"/>
    <x v="1"/>
    <n v="6"/>
    <x v="5"/>
  </r>
  <r>
    <n v="4008"/>
    <d v="2026-06-26T00:00:00"/>
    <x v="1"/>
    <x v="14"/>
    <x v="0"/>
    <s v="Returning"/>
    <x v="0"/>
    <s v="Cycling Pack 12L"/>
    <n v="2"/>
    <n v="102.49"/>
    <n v="0"/>
    <n v="50.07"/>
    <n v="204.98"/>
    <n v="100.14"/>
    <n v="104.83999999999999"/>
    <n v="0.51146453312518292"/>
    <n v="2026"/>
    <x v="1"/>
    <n v="6"/>
    <x v="5"/>
  </r>
  <r>
    <n v="4701"/>
    <d v="2026-06-26T00:00:00"/>
    <x v="0"/>
    <x v="0"/>
    <x v="1"/>
    <s v="Business"/>
    <x v="0"/>
    <s v="Commuter Helmet"/>
    <n v="8"/>
    <n v="82.47"/>
    <n v="0.15"/>
    <n v="42.58"/>
    <n v="560.79599999999994"/>
    <n v="340.64"/>
    <n v="220.15599999999995"/>
    <n v="0.39257769313618496"/>
    <n v="2026"/>
    <x v="1"/>
    <n v="6"/>
    <x v="5"/>
  </r>
  <r>
    <n v="4805"/>
    <d v="2026-06-26T00:00:00"/>
    <x v="2"/>
    <x v="10"/>
    <x v="0"/>
    <s v="Returning"/>
    <x v="3"/>
    <s v="Compact Sleeping Bag"/>
    <n v="1"/>
    <n v="121.44"/>
    <n v="0"/>
    <n v="62.34"/>
    <n v="121.44"/>
    <n v="62.34"/>
    <n v="59.099999999999994"/>
    <n v="0.48666007905138337"/>
    <n v="2026"/>
    <x v="1"/>
    <n v="6"/>
    <x v="5"/>
  </r>
  <r>
    <n v="912"/>
    <d v="2026-06-27T00:00:00"/>
    <x v="0"/>
    <x v="0"/>
    <x v="3"/>
    <s v="New"/>
    <x v="2"/>
    <s v="Packing Cube Set"/>
    <n v="4"/>
    <n v="46.44"/>
    <n v="0.05"/>
    <n v="18.2"/>
    <n v="176.47199999999998"/>
    <n v="72.8"/>
    <n v="103.67199999999998"/>
    <n v="0.58746996690693143"/>
    <n v="2026"/>
    <x v="1"/>
    <n v="6"/>
    <x v="5"/>
  </r>
  <r>
    <n v="1837"/>
    <d v="2026-06-27T00:00:00"/>
    <x v="0"/>
    <x v="0"/>
    <x v="3"/>
    <s v="Business"/>
    <x v="3"/>
    <s v="Trail Tent 2P"/>
    <n v="2"/>
    <n v="194.13"/>
    <n v="0.1"/>
    <n v="106.51"/>
    <n v="349.43400000000003"/>
    <n v="213.02"/>
    <n v="136.41400000000002"/>
    <n v="0.39038559499075648"/>
    <n v="2026"/>
    <x v="1"/>
    <n v="6"/>
    <x v="5"/>
  </r>
  <r>
    <n v="2216"/>
    <d v="2026-06-27T00:00:00"/>
    <x v="0"/>
    <x v="9"/>
    <x v="0"/>
    <s v="Business"/>
    <x v="0"/>
    <s v="Commuter Helmet"/>
    <n v="4"/>
    <n v="81.86"/>
    <n v="0.05"/>
    <n v="42.22"/>
    <n v="311.06799999999998"/>
    <n v="168.88"/>
    <n v="142.18799999999999"/>
    <n v="0.45709619761595532"/>
    <n v="2026"/>
    <x v="1"/>
    <n v="6"/>
    <x v="5"/>
  </r>
  <r>
    <n v="2451"/>
    <d v="2026-06-27T00:00:00"/>
    <x v="0"/>
    <x v="9"/>
    <x v="1"/>
    <s v="Business"/>
    <x v="2"/>
    <s v="Travel Backpack 35L"/>
    <n v="4"/>
    <n v="162.61000000000001"/>
    <n v="0.05"/>
    <n v="88.64"/>
    <n v="617.91800000000001"/>
    <n v="354.56"/>
    <n v="263.358"/>
    <n v="0.4262021821665658"/>
    <n v="2026"/>
    <x v="1"/>
    <n v="6"/>
    <x v="5"/>
  </r>
  <r>
    <n v="2874"/>
    <d v="2026-06-27T00:00:00"/>
    <x v="1"/>
    <x v="12"/>
    <x v="2"/>
    <s v="New"/>
    <x v="0"/>
    <s v="Compact Repair Kit"/>
    <n v="1"/>
    <n v="40.26"/>
    <n v="0"/>
    <n v="16.62"/>
    <n v="40.26"/>
    <n v="16.62"/>
    <n v="23.639999999999997"/>
    <n v="0.58718330849478384"/>
    <n v="2026"/>
    <x v="1"/>
    <n v="6"/>
    <x v="5"/>
  </r>
  <r>
    <n v="2885"/>
    <d v="2026-06-27T00:00:00"/>
    <x v="0"/>
    <x v="0"/>
    <x v="0"/>
    <s v="Business"/>
    <x v="2"/>
    <s v="Packing Cube Set"/>
    <n v="1"/>
    <n v="47.23"/>
    <n v="0.1"/>
    <n v="17.829999999999998"/>
    <n v="42.506999999999998"/>
    <n v="17.829999999999998"/>
    <n v="24.677"/>
    <n v="0.58053967581810062"/>
    <n v="2026"/>
    <x v="1"/>
    <n v="6"/>
    <x v="5"/>
  </r>
  <r>
    <n v="3014"/>
    <d v="2026-06-27T00:00:00"/>
    <x v="2"/>
    <x v="10"/>
    <x v="0"/>
    <s v="New"/>
    <x v="4"/>
    <s v="Training Mat"/>
    <n v="1"/>
    <n v="50.13"/>
    <n v="0.15"/>
    <n v="22.22"/>
    <n v="42.610500000000002"/>
    <n v="22.22"/>
    <n v="20.390500000000003"/>
    <n v="0.47853228664296366"/>
    <n v="2026"/>
    <x v="1"/>
    <n v="6"/>
    <x v="5"/>
  </r>
  <r>
    <n v="3273"/>
    <d v="2026-06-27T00:00:00"/>
    <x v="2"/>
    <x v="3"/>
    <x v="0"/>
    <s v="Business"/>
    <x v="3"/>
    <s v="Alpine Tent 4P"/>
    <n v="2"/>
    <n v="345.82"/>
    <n v="0.05"/>
    <n v="196.24"/>
    <n v="657.05799999999999"/>
    <n v="392.48"/>
    <n v="264.57799999999997"/>
    <n v="0.40267069269379563"/>
    <n v="2026"/>
    <x v="1"/>
    <n v="6"/>
    <x v="5"/>
  </r>
  <r>
    <n v="5041"/>
    <d v="2026-06-27T00:00:00"/>
    <x v="0"/>
    <x v="15"/>
    <x v="2"/>
    <s v="New"/>
    <x v="3"/>
    <s v="Compact Sleeping Bag"/>
    <n v="1"/>
    <n v="126.12"/>
    <n v="0"/>
    <n v="62.18"/>
    <n v="126.12"/>
    <n v="62.18"/>
    <n v="63.940000000000005"/>
    <n v="0.50697748176339996"/>
    <n v="2026"/>
    <x v="1"/>
    <n v="6"/>
    <x v="5"/>
  </r>
  <r>
    <n v="312"/>
    <d v="2026-06-28T00:00:00"/>
    <x v="3"/>
    <x v="7"/>
    <x v="3"/>
    <s v="Returning"/>
    <x v="4"/>
    <s v="Recovery Roller"/>
    <n v="1"/>
    <n v="36"/>
    <n v="0"/>
    <n v="13.95"/>
    <n v="36"/>
    <n v="13.95"/>
    <n v="22.05"/>
    <n v="0.61250000000000004"/>
    <n v="2026"/>
    <x v="1"/>
    <n v="6"/>
    <x v="5"/>
  </r>
  <r>
    <n v="647"/>
    <d v="2026-06-28T00:00:00"/>
    <x v="0"/>
    <x v="0"/>
    <x v="0"/>
    <s v="Returning"/>
    <x v="2"/>
    <s v="Travel Backpack 35L"/>
    <n v="1"/>
    <n v="162.25"/>
    <n v="0.05"/>
    <n v="89.28"/>
    <n v="154.13749999999999"/>
    <n v="89.28"/>
    <n v="64.857499999999987"/>
    <n v="0.42077690373854509"/>
    <n v="2026"/>
    <x v="1"/>
    <n v="6"/>
    <x v="5"/>
  </r>
  <r>
    <n v="708"/>
    <d v="2026-06-28T00:00:00"/>
    <x v="1"/>
    <x v="11"/>
    <x v="0"/>
    <s v="Returning"/>
    <x v="1"/>
    <s v="Summit Backpack 45L"/>
    <n v="1"/>
    <n v="150.44"/>
    <n v="0"/>
    <n v="80.5"/>
    <n v="150.44"/>
    <n v="80.5"/>
    <n v="69.94"/>
    <n v="0.46490295134272797"/>
    <n v="2026"/>
    <x v="1"/>
    <n v="6"/>
    <x v="5"/>
  </r>
  <r>
    <n v="886"/>
    <d v="2026-06-28T00:00:00"/>
    <x v="0"/>
    <x v="0"/>
    <x v="2"/>
    <s v="Business"/>
    <x v="3"/>
    <s v="Compact Sleeping Bag"/>
    <n v="2"/>
    <n v="126.17"/>
    <n v="0.05"/>
    <n v="61.13"/>
    <n v="239.72299999999998"/>
    <n v="122.26"/>
    <n v="117.46299999999998"/>
    <n v="0.48999470221881081"/>
    <n v="2026"/>
    <x v="1"/>
    <n v="6"/>
    <x v="5"/>
  </r>
  <r>
    <n v="944"/>
    <d v="2026-06-28T00:00:00"/>
    <x v="3"/>
    <x v="7"/>
    <x v="3"/>
    <s v="Returning"/>
    <x v="3"/>
    <s v="Portable Camp Stove"/>
    <n v="2"/>
    <n v="83.72"/>
    <n v="0"/>
    <n v="38.96"/>
    <n v="167.44"/>
    <n v="77.92"/>
    <n v="89.52"/>
    <n v="0.53463927376970855"/>
    <n v="2026"/>
    <x v="1"/>
    <n v="6"/>
    <x v="5"/>
  </r>
  <r>
    <n v="1050"/>
    <d v="2026-06-28T00:00:00"/>
    <x v="3"/>
    <x v="8"/>
    <x v="3"/>
    <s v="New"/>
    <x v="1"/>
    <s v="Trekking Poles"/>
    <n v="1"/>
    <n v="70.58"/>
    <n v="0"/>
    <n v="32.78"/>
    <n v="70.58"/>
    <n v="32.78"/>
    <n v="37.799999999999997"/>
    <n v="0.53556248228960046"/>
    <n v="2026"/>
    <x v="1"/>
    <n v="6"/>
    <x v="5"/>
  </r>
  <r>
    <n v="1677"/>
    <d v="2026-06-28T00:00:00"/>
    <x v="3"/>
    <x v="13"/>
    <x v="1"/>
    <s v="Business"/>
    <x v="3"/>
    <s v="Portable Camp Stove"/>
    <n v="5"/>
    <n v="81.96"/>
    <n v="0.05"/>
    <n v="39.130000000000003"/>
    <n v="389.30999999999995"/>
    <n v="195.65"/>
    <n v="193.65999999999994"/>
    <n v="0.497444196141892"/>
    <n v="2026"/>
    <x v="1"/>
    <n v="6"/>
    <x v="5"/>
  </r>
  <r>
    <n v="2109"/>
    <d v="2026-06-28T00:00:00"/>
    <x v="1"/>
    <x v="14"/>
    <x v="0"/>
    <s v="New"/>
    <x v="0"/>
    <s v="Compact Repair Kit"/>
    <n v="1"/>
    <n v="40.67"/>
    <n v="0"/>
    <n v="16.5"/>
    <n v="40.67"/>
    <n v="16.5"/>
    <n v="24.17"/>
    <n v="0.59429554954511932"/>
    <n v="2026"/>
    <x v="1"/>
    <n v="6"/>
    <x v="5"/>
  </r>
  <r>
    <n v="3688"/>
    <d v="2026-06-28T00:00:00"/>
    <x v="2"/>
    <x v="16"/>
    <x v="2"/>
    <s v="New"/>
    <x v="4"/>
    <s v="Resistance Band Set"/>
    <n v="1"/>
    <n v="40.94"/>
    <n v="0"/>
    <n v="14.47"/>
    <n v="40.94"/>
    <n v="14.47"/>
    <n v="26.47"/>
    <n v="0.64655593551538837"/>
    <n v="2026"/>
    <x v="1"/>
    <n v="6"/>
    <x v="5"/>
  </r>
  <r>
    <n v="521"/>
    <d v="2026-06-29T00:00:00"/>
    <x v="3"/>
    <x v="8"/>
    <x v="1"/>
    <s v="Business"/>
    <x v="0"/>
    <s v="Cycling Pack 12L"/>
    <n v="3"/>
    <n v="100.89"/>
    <n v="0.05"/>
    <n v="49.08"/>
    <n v="287.53649999999999"/>
    <n v="147.24"/>
    <n v="140.29649999999998"/>
    <n v="0.48792588071427451"/>
    <n v="2026"/>
    <x v="1"/>
    <n v="6"/>
    <x v="5"/>
  </r>
  <r>
    <n v="557"/>
    <d v="2026-06-29T00:00:00"/>
    <x v="1"/>
    <x v="12"/>
    <x v="1"/>
    <s v="Business"/>
    <x v="0"/>
    <s v="Compact Repair Kit"/>
    <n v="3"/>
    <n v="39.78"/>
    <n v="0.15"/>
    <n v="16.850000000000001"/>
    <n v="101.43900000000001"/>
    <n v="50.550000000000004"/>
    <n v="50.889000000000003"/>
    <n v="0.50167095495815217"/>
    <n v="2026"/>
    <x v="1"/>
    <n v="6"/>
    <x v="5"/>
  </r>
  <r>
    <n v="929"/>
    <d v="2026-06-29T00:00:00"/>
    <x v="0"/>
    <x v="0"/>
    <x v="0"/>
    <s v="Returning"/>
    <x v="4"/>
    <s v="Resistance Band Set"/>
    <n v="1"/>
    <n v="40.299999999999997"/>
    <n v="0.05"/>
    <n v="14.79"/>
    <n v="38.284999999999997"/>
    <n v="14.79"/>
    <n v="23.494999999999997"/>
    <n v="0.61368682251534545"/>
    <n v="2026"/>
    <x v="1"/>
    <n v="6"/>
    <x v="5"/>
  </r>
  <r>
    <n v="1089"/>
    <d v="2026-06-29T00:00:00"/>
    <x v="1"/>
    <x v="11"/>
    <x v="2"/>
    <s v="Returning"/>
    <x v="1"/>
    <s v="Hiking Daypack 20L"/>
    <n v="1"/>
    <n v="90.91"/>
    <n v="0.05"/>
    <n v="45.9"/>
    <n v="86.364499999999992"/>
    <n v="45.9"/>
    <n v="40.464499999999994"/>
    <n v="0.46853163047316893"/>
    <n v="2026"/>
    <x v="1"/>
    <n v="6"/>
    <x v="5"/>
  </r>
  <r>
    <n v="1655"/>
    <d v="2026-06-29T00:00:00"/>
    <x v="0"/>
    <x v="0"/>
    <x v="1"/>
    <s v="Business"/>
    <x v="2"/>
    <s v="Travel Backpack 35L"/>
    <n v="5"/>
    <n v="162.29"/>
    <n v="0.15"/>
    <n v="86.66"/>
    <n v="689.73249999999996"/>
    <n v="433.29999999999995"/>
    <n v="256.4325"/>
    <n v="0.37178543855770174"/>
    <n v="2026"/>
    <x v="1"/>
    <n v="6"/>
    <x v="5"/>
  </r>
  <r>
    <n v="1897"/>
    <d v="2026-06-29T00:00:00"/>
    <x v="1"/>
    <x v="11"/>
    <x v="0"/>
    <s v="Business"/>
    <x v="0"/>
    <s v="Trail Bike Light"/>
    <n v="2"/>
    <n v="51.03"/>
    <n v="0"/>
    <n v="22.59"/>
    <n v="102.06"/>
    <n v="45.18"/>
    <n v="56.88"/>
    <n v="0.55731922398589062"/>
    <n v="2026"/>
    <x v="1"/>
    <n v="6"/>
    <x v="5"/>
  </r>
  <r>
    <n v="2417"/>
    <d v="2026-06-29T00:00:00"/>
    <x v="1"/>
    <x v="12"/>
    <x v="0"/>
    <s v="Business"/>
    <x v="4"/>
    <s v="Training Mat"/>
    <n v="1"/>
    <n v="50.67"/>
    <n v="0"/>
    <n v="22.18"/>
    <n v="50.67"/>
    <n v="22.18"/>
    <n v="28.490000000000002"/>
    <n v="0.56226564041839355"/>
    <n v="2026"/>
    <x v="1"/>
    <n v="6"/>
    <x v="5"/>
  </r>
  <r>
    <n v="3474"/>
    <d v="2026-06-29T00:00:00"/>
    <x v="3"/>
    <x v="8"/>
    <x v="1"/>
    <s v="Returning"/>
    <x v="2"/>
    <s v="Carry-On Duffel"/>
    <n v="10"/>
    <n v="130.62"/>
    <n v="0.05"/>
    <n v="67.05"/>
    <n v="1240.8899999999999"/>
    <n v="670.5"/>
    <n v="570.38999999999987"/>
    <n v="0.45966201677828006"/>
    <n v="2026"/>
    <x v="1"/>
    <n v="6"/>
    <x v="5"/>
  </r>
  <r>
    <n v="4079"/>
    <d v="2026-06-29T00:00:00"/>
    <x v="2"/>
    <x v="5"/>
    <x v="0"/>
    <s v="New"/>
    <x v="3"/>
    <s v="Trail Tent 2P"/>
    <n v="4"/>
    <n v="194.6"/>
    <n v="0"/>
    <n v="104.64"/>
    <n v="778.4"/>
    <n v="418.56"/>
    <n v="359.84"/>
    <n v="0.46228160328879753"/>
    <n v="2026"/>
    <x v="1"/>
    <n v="6"/>
    <x v="5"/>
  </r>
  <r>
    <n v="45"/>
    <d v="2026-06-30T00:00:00"/>
    <x v="2"/>
    <x v="2"/>
    <x v="2"/>
    <s v="New"/>
    <x v="1"/>
    <s v="Hiking Daypack 20L"/>
    <n v="1"/>
    <n v="94"/>
    <n v="0"/>
    <n v="45.62"/>
    <n v="94"/>
    <n v="45.62"/>
    <n v="48.38"/>
    <n v="0.51468085106382977"/>
    <n v="2026"/>
    <x v="1"/>
    <n v="6"/>
    <x v="5"/>
  </r>
  <r>
    <n v="2895"/>
    <d v="2026-06-30T00:00:00"/>
    <x v="3"/>
    <x v="8"/>
    <x v="0"/>
    <s v="Returning"/>
    <x v="4"/>
    <s v="Resistance Band Set"/>
    <n v="2"/>
    <n v="40.46"/>
    <n v="0"/>
    <n v="15.15"/>
    <n v="80.92"/>
    <n v="30.3"/>
    <n v="50.620000000000005"/>
    <n v="0.62555610479485912"/>
    <n v="2026"/>
    <x v="1"/>
    <n v="6"/>
    <x v="5"/>
  </r>
  <r>
    <n v="5158"/>
    <d v="2026-06-30T00:00:00"/>
    <x v="1"/>
    <x v="6"/>
    <x v="2"/>
    <s v="New"/>
    <x v="1"/>
    <s v="Summit Backpack 45L"/>
    <n v="1"/>
    <n v="156.11000000000001"/>
    <n v="0"/>
    <n v="79.52"/>
    <n v="156.11000000000001"/>
    <n v="79.52"/>
    <n v="76.590000000000018"/>
    <n v="0.49061559157004681"/>
    <n v="2026"/>
    <x v="1"/>
    <n v="6"/>
    <x v="5"/>
  </r>
  <r>
    <n v="1217"/>
    <d v="2026-07-01T00:00:00"/>
    <x v="2"/>
    <x v="3"/>
    <x v="0"/>
    <s v="Returning"/>
    <x v="3"/>
    <s v="Compact Sleeping Bag"/>
    <n v="2"/>
    <n v="121.78"/>
    <n v="0.1"/>
    <n v="59.62"/>
    <n v="219.20400000000001"/>
    <n v="119.24"/>
    <n v="99.964000000000013"/>
    <n v="0.45603182423678407"/>
    <n v="2026"/>
    <x v="2"/>
    <n v="7"/>
    <x v="6"/>
  </r>
  <r>
    <n v="2249"/>
    <d v="2026-07-01T00:00:00"/>
    <x v="0"/>
    <x v="15"/>
    <x v="3"/>
    <s v="New"/>
    <x v="4"/>
    <s v="Recovery Roller"/>
    <n v="3"/>
    <n v="36.22"/>
    <n v="0.1"/>
    <n v="13.83"/>
    <n v="97.793999999999997"/>
    <n v="41.49"/>
    <n v="56.303999999999995"/>
    <n v="0.57574084299650286"/>
    <n v="2026"/>
    <x v="2"/>
    <n v="7"/>
    <x v="6"/>
  </r>
  <r>
    <n v="2650"/>
    <d v="2026-07-01T00:00:00"/>
    <x v="3"/>
    <x v="7"/>
    <x v="1"/>
    <s v="Business"/>
    <x v="2"/>
    <s v="Travel Backpack 35L"/>
    <n v="10"/>
    <n v="161.78"/>
    <n v="0.1"/>
    <n v="85.11"/>
    <n v="1456.02"/>
    <n v="851.1"/>
    <n v="604.91999999999996"/>
    <n v="0.4154613260806857"/>
    <n v="2026"/>
    <x v="2"/>
    <n v="7"/>
    <x v="6"/>
  </r>
  <r>
    <n v="3937"/>
    <d v="2026-07-01T00:00:00"/>
    <x v="3"/>
    <x v="7"/>
    <x v="0"/>
    <s v="Business"/>
    <x v="3"/>
    <s v="Compact Sleeping Bag"/>
    <n v="3"/>
    <n v="126.23"/>
    <n v="0.05"/>
    <n v="61.81"/>
    <n v="359.75549999999998"/>
    <n v="185.43"/>
    <n v="174.32549999999998"/>
    <n v="0.4845666014835075"/>
    <n v="2026"/>
    <x v="2"/>
    <n v="7"/>
    <x v="6"/>
  </r>
  <r>
    <n v="4122"/>
    <d v="2026-07-01T00:00:00"/>
    <x v="3"/>
    <x v="8"/>
    <x v="0"/>
    <s v="Returning"/>
    <x v="0"/>
    <s v="Commuter Helmet"/>
    <n v="4"/>
    <n v="79.97"/>
    <n v="0.1"/>
    <n v="43.36"/>
    <n v="287.892"/>
    <n v="173.44"/>
    <n v="114.452"/>
    <n v="0.39755185972517471"/>
    <n v="2026"/>
    <x v="2"/>
    <n v="7"/>
    <x v="6"/>
  </r>
  <r>
    <n v="4589"/>
    <d v="2026-07-01T00:00:00"/>
    <x v="3"/>
    <x v="8"/>
    <x v="2"/>
    <s v="New"/>
    <x v="0"/>
    <s v="Cycling Pack 12L"/>
    <n v="2"/>
    <n v="102.37"/>
    <n v="0"/>
    <n v="50.25"/>
    <n v="204.74"/>
    <n v="100.5"/>
    <n v="104.24000000000001"/>
    <n v="0.50913353521539517"/>
    <n v="2026"/>
    <x v="2"/>
    <n v="7"/>
    <x v="6"/>
  </r>
  <r>
    <n v="4873"/>
    <d v="2026-07-01T00:00:00"/>
    <x v="3"/>
    <x v="13"/>
    <x v="0"/>
    <s v="New"/>
    <x v="0"/>
    <s v="Cycling Pack 12L"/>
    <n v="1"/>
    <n v="102.13"/>
    <n v="0"/>
    <n v="49.17"/>
    <n v="102.13"/>
    <n v="49.17"/>
    <n v="52.959999999999994"/>
    <n v="0.5185547831195535"/>
    <n v="2026"/>
    <x v="2"/>
    <n v="7"/>
    <x v="6"/>
  </r>
  <r>
    <n v="729"/>
    <d v="2026-07-02T00:00:00"/>
    <x v="2"/>
    <x v="2"/>
    <x v="0"/>
    <s v="Returning"/>
    <x v="2"/>
    <s v="Travel Backpack 35L"/>
    <n v="1"/>
    <n v="161.82"/>
    <n v="0"/>
    <n v="87.15"/>
    <n v="161.82"/>
    <n v="87.15"/>
    <n v="74.669999999999987"/>
    <n v="0.46143863552094916"/>
    <n v="2026"/>
    <x v="2"/>
    <n v="7"/>
    <x v="6"/>
  </r>
  <r>
    <n v="906"/>
    <d v="2026-07-02T00:00:00"/>
    <x v="3"/>
    <x v="8"/>
    <x v="0"/>
    <s v="New"/>
    <x v="0"/>
    <s v="Commuter Helmet"/>
    <n v="2"/>
    <n v="83.29"/>
    <n v="0"/>
    <n v="42.45"/>
    <n v="166.58"/>
    <n v="84.9"/>
    <n v="81.680000000000007"/>
    <n v="0.49033497418657701"/>
    <n v="2026"/>
    <x v="2"/>
    <n v="7"/>
    <x v="6"/>
  </r>
  <r>
    <n v="1531"/>
    <d v="2026-07-02T00:00:00"/>
    <x v="2"/>
    <x v="16"/>
    <x v="0"/>
    <s v="New"/>
    <x v="2"/>
    <s v="Carry-On Duffel"/>
    <n v="2"/>
    <n v="136.72999999999999"/>
    <n v="0"/>
    <n v="66.03"/>
    <n v="273.45999999999998"/>
    <n v="132.06"/>
    <n v="141.39999999999998"/>
    <n v="0.5170774519125283"/>
    <n v="2026"/>
    <x v="2"/>
    <n v="7"/>
    <x v="6"/>
  </r>
  <r>
    <n v="1683"/>
    <d v="2026-07-02T00:00:00"/>
    <x v="2"/>
    <x v="2"/>
    <x v="3"/>
    <s v="Returning"/>
    <x v="1"/>
    <s v="Summit Backpack 45L"/>
    <n v="2"/>
    <n v="152.44"/>
    <n v="0"/>
    <n v="81.23"/>
    <n v="304.88"/>
    <n v="162.46"/>
    <n v="142.41999999999999"/>
    <n v="0.46713461033849379"/>
    <n v="2026"/>
    <x v="2"/>
    <n v="7"/>
    <x v="6"/>
  </r>
  <r>
    <n v="2363"/>
    <d v="2026-07-02T00:00:00"/>
    <x v="3"/>
    <x v="7"/>
    <x v="0"/>
    <s v="New"/>
    <x v="1"/>
    <s v="Trekking Poles"/>
    <n v="2"/>
    <n v="71.28"/>
    <n v="0.1"/>
    <n v="32.67"/>
    <n v="128.304"/>
    <n v="65.34"/>
    <n v="62.963999999999999"/>
    <n v="0.4907407407407407"/>
    <n v="2026"/>
    <x v="2"/>
    <n v="7"/>
    <x v="6"/>
  </r>
  <r>
    <n v="3858"/>
    <d v="2026-07-02T00:00:00"/>
    <x v="2"/>
    <x v="3"/>
    <x v="3"/>
    <s v="Returning"/>
    <x v="0"/>
    <s v="Commuter Helmet"/>
    <n v="1"/>
    <n v="80.290000000000006"/>
    <n v="0.1"/>
    <n v="43.47"/>
    <n v="72.26100000000001"/>
    <n v="43.47"/>
    <n v="28.791000000000011"/>
    <n v="0.39843068875326948"/>
    <n v="2026"/>
    <x v="2"/>
    <n v="7"/>
    <x v="6"/>
  </r>
  <r>
    <n v="4233"/>
    <d v="2026-07-02T00:00:00"/>
    <x v="1"/>
    <x v="6"/>
    <x v="3"/>
    <s v="New"/>
    <x v="1"/>
    <s v="Trail Boots"/>
    <n v="1"/>
    <n v="142.38"/>
    <n v="0.05"/>
    <n v="77.17"/>
    <n v="135.261"/>
    <n v="77.17"/>
    <n v="58.090999999999994"/>
    <n v="0.42947338848596417"/>
    <n v="2026"/>
    <x v="2"/>
    <n v="7"/>
    <x v="6"/>
  </r>
  <r>
    <n v="5071"/>
    <d v="2026-07-02T00:00:00"/>
    <x v="3"/>
    <x v="7"/>
    <x v="0"/>
    <s v="New"/>
    <x v="1"/>
    <s v="Hiking Daypack 20L"/>
    <n v="3"/>
    <n v="91.47"/>
    <n v="0.05"/>
    <n v="45.6"/>
    <n v="260.68949999999995"/>
    <n v="136.80000000000001"/>
    <n v="123.88949999999994"/>
    <n v="0.47523778287963253"/>
    <n v="2026"/>
    <x v="2"/>
    <n v="7"/>
    <x v="6"/>
  </r>
  <r>
    <n v="5174"/>
    <d v="2026-07-02T00:00:00"/>
    <x v="1"/>
    <x v="11"/>
    <x v="2"/>
    <s v="New"/>
    <x v="2"/>
    <s v="Packing Cube Set"/>
    <n v="1"/>
    <n v="45.92"/>
    <n v="0.05"/>
    <n v="17.91"/>
    <n v="43.624000000000002"/>
    <n v="17.91"/>
    <n v="25.714000000000002"/>
    <n v="0.58944617641665142"/>
    <n v="2026"/>
    <x v="2"/>
    <n v="7"/>
    <x v="6"/>
  </r>
  <r>
    <n v="727"/>
    <d v="2026-07-03T00:00:00"/>
    <x v="3"/>
    <x v="4"/>
    <x v="2"/>
    <s v="New"/>
    <x v="4"/>
    <s v="Recovery Roller"/>
    <n v="1"/>
    <n v="36.01"/>
    <n v="0"/>
    <n v="14.11"/>
    <n v="36.01"/>
    <n v="14.11"/>
    <n v="21.9"/>
    <n v="0.60816439877811723"/>
    <n v="2026"/>
    <x v="2"/>
    <n v="7"/>
    <x v="6"/>
  </r>
  <r>
    <n v="1546"/>
    <d v="2026-07-03T00:00:00"/>
    <x v="3"/>
    <x v="13"/>
    <x v="0"/>
    <s v="Business"/>
    <x v="2"/>
    <s v="Travel Backpack 35L"/>
    <n v="1"/>
    <n v="165.8"/>
    <n v="0.1"/>
    <n v="88.32"/>
    <n v="149.22000000000003"/>
    <n v="88.32"/>
    <n v="60.900000000000034"/>
    <n v="0.40812223562525146"/>
    <n v="2026"/>
    <x v="2"/>
    <n v="7"/>
    <x v="6"/>
  </r>
  <r>
    <n v="3610"/>
    <d v="2026-07-03T00:00:00"/>
    <x v="2"/>
    <x v="2"/>
    <x v="1"/>
    <s v="Business"/>
    <x v="4"/>
    <s v="Resistance Band Set"/>
    <n v="5"/>
    <n v="40.36"/>
    <n v="0.15"/>
    <n v="14.57"/>
    <n v="171.53"/>
    <n v="72.849999999999994"/>
    <n v="98.68"/>
    <n v="0.57529295167026184"/>
    <n v="2026"/>
    <x v="2"/>
    <n v="7"/>
    <x v="6"/>
  </r>
  <r>
    <n v="3931"/>
    <d v="2026-07-03T00:00:00"/>
    <x v="2"/>
    <x v="16"/>
    <x v="1"/>
    <s v="Business"/>
    <x v="1"/>
    <s v="Trail Boots"/>
    <n v="12"/>
    <n v="143.77000000000001"/>
    <n v="0.1"/>
    <n v="81.680000000000007"/>
    <n v="1552.7160000000003"/>
    <n v="980.16000000000008"/>
    <n v="572.55600000000027"/>
    <n v="0.3687448316369511"/>
    <n v="2026"/>
    <x v="2"/>
    <n v="7"/>
    <x v="6"/>
  </r>
  <r>
    <n v="3942"/>
    <d v="2026-07-03T00:00:00"/>
    <x v="1"/>
    <x v="12"/>
    <x v="0"/>
    <s v="New"/>
    <x v="1"/>
    <s v="Trekking Poles"/>
    <n v="2"/>
    <n v="70.5"/>
    <n v="0"/>
    <n v="32.51"/>
    <n v="141"/>
    <n v="65.02"/>
    <n v="75.98"/>
    <n v="0.53886524822695037"/>
    <n v="2026"/>
    <x v="2"/>
    <n v="7"/>
    <x v="6"/>
  </r>
  <r>
    <n v="4165"/>
    <d v="2026-07-03T00:00:00"/>
    <x v="1"/>
    <x v="14"/>
    <x v="0"/>
    <s v="New"/>
    <x v="1"/>
    <s v="Summit Backpack 45L"/>
    <n v="2"/>
    <n v="152.88999999999999"/>
    <n v="0"/>
    <n v="81.34"/>
    <n v="305.77999999999997"/>
    <n v="162.68"/>
    <n v="143.09999999999997"/>
    <n v="0.46798351756164558"/>
    <n v="2026"/>
    <x v="2"/>
    <n v="7"/>
    <x v="6"/>
  </r>
  <r>
    <n v="1149"/>
    <d v="2026-07-04T00:00:00"/>
    <x v="0"/>
    <x v="15"/>
    <x v="0"/>
    <s v="New"/>
    <x v="0"/>
    <s v="Commuter Helmet"/>
    <n v="2"/>
    <n v="81.900000000000006"/>
    <n v="0"/>
    <n v="42.61"/>
    <n v="163.80000000000001"/>
    <n v="85.22"/>
    <n v="78.580000000000013"/>
    <n v="0.47973137973137975"/>
    <n v="2026"/>
    <x v="2"/>
    <n v="7"/>
    <x v="6"/>
  </r>
  <r>
    <n v="1310"/>
    <d v="2026-07-04T00:00:00"/>
    <x v="2"/>
    <x v="10"/>
    <x v="2"/>
    <s v="New"/>
    <x v="0"/>
    <s v="Cycling Pack 12L"/>
    <n v="1"/>
    <n v="103.58"/>
    <n v="0"/>
    <n v="51.94"/>
    <n v="103.58"/>
    <n v="51.94"/>
    <n v="51.64"/>
    <n v="0.49855184398532537"/>
    <n v="2026"/>
    <x v="2"/>
    <n v="7"/>
    <x v="6"/>
  </r>
  <r>
    <n v="2352"/>
    <d v="2026-07-04T00:00:00"/>
    <x v="2"/>
    <x v="3"/>
    <x v="1"/>
    <s v="Returning"/>
    <x v="1"/>
    <s v="Trekking Poles"/>
    <n v="4"/>
    <n v="69.7"/>
    <n v="0.1"/>
    <n v="32.799999999999997"/>
    <n v="250.92000000000002"/>
    <n v="131.19999999999999"/>
    <n v="119.72000000000003"/>
    <n v="0.47712418300653603"/>
    <n v="2026"/>
    <x v="2"/>
    <n v="7"/>
    <x v="6"/>
  </r>
  <r>
    <n v="2547"/>
    <d v="2026-07-04T00:00:00"/>
    <x v="1"/>
    <x v="12"/>
    <x v="0"/>
    <s v="Business"/>
    <x v="4"/>
    <s v="Resistance Band Set"/>
    <n v="1"/>
    <n v="40.549999999999997"/>
    <n v="0.05"/>
    <n v="14.44"/>
    <n v="38.522499999999994"/>
    <n v="14.44"/>
    <n v="24.082499999999996"/>
    <n v="0.62515413070283599"/>
    <n v="2026"/>
    <x v="2"/>
    <n v="7"/>
    <x v="6"/>
  </r>
  <r>
    <n v="2720"/>
    <d v="2026-07-04T00:00:00"/>
    <x v="3"/>
    <x v="8"/>
    <x v="0"/>
    <s v="New"/>
    <x v="1"/>
    <s v="Trail Boots"/>
    <n v="2"/>
    <n v="145.88999999999999"/>
    <n v="0"/>
    <n v="80.709999999999994"/>
    <n v="291.77999999999997"/>
    <n v="161.41999999999999"/>
    <n v="130.35999999999999"/>
    <n v="0.4467749674412228"/>
    <n v="2026"/>
    <x v="2"/>
    <n v="7"/>
    <x v="6"/>
  </r>
  <r>
    <n v="3591"/>
    <d v="2026-07-04T00:00:00"/>
    <x v="3"/>
    <x v="13"/>
    <x v="0"/>
    <s v="Returning"/>
    <x v="2"/>
    <s v="Travel Backpack 35L"/>
    <n v="1"/>
    <n v="163.25"/>
    <n v="0"/>
    <n v="89.71"/>
    <n v="163.25"/>
    <n v="89.71"/>
    <n v="73.540000000000006"/>
    <n v="0.45047473200612559"/>
    <n v="2026"/>
    <x v="2"/>
    <n v="7"/>
    <x v="6"/>
  </r>
  <r>
    <n v="3819"/>
    <d v="2026-07-04T00:00:00"/>
    <x v="1"/>
    <x v="1"/>
    <x v="0"/>
    <s v="Returning"/>
    <x v="4"/>
    <s v="Resistance Band Set"/>
    <n v="1"/>
    <n v="40.39"/>
    <n v="0.1"/>
    <n v="14.38"/>
    <n v="36.350999999999999"/>
    <n v="14.38"/>
    <n v="21.970999999999997"/>
    <n v="0.60441253335534095"/>
    <n v="2026"/>
    <x v="2"/>
    <n v="7"/>
    <x v="6"/>
  </r>
  <r>
    <n v="4869"/>
    <d v="2026-07-04T00:00:00"/>
    <x v="0"/>
    <x v="15"/>
    <x v="2"/>
    <s v="Returning"/>
    <x v="3"/>
    <s v="Trail Tent 2P"/>
    <n v="1"/>
    <n v="200.22"/>
    <n v="0"/>
    <n v="104.38"/>
    <n v="200.22"/>
    <n v="104.38"/>
    <n v="95.84"/>
    <n v="0.47867345919488563"/>
    <n v="2026"/>
    <x v="2"/>
    <n v="7"/>
    <x v="6"/>
  </r>
  <r>
    <n v="4940"/>
    <d v="2026-07-04T00:00:00"/>
    <x v="1"/>
    <x v="6"/>
    <x v="0"/>
    <s v="Returning"/>
    <x v="2"/>
    <s v="Travel Backpack 35L"/>
    <n v="1"/>
    <n v="164.78"/>
    <n v="0.1"/>
    <n v="88.72"/>
    <n v="148.30199999999999"/>
    <n v="88.72"/>
    <n v="59.581999999999994"/>
    <n v="0.4017612709201494"/>
    <n v="2026"/>
    <x v="2"/>
    <n v="7"/>
    <x v="6"/>
  </r>
  <r>
    <n v="5164"/>
    <d v="2026-07-04T00:00:00"/>
    <x v="1"/>
    <x v="14"/>
    <x v="0"/>
    <s v="Returning"/>
    <x v="1"/>
    <s v="Trail Boots"/>
    <n v="4"/>
    <n v="142.86000000000001"/>
    <n v="0"/>
    <n v="81.62"/>
    <n v="571.44000000000005"/>
    <n v="326.48"/>
    <n v="244.96000000000004"/>
    <n v="0.42867142657146862"/>
    <n v="2026"/>
    <x v="2"/>
    <n v="7"/>
    <x v="6"/>
  </r>
  <r>
    <n v="659"/>
    <d v="2026-07-05T00:00:00"/>
    <x v="3"/>
    <x v="13"/>
    <x v="3"/>
    <s v="Business"/>
    <x v="0"/>
    <s v="Compact Repair Kit"/>
    <n v="1"/>
    <n v="41.18"/>
    <n v="0"/>
    <n v="16.25"/>
    <n v="41.18"/>
    <n v="16.25"/>
    <n v="24.93"/>
    <n v="0.6053909664885867"/>
    <n v="2026"/>
    <x v="2"/>
    <n v="7"/>
    <x v="6"/>
  </r>
  <r>
    <n v="969"/>
    <d v="2026-07-05T00:00:00"/>
    <x v="1"/>
    <x v="11"/>
    <x v="1"/>
    <s v="Business"/>
    <x v="4"/>
    <s v="Recovery Roller"/>
    <n v="12"/>
    <n v="35.81"/>
    <n v="0.15"/>
    <n v="14.29"/>
    <n v="365.262"/>
    <n v="171.48"/>
    <n v="193.78200000000001"/>
    <n v="0.53052877112866936"/>
    <n v="2026"/>
    <x v="2"/>
    <n v="7"/>
    <x v="6"/>
  </r>
  <r>
    <n v="1096"/>
    <d v="2026-07-05T00:00:00"/>
    <x v="1"/>
    <x v="14"/>
    <x v="2"/>
    <s v="New"/>
    <x v="3"/>
    <s v="Alpine Tent 4P"/>
    <n v="3"/>
    <n v="345.42"/>
    <n v="0"/>
    <n v="198.69"/>
    <n v="1036.26"/>
    <n v="596.06999999999994"/>
    <n v="440.19000000000005"/>
    <n v="0.42478721556366167"/>
    <n v="2026"/>
    <x v="2"/>
    <n v="7"/>
    <x v="6"/>
  </r>
  <r>
    <n v="1440"/>
    <d v="2026-07-05T00:00:00"/>
    <x v="3"/>
    <x v="8"/>
    <x v="0"/>
    <s v="Returning"/>
    <x v="0"/>
    <s v="Cycling Pack 12L"/>
    <n v="4"/>
    <n v="101.66"/>
    <n v="0.1"/>
    <n v="51.55"/>
    <n v="365.976"/>
    <n v="206.2"/>
    <n v="159.77600000000001"/>
    <n v="0.43657507596126527"/>
    <n v="2026"/>
    <x v="2"/>
    <n v="7"/>
    <x v="6"/>
  </r>
  <r>
    <n v="2052"/>
    <d v="2026-07-05T00:00:00"/>
    <x v="3"/>
    <x v="13"/>
    <x v="0"/>
    <s v="Business"/>
    <x v="1"/>
    <s v="Trail Boots"/>
    <n v="3"/>
    <n v="146.88999999999999"/>
    <n v="0"/>
    <n v="77.650000000000006"/>
    <n v="440.66999999999996"/>
    <n v="232.95000000000002"/>
    <n v="207.71999999999994"/>
    <n v="0.47137313636054179"/>
    <n v="2026"/>
    <x v="2"/>
    <n v="7"/>
    <x v="6"/>
  </r>
  <r>
    <n v="2096"/>
    <d v="2026-07-05T00:00:00"/>
    <x v="3"/>
    <x v="13"/>
    <x v="3"/>
    <s v="Returning"/>
    <x v="2"/>
    <s v="Travel Backpack 35L"/>
    <n v="2"/>
    <n v="161.21"/>
    <n v="0"/>
    <n v="85.2"/>
    <n v="322.42"/>
    <n v="170.4"/>
    <n v="152.02000000000001"/>
    <n v="0.47149680540909372"/>
    <n v="2026"/>
    <x v="2"/>
    <n v="7"/>
    <x v="6"/>
  </r>
  <r>
    <n v="2488"/>
    <d v="2026-07-05T00:00:00"/>
    <x v="3"/>
    <x v="8"/>
    <x v="2"/>
    <s v="New"/>
    <x v="1"/>
    <s v="Trekking Poles"/>
    <n v="2"/>
    <n v="71.27"/>
    <n v="0.05"/>
    <n v="32.85"/>
    <n v="135.41299999999998"/>
    <n v="65.7"/>
    <n v="69.71299999999998"/>
    <n v="0.5148176319851121"/>
    <n v="2026"/>
    <x v="2"/>
    <n v="7"/>
    <x v="6"/>
  </r>
  <r>
    <n v="3220"/>
    <d v="2026-07-05T00:00:00"/>
    <x v="0"/>
    <x v="9"/>
    <x v="2"/>
    <s v="Returning"/>
    <x v="4"/>
    <s v="Training Mat"/>
    <n v="3"/>
    <n v="50.16"/>
    <n v="0.05"/>
    <n v="22.24"/>
    <n v="142.95599999999999"/>
    <n v="66.72"/>
    <n v="76.23599999999999"/>
    <n v="0.53328296818601528"/>
    <n v="2026"/>
    <x v="2"/>
    <n v="7"/>
    <x v="6"/>
  </r>
  <r>
    <n v="3711"/>
    <d v="2026-07-05T00:00:00"/>
    <x v="3"/>
    <x v="4"/>
    <x v="3"/>
    <s v="New"/>
    <x v="1"/>
    <s v="Trail Boots"/>
    <n v="1"/>
    <n v="145.37"/>
    <n v="0.05"/>
    <n v="81.02"/>
    <n v="138.10149999999999"/>
    <n v="81.02"/>
    <n v="57.081499999999991"/>
    <n v="0.41333005072356199"/>
    <n v="2026"/>
    <x v="2"/>
    <n v="7"/>
    <x v="6"/>
  </r>
  <r>
    <n v="3823"/>
    <d v="2026-07-05T00:00:00"/>
    <x v="3"/>
    <x v="7"/>
    <x v="2"/>
    <s v="New"/>
    <x v="2"/>
    <s v="Packing Cube Set"/>
    <n v="2"/>
    <n v="47.1"/>
    <n v="0"/>
    <n v="17.920000000000002"/>
    <n v="94.2"/>
    <n v="35.840000000000003"/>
    <n v="58.36"/>
    <n v="0.6195329087048832"/>
    <n v="2026"/>
    <x v="2"/>
    <n v="7"/>
    <x v="6"/>
  </r>
  <r>
    <n v="4058"/>
    <d v="2026-07-05T00:00:00"/>
    <x v="3"/>
    <x v="13"/>
    <x v="1"/>
    <s v="Business"/>
    <x v="1"/>
    <s v="Summit Backpack 45L"/>
    <n v="5"/>
    <n v="155.09"/>
    <n v="0.1"/>
    <n v="78.52"/>
    <n v="697.90500000000009"/>
    <n v="392.59999999999997"/>
    <n v="305.30500000000012"/>
    <n v="0.43745925305020034"/>
    <n v="2026"/>
    <x v="2"/>
    <n v="7"/>
    <x v="6"/>
  </r>
  <r>
    <n v="4126"/>
    <d v="2026-07-05T00:00:00"/>
    <x v="3"/>
    <x v="13"/>
    <x v="0"/>
    <s v="New"/>
    <x v="0"/>
    <s v="Commuter Helmet"/>
    <n v="3"/>
    <n v="82.89"/>
    <n v="0"/>
    <n v="42.31"/>
    <n v="248.67000000000002"/>
    <n v="126.93"/>
    <n v="121.74000000000001"/>
    <n v="0.48956448304982508"/>
    <n v="2026"/>
    <x v="2"/>
    <n v="7"/>
    <x v="6"/>
  </r>
  <r>
    <n v="5080"/>
    <d v="2026-07-05T00:00:00"/>
    <x v="2"/>
    <x v="3"/>
    <x v="2"/>
    <s v="New"/>
    <x v="0"/>
    <s v="Commuter Helmet"/>
    <n v="2"/>
    <n v="80.8"/>
    <n v="0"/>
    <n v="42.21"/>
    <n v="161.6"/>
    <n v="84.42"/>
    <n v="77.179999999999993"/>
    <n v="0.47759900990099008"/>
    <n v="2026"/>
    <x v="2"/>
    <n v="7"/>
    <x v="6"/>
  </r>
  <r>
    <n v="923"/>
    <d v="2026-07-06T00:00:00"/>
    <x v="2"/>
    <x v="5"/>
    <x v="0"/>
    <s v="New"/>
    <x v="4"/>
    <s v="Resistance Band Set"/>
    <n v="2"/>
    <n v="39.54"/>
    <n v="0.05"/>
    <n v="14.68"/>
    <n v="75.125999999999991"/>
    <n v="29.36"/>
    <n v="45.765999999999991"/>
    <n v="0.60918989431089099"/>
    <n v="2026"/>
    <x v="2"/>
    <n v="7"/>
    <x v="6"/>
  </r>
  <r>
    <n v="1549"/>
    <d v="2026-07-06T00:00:00"/>
    <x v="2"/>
    <x v="2"/>
    <x v="0"/>
    <s v="New"/>
    <x v="4"/>
    <s v="Weighted Vest"/>
    <n v="2"/>
    <n v="121.35"/>
    <n v="0"/>
    <n v="71.06"/>
    <n v="242.7"/>
    <n v="142.12"/>
    <n v="100.57999999999998"/>
    <n v="0.41442109600329619"/>
    <n v="2026"/>
    <x v="2"/>
    <n v="7"/>
    <x v="6"/>
  </r>
  <r>
    <n v="1839"/>
    <d v="2026-07-06T00:00:00"/>
    <x v="3"/>
    <x v="8"/>
    <x v="2"/>
    <s v="Returning"/>
    <x v="4"/>
    <s v="Resistance Band Set"/>
    <n v="1"/>
    <n v="41.37"/>
    <n v="0"/>
    <n v="15.12"/>
    <n v="41.37"/>
    <n v="15.12"/>
    <n v="26.25"/>
    <n v="0.63451776649746194"/>
    <n v="2026"/>
    <x v="2"/>
    <n v="7"/>
    <x v="6"/>
  </r>
  <r>
    <n v="2053"/>
    <d v="2026-07-06T00:00:00"/>
    <x v="1"/>
    <x v="12"/>
    <x v="0"/>
    <s v="New"/>
    <x v="0"/>
    <s v="Commuter Helmet"/>
    <n v="5"/>
    <n v="81.63"/>
    <n v="0.05"/>
    <n v="42.36"/>
    <n v="387.74249999999995"/>
    <n v="211.8"/>
    <n v="175.94249999999994"/>
    <n v="0.45376119460724568"/>
    <n v="2026"/>
    <x v="2"/>
    <n v="7"/>
    <x v="6"/>
  </r>
  <r>
    <n v="2342"/>
    <d v="2026-07-06T00:00:00"/>
    <x v="1"/>
    <x v="1"/>
    <x v="0"/>
    <s v="Returning"/>
    <x v="4"/>
    <s v="Recovery Roller"/>
    <n v="1"/>
    <n v="36.19"/>
    <n v="0"/>
    <n v="13.91"/>
    <n v="36.19"/>
    <n v="13.91"/>
    <n v="22.279999999999998"/>
    <n v="0.61563967946946663"/>
    <n v="2026"/>
    <x v="2"/>
    <n v="7"/>
    <x v="6"/>
  </r>
  <r>
    <n v="2465"/>
    <d v="2026-07-06T00:00:00"/>
    <x v="1"/>
    <x v="1"/>
    <x v="3"/>
    <s v="New"/>
    <x v="1"/>
    <s v="Trail Boots"/>
    <n v="1"/>
    <n v="142.04"/>
    <n v="0"/>
    <n v="81.67"/>
    <n v="142.04"/>
    <n v="81.67"/>
    <n v="60.36999999999999"/>
    <n v="0.4250211208110391"/>
    <n v="2026"/>
    <x v="2"/>
    <n v="7"/>
    <x v="6"/>
  </r>
  <r>
    <n v="3990"/>
    <d v="2026-07-06T00:00:00"/>
    <x v="2"/>
    <x v="5"/>
    <x v="0"/>
    <s v="Business"/>
    <x v="2"/>
    <s v="Carry-On Duffel"/>
    <n v="1"/>
    <n v="133.66999999999999"/>
    <n v="0"/>
    <n v="68.25"/>
    <n v="133.66999999999999"/>
    <n v="68.25"/>
    <n v="65.419999999999987"/>
    <n v="0.48941422907159415"/>
    <n v="2026"/>
    <x v="2"/>
    <n v="7"/>
    <x v="6"/>
  </r>
  <r>
    <n v="4370"/>
    <d v="2026-07-06T00:00:00"/>
    <x v="2"/>
    <x v="10"/>
    <x v="0"/>
    <s v="New"/>
    <x v="2"/>
    <s v="Travel Backpack 35L"/>
    <n v="6"/>
    <n v="166.6"/>
    <n v="0"/>
    <n v="88.14"/>
    <n v="999.59999999999991"/>
    <n v="528.84"/>
    <n v="470.75999999999988"/>
    <n v="0.47094837935174061"/>
    <n v="2026"/>
    <x v="2"/>
    <n v="7"/>
    <x v="6"/>
  </r>
  <r>
    <n v="4856"/>
    <d v="2026-07-06T00:00:00"/>
    <x v="1"/>
    <x v="12"/>
    <x v="0"/>
    <s v="Returning"/>
    <x v="0"/>
    <s v="Cycling Pack 12L"/>
    <n v="2"/>
    <n v="99.93"/>
    <n v="0.1"/>
    <n v="51.96"/>
    <n v="179.87400000000002"/>
    <n v="103.92"/>
    <n v="75.954000000000022"/>
    <n v="0.422262250241836"/>
    <n v="2026"/>
    <x v="2"/>
    <n v="7"/>
    <x v="6"/>
  </r>
  <r>
    <n v="337"/>
    <d v="2026-07-07T00:00:00"/>
    <x v="0"/>
    <x v="15"/>
    <x v="2"/>
    <s v="Returning"/>
    <x v="0"/>
    <s v="Cycling Pack 12L"/>
    <n v="6"/>
    <n v="100.56"/>
    <n v="0"/>
    <n v="49.47"/>
    <n v="603.36"/>
    <n v="296.82"/>
    <n v="306.54000000000002"/>
    <n v="0.508054892601432"/>
    <n v="2026"/>
    <x v="2"/>
    <n v="7"/>
    <x v="6"/>
  </r>
  <r>
    <n v="1001"/>
    <d v="2026-07-07T00:00:00"/>
    <x v="0"/>
    <x v="9"/>
    <x v="0"/>
    <s v="Returning"/>
    <x v="3"/>
    <s v="Trail Tent 2P"/>
    <n v="1"/>
    <n v="200.48"/>
    <n v="0.05"/>
    <n v="104.11"/>
    <n v="190.45599999999999"/>
    <n v="104.11"/>
    <n v="86.345999999999989"/>
    <n v="0.45336455664300412"/>
    <n v="2026"/>
    <x v="2"/>
    <n v="7"/>
    <x v="6"/>
  </r>
  <r>
    <n v="2424"/>
    <d v="2026-07-07T00:00:00"/>
    <x v="3"/>
    <x v="8"/>
    <x v="0"/>
    <s v="New"/>
    <x v="0"/>
    <s v="Trail Bike Light"/>
    <n v="1"/>
    <n v="51.06"/>
    <n v="0.15"/>
    <n v="22.56"/>
    <n v="43.401000000000003"/>
    <n v="22.56"/>
    <n v="20.841000000000005"/>
    <n v="0.48019630884081022"/>
    <n v="2026"/>
    <x v="2"/>
    <n v="7"/>
    <x v="6"/>
  </r>
  <r>
    <n v="2751"/>
    <d v="2026-07-07T00:00:00"/>
    <x v="0"/>
    <x v="15"/>
    <x v="2"/>
    <s v="New"/>
    <x v="4"/>
    <s v="Weighted Vest"/>
    <n v="2"/>
    <n v="125.9"/>
    <n v="0.15"/>
    <n v="70.27"/>
    <n v="214.03"/>
    <n v="140.54"/>
    <n v="73.490000000000009"/>
    <n v="0.34336307994206422"/>
    <n v="2026"/>
    <x v="2"/>
    <n v="7"/>
    <x v="6"/>
  </r>
  <r>
    <n v="375"/>
    <d v="2026-07-08T00:00:00"/>
    <x v="1"/>
    <x v="12"/>
    <x v="2"/>
    <s v="Returning"/>
    <x v="3"/>
    <s v="Trail Tent 2P"/>
    <n v="2"/>
    <n v="192.24"/>
    <n v="0.05"/>
    <n v="103.65"/>
    <n v="365.25599999999997"/>
    <n v="207.3"/>
    <n v="157.95599999999996"/>
    <n v="0.43245285498390162"/>
    <n v="2026"/>
    <x v="2"/>
    <n v="7"/>
    <x v="6"/>
  </r>
  <r>
    <n v="650"/>
    <d v="2026-07-08T00:00:00"/>
    <x v="0"/>
    <x v="0"/>
    <x v="0"/>
    <s v="Business"/>
    <x v="4"/>
    <s v="Resistance Band Set"/>
    <n v="2"/>
    <n v="40.79"/>
    <n v="0"/>
    <n v="14.61"/>
    <n v="81.58"/>
    <n v="29.22"/>
    <n v="52.36"/>
    <n v="0.64182397646481981"/>
    <n v="2026"/>
    <x v="2"/>
    <n v="7"/>
    <x v="6"/>
  </r>
  <r>
    <n v="941"/>
    <d v="2026-07-08T00:00:00"/>
    <x v="0"/>
    <x v="9"/>
    <x v="2"/>
    <s v="New"/>
    <x v="3"/>
    <s v="Compact Sleeping Bag"/>
    <n v="2"/>
    <n v="125.73"/>
    <n v="0.15"/>
    <n v="61.75"/>
    <n v="213.74100000000001"/>
    <n v="123.5"/>
    <n v="90.241000000000014"/>
    <n v="0.42219789371248384"/>
    <n v="2026"/>
    <x v="2"/>
    <n v="7"/>
    <x v="6"/>
  </r>
  <r>
    <n v="2719"/>
    <d v="2026-07-08T00:00:00"/>
    <x v="0"/>
    <x v="15"/>
    <x v="0"/>
    <s v="Business"/>
    <x v="2"/>
    <s v="Travel Backpack 35L"/>
    <n v="1"/>
    <n v="164.92"/>
    <n v="0"/>
    <n v="89.47"/>
    <n v="164.92"/>
    <n v="89.47"/>
    <n v="75.449999999999989"/>
    <n v="0.45749454280863444"/>
    <n v="2026"/>
    <x v="2"/>
    <n v="7"/>
    <x v="6"/>
  </r>
  <r>
    <n v="3833"/>
    <d v="2026-07-08T00:00:00"/>
    <x v="1"/>
    <x v="6"/>
    <x v="2"/>
    <s v="New"/>
    <x v="0"/>
    <s v="Cycling Pack 12L"/>
    <n v="5"/>
    <n v="103.91"/>
    <n v="0"/>
    <n v="51.19"/>
    <n v="519.54999999999995"/>
    <n v="255.95"/>
    <n v="263.59999999999997"/>
    <n v="0.50736214031373306"/>
    <n v="2026"/>
    <x v="2"/>
    <n v="7"/>
    <x v="6"/>
  </r>
  <r>
    <n v="211"/>
    <d v="2026-07-09T00:00:00"/>
    <x v="2"/>
    <x v="16"/>
    <x v="1"/>
    <s v="Business"/>
    <x v="0"/>
    <s v="Trail Bike Light"/>
    <n v="10"/>
    <n v="49.69"/>
    <n v="0.1"/>
    <n v="21.82"/>
    <n v="447.21"/>
    <n v="218.2"/>
    <n v="229.01"/>
    <n v="0.51208604458755391"/>
    <n v="2026"/>
    <x v="2"/>
    <n v="7"/>
    <x v="6"/>
  </r>
  <r>
    <n v="392"/>
    <d v="2026-07-09T00:00:00"/>
    <x v="3"/>
    <x v="7"/>
    <x v="2"/>
    <s v="Returning"/>
    <x v="1"/>
    <s v="Hiking Daypack 20L"/>
    <n v="3"/>
    <n v="94.19"/>
    <n v="0"/>
    <n v="44.1"/>
    <n v="282.57"/>
    <n v="132.30000000000001"/>
    <n v="150.26999999999998"/>
    <n v="0.53179743072512997"/>
    <n v="2026"/>
    <x v="2"/>
    <n v="7"/>
    <x v="6"/>
  </r>
  <r>
    <n v="1302"/>
    <d v="2026-07-09T00:00:00"/>
    <x v="1"/>
    <x v="14"/>
    <x v="2"/>
    <s v="Returning"/>
    <x v="2"/>
    <s v="Packing Cube Set"/>
    <n v="1"/>
    <n v="46.87"/>
    <n v="0"/>
    <n v="18.649999999999999"/>
    <n v="46.87"/>
    <n v="18.649999999999999"/>
    <n v="28.22"/>
    <n v="0.60209088969490077"/>
    <n v="2026"/>
    <x v="2"/>
    <n v="7"/>
    <x v="6"/>
  </r>
  <r>
    <n v="1366"/>
    <d v="2026-07-09T00:00:00"/>
    <x v="2"/>
    <x v="16"/>
    <x v="0"/>
    <s v="Returning"/>
    <x v="2"/>
    <s v="Insulated Bottle"/>
    <n v="1"/>
    <n v="36.99"/>
    <n v="0.1"/>
    <n v="13.2"/>
    <n v="33.291000000000004"/>
    <n v="13.2"/>
    <n v="20.091000000000005"/>
    <n v="0.60349644047940887"/>
    <n v="2026"/>
    <x v="2"/>
    <n v="7"/>
    <x v="6"/>
  </r>
  <r>
    <n v="1974"/>
    <d v="2026-07-09T00:00:00"/>
    <x v="0"/>
    <x v="15"/>
    <x v="0"/>
    <s v="Returning"/>
    <x v="2"/>
    <s v="Carry-On Duffel"/>
    <n v="1"/>
    <n v="135.44"/>
    <n v="0"/>
    <n v="65.48"/>
    <n v="135.44"/>
    <n v="65.48"/>
    <n v="69.959999999999994"/>
    <n v="0.51653868871825159"/>
    <n v="2026"/>
    <x v="2"/>
    <n v="7"/>
    <x v="6"/>
  </r>
  <r>
    <n v="2716"/>
    <d v="2026-07-09T00:00:00"/>
    <x v="1"/>
    <x v="1"/>
    <x v="0"/>
    <s v="New"/>
    <x v="1"/>
    <s v="Hiking Daypack 20L"/>
    <n v="3"/>
    <n v="92.25"/>
    <n v="0"/>
    <n v="46.27"/>
    <n v="276.75"/>
    <n v="138.81"/>
    <n v="137.94"/>
    <n v="0.49842818428184282"/>
    <n v="2026"/>
    <x v="2"/>
    <n v="7"/>
    <x v="6"/>
  </r>
  <r>
    <n v="3161"/>
    <d v="2026-07-09T00:00:00"/>
    <x v="2"/>
    <x v="5"/>
    <x v="0"/>
    <s v="New"/>
    <x v="3"/>
    <s v="Trail Tent 2P"/>
    <n v="2"/>
    <n v="192.6"/>
    <n v="0"/>
    <n v="104.89"/>
    <n v="385.2"/>
    <n v="209.78"/>
    <n v="175.42"/>
    <n v="0.45539979231568017"/>
    <n v="2026"/>
    <x v="2"/>
    <n v="7"/>
    <x v="6"/>
  </r>
  <r>
    <n v="3240"/>
    <d v="2026-07-09T00:00:00"/>
    <x v="3"/>
    <x v="8"/>
    <x v="0"/>
    <s v="Returning"/>
    <x v="0"/>
    <s v="Compact Repair Kit"/>
    <n v="1"/>
    <n v="39.94"/>
    <n v="0"/>
    <n v="16.89"/>
    <n v="39.94"/>
    <n v="16.89"/>
    <n v="23.049999999999997"/>
    <n v="0.57711567351026538"/>
    <n v="2026"/>
    <x v="2"/>
    <n v="7"/>
    <x v="6"/>
  </r>
  <r>
    <n v="3682"/>
    <d v="2026-07-09T00:00:00"/>
    <x v="2"/>
    <x v="2"/>
    <x v="0"/>
    <s v="Returning"/>
    <x v="1"/>
    <s v="Summit Backpack 45L"/>
    <n v="3"/>
    <n v="150.61000000000001"/>
    <n v="0"/>
    <n v="79.900000000000006"/>
    <n v="451.83000000000004"/>
    <n v="239.70000000000002"/>
    <n v="212.13000000000002"/>
    <n v="0.46949073766682159"/>
    <n v="2026"/>
    <x v="2"/>
    <n v="7"/>
    <x v="6"/>
  </r>
  <r>
    <n v="4725"/>
    <d v="2026-07-09T00:00:00"/>
    <x v="3"/>
    <x v="13"/>
    <x v="0"/>
    <s v="Returning"/>
    <x v="1"/>
    <s v="Trekking Poles"/>
    <n v="2"/>
    <n v="71.069999999999993"/>
    <n v="0"/>
    <n v="31.57"/>
    <n v="142.13999999999999"/>
    <n v="63.14"/>
    <n v="78.999999999999986"/>
    <n v="0.55579006613198245"/>
    <n v="2026"/>
    <x v="2"/>
    <n v="7"/>
    <x v="6"/>
  </r>
  <r>
    <n v="758"/>
    <d v="2026-07-10T00:00:00"/>
    <x v="0"/>
    <x v="0"/>
    <x v="2"/>
    <s v="New"/>
    <x v="0"/>
    <s v="Trail Bike Light"/>
    <n v="1"/>
    <n v="50.78"/>
    <n v="0"/>
    <n v="22.29"/>
    <n v="50.78"/>
    <n v="22.29"/>
    <n v="28.490000000000002"/>
    <n v="0.56104765655769995"/>
    <n v="2026"/>
    <x v="2"/>
    <n v="7"/>
    <x v="6"/>
  </r>
  <r>
    <n v="1910"/>
    <d v="2026-07-10T00:00:00"/>
    <x v="0"/>
    <x v="15"/>
    <x v="0"/>
    <s v="Returning"/>
    <x v="1"/>
    <s v="Trail Boots"/>
    <n v="2"/>
    <n v="141.51"/>
    <n v="0.05"/>
    <n v="77.040000000000006"/>
    <n v="268.86899999999997"/>
    <n v="154.08000000000001"/>
    <n v="114.78899999999996"/>
    <n v="0.42693281858451504"/>
    <n v="2026"/>
    <x v="2"/>
    <n v="7"/>
    <x v="6"/>
  </r>
  <r>
    <n v="1941"/>
    <d v="2026-07-10T00:00:00"/>
    <x v="1"/>
    <x v="12"/>
    <x v="3"/>
    <s v="Returning"/>
    <x v="1"/>
    <s v="Summit Backpack 45L"/>
    <n v="1"/>
    <n v="156.44"/>
    <n v="0.1"/>
    <n v="80.72"/>
    <n v="140.79599999999999"/>
    <n v="80.72"/>
    <n v="60.075999999999993"/>
    <n v="0.42668825818915307"/>
    <n v="2026"/>
    <x v="2"/>
    <n v="7"/>
    <x v="6"/>
  </r>
  <r>
    <n v="2324"/>
    <d v="2026-07-10T00:00:00"/>
    <x v="1"/>
    <x v="12"/>
    <x v="0"/>
    <s v="New"/>
    <x v="4"/>
    <s v="Training Mat"/>
    <n v="2"/>
    <n v="51.75"/>
    <n v="0"/>
    <n v="21.4"/>
    <n v="103.5"/>
    <n v="42.8"/>
    <n v="60.7"/>
    <n v="0.58647342995169083"/>
    <n v="2026"/>
    <x v="2"/>
    <n v="7"/>
    <x v="6"/>
  </r>
  <r>
    <n v="2869"/>
    <d v="2026-07-10T00:00:00"/>
    <x v="2"/>
    <x v="5"/>
    <x v="3"/>
    <s v="New"/>
    <x v="3"/>
    <s v="Portable Camp Stove"/>
    <n v="1"/>
    <n v="82.23"/>
    <n v="0.1"/>
    <n v="38.340000000000003"/>
    <n v="74.007000000000005"/>
    <n v="38.340000000000003"/>
    <n v="35.667000000000002"/>
    <n v="0.48194089748267055"/>
    <n v="2026"/>
    <x v="2"/>
    <n v="7"/>
    <x v="6"/>
  </r>
  <r>
    <n v="3236"/>
    <d v="2026-07-10T00:00:00"/>
    <x v="1"/>
    <x v="6"/>
    <x v="0"/>
    <s v="New"/>
    <x v="1"/>
    <s v="Trail Boots"/>
    <n v="1"/>
    <n v="144.16999999999999"/>
    <n v="0.1"/>
    <n v="78.13"/>
    <n v="129.75299999999999"/>
    <n v="78.13"/>
    <n v="51.62299999999999"/>
    <n v="0.39785592625989374"/>
    <n v="2026"/>
    <x v="2"/>
    <n v="7"/>
    <x v="6"/>
  </r>
  <r>
    <n v="3582"/>
    <d v="2026-07-10T00:00:00"/>
    <x v="1"/>
    <x v="12"/>
    <x v="0"/>
    <s v="Returning"/>
    <x v="3"/>
    <s v="Portable Camp Stove"/>
    <n v="4"/>
    <n v="82.47"/>
    <n v="0"/>
    <n v="40.22"/>
    <n v="329.88"/>
    <n v="160.88"/>
    <n v="169"/>
    <n v="0.51230750575967021"/>
    <n v="2026"/>
    <x v="2"/>
    <n v="7"/>
    <x v="6"/>
  </r>
  <r>
    <n v="3715"/>
    <d v="2026-07-10T00:00:00"/>
    <x v="3"/>
    <x v="8"/>
    <x v="0"/>
    <s v="New"/>
    <x v="3"/>
    <s v="Compact Sleeping Bag"/>
    <n v="1"/>
    <n v="122.14"/>
    <n v="0.15"/>
    <n v="59.87"/>
    <n v="103.819"/>
    <n v="59.87"/>
    <n v="43.949000000000005"/>
    <n v="0.42332328379198414"/>
    <n v="2026"/>
    <x v="2"/>
    <n v="7"/>
    <x v="6"/>
  </r>
  <r>
    <n v="3940"/>
    <d v="2026-07-10T00:00:00"/>
    <x v="2"/>
    <x v="16"/>
    <x v="2"/>
    <s v="Returning"/>
    <x v="1"/>
    <s v="Trail Boots"/>
    <n v="3"/>
    <n v="143.59"/>
    <n v="0"/>
    <n v="78.91"/>
    <n v="430.77"/>
    <n v="236.73"/>
    <n v="194.04"/>
    <n v="0.45044919562643637"/>
    <n v="2026"/>
    <x v="2"/>
    <n v="7"/>
    <x v="6"/>
  </r>
  <r>
    <n v="4760"/>
    <d v="2026-07-10T00:00:00"/>
    <x v="3"/>
    <x v="13"/>
    <x v="0"/>
    <s v="Business"/>
    <x v="1"/>
    <s v="Summit Backpack 45L"/>
    <n v="2"/>
    <n v="157.66"/>
    <n v="0"/>
    <n v="78.760000000000005"/>
    <n v="315.32"/>
    <n v="157.52000000000001"/>
    <n v="157.79999999999998"/>
    <n v="0.50044399340352652"/>
    <n v="2026"/>
    <x v="2"/>
    <n v="7"/>
    <x v="6"/>
  </r>
  <r>
    <n v="4768"/>
    <d v="2026-07-10T00:00:00"/>
    <x v="1"/>
    <x v="1"/>
    <x v="0"/>
    <s v="Business"/>
    <x v="0"/>
    <s v="Cycling Pack 12L"/>
    <n v="1"/>
    <n v="101.58"/>
    <n v="0"/>
    <n v="49.83"/>
    <n v="101.58"/>
    <n v="49.83"/>
    <n v="51.75"/>
    <n v="0.50945067926757237"/>
    <n v="2026"/>
    <x v="2"/>
    <n v="7"/>
    <x v="6"/>
  </r>
  <r>
    <n v="5025"/>
    <d v="2026-07-10T00:00:00"/>
    <x v="2"/>
    <x v="3"/>
    <x v="0"/>
    <s v="Returning"/>
    <x v="2"/>
    <s v="Travel Backpack 35L"/>
    <n v="4"/>
    <n v="166.71"/>
    <n v="0"/>
    <n v="86.55"/>
    <n v="666.84"/>
    <n v="346.2"/>
    <n v="320.64000000000004"/>
    <n v="0.48083498290444487"/>
    <n v="2026"/>
    <x v="2"/>
    <n v="7"/>
    <x v="6"/>
  </r>
  <r>
    <n v="165"/>
    <d v="2026-07-11T00:00:00"/>
    <x v="1"/>
    <x v="12"/>
    <x v="2"/>
    <s v="New"/>
    <x v="0"/>
    <s v="Commuter Helmet"/>
    <n v="2"/>
    <n v="83.33"/>
    <n v="0"/>
    <n v="42.11"/>
    <n v="166.66"/>
    <n v="84.22"/>
    <n v="82.44"/>
    <n v="0.49465978639145564"/>
    <n v="2026"/>
    <x v="2"/>
    <n v="7"/>
    <x v="6"/>
  </r>
  <r>
    <n v="198"/>
    <d v="2026-07-11T00:00:00"/>
    <x v="0"/>
    <x v="15"/>
    <x v="0"/>
    <s v="New"/>
    <x v="1"/>
    <s v="Trekking Poles"/>
    <n v="2"/>
    <n v="71.77"/>
    <n v="0.05"/>
    <n v="32.9"/>
    <n v="136.363"/>
    <n v="65.8"/>
    <n v="70.563000000000002"/>
    <n v="0.5174644148339359"/>
    <n v="2026"/>
    <x v="2"/>
    <n v="7"/>
    <x v="6"/>
  </r>
  <r>
    <n v="1480"/>
    <d v="2026-07-11T00:00:00"/>
    <x v="0"/>
    <x v="15"/>
    <x v="0"/>
    <s v="New"/>
    <x v="2"/>
    <s v="Travel Backpack 35L"/>
    <n v="3"/>
    <n v="164.5"/>
    <n v="0"/>
    <n v="87.06"/>
    <n v="493.5"/>
    <n v="261.18"/>
    <n v="232.32"/>
    <n v="0.47075987841945288"/>
    <n v="2026"/>
    <x v="2"/>
    <n v="7"/>
    <x v="6"/>
  </r>
  <r>
    <n v="1990"/>
    <d v="2026-07-11T00:00:00"/>
    <x v="0"/>
    <x v="15"/>
    <x v="0"/>
    <s v="Returning"/>
    <x v="3"/>
    <s v="Portable Camp Stove"/>
    <n v="3"/>
    <n v="82.28"/>
    <n v="0.1"/>
    <n v="39.51"/>
    <n v="222.15600000000001"/>
    <n v="118.53"/>
    <n v="103.626"/>
    <n v="0.46645600388915898"/>
    <n v="2026"/>
    <x v="2"/>
    <n v="7"/>
    <x v="6"/>
  </r>
  <r>
    <n v="2298"/>
    <d v="2026-07-11T00:00:00"/>
    <x v="2"/>
    <x v="2"/>
    <x v="2"/>
    <s v="New"/>
    <x v="0"/>
    <s v="Cycling Pack 12L"/>
    <n v="2"/>
    <n v="103.17"/>
    <n v="0"/>
    <n v="50.49"/>
    <n v="206.34"/>
    <n v="100.98"/>
    <n v="105.36"/>
    <n v="0.51061355045071244"/>
    <n v="2026"/>
    <x v="2"/>
    <n v="7"/>
    <x v="6"/>
  </r>
  <r>
    <n v="2886"/>
    <d v="2026-07-11T00:00:00"/>
    <x v="0"/>
    <x v="15"/>
    <x v="0"/>
    <s v="New"/>
    <x v="0"/>
    <s v="Trail Bike Light"/>
    <n v="1"/>
    <n v="50.33"/>
    <n v="0.05"/>
    <n v="22.06"/>
    <n v="47.813499999999998"/>
    <n v="22.06"/>
    <n v="25.753499999999999"/>
    <n v="0.53862402877848303"/>
    <n v="2026"/>
    <x v="2"/>
    <n v="7"/>
    <x v="6"/>
  </r>
  <r>
    <n v="2893"/>
    <d v="2026-07-11T00:00:00"/>
    <x v="1"/>
    <x v="11"/>
    <x v="1"/>
    <s v="Business"/>
    <x v="1"/>
    <s v="Trail Boots"/>
    <n v="6"/>
    <n v="142.78"/>
    <n v="0.15"/>
    <n v="80.38"/>
    <n v="728.178"/>
    <n v="482.28"/>
    <n v="245.89800000000002"/>
    <n v="0.33768941110552642"/>
    <n v="2026"/>
    <x v="2"/>
    <n v="7"/>
    <x v="6"/>
  </r>
  <r>
    <n v="2939"/>
    <d v="2026-07-11T00:00:00"/>
    <x v="1"/>
    <x v="6"/>
    <x v="0"/>
    <s v="New"/>
    <x v="3"/>
    <s v="Trail Tent 2P"/>
    <n v="1"/>
    <n v="195.38"/>
    <n v="0.05"/>
    <n v="101.67"/>
    <n v="185.61099999999999"/>
    <n v="101.67"/>
    <n v="83.940999999999988"/>
    <n v="0.45224151585843508"/>
    <n v="2026"/>
    <x v="2"/>
    <n v="7"/>
    <x v="6"/>
  </r>
  <r>
    <n v="3249"/>
    <d v="2026-07-11T00:00:00"/>
    <x v="3"/>
    <x v="4"/>
    <x v="2"/>
    <s v="Returning"/>
    <x v="0"/>
    <s v="Cycling Pack 12L"/>
    <n v="5"/>
    <n v="104.8"/>
    <n v="0"/>
    <n v="50.94"/>
    <n v="524"/>
    <n v="254.7"/>
    <n v="269.3"/>
    <n v="0.51393129770992374"/>
    <n v="2026"/>
    <x v="2"/>
    <n v="7"/>
    <x v="6"/>
  </r>
  <r>
    <n v="3832"/>
    <d v="2026-07-11T00:00:00"/>
    <x v="3"/>
    <x v="7"/>
    <x v="0"/>
    <s v="Returning"/>
    <x v="3"/>
    <s v="Portable Camp Stove"/>
    <n v="3"/>
    <n v="82.26"/>
    <n v="0"/>
    <n v="40.020000000000003"/>
    <n v="246.78000000000003"/>
    <n v="120.06"/>
    <n v="126.72000000000003"/>
    <n v="0.51349380014587898"/>
    <n v="2026"/>
    <x v="2"/>
    <n v="7"/>
    <x v="6"/>
  </r>
  <r>
    <n v="3868"/>
    <d v="2026-07-11T00:00:00"/>
    <x v="2"/>
    <x v="10"/>
    <x v="0"/>
    <s v="Business"/>
    <x v="1"/>
    <s v="Hiking Daypack 20L"/>
    <n v="1"/>
    <n v="90.79"/>
    <n v="0"/>
    <n v="46.39"/>
    <n v="90.79"/>
    <n v="46.39"/>
    <n v="44.400000000000006"/>
    <n v="0.4890406432426479"/>
    <n v="2026"/>
    <x v="2"/>
    <n v="7"/>
    <x v="6"/>
  </r>
  <r>
    <n v="4365"/>
    <d v="2026-07-11T00:00:00"/>
    <x v="1"/>
    <x v="11"/>
    <x v="0"/>
    <s v="Returning"/>
    <x v="0"/>
    <s v="Compact Repair Kit"/>
    <n v="1"/>
    <n v="41.33"/>
    <n v="0"/>
    <n v="17.2"/>
    <n v="41.33"/>
    <n v="17.2"/>
    <n v="24.13"/>
    <n v="0.58383740624243896"/>
    <n v="2026"/>
    <x v="2"/>
    <n v="7"/>
    <x v="6"/>
  </r>
  <r>
    <n v="314"/>
    <d v="2026-07-12T00:00:00"/>
    <x v="2"/>
    <x v="2"/>
    <x v="0"/>
    <s v="Returning"/>
    <x v="4"/>
    <s v="Resistance Band Set"/>
    <n v="2"/>
    <n v="41.09"/>
    <n v="0.05"/>
    <n v="14.54"/>
    <n v="78.070999999999998"/>
    <n v="29.08"/>
    <n v="48.991"/>
    <n v="0.62751854081541159"/>
    <n v="2026"/>
    <x v="2"/>
    <n v="7"/>
    <x v="6"/>
  </r>
  <r>
    <n v="552"/>
    <d v="2026-07-12T00:00:00"/>
    <x v="1"/>
    <x v="12"/>
    <x v="1"/>
    <s v="Business"/>
    <x v="3"/>
    <s v="Portable Camp Stove"/>
    <n v="5"/>
    <n v="82.39"/>
    <n v="0.05"/>
    <n v="39.479999999999997"/>
    <n v="391.35249999999996"/>
    <n v="197.39999999999998"/>
    <n v="193.95249999999999"/>
    <n v="0.49559540312122702"/>
    <n v="2026"/>
    <x v="2"/>
    <n v="7"/>
    <x v="6"/>
  </r>
  <r>
    <n v="1317"/>
    <d v="2026-07-12T00:00:00"/>
    <x v="1"/>
    <x v="14"/>
    <x v="0"/>
    <s v="Business"/>
    <x v="4"/>
    <s v="Recovery Roller"/>
    <n v="3"/>
    <n v="37"/>
    <n v="0"/>
    <n v="13.69"/>
    <n v="111"/>
    <n v="41.07"/>
    <n v="69.930000000000007"/>
    <n v="0.63000000000000012"/>
    <n v="2026"/>
    <x v="2"/>
    <n v="7"/>
    <x v="6"/>
  </r>
  <r>
    <n v="1515"/>
    <d v="2026-07-12T00:00:00"/>
    <x v="3"/>
    <x v="8"/>
    <x v="2"/>
    <s v="New"/>
    <x v="4"/>
    <s v="Resistance Band Set"/>
    <n v="2"/>
    <n v="40.9"/>
    <n v="0"/>
    <n v="14.81"/>
    <n v="81.8"/>
    <n v="29.62"/>
    <n v="52.179999999999993"/>
    <n v="0.63789731051344734"/>
    <n v="2026"/>
    <x v="2"/>
    <n v="7"/>
    <x v="6"/>
  </r>
  <r>
    <n v="1674"/>
    <d v="2026-07-12T00:00:00"/>
    <x v="0"/>
    <x v="0"/>
    <x v="0"/>
    <s v="New"/>
    <x v="4"/>
    <s v="Weighted Vest"/>
    <n v="1"/>
    <n v="123.33"/>
    <n v="0.1"/>
    <n v="70.900000000000006"/>
    <n v="110.997"/>
    <n v="70.900000000000006"/>
    <n v="40.096999999999994"/>
    <n v="0.36124399758552028"/>
    <n v="2026"/>
    <x v="2"/>
    <n v="7"/>
    <x v="6"/>
  </r>
  <r>
    <n v="2407"/>
    <d v="2026-07-12T00:00:00"/>
    <x v="1"/>
    <x v="12"/>
    <x v="3"/>
    <s v="Business"/>
    <x v="1"/>
    <s v="Summit Backpack 45L"/>
    <n v="1"/>
    <n v="153.25"/>
    <n v="0.15"/>
    <n v="78.28"/>
    <n v="130.26249999999999"/>
    <n v="78.28"/>
    <n v="51.982499999999987"/>
    <n v="0.39905959121005657"/>
    <n v="2026"/>
    <x v="2"/>
    <n v="7"/>
    <x v="6"/>
  </r>
  <r>
    <n v="2817"/>
    <d v="2026-07-12T00:00:00"/>
    <x v="3"/>
    <x v="7"/>
    <x v="3"/>
    <s v="New"/>
    <x v="2"/>
    <s v="Carry-On Duffel"/>
    <n v="3"/>
    <n v="134.43"/>
    <n v="0.1"/>
    <n v="65.78"/>
    <n v="362.96100000000001"/>
    <n v="197.34"/>
    <n v="165.62100000000001"/>
    <n v="0.45630522287518493"/>
    <n v="2026"/>
    <x v="2"/>
    <n v="7"/>
    <x v="6"/>
  </r>
  <r>
    <n v="3059"/>
    <d v="2026-07-12T00:00:00"/>
    <x v="0"/>
    <x v="0"/>
    <x v="0"/>
    <s v="Returning"/>
    <x v="1"/>
    <s v="Hiking Daypack 20L"/>
    <n v="1"/>
    <n v="93.73"/>
    <n v="0.05"/>
    <n v="44.51"/>
    <n v="89.043499999999995"/>
    <n v="44.51"/>
    <n v="44.533499999999997"/>
    <n v="0.50013195797559618"/>
    <n v="2026"/>
    <x v="2"/>
    <n v="7"/>
    <x v="6"/>
  </r>
  <r>
    <n v="3210"/>
    <d v="2026-07-12T00:00:00"/>
    <x v="0"/>
    <x v="0"/>
    <x v="0"/>
    <s v="Returning"/>
    <x v="2"/>
    <s v="Insulated Bottle"/>
    <n v="1"/>
    <n v="37.090000000000003"/>
    <n v="0"/>
    <n v="13.43"/>
    <n v="37.090000000000003"/>
    <n v="13.43"/>
    <n v="23.660000000000004"/>
    <n v="0.63790779185764357"/>
    <n v="2026"/>
    <x v="2"/>
    <n v="7"/>
    <x v="6"/>
  </r>
  <r>
    <n v="3670"/>
    <d v="2026-07-12T00:00:00"/>
    <x v="0"/>
    <x v="0"/>
    <x v="2"/>
    <s v="New"/>
    <x v="2"/>
    <s v="Packing Cube Set"/>
    <n v="1"/>
    <n v="45.43"/>
    <n v="0"/>
    <n v="18.66"/>
    <n v="45.43"/>
    <n v="18.66"/>
    <n v="26.77"/>
    <n v="0.58925819942769098"/>
    <n v="2026"/>
    <x v="2"/>
    <n v="7"/>
    <x v="6"/>
  </r>
  <r>
    <n v="4017"/>
    <d v="2026-07-12T00:00:00"/>
    <x v="3"/>
    <x v="8"/>
    <x v="3"/>
    <s v="New"/>
    <x v="4"/>
    <s v="Resistance Band Set"/>
    <n v="1"/>
    <n v="39.5"/>
    <n v="0.1"/>
    <n v="14.86"/>
    <n v="35.550000000000004"/>
    <n v="14.86"/>
    <n v="20.690000000000005"/>
    <n v="0.58199718706047832"/>
    <n v="2026"/>
    <x v="2"/>
    <n v="7"/>
    <x v="6"/>
  </r>
  <r>
    <n v="5012"/>
    <d v="2026-07-12T00:00:00"/>
    <x v="2"/>
    <x v="16"/>
    <x v="2"/>
    <s v="Returning"/>
    <x v="4"/>
    <s v="Weighted Vest"/>
    <n v="2"/>
    <n v="123.58"/>
    <n v="0.1"/>
    <n v="68.739999999999995"/>
    <n v="222.44399999999999"/>
    <n v="137.47999999999999"/>
    <n v="84.963999999999999"/>
    <n v="0.3819568071065077"/>
    <n v="2026"/>
    <x v="2"/>
    <n v="7"/>
    <x v="6"/>
  </r>
  <r>
    <n v="884"/>
    <d v="2026-07-13T00:00:00"/>
    <x v="3"/>
    <x v="13"/>
    <x v="2"/>
    <s v="Returning"/>
    <x v="0"/>
    <s v="Cycling Pack 12L"/>
    <n v="1"/>
    <n v="103.61"/>
    <n v="0"/>
    <n v="51.84"/>
    <n v="103.61"/>
    <n v="51.84"/>
    <n v="51.769999999999996"/>
    <n v="0.49966219476884466"/>
    <n v="2026"/>
    <x v="2"/>
    <n v="7"/>
    <x v="6"/>
  </r>
  <r>
    <n v="1025"/>
    <d v="2026-07-13T00:00:00"/>
    <x v="2"/>
    <x v="2"/>
    <x v="2"/>
    <s v="Returning"/>
    <x v="1"/>
    <s v="Trail Boots"/>
    <n v="2"/>
    <n v="145.75"/>
    <n v="0.05"/>
    <n v="79.319999999999993"/>
    <n v="276.92500000000001"/>
    <n v="158.63999999999999"/>
    <n v="118.28500000000003"/>
    <n v="0.42713731154644768"/>
    <n v="2026"/>
    <x v="2"/>
    <n v="7"/>
    <x v="6"/>
  </r>
  <r>
    <n v="1279"/>
    <d v="2026-07-13T00:00:00"/>
    <x v="3"/>
    <x v="8"/>
    <x v="3"/>
    <s v="New"/>
    <x v="3"/>
    <s v="Trail Tent 2P"/>
    <n v="2"/>
    <n v="193.76"/>
    <n v="0.1"/>
    <n v="104.66"/>
    <n v="348.76799999999997"/>
    <n v="209.32"/>
    <n v="139.44799999999998"/>
    <n v="0.39983025965684921"/>
    <n v="2026"/>
    <x v="2"/>
    <n v="7"/>
    <x v="6"/>
  </r>
  <r>
    <n v="1534"/>
    <d v="2026-07-13T00:00:00"/>
    <x v="2"/>
    <x v="16"/>
    <x v="0"/>
    <s v="Returning"/>
    <x v="1"/>
    <s v="Trail Boots"/>
    <n v="2"/>
    <n v="146.09"/>
    <n v="0.1"/>
    <n v="79.36"/>
    <n v="262.96199999999999"/>
    <n v="158.72"/>
    <n v="104.24199999999999"/>
    <n v="0.39641469109605187"/>
    <n v="2026"/>
    <x v="2"/>
    <n v="7"/>
    <x v="6"/>
  </r>
  <r>
    <n v="2147"/>
    <d v="2026-07-13T00:00:00"/>
    <x v="1"/>
    <x v="14"/>
    <x v="2"/>
    <s v="New"/>
    <x v="2"/>
    <s v="Carry-On Duffel"/>
    <n v="1"/>
    <n v="131.91999999999999"/>
    <n v="0"/>
    <n v="66.19"/>
    <n v="131.91999999999999"/>
    <n v="66.19"/>
    <n v="65.72999999999999"/>
    <n v="0.49825651910248631"/>
    <n v="2026"/>
    <x v="2"/>
    <n v="7"/>
    <x v="6"/>
  </r>
  <r>
    <n v="2385"/>
    <d v="2026-07-13T00:00:00"/>
    <x v="1"/>
    <x v="11"/>
    <x v="1"/>
    <s v="Business"/>
    <x v="3"/>
    <s v="Portable Camp Stove"/>
    <n v="6"/>
    <n v="83.28"/>
    <n v="0.15"/>
    <n v="38.76"/>
    <n v="424.72800000000001"/>
    <n v="232.56"/>
    <n v="192.16800000000001"/>
    <n v="0.45244956772334294"/>
    <n v="2026"/>
    <x v="2"/>
    <n v="7"/>
    <x v="6"/>
  </r>
  <r>
    <n v="2517"/>
    <d v="2026-07-13T00:00:00"/>
    <x v="1"/>
    <x v="6"/>
    <x v="0"/>
    <s v="New"/>
    <x v="2"/>
    <s v="Insulated Bottle"/>
    <n v="1"/>
    <n v="36.479999999999997"/>
    <n v="0.05"/>
    <n v="13.22"/>
    <n v="34.655999999999999"/>
    <n v="13.22"/>
    <n v="21.436"/>
    <n v="0.61853647276084955"/>
    <n v="2026"/>
    <x v="2"/>
    <n v="7"/>
    <x v="6"/>
  </r>
  <r>
    <n v="2746"/>
    <d v="2026-07-13T00:00:00"/>
    <x v="0"/>
    <x v="0"/>
    <x v="2"/>
    <s v="New"/>
    <x v="1"/>
    <s v="Summit Backpack 45L"/>
    <n v="3"/>
    <n v="155.44"/>
    <n v="0.05"/>
    <n v="79.95"/>
    <n v="443.00399999999996"/>
    <n v="239.85000000000002"/>
    <n v="203.15399999999994"/>
    <n v="0.45858276674702703"/>
    <n v="2026"/>
    <x v="2"/>
    <n v="7"/>
    <x v="6"/>
  </r>
  <r>
    <n v="3297"/>
    <d v="2026-07-13T00:00:00"/>
    <x v="0"/>
    <x v="15"/>
    <x v="1"/>
    <s v="Returning"/>
    <x v="4"/>
    <s v="Resistance Band Set"/>
    <n v="6"/>
    <n v="40.58"/>
    <n v="0.15"/>
    <n v="15.06"/>
    <n v="206.958"/>
    <n v="90.36"/>
    <n v="116.598"/>
    <n v="0.5633896732670397"/>
    <n v="2026"/>
    <x v="2"/>
    <n v="7"/>
    <x v="6"/>
  </r>
  <r>
    <n v="772"/>
    <d v="2026-07-14T00:00:00"/>
    <x v="3"/>
    <x v="13"/>
    <x v="0"/>
    <s v="Returning"/>
    <x v="0"/>
    <s v="Cycling Pack 12L"/>
    <n v="2"/>
    <n v="101.03"/>
    <n v="0.1"/>
    <n v="50.98"/>
    <n v="181.85400000000001"/>
    <n v="101.96"/>
    <n v="79.89400000000002"/>
    <n v="0.43933045190097558"/>
    <n v="2026"/>
    <x v="2"/>
    <n v="7"/>
    <x v="6"/>
  </r>
  <r>
    <n v="838"/>
    <d v="2026-07-14T00:00:00"/>
    <x v="0"/>
    <x v="9"/>
    <x v="2"/>
    <s v="Returning"/>
    <x v="3"/>
    <s v="Portable Camp Stove"/>
    <n v="1"/>
    <n v="80.150000000000006"/>
    <n v="0.05"/>
    <n v="38.89"/>
    <n v="76.142499999999998"/>
    <n v="38.89"/>
    <n v="37.252499999999998"/>
    <n v="0.48924713530551267"/>
    <n v="2026"/>
    <x v="2"/>
    <n v="7"/>
    <x v="6"/>
  </r>
  <r>
    <n v="1144"/>
    <d v="2026-07-14T00:00:00"/>
    <x v="2"/>
    <x v="2"/>
    <x v="2"/>
    <s v="New"/>
    <x v="3"/>
    <s v="Portable Camp Stove"/>
    <n v="1"/>
    <n v="83.74"/>
    <n v="0"/>
    <n v="38.96"/>
    <n v="83.74"/>
    <n v="38.96"/>
    <n v="44.779999999999994"/>
    <n v="0.53475041796035339"/>
    <n v="2026"/>
    <x v="2"/>
    <n v="7"/>
    <x v="6"/>
  </r>
  <r>
    <n v="1686"/>
    <d v="2026-07-14T00:00:00"/>
    <x v="2"/>
    <x v="5"/>
    <x v="1"/>
    <s v="Returning"/>
    <x v="2"/>
    <s v="Insulated Bottle"/>
    <n v="8"/>
    <n v="35.75"/>
    <n v="0.15"/>
    <n v="13.56"/>
    <n v="243.1"/>
    <n v="108.48"/>
    <n v="134.62"/>
    <n v="0.55376388317564795"/>
    <n v="2026"/>
    <x v="2"/>
    <n v="7"/>
    <x v="6"/>
  </r>
  <r>
    <n v="2823"/>
    <d v="2026-07-14T00:00:00"/>
    <x v="0"/>
    <x v="15"/>
    <x v="0"/>
    <s v="New"/>
    <x v="0"/>
    <s v="Commuter Helmet"/>
    <n v="3"/>
    <n v="81.39"/>
    <n v="0"/>
    <n v="43.54"/>
    <n v="244.17000000000002"/>
    <n v="130.62"/>
    <n v="113.55000000000001"/>
    <n v="0.46504484580415284"/>
    <n v="2026"/>
    <x v="2"/>
    <n v="7"/>
    <x v="6"/>
  </r>
  <r>
    <n v="2883"/>
    <d v="2026-07-14T00:00:00"/>
    <x v="2"/>
    <x v="10"/>
    <x v="3"/>
    <s v="New"/>
    <x v="2"/>
    <s v="Insulated Bottle"/>
    <n v="1"/>
    <n v="36.799999999999997"/>
    <n v="0"/>
    <n v="13.91"/>
    <n v="36.799999999999997"/>
    <n v="13.91"/>
    <n v="22.889999999999997"/>
    <n v="0.62201086956521734"/>
    <n v="2026"/>
    <x v="2"/>
    <n v="7"/>
    <x v="6"/>
  </r>
  <r>
    <n v="3259"/>
    <d v="2026-07-14T00:00:00"/>
    <x v="2"/>
    <x v="16"/>
    <x v="1"/>
    <s v="Returning"/>
    <x v="3"/>
    <s v="Trail Tent 2P"/>
    <n v="6"/>
    <n v="194.15"/>
    <n v="0.1"/>
    <n v="105.12"/>
    <n v="1048.4100000000001"/>
    <n v="630.72"/>
    <n v="417.69000000000005"/>
    <n v="0.3984032964202936"/>
    <n v="2026"/>
    <x v="2"/>
    <n v="7"/>
    <x v="6"/>
  </r>
  <r>
    <n v="3709"/>
    <d v="2026-07-14T00:00:00"/>
    <x v="0"/>
    <x v="9"/>
    <x v="0"/>
    <s v="New"/>
    <x v="4"/>
    <s v="Training Mat"/>
    <n v="1"/>
    <n v="50.94"/>
    <n v="0"/>
    <n v="22.28"/>
    <n v="50.94"/>
    <n v="22.28"/>
    <n v="28.659999999999997"/>
    <n v="0.5626226933647428"/>
    <n v="2026"/>
    <x v="2"/>
    <n v="7"/>
    <x v="6"/>
  </r>
  <r>
    <n v="61"/>
    <d v="2026-07-15T00:00:00"/>
    <x v="3"/>
    <x v="8"/>
    <x v="0"/>
    <s v="Returning"/>
    <x v="4"/>
    <s v="Weighted Vest"/>
    <n v="2"/>
    <n v="125.89"/>
    <n v="0"/>
    <n v="70.8"/>
    <n v="251.78"/>
    <n v="141.6"/>
    <n v="110.18"/>
    <n v="0.43760425768528083"/>
    <n v="2026"/>
    <x v="2"/>
    <n v="7"/>
    <x v="6"/>
  </r>
  <r>
    <n v="357"/>
    <d v="2026-07-15T00:00:00"/>
    <x v="0"/>
    <x v="9"/>
    <x v="0"/>
    <s v="New"/>
    <x v="4"/>
    <s v="Training Mat"/>
    <n v="2"/>
    <n v="51.9"/>
    <n v="0"/>
    <n v="21.82"/>
    <n v="103.8"/>
    <n v="43.64"/>
    <n v="60.16"/>
    <n v="0.57957610789980729"/>
    <n v="2026"/>
    <x v="2"/>
    <n v="7"/>
    <x v="6"/>
  </r>
  <r>
    <n v="1607"/>
    <d v="2026-07-15T00:00:00"/>
    <x v="0"/>
    <x v="0"/>
    <x v="2"/>
    <s v="New"/>
    <x v="4"/>
    <s v="Resistance Band Set"/>
    <n v="2"/>
    <n v="39.75"/>
    <n v="0"/>
    <n v="14.78"/>
    <n v="79.5"/>
    <n v="29.56"/>
    <n v="49.94"/>
    <n v="0.62817610062893081"/>
    <n v="2026"/>
    <x v="2"/>
    <n v="7"/>
    <x v="6"/>
  </r>
  <r>
    <n v="3295"/>
    <d v="2026-07-15T00:00:00"/>
    <x v="1"/>
    <x v="12"/>
    <x v="3"/>
    <s v="Returning"/>
    <x v="1"/>
    <s v="Hiking Daypack 20L"/>
    <n v="1"/>
    <n v="93.46"/>
    <n v="0.15"/>
    <n v="46.65"/>
    <n v="79.440999999999988"/>
    <n v="46.65"/>
    <n v="32.79099999999999"/>
    <n v="0.41277174255107557"/>
    <n v="2026"/>
    <x v="2"/>
    <n v="7"/>
    <x v="6"/>
  </r>
  <r>
    <n v="4048"/>
    <d v="2026-07-15T00:00:00"/>
    <x v="3"/>
    <x v="13"/>
    <x v="1"/>
    <s v="Business"/>
    <x v="0"/>
    <s v="Commuter Helmet"/>
    <n v="3"/>
    <n v="82.79"/>
    <n v="0.1"/>
    <n v="43.07"/>
    <n v="223.53300000000002"/>
    <n v="129.21"/>
    <n v="94.323000000000008"/>
    <n v="0.42196454214813922"/>
    <n v="2026"/>
    <x v="2"/>
    <n v="7"/>
    <x v="6"/>
  </r>
  <r>
    <n v="4424"/>
    <d v="2026-07-15T00:00:00"/>
    <x v="2"/>
    <x v="2"/>
    <x v="2"/>
    <s v="Business"/>
    <x v="1"/>
    <s v="Hiking Daypack 20L"/>
    <n v="1"/>
    <n v="92.54"/>
    <n v="0"/>
    <n v="44.48"/>
    <n v="92.54"/>
    <n v="44.48"/>
    <n v="48.060000000000009"/>
    <n v="0.51934298681651181"/>
    <n v="2026"/>
    <x v="2"/>
    <n v="7"/>
    <x v="6"/>
  </r>
  <r>
    <n v="4732"/>
    <d v="2026-07-15T00:00:00"/>
    <x v="1"/>
    <x v="14"/>
    <x v="2"/>
    <s v="New"/>
    <x v="2"/>
    <s v="Packing Cube Set"/>
    <n v="1"/>
    <n v="46.53"/>
    <n v="0"/>
    <n v="18.829999999999998"/>
    <n v="46.53"/>
    <n v="18.829999999999998"/>
    <n v="27.700000000000003"/>
    <n v="0.59531485063399958"/>
    <n v="2026"/>
    <x v="2"/>
    <n v="7"/>
    <x v="6"/>
  </r>
  <r>
    <n v="194"/>
    <d v="2026-07-16T00:00:00"/>
    <x v="1"/>
    <x v="12"/>
    <x v="0"/>
    <s v="Returning"/>
    <x v="0"/>
    <s v="Trail Bike Light"/>
    <n v="2"/>
    <n v="49.69"/>
    <n v="0"/>
    <n v="21.97"/>
    <n v="99.38"/>
    <n v="43.94"/>
    <n v="55.44"/>
    <n v="0.557858724089354"/>
    <n v="2026"/>
    <x v="2"/>
    <n v="7"/>
    <x v="6"/>
  </r>
  <r>
    <n v="258"/>
    <d v="2026-07-16T00:00:00"/>
    <x v="3"/>
    <x v="8"/>
    <x v="3"/>
    <s v="New"/>
    <x v="1"/>
    <s v="Trekking Poles"/>
    <n v="3"/>
    <n v="71.34"/>
    <n v="0.1"/>
    <n v="31.71"/>
    <n v="192.61800000000002"/>
    <n v="95.13"/>
    <n v="97.488000000000028"/>
    <n v="0.50612092327819835"/>
    <n v="2026"/>
    <x v="2"/>
    <n v="7"/>
    <x v="6"/>
  </r>
  <r>
    <n v="543"/>
    <d v="2026-07-16T00:00:00"/>
    <x v="1"/>
    <x v="14"/>
    <x v="3"/>
    <s v="Returning"/>
    <x v="0"/>
    <s v="Commuter Helmet"/>
    <n v="1"/>
    <n v="83.03"/>
    <n v="0"/>
    <n v="42.41"/>
    <n v="83.03"/>
    <n v="42.41"/>
    <n v="40.620000000000005"/>
    <n v="0.48922076357942917"/>
    <n v="2026"/>
    <x v="2"/>
    <n v="7"/>
    <x v="6"/>
  </r>
  <r>
    <n v="972"/>
    <d v="2026-07-16T00:00:00"/>
    <x v="3"/>
    <x v="4"/>
    <x v="0"/>
    <s v="Returning"/>
    <x v="4"/>
    <s v="Resistance Band Set"/>
    <n v="1"/>
    <n v="40.799999999999997"/>
    <n v="0"/>
    <n v="14.42"/>
    <n v="40.799999999999997"/>
    <n v="14.42"/>
    <n v="26.379999999999995"/>
    <n v="0.64656862745098032"/>
    <n v="2026"/>
    <x v="2"/>
    <n v="7"/>
    <x v="6"/>
  </r>
  <r>
    <n v="1146"/>
    <d v="2026-07-16T00:00:00"/>
    <x v="1"/>
    <x v="6"/>
    <x v="3"/>
    <s v="Returning"/>
    <x v="3"/>
    <s v="Compact Sleeping Bag"/>
    <n v="2"/>
    <n v="125.34"/>
    <n v="0.15"/>
    <n v="59.04"/>
    <n v="213.078"/>
    <n v="118.08"/>
    <n v="94.998000000000005"/>
    <n v="0.44583673584321237"/>
    <n v="2026"/>
    <x v="2"/>
    <n v="7"/>
    <x v="6"/>
  </r>
  <r>
    <n v="1464"/>
    <d v="2026-07-16T00:00:00"/>
    <x v="0"/>
    <x v="9"/>
    <x v="0"/>
    <s v="Returning"/>
    <x v="4"/>
    <s v="Weighted Vest"/>
    <n v="1"/>
    <n v="122.73"/>
    <n v="0.1"/>
    <n v="70.540000000000006"/>
    <n v="110.45700000000001"/>
    <n v="70.540000000000006"/>
    <n v="39.917000000000002"/>
    <n v="0.36138044668966202"/>
    <n v="2026"/>
    <x v="2"/>
    <n v="7"/>
    <x v="6"/>
  </r>
  <r>
    <n v="1581"/>
    <d v="2026-07-16T00:00:00"/>
    <x v="2"/>
    <x v="5"/>
    <x v="2"/>
    <s v="New"/>
    <x v="1"/>
    <s v="Hiking Daypack 20L"/>
    <n v="5"/>
    <n v="92.72"/>
    <n v="0.1"/>
    <n v="46.2"/>
    <n v="417.24"/>
    <n v="231"/>
    <n v="186.24"/>
    <n v="0.44636180615473109"/>
    <n v="2026"/>
    <x v="2"/>
    <n v="7"/>
    <x v="6"/>
  </r>
  <r>
    <n v="1894"/>
    <d v="2026-07-16T00:00:00"/>
    <x v="3"/>
    <x v="7"/>
    <x v="1"/>
    <s v="Business"/>
    <x v="4"/>
    <s v="Recovery Roller"/>
    <n v="5"/>
    <n v="36.29"/>
    <n v="0.05"/>
    <n v="13.52"/>
    <n v="172.37749999999997"/>
    <n v="67.599999999999994"/>
    <n v="104.77749999999997"/>
    <n v="0.60783744978317933"/>
    <n v="2026"/>
    <x v="2"/>
    <n v="7"/>
    <x v="6"/>
  </r>
  <r>
    <n v="2100"/>
    <d v="2026-07-16T00:00:00"/>
    <x v="2"/>
    <x v="2"/>
    <x v="0"/>
    <s v="Business"/>
    <x v="0"/>
    <s v="Trail Bike Light"/>
    <n v="2"/>
    <n v="49.84"/>
    <n v="0.1"/>
    <n v="23.06"/>
    <n v="89.712000000000003"/>
    <n v="46.12"/>
    <n v="43.592000000000006"/>
    <n v="0.48591046905653651"/>
    <n v="2026"/>
    <x v="2"/>
    <n v="7"/>
    <x v="6"/>
  </r>
  <r>
    <n v="2902"/>
    <d v="2026-07-16T00:00:00"/>
    <x v="1"/>
    <x v="12"/>
    <x v="3"/>
    <s v="Business"/>
    <x v="4"/>
    <s v="Recovery Roller"/>
    <n v="1"/>
    <n v="35.799999999999997"/>
    <n v="0"/>
    <n v="14.05"/>
    <n v="35.799999999999997"/>
    <n v="14.05"/>
    <n v="21.749999999999996"/>
    <n v="0.60754189944134074"/>
    <n v="2026"/>
    <x v="2"/>
    <n v="7"/>
    <x v="6"/>
  </r>
  <r>
    <n v="3115"/>
    <d v="2026-07-16T00:00:00"/>
    <x v="3"/>
    <x v="13"/>
    <x v="0"/>
    <s v="New"/>
    <x v="3"/>
    <s v="Trail Tent 2P"/>
    <n v="1"/>
    <n v="195.12"/>
    <n v="0"/>
    <n v="101.14"/>
    <n v="195.12"/>
    <n v="101.14"/>
    <n v="93.98"/>
    <n v="0.48165231652316526"/>
    <n v="2026"/>
    <x v="2"/>
    <n v="7"/>
    <x v="6"/>
  </r>
  <r>
    <n v="3546"/>
    <d v="2026-07-16T00:00:00"/>
    <x v="0"/>
    <x v="15"/>
    <x v="0"/>
    <s v="New"/>
    <x v="0"/>
    <s v="Compact Repair Kit"/>
    <n v="2"/>
    <n v="39.69"/>
    <n v="0.05"/>
    <n v="16.88"/>
    <n v="75.410999999999987"/>
    <n v="33.76"/>
    <n v="41.650999999999989"/>
    <n v="0.55231995332245953"/>
    <n v="2026"/>
    <x v="2"/>
    <n v="7"/>
    <x v="6"/>
  </r>
  <r>
    <n v="4224"/>
    <d v="2026-07-16T00:00:00"/>
    <x v="2"/>
    <x v="3"/>
    <x v="2"/>
    <s v="Returning"/>
    <x v="3"/>
    <s v="Alpine Tent 4P"/>
    <n v="1"/>
    <n v="348.73"/>
    <n v="0.15"/>
    <n v="190.33"/>
    <n v="296.4205"/>
    <n v="190.33"/>
    <n v="106.09049999999999"/>
    <n v="0.35790540802677273"/>
    <n v="2026"/>
    <x v="2"/>
    <n v="7"/>
    <x v="6"/>
  </r>
  <r>
    <n v="4858"/>
    <d v="2026-07-16T00:00:00"/>
    <x v="1"/>
    <x v="12"/>
    <x v="2"/>
    <s v="Returning"/>
    <x v="2"/>
    <s v="Insulated Bottle"/>
    <n v="1"/>
    <n v="35.5"/>
    <n v="0"/>
    <n v="13.26"/>
    <n v="35.5"/>
    <n v="13.26"/>
    <n v="22.240000000000002"/>
    <n v="0.62647887323943663"/>
    <n v="2026"/>
    <x v="2"/>
    <n v="7"/>
    <x v="6"/>
  </r>
  <r>
    <n v="768"/>
    <d v="2026-07-17T00:00:00"/>
    <x v="0"/>
    <x v="9"/>
    <x v="0"/>
    <s v="Business"/>
    <x v="2"/>
    <s v="Packing Cube Set"/>
    <n v="1"/>
    <n v="46.44"/>
    <n v="0"/>
    <n v="18.47"/>
    <n v="46.44"/>
    <n v="18.47"/>
    <n v="27.97"/>
    <n v="0.60228251507321273"/>
    <n v="2026"/>
    <x v="2"/>
    <n v="7"/>
    <x v="6"/>
  </r>
  <r>
    <n v="1901"/>
    <d v="2026-07-17T00:00:00"/>
    <x v="1"/>
    <x v="14"/>
    <x v="0"/>
    <s v="New"/>
    <x v="1"/>
    <s v="Trekking Poles"/>
    <n v="1"/>
    <n v="70.44"/>
    <n v="0.05"/>
    <n v="32.229999999999997"/>
    <n v="66.917999999999992"/>
    <n v="32.229999999999997"/>
    <n v="34.687999999999995"/>
    <n v="0.51836576108072563"/>
    <n v="2026"/>
    <x v="2"/>
    <n v="7"/>
    <x v="6"/>
  </r>
  <r>
    <n v="2226"/>
    <d v="2026-07-17T00:00:00"/>
    <x v="0"/>
    <x v="15"/>
    <x v="2"/>
    <s v="New"/>
    <x v="1"/>
    <s v="Trekking Poles"/>
    <n v="1"/>
    <n v="69.78"/>
    <n v="0.05"/>
    <n v="32.83"/>
    <n v="66.290999999999997"/>
    <n v="32.83"/>
    <n v="33.460999999999999"/>
    <n v="0.50475931876121949"/>
    <n v="2026"/>
    <x v="2"/>
    <n v="7"/>
    <x v="6"/>
  </r>
  <r>
    <n v="2660"/>
    <d v="2026-07-17T00:00:00"/>
    <x v="2"/>
    <x v="5"/>
    <x v="2"/>
    <s v="New"/>
    <x v="2"/>
    <s v="Insulated Bottle"/>
    <n v="4"/>
    <n v="35.450000000000003"/>
    <n v="0.1"/>
    <n v="13.83"/>
    <n v="127.62000000000002"/>
    <n v="55.32"/>
    <n v="72.300000000000011"/>
    <n v="0.56652562294311237"/>
    <n v="2026"/>
    <x v="2"/>
    <n v="7"/>
    <x v="6"/>
  </r>
  <r>
    <n v="3004"/>
    <d v="2026-07-17T00:00:00"/>
    <x v="3"/>
    <x v="8"/>
    <x v="0"/>
    <s v="Returning"/>
    <x v="0"/>
    <s v="Trail Bike Light"/>
    <n v="1"/>
    <n v="50.82"/>
    <n v="0.05"/>
    <n v="22.36"/>
    <n v="48.278999999999996"/>
    <n v="22.36"/>
    <n v="25.918999999999997"/>
    <n v="0.5368586756146565"/>
    <n v="2026"/>
    <x v="2"/>
    <n v="7"/>
    <x v="6"/>
  </r>
  <r>
    <n v="4020"/>
    <d v="2026-07-17T00:00:00"/>
    <x v="2"/>
    <x v="2"/>
    <x v="0"/>
    <s v="Returning"/>
    <x v="3"/>
    <s v="Compact Sleeping Bag"/>
    <n v="1"/>
    <n v="126.13"/>
    <n v="0.15"/>
    <n v="60.43"/>
    <n v="107.2105"/>
    <n v="60.43"/>
    <n v="46.780499999999996"/>
    <n v="0.43634252242084498"/>
    <n v="2026"/>
    <x v="2"/>
    <n v="7"/>
    <x v="6"/>
  </r>
  <r>
    <n v="4154"/>
    <d v="2026-07-17T00:00:00"/>
    <x v="2"/>
    <x v="10"/>
    <x v="0"/>
    <s v="Returning"/>
    <x v="1"/>
    <s v="Trekking Poles"/>
    <n v="3"/>
    <n v="72.150000000000006"/>
    <n v="0"/>
    <n v="33.01"/>
    <n v="216.45000000000002"/>
    <n v="99.03"/>
    <n v="117.42000000000002"/>
    <n v="0.54248094248094247"/>
    <n v="2026"/>
    <x v="2"/>
    <n v="7"/>
    <x v="6"/>
  </r>
  <r>
    <n v="4957"/>
    <d v="2026-07-17T00:00:00"/>
    <x v="1"/>
    <x v="1"/>
    <x v="0"/>
    <s v="Returning"/>
    <x v="4"/>
    <s v="Recovery Roller"/>
    <n v="1"/>
    <n v="35.58"/>
    <n v="0"/>
    <n v="13.68"/>
    <n v="35.58"/>
    <n v="13.68"/>
    <n v="21.9"/>
    <n v="0.61551433389544685"/>
    <n v="2026"/>
    <x v="2"/>
    <n v="7"/>
    <x v="6"/>
  </r>
  <r>
    <n v="945"/>
    <d v="2026-07-18T00:00:00"/>
    <x v="2"/>
    <x v="3"/>
    <x v="0"/>
    <s v="New"/>
    <x v="1"/>
    <s v="Summit Backpack 45L"/>
    <n v="1"/>
    <n v="154.9"/>
    <n v="0.05"/>
    <n v="77.819999999999993"/>
    <n v="147.155"/>
    <n v="77.819999999999993"/>
    <n v="69.335000000000008"/>
    <n v="0.47116985491488572"/>
    <n v="2026"/>
    <x v="2"/>
    <n v="7"/>
    <x v="6"/>
  </r>
  <r>
    <n v="1726"/>
    <d v="2026-07-18T00:00:00"/>
    <x v="1"/>
    <x v="14"/>
    <x v="2"/>
    <s v="Business"/>
    <x v="3"/>
    <s v="Portable Camp Stove"/>
    <n v="2"/>
    <n v="80.98"/>
    <n v="0.05"/>
    <n v="39.85"/>
    <n v="153.86199999999999"/>
    <n v="79.7"/>
    <n v="74.161999999999992"/>
    <n v="0.48200335365457353"/>
    <n v="2026"/>
    <x v="2"/>
    <n v="7"/>
    <x v="6"/>
  </r>
  <r>
    <n v="1790"/>
    <d v="2026-07-18T00:00:00"/>
    <x v="1"/>
    <x v="12"/>
    <x v="0"/>
    <s v="New"/>
    <x v="1"/>
    <s v="Hiking Daypack 20L"/>
    <n v="1"/>
    <n v="91.36"/>
    <n v="0"/>
    <n v="44.86"/>
    <n v="91.36"/>
    <n v="44.86"/>
    <n v="46.5"/>
    <n v="0.50897548161120842"/>
    <n v="2026"/>
    <x v="2"/>
    <n v="7"/>
    <x v="6"/>
  </r>
  <r>
    <n v="2193"/>
    <d v="2026-07-18T00:00:00"/>
    <x v="2"/>
    <x v="2"/>
    <x v="0"/>
    <s v="Returning"/>
    <x v="0"/>
    <s v="Compact Repair Kit"/>
    <n v="2"/>
    <n v="39.409999999999997"/>
    <n v="0"/>
    <n v="16.8"/>
    <n v="78.819999999999993"/>
    <n v="33.6"/>
    <n v="45.219999999999992"/>
    <n v="0.57371225577264651"/>
    <n v="2026"/>
    <x v="2"/>
    <n v="7"/>
    <x v="6"/>
  </r>
  <r>
    <n v="2781"/>
    <d v="2026-07-18T00:00:00"/>
    <x v="0"/>
    <x v="0"/>
    <x v="0"/>
    <s v="Returning"/>
    <x v="2"/>
    <s v="Carry-On Duffel"/>
    <n v="2"/>
    <n v="134.99"/>
    <n v="0"/>
    <n v="68.77"/>
    <n v="269.98"/>
    <n v="137.54"/>
    <n v="132.44000000000003"/>
    <n v="0.49055485591525305"/>
    <n v="2026"/>
    <x v="2"/>
    <n v="7"/>
    <x v="6"/>
  </r>
  <r>
    <n v="3043"/>
    <d v="2026-07-18T00:00:00"/>
    <x v="1"/>
    <x v="12"/>
    <x v="3"/>
    <s v="New"/>
    <x v="0"/>
    <s v="Compact Repair Kit"/>
    <n v="2"/>
    <n v="40.93"/>
    <n v="0.05"/>
    <n v="16.89"/>
    <n v="77.766999999999996"/>
    <n v="33.78"/>
    <n v="43.986999999999995"/>
    <n v="0.56562552239381736"/>
    <n v="2026"/>
    <x v="2"/>
    <n v="7"/>
    <x v="6"/>
  </r>
  <r>
    <n v="3102"/>
    <d v="2026-07-18T00:00:00"/>
    <x v="3"/>
    <x v="13"/>
    <x v="3"/>
    <s v="Returning"/>
    <x v="1"/>
    <s v="Hiking Daypack 20L"/>
    <n v="1"/>
    <n v="90.02"/>
    <n v="0.05"/>
    <n v="45.83"/>
    <n v="85.518999999999991"/>
    <n v="45.83"/>
    <n v="39.688999999999993"/>
    <n v="0.46409569803201622"/>
    <n v="2026"/>
    <x v="2"/>
    <n v="7"/>
    <x v="6"/>
  </r>
  <r>
    <n v="3156"/>
    <d v="2026-07-18T00:00:00"/>
    <x v="0"/>
    <x v="0"/>
    <x v="2"/>
    <s v="Returning"/>
    <x v="4"/>
    <s v="Training Mat"/>
    <n v="2"/>
    <n v="50.73"/>
    <n v="0"/>
    <n v="21.87"/>
    <n v="101.46"/>
    <n v="43.74"/>
    <n v="57.719999999999992"/>
    <n v="0.56889414547604966"/>
    <n v="2026"/>
    <x v="2"/>
    <n v="7"/>
    <x v="6"/>
  </r>
  <r>
    <n v="3308"/>
    <d v="2026-07-18T00:00:00"/>
    <x v="3"/>
    <x v="13"/>
    <x v="2"/>
    <s v="New"/>
    <x v="4"/>
    <s v="Weighted Vest"/>
    <n v="3"/>
    <n v="121.05"/>
    <n v="0.05"/>
    <n v="68.56"/>
    <n v="344.99249999999995"/>
    <n v="205.68"/>
    <n v="139.31249999999994"/>
    <n v="0.40381312637231231"/>
    <n v="2026"/>
    <x v="2"/>
    <n v="7"/>
    <x v="6"/>
  </r>
  <r>
    <n v="3329"/>
    <d v="2026-07-18T00:00:00"/>
    <x v="1"/>
    <x v="11"/>
    <x v="0"/>
    <s v="New"/>
    <x v="0"/>
    <s v="Commuter Helmet"/>
    <n v="2"/>
    <n v="81.739999999999995"/>
    <n v="0"/>
    <n v="42.75"/>
    <n v="163.47999999999999"/>
    <n v="85.5"/>
    <n v="77.97999999999999"/>
    <n v="0.47700024467824809"/>
    <n v="2026"/>
    <x v="2"/>
    <n v="7"/>
    <x v="6"/>
  </r>
  <r>
    <n v="4102"/>
    <d v="2026-07-18T00:00:00"/>
    <x v="1"/>
    <x v="12"/>
    <x v="0"/>
    <s v="Returning"/>
    <x v="1"/>
    <s v="Summit Backpack 45L"/>
    <n v="3"/>
    <n v="154.01"/>
    <n v="0.1"/>
    <n v="78.78"/>
    <n v="415.827"/>
    <n v="236.34"/>
    <n v="179.48699999999999"/>
    <n v="0.43163863818366771"/>
    <n v="2026"/>
    <x v="2"/>
    <n v="7"/>
    <x v="6"/>
  </r>
  <r>
    <n v="4109"/>
    <d v="2026-07-18T00:00:00"/>
    <x v="1"/>
    <x v="12"/>
    <x v="3"/>
    <s v="New"/>
    <x v="0"/>
    <s v="Cycling Pack 12L"/>
    <n v="4"/>
    <n v="101.61"/>
    <n v="0"/>
    <n v="51.68"/>
    <n v="406.44"/>
    <n v="206.72"/>
    <n v="199.72"/>
    <n v="0.49138864285011319"/>
    <n v="2026"/>
    <x v="2"/>
    <n v="7"/>
    <x v="6"/>
  </r>
  <r>
    <n v="4813"/>
    <d v="2026-07-18T00:00:00"/>
    <x v="2"/>
    <x v="10"/>
    <x v="2"/>
    <s v="Returning"/>
    <x v="4"/>
    <s v="Recovery Roller"/>
    <n v="2"/>
    <n v="36.869999999999997"/>
    <n v="0.15"/>
    <n v="13.94"/>
    <n v="62.678999999999995"/>
    <n v="27.88"/>
    <n v="34.798999999999992"/>
    <n v="0.55519392459994565"/>
    <n v="2026"/>
    <x v="2"/>
    <n v="7"/>
    <x v="6"/>
  </r>
  <r>
    <n v="5054"/>
    <d v="2026-07-18T00:00:00"/>
    <x v="3"/>
    <x v="8"/>
    <x v="0"/>
    <s v="New"/>
    <x v="3"/>
    <s v="Compact Sleeping Bag"/>
    <n v="2"/>
    <n v="121.06"/>
    <n v="0"/>
    <n v="59.62"/>
    <n v="242.12"/>
    <n v="119.24"/>
    <n v="122.88000000000001"/>
    <n v="0.50751693375185858"/>
    <n v="2026"/>
    <x v="2"/>
    <n v="7"/>
    <x v="6"/>
  </r>
  <r>
    <n v="138"/>
    <d v="2026-07-19T00:00:00"/>
    <x v="1"/>
    <x v="12"/>
    <x v="0"/>
    <s v="New"/>
    <x v="1"/>
    <s v="Trekking Poles"/>
    <n v="2"/>
    <n v="71.81"/>
    <n v="0"/>
    <n v="32.35"/>
    <n v="143.62"/>
    <n v="64.7"/>
    <n v="78.92"/>
    <n v="0.54950563988302459"/>
    <n v="2026"/>
    <x v="2"/>
    <n v="7"/>
    <x v="6"/>
  </r>
  <r>
    <n v="433"/>
    <d v="2026-07-19T00:00:00"/>
    <x v="1"/>
    <x v="12"/>
    <x v="0"/>
    <s v="New"/>
    <x v="1"/>
    <s v="Trail Boots"/>
    <n v="4"/>
    <n v="145.18"/>
    <n v="0"/>
    <n v="79.540000000000006"/>
    <n v="580.72"/>
    <n v="318.16000000000003"/>
    <n v="262.56"/>
    <n v="0.45212839234054275"/>
    <n v="2026"/>
    <x v="2"/>
    <n v="7"/>
    <x v="6"/>
  </r>
  <r>
    <n v="484"/>
    <d v="2026-07-19T00:00:00"/>
    <x v="1"/>
    <x v="12"/>
    <x v="0"/>
    <s v="New"/>
    <x v="4"/>
    <s v="Recovery Roller"/>
    <n v="2"/>
    <n v="36.07"/>
    <n v="0"/>
    <n v="13.6"/>
    <n v="72.14"/>
    <n v="27.2"/>
    <n v="44.94"/>
    <n v="0.62295536456889378"/>
    <n v="2026"/>
    <x v="2"/>
    <n v="7"/>
    <x v="6"/>
  </r>
  <r>
    <n v="492"/>
    <d v="2026-07-19T00:00:00"/>
    <x v="1"/>
    <x v="14"/>
    <x v="2"/>
    <s v="New"/>
    <x v="1"/>
    <s v="Trekking Poles"/>
    <n v="3"/>
    <n v="72.23"/>
    <n v="0.1"/>
    <n v="31.67"/>
    <n v="195.02100000000002"/>
    <n v="95.01"/>
    <n v="100.01100000000001"/>
    <n v="0.5128216961250327"/>
    <n v="2026"/>
    <x v="2"/>
    <n v="7"/>
    <x v="6"/>
  </r>
  <r>
    <n v="626"/>
    <d v="2026-07-19T00:00:00"/>
    <x v="1"/>
    <x v="14"/>
    <x v="2"/>
    <s v="Returning"/>
    <x v="2"/>
    <s v="Insulated Bottle"/>
    <n v="1"/>
    <n v="36.549999999999997"/>
    <n v="0.1"/>
    <n v="13.2"/>
    <n v="32.894999999999996"/>
    <n v="13.2"/>
    <n v="19.694999999999997"/>
    <n v="0.59872321021431829"/>
    <n v="2026"/>
    <x v="2"/>
    <n v="7"/>
    <x v="6"/>
  </r>
  <r>
    <n v="1409"/>
    <d v="2026-07-19T00:00:00"/>
    <x v="1"/>
    <x v="14"/>
    <x v="0"/>
    <s v="New"/>
    <x v="3"/>
    <s v="Compact Sleeping Bag"/>
    <n v="5"/>
    <n v="124.68"/>
    <n v="0.05"/>
    <n v="60.61"/>
    <n v="592.23"/>
    <n v="303.05"/>
    <n v="289.18"/>
    <n v="0.48829002245749115"/>
    <n v="2026"/>
    <x v="2"/>
    <n v="7"/>
    <x v="6"/>
  </r>
  <r>
    <n v="1486"/>
    <d v="2026-07-19T00:00:00"/>
    <x v="3"/>
    <x v="8"/>
    <x v="0"/>
    <s v="Returning"/>
    <x v="0"/>
    <s v="Cycling Pack 12L"/>
    <n v="1"/>
    <n v="101.7"/>
    <n v="0.05"/>
    <n v="49.92"/>
    <n v="96.614999999999995"/>
    <n v="49.92"/>
    <n v="46.694999999999993"/>
    <n v="0.48331004502406455"/>
    <n v="2026"/>
    <x v="2"/>
    <n v="7"/>
    <x v="6"/>
  </r>
  <r>
    <n v="1940"/>
    <d v="2026-07-19T00:00:00"/>
    <x v="2"/>
    <x v="16"/>
    <x v="0"/>
    <s v="New"/>
    <x v="4"/>
    <s v="Training Mat"/>
    <n v="2"/>
    <n v="50.24"/>
    <n v="0.05"/>
    <n v="21.88"/>
    <n v="95.456000000000003"/>
    <n v="43.76"/>
    <n v="51.696000000000005"/>
    <n v="0.54156889037881328"/>
    <n v="2026"/>
    <x v="2"/>
    <n v="7"/>
    <x v="6"/>
  </r>
  <r>
    <n v="2215"/>
    <d v="2026-07-19T00:00:00"/>
    <x v="3"/>
    <x v="13"/>
    <x v="2"/>
    <s v="Returning"/>
    <x v="4"/>
    <s v="Recovery Roller"/>
    <n v="3"/>
    <n v="35.53"/>
    <n v="0"/>
    <n v="14"/>
    <n v="106.59"/>
    <n v="42"/>
    <n v="64.59"/>
    <n v="0.60596678862932729"/>
    <n v="2026"/>
    <x v="2"/>
    <n v="7"/>
    <x v="6"/>
  </r>
  <r>
    <n v="2555"/>
    <d v="2026-07-19T00:00:00"/>
    <x v="2"/>
    <x v="2"/>
    <x v="3"/>
    <s v="New"/>
    <x v="2"/>
    <s v="Packing Cube Set"/>
    <n v="2"/>
    <n v="46.89"/>
    <n v="0.1"/>
    <n v="18.53"/>
    <n v="84.402000000000001"/>
    <n v="37.06"/>
    <n v="47.341999999999999"/>
    <n v="0.56091087888912583"/>
    <n v="2026"/>
    <x v="2"/>
    <n v="7"/>
    <x v="6"/>
  </r>
  <r>
    <n v="4710"/>
    <d v="2026-07-19T00:00:00"/>
    <x v="0"/>
    <x v="0"/>
    <x v="2"/>
    <s v="Returning"/>
    <x v="3"/>
    <s v="Trail Tent 2P"/>
    <n v="1"/>
    <n v="197.29"/>
    <n v="0.1"/>
    <n v="104.7"/>
    <n v="177.56100000000001"/>
    <n v="104.7"/>
    <n v="72.861000000000004"/>
    <n v="0.4103434875901803"/>
    <n v="2026"/>
    <x v="2"/>
    <n v="7"/>
    <x v="6"/>
  </r>
  <r>
    <n v="4974"/>
    <d v="2026-07-19T00:00:00"/>
    <x v="0"/>
    <x v="9"/>
    <x v="2"/>
    <s v="Business"/>
    <x v="1"/>
    <s v="Trekking Poles"/>
    <n v="1"/>
    <n v="70.52"/>
    <n v="0.1"/>
    <n v="33.28"/>
    <n v="63.467999999999996"/>
    <n v="33.28"/>
    <n v="30.187999999999995"/>
    <n v="0.47564126804058732"/>
    <n v="2026"/>
    <x v="2"/>
    <n v="7"/>
    <x v="6"/>
  </r>
  <r>
    <n v="5048"/>
    <d v="2026-07-19T00:00:00"/>
    <x v="1"/>
    <x v="12"/>
    <x v="3"/>
    <s v="New"/>
    <x v="4"/>
    <s v="Training Mat"/>
    <n v="3"/>
    <n v="49.9"/>
    <n v="0.05"/>
    <n v="22.27"/>
    <n v="142.21499999999997"/>
    <n v="66.81"/>
    <n v="75.404999999999973"/>
    <n v="0.53021833139964125"/>
    <n v="2026"/>
    <x v="2"/>
    <n v="7"/>
    <x v="6"/>
  </r>
  <r>
    <n v="1"/>
    <d v="2026-07-20T00:00:00"/>
    <x v="3"/>
    <x v="7"/>
    <x v="2"/>
    <s v="New"/>
    <x v="1"/>
    <s v="Summit Backpack 45L"/>
    <n v="3"/>
    <n v="156.25"/>
    <n v="0"/>
    <n v="79.900000000000006"/>
    <n v="468.75"/>
    <n v="239.70000000000002"/>
    <n v="229.04999999999998"/>
    <n v="0.48863999999999996"/>
    <n v="2026"/>
    <x v="2"/>
    <n v="7"/>
    <x v="6"/>
  </r>
  <r>
    <n v="270"/>
    <d v="2026-07-20T00:00:00"/>
    <x v="2"/>
    <x v="2"/>
    <x v="3"/>
    <s v="Returning"/>
    <x v="3"/>
    <s v="Compact Sleeping Bag"/>
    <n v="3"/>
    <n v="120.14"/>
    <n v="0"/>
    <n v="58.9"/>
    <n v="360.42"/>
    <n v="176.7"/>
    <n v="183.72000000000003"/>
    <n v="0.5097386382553688"/>
    <n v="2026"/>
    <x v="2"/>
    <n v="7"/>
    <x v="6"/>
  </r>
  <r>
    <n v="2130"/>
    <d v="2026-07-20T00:00:00"/>
    <x v="1"/>
    <x v="14"/>
    <x v="2"/>
    <s v="Returning"/>
    <x v="1"/>
    <s v="Trail Boots"/>
    <n v="1"/>
    <n v="145.21"/>
    <n v="0"/>
    <n v="80.52"/>
    <n v="145.21"/>
    <n v="80.52"/>
    <n v="64.690000000000012"/>
    <n v="0.44549273466014744"/>
    <n v="2026"/>
    <x v="2"/>
    <n v="7"/>
    <x v="6"/>
  </r>
  <r>
    <n v="2474"/>
    <d v="2026-07-20T00:00:00"/>
    <x v="2"/>
    <x v="2"/>
    <x v="2"/>
    <s v="Returning"/>
    <x v="0"/>
    <s v="Compact Repair Kit"/>
    <n v="2"/>
    <n v="39.78"/>
    <n v="0.1"/>
    <n v="16.260000000000002"/>
    <n v="71.603999999999999"/>
    <n v="32.520000000000003"/>
    <n v="39.083999999999996"/>
    <n v="0.54583542818836928"/>
    <n v="2026"/>
    <x v="2"/>
    <n v="7"/>
    <x v="6"/>
  </r>
  <r>
    <n v="2514"/>
    <d v="2026-07-20T00:00:00"/>
    <x v="1"/>
    <x v="6"/>
    <x v="0"/>
    <s v="New"/>
    <x v="2"/>
    <s v="Travel Backpack 35L"/>
    <n v="2"/>
    <n v="161.97"/>
    <n v="0.1"/>
    <n v="88.57"/>
    <n v="291.54599999999999"/>
    <n v="177.14"/>
    <n v="114.40600000000001"/>
    <n v="0.39241148909606033"/>
    <n v="2026"/>
    <x v="2"/>
    <n v="7"/>
    <x v="6"/>
  </r>
  <r>
    <n v="2616"/>
    <d v="2026-07-20T00:00:00"/>
    <x v="2"/>
    <x v="3"/>
    <x v="2"/>
    <s v="New"/>
    <x v="4"/>
    <s v="Weighted Vest"/>
    <n v="2"/>
    <n v="125.37"/>
    <n v="0"/>
    <n v="68.040000000000006"/>
    <n v="250.74"/>
    <n v="136.08000000000001"/>
    <n v="114.66"/>
    <n v="0.457286432160804"/>
    <n v="2026"/>
    <x v="2"/>
    <n v="7"/>
    <x v="6"/>
  </r>
  <r>
    <n v="2632"/>
    <d v="2026-07-20T00:00:00"/>
    <x v="0"/>
    <x v="15"/>
    <x v="0"/>
    <s v="New"/>
    <x v="3"/>
    <s v="Trail Tent 2P"/>
    <n v="1"/>
    <n v="196.57"/>
    <n v="0"/>
    <n v="104.78"/>
    <n v="196.57"/>
    <n v="104.78"/>
    <n v="91.789999999999992"/>
    <n v="0.46695833545301924"/>
    <n v="2026"/>
    <x v="2"/>
    <n v="7"/>
    <x v="6"/>
  </r>
  <r>
    <n v="3725"/>
    <d v="2026-07-20T00:00:00"/>
    <x v="2"/>
    <x v="16"/>
    <x v="0"/>
    <s v="Returning"/>
    <x v="3"/>
    <s v="Trail Tent 2P"/>
    <n v="2"/>
    <n v="195.74"/>
    <n v="0.05"/>
    <n v="107.17"/>
    <n v="371.90600000000001"/>
    <n v="214.34"/>
    <n v="157.566"/>
    <n v="0.4236715729243411"/>
    <n v="2026"/>
    <x v="2"/>
    <n v="7"/>
    <x v="6"/>
  </r>
  <r>
    <n v="3834"/>
    <d v="2026-07-20T00:00:00"/>
    <x v="1"/>
    <x v="14"/>
    <x v="2"/>
    <s v="New"/>
    <x v="3"/>
    <s v="Trail Tent 2P"/>
    <n v="3"/>
    <n v="192.28"/>
    <n v="0"/>
    <n v="104.3"/>
    <n v="576.84"/>
    <n v="312.89999999999998"/>
    <n v="263.94000000000005"/>
    <n v="0.45756188891200339"/>
    <n v="2026"/>
    <x v="2"/>
    <n v="7"/>
    <x v="6"/>
  </r>
  <r>
    <n v="159"/>
    <d v="2026-07-21T00:00:00"/>
    <x v="1"/>
    <x v="1"/>
    <x v="0"/>
    <s v="Returning"/>
    <x v="1"/>
    <s v="Trekking Poles"/>
    <n v="2"/>
    <n v="70.150000000000006"/>
    <n v="0.05"/>
    <n v="32.950000000000003"/>
    <n v="133.285"/>
    <n v="65.900000000000006"/>
    <n v="67.384999999999991"/>
    <n v="0.50557076940390888"/>
    <n v="2026"/>
    <x v="2"/>
    <n v="7"/>
    <x v="6"/>
  </r>
  <r>
    <n v="435"/>
    <d v="2026-07-21T00:00:00"/>
    <x v="2"/>
    <x v="2"/>
    <x v="0"/>
    <s v="Returning"/>
    <x v="3"/>
    <s v="Alpine Tent 4P"/>
    <n v="2"/>
    <n v="342.38"/>
    <n v="0.05"/>
    <n v="192.01"/>
    <n v="650.52199999999993"/>
    <n v="384.02"/>
    <n v="266.50199999999995"/>
    <n v="0.40967407712575438"/>
    <n v="2026"/>
    <x v="2"/>
    <n v="7"/>
    <x v="6"/>
  </r>
  <r>
    <n v="1467"/>
    <d v="2026-07-21T00:00:00"/>
    <x v="1"/>
    <x v="14"/>
    <x v="3"/>
    <s v="New"/>
    <x v="4"/>
    <s v="Training Mat"/>
    <n v="1"/>
    <n v="50.59"/>
    <n v="0.05"/>
    <n v="22.04"/>
    <n v="48.060499999999998"/>
    <n v="22.04"/>
    <n v="26.020499999999998"/>
    <n v="0.54141134611583319"/>
    <n v="2026"/>
    <x v="2"/>
    <n v="7"/>
    <x v="6"/>
  </r>
  <r>
    <n v="1552"/>
    <d v="2026-07-21T00:00:00"/>
    <x v="3"/>
    <x v="4"/>
    <x v="2"/>
    <s v="New"/>
    <x v="2"/>
    <s v="Packing Cube Set"/>
    <n v="2"/>
    <n v="46.34"/>
    <n v="0.1"/>
    <n v="18.41"/>
    <n v="83.412000000000006"/>
    <n v="36.82"/>
    <n v="46.592000000000006"/>
    <n v="0.55857670359180933"/>
    <n v="2026"/>
    <x v="2"/>
    <n v="7"/>
    <x v="6"/>
  </r>
  <r>
    <n v="1745"/>
    <d v="2026-07-21T00:00:00"/>
    <x v="1"/>
    <x v="6"/>
    <x v="3"/>
    <s v="New"/>
    <x v="1"/>
    <s v="Hiking Daypack 20L"/>
    <n v="1"/>
    <n v="91.45"/>
    <n v="0"/>
    <n v="44.16"/>
    <n v="91.45"/>
    <n v="44.16"/>
    <n v="47.290000000000006"/>
    <n v="0.51711317659923461"/>
    <n v="2026"/>
    <x v="2"/>
    <n v="7"/>
    <x v="6"/>
  </r>
  <r>
    <n v="2174"/>
    <d v="2026-07-21T00:00:00"/>
    <x v="3"/>
    <x v="8"/>
    <x v="3"/>
    <s v="Returning"/>
    <x v="0"/>
    <s v="Compact Repair Kit"/>
    <n v="3"/>
    <n v="40.28"/>
    <n v="0"/>
    <n v="17.12"/>
    <n v="120.84"/>
    <n v="51.36"/>
    <n v="69.48"/>
    <n v="0.57497517378351537"/>
    <n v="2026"/>
    <x v="2"/>
    <n v="7"/>
    <x v="6"/>
  </r>
  <r>
    <n v="3444"/>
    <d v="2026-07-21T00:00:00"/>
    <x v="1"/>
    <x v="14"/>
    <x v="0"/>
    <s v="Returning"/>
    <x v="4"/>
    <s v="Recovery Roller"/>
    <n v="2"/>
    <n v="36.93"/>
    <n v="0"/>
    <n v="13.63"/>
    <n v="73.86"/>
    <n v="27.26"/>
    <n v="46.599999999999994"/>
    <n v="0.63092336853506625"/>
    <n v="2026"/>
    <x v="2"/>
    <n v="7"/>
    <x v="6"/>
  </r>
  <r>
    <n v="3646"/>
    <d v="2026-07-21T00:00:00"/>
    <x v="2"/>
    <x v="2"/>
    <x v="3"/>
    <s v="Returning"/>
    <x v="1"/>
    <s v="Trail Boots"/>
    <n v="1"/>
    <n v="143.69"/>
    <n v="0"/>
    <n v="80.87"/>
    <n v="143.69"/>
    <n v="80.87"/>
    <n v="62.819999999999993"/>
    <n v="0.43719117544714309"/>
    <n v="2026"/>
    <x v="2"/>
    <n v="7"/>
    <x v="6"/>
  </r>
  <r>
    <n v="4558"/>
    <d v="2026-07-21T00:00:00"/>
    <x v="1"/>
    <x v="14"/>
    <x v="3"/>
    <s v="New"/>
    <x v="1"/>
    <s v="Trail Boots"/>
    <n v="2"/>
    <n v="147.09"/>
    <n v="0"/>
    <n v="81.58"/>
    <n v="294.18"/>
    <n v="163.16"/>
    <n v="131.02000000000001"/>
    <n v="0.44537358080087025"/>
    <n v="2026"/>
    <x v="2"/>
    <n v="7"/>
    <x v="6"/>
  </r>
  <r>
    <n v="4564"/>
    <d v="2026-07-21T00:00:00"/>
    <x v="2"/>
    <x v="5"/>
    <x v="0"/>
    <s v="New"/>
    <x v="1"/>
    <s v="Summit Backpack 45L"/>
    <n v="1"/>
    <n v="153.88"/>
    <n v="0"/>
    <n v="80.98"/>
    <n v="153.88"/>
    <n v="80.98"/>
    <n v="72.899999999999991"/>
    <n v="0.47374577592929551"/>
    <n v="2026"/>
    <x v="2"/>
    <n v="7"/>
    <x v="6"/>
  </r>
  <r>
    <n v="4616"/>
    <d v="2026-07-21T00:00:00"/>
    <x v="3"/>
    <x v="13"/>
    <x v="3"/>
    <s v="New"/>
    <x v="1"/>
    <s v="Trekking Poles"/>
    <n v="3"/>
    <n v="72.2"/>
    <n v="0"/>
    <n v="31.45"/>
    <n v="216.60000000000002"/>
    <n v="94.35"/>
    <n v="122.25000000000003"/>
    <n v="0.5644044321329641"/>
    <n v="2026"/>
    <x v="2"/>
    <n v="7"/>
    <x v="6"/>
  </r>
  <r>
    <n v="536"/>
    <d v="2026-07-22T00:00:00"/>
    <x v="3"/>
    <x v="13"/>
    <x v="2"/>
    <s v="Business"/>
    <x v="4"/>
    <s v="Resistance Band Set"/>
    <n v="1"/>
    <n v="40.67"/>
    <n v="0"/>
    <n v="14.28"/>
    <n v="40.67"/>
    <n v="14.28"/>
    <n v="26.39"/>
    <n v="0.64888123924268504"/>
    <n v="2026"/>
    <x v="2"/>
    <n v="7"/>
    <x v="6"/>
  </r>
  <r>
    <n v="571"/>
    <d v="2026-07-22T00:00:00"/>
    <x v="0"/>
    <x v="0"/>
    <x v="0"/>
    <s v="New"/>
    <x v="1"/>
    <s v="Summit Backpack 45L"/>
    <n v="3"/>
    <n v="152.53"/>
    <n v="0"/>
    <n v="80.88"/>
    <n v="457.59000000000003"/>
    <n v="242.64"/>
    <n v="214.95000000000005"/>
    <n v="0.46974365698551113"/>
    <n v="2026"/>
    <x v="2"/>
    <n v="7"/>
    <x v="6"/>
  </r>
  <r>
    <n v="965"/>
    <d v="2026-07-22T00:00:00"/>
    <x v="1"/>
    <x v="11"/>
    <x v="2"/>
    <s v="Returning"/>
    <x v="2"/>
    <s v="Insulated Bottle"/>
    <n v="2"/>
    <n v="35.39"/>
    <n v="0.05"/>
    <n v="13.39"/>
    <n v="67.241"/>
    <n v="26.78"/>
    <n v="40.460999999999999"/>
    <n v="0.60173108668818132"/>
    <n v="2026"/>
    <x v="2"/>
    <n v="7"/>
    <x v="6"/>
  </r>
  <r>
    <n v="1504"/>
    <d v="2026-07-22T00:00:00"/>
    <x v="3"/>
    <x v="4"/>
    <x v="0"/>
    <s v="Returning"/>
    <x v="1"/>
    <s v="Hiking Daypack 20L"/>
    <n v="5"/>
    <n v="93.35"/>
    <n v="0"/>
    <n v="46.31"/>
    <n v="466.75"/>
    <n v="231.55"/>
    <n v="235.2"/>
    <n v="0.50391001606855912"/>
    <n v="2026"/>
    <x v="2"/>
    <n v="7"/>
    <x v="6"/>
  </r>
  <r>
    <n v="2560"/>
    <d v="2026-07-22T00:00:00"/>
    <x v="1"/>
    <x v="12"/>
    <x v="0"/>
    <s v="Returning"/>
    <x v="0"/>
    <s v="Trail Bike Light"/>
    <n v="2"/>
    <n v="51.71"/>
    <n v="0"/>
    <n v="22.75"/>
    <n v="103.42"/>
    <n v="45.5"/>
    <n v="57.92"/>
    <n v="0.5600464126861342"/>
    <n v="2026"/>
    <x v="2"/>
    <n v="7"/>
    <x v="6"/>
  </r>
  <r>
    <n v="2758"/>
    <d v="2026-07-22T00:00:00"/>
    <x v="0"/>
    <x v="0"/>
    <x v="0"/>
    <s v="New"/>
    <x v="0"/>
    <s v="Compact Repair Kit"/>
    <n v="1"/>
    <n v="39.86"/>
    <n v="0"/>
    <n v="16.53"/>
    <n v="39.86"/>
    <n v="16.53"/>
    <n v="23.33"/>
    <n v="0.58529854490717503"/>
    <n v="2026"/>
    <x v="2"/>
    <n v="7"/>
    <x v="6"/>
  </r>
  <r>
    <n v="4030"/>
    <d v="2026-07-22T00:00:00"/>
    <x v="3"/>
    <x v="8"/>
    <x v="0"/>
    <s v="New"/>
    <x v="3"/>
    <s v="Portable Camp Stove"/>
    <n v="2"/>
    <n v="83.71"/>
    <n v="0"/>
    <n v="39.29"/>
    <n v="167.42"/>
    <n v="78.58"/>
    <n v="88.839999999999989"/>
    <n v="0.53064150041811009"/>
    <n v="2026"/>
    <x v="2"/>
    <n v="7"/>
    <x v="6"/>
  </r>
  <r>
    <n v="4337"/>
    <d v="2026-07-22T00:00:00"/>
    <x v="1"/>
    <x v="14"/>
    <x v="2"/>
    <s v="New"/>
    <x v="2"/>
    <s v="Packing Cube Set"/>
    <n v="1"/>
    <n v="47.62"/>
    <n v="0"/>
    <n v="17.82"/>
    <n v="47.62"/>
    <n v="17.82"/>
    <n v="29.799999999999997"/>
    <n v="0.62578748425031494"/>
    <n v="2026"/>
    <x v="2"/>
    <n v="7"/>
    <x v="6"/>
  </r>
  <r>
    <n v="5129"/>
    <d v="2026-07-22T00:00:00"/>
    <x v="1"/>
    <x v="12"/>
    <x v="0"/>
    <s v="Returning"/>
    <x v="0"/>
    <s v="Commuter Helmet"/>
    <n v="1"/>
    <n v="80.05"/>
    <n v="0.05"/>
    <n v="43.81"/>
    <n v="76.047499999999999"/>
    <n v="43.81"/>
    <n v="32.237499999999997"/>
    <n v="0.42391268615010352"/>
    <n v="2026"/>
    <x v="2"/>
    <n v="7"/>
    <x v="6"/>
  </r>
  <r>
    <n v="81"/>
    <d v="2026-07-23T00:00:00"/>
    <x v="3"/>
    <x v="8"/>
    <x v="2"/>
    <s v="Returning"/>
    <x v="4"/>
    <s v="Training Mat"/>
    <n v="1"/>
    <n v="51.82"/>
    <n v="0"/>
    <n v="21.43"/>
    <n v="51.82"/>
    <n v="21.43"/>
    <n v="30.39"/>
    <n v="0.58645310690852959"/>
    <n v="2026"/>
    <x v="2"/>
    <n v="7"/>
    <x v="6"/>
  </r>
  <r>
    <n v="493"/>
    <d v="2026-07-23T00:00:00"/>
    <x v="1"/>
    <x v="11"/>
    <x v="0"/>
    <s v="Business"/>
    <x v="2"/>
    <s v="Travel Backpack 35L"/>
    <n v="4"/>
    <n v="161.28"/>
    <n v="0.15"/>
    <n v="89.2"/>
    <n v="548.35199999999998"/>
    <n v="356.8"/>
    <n v="191.55199999999996"/>
    <n v="0.3493230625583566"/>
    <n v="2026"/>
    <x v="2"/>
    <n v="7"/>
    <x v="6"/>
  </r>
  <r>
    <n v="613"/>
    <d v="2026-07-23T00:00:00"/>
    <x v="0"/>
    <x v="0"/>
    <x v="0"/>
    <s v="New"/>
    <x v="0"/>
    <s v="Compact Repair Kit"/>
    <n v="1"/>
    <n v="39.86"/>
    <n v="0.05"/>
    <n v="16.989999999999998"/>
    <n v="37.866999999999997"/>
    <n v="16.989999999999998"/>
    <n v="20.876999999999999"/>
    <n v="0.55132437214461139"/>
    <n v="2026"/>
    <x v="2"/>
    <n v="7"/>
    <x v="6"/>
  </r>
  <r>
    <n v="958"/>
    <d v="2026-07-23T00:00:00"/>
    <x v="3"/>
    <x v="8"/>
    <x v="3"/>
    <s v="New"/>
    <x v="0"/>
    <s v="Cycling Pack 12L"/>
    <n v="6"/>
    <n v="102.96"/>
    <n v="0.05"/>
    <n v="51.74"/>
    <n v="586.87199999999996"/>
    <n v="310.44"/>
    <n v="276.43199999999996"/>
    <n v="0.47102604997341835"/>
    <n v="2026"/>
    <x v="2"/>
    <n v="7"/>
    <x v="6"/>
  </r>
  <r>
    <n v="1270"/>
    <d v="2026-07-23T00:00:00"/>
    <x v="1"/>
    <x v="12"/>
    <x v="3"/>
    <s v="Returning"/>
    <x v="1"/>
    <s v="Hiking Daypack 20L"/>
    <n v="1"/>
    <n v="94.04"/>
    <n v="0"/>
    <n v="44.88"/>
    <n v="94.04"/>
    <n v="44.88"/>
    <n v="49.160000000000004"/>
    <n v="0.52275627392598889"/>
    <n v="2026"/>
    <x v="2"/>
    <n v="7"/>
    <x v="6"/>
  </r>
  <r>
    <n v="1513"/>
    <d v="2026-07-23T00:00:00"/>
    <x v="3"/>
    <x v="8"/>
    <x v="0"/>
    <s v="New"/>
    <x v="1"/>
    <s v="Trekking Poles"/>
    <n v="2"/>
    <n v="70.790000000000006"/>
    <n v="0"/>
    <n v="32.44"/>
    <n v="141.58000000000001"/>
    <n v="64.88"/>
    <n v="76.700000000000017"/>
    <n v="0.541743184065546"/>
    <n v="2026"/>
    <x v="2"/>
    <n v="7"/>
    <x v="6"/>
  </r>
  <r>
    <n v="2009"/>
    <d v="2026-07-23T00:00:00"/>
    <x v="2"/>
    <x v="10"/>
    <x v="0"/>
    <s v="New"/>
    <x v="2"/>
    <s v="Packing Cube Set"/>
    <n v="2"/>
    <n v="46.41"/>
    <n v="0"/>
    <n v="18.600000000000001"/>
    <n v="92.82"/>
    <n v="37.200000000000003"/>
    <n v="55.61999999999999"/>
    <n v="0.59922430510665803"/>
    <n v="2026"/>
    <x v="2"/>
    <n v="7"/>
    <x v="6"/>
  </r>
  <r>
    <n v="2838"/>
    <d v="2026-07-23T00:00:00"/>
    <x v="3"/>
    <x v="13"/>
    <x v="3"/>
    <s v="New"/>
    <x v="1"/>
    <s v="Trekking Poles"/>
    <n v="1"/>
    <n v="69.75"/>
    <n v="0"/>
    <n v="33.299999999999997"/>
    <n v="69.75"/>
    <n v="33.299999999999997"/>
    <n v="36.450000000000003"/>
    <n v="0.52258064516129032"/>
    <n v="2026"/>
    <x v="2"/>
    <n v="7"/>
    <x v="6"/>
  </r>
  <r>
    <n v="3730"/>
    <d v="2026-07-23T00:00:00"/>
    <x v="0"/>
    <x v="15"/>
    <x v="2"/>
    <s v="Business"/>
    <x v="0"/>
    <s v="Compact Repair Kit"/>
    <n v="3"/>
    <n v="40.81"/>
    <n v="0"/>
    <n v="16.86"/>
    <n v="122.43"/>
    <n v="50.58"/>
    <n v="71.850000000000009"/>
    <n v="0.58686596422445481"/>
    <n v="2026"/>
    <x v="2"/>
    <n v="7"/>
    <x v="6"/>
  </r>
  <r>
    <n v="4287"/>
    <d v="2026-07-23T00:00:00"/>
    <x v="3"/>
    <x v="8"/>
    <x v="3"/>
    <s v="Returning"/>
    <x v="1"/>
    <s v="Summit Backpack 45L"/>
    <n v="5"/>
    <n v="156.69"/>
    <n v="0"/>
    <n v="80.489999999999995"/>
    <n v="783.45"/>
    <n v="402.45"/>
    <n v="381.00000000000006"/>
    <n v="0.48631054949262881"/>
    <n v="2026"/>
    <x v="2"/>
    <n v="7"/>
    <x v="6"/>
  </r>
  <r>
    <n v="4297"/>
    <d v="2026-07-23T00:00:00"/>
    <x v="1"/>
    <x v="6"/>
    <x v="3"/>
    <s v="Returning"/>
    <x v="2"/>
    <s v="Travel Backpack 35L"/>
    <n v="1"/>
    <n v="168.59"/>
    <n v="0.1"/>
    <n v="88.8"/>
    <n v="151.73099999999999"/>
    <n v="88.8"/>
    <n v="62.930999999999997"/>
    <n v="0.41475374181940405"/>
    <n v="2026"/>
    <x v="2"/>
    <n v="7"/>
    <x v="6"/>
  </r>
  <r>
    <n v="5118"/>
    <d v="2026-07-23T00:00:00"/>
    <x v="1"/>
    <x v="12"/>
    <x v="0"/>
    <s v="Business"/>
    <x v="2"/>
    <s v="Insulated Bottle"/>
    <n v="5"/>
    <n v="36.880000000000003"/>
    <n v="0.1"/>
    <n v="13.76"/>
    <n v="165.96"/>
    <n v="68.8"/>
    <n v="97.160000000000011"/>
    <n v="0.58544227524704751"/>
    <n v="2026"/>
    <x v="2"/>
    <n v="7"/>
    <x v="6"/>
  </r>
  <r>
    <n v="363"/>
    <d v="2026-07-24T00:00:00"/>
    <x v="0"/>
    <x v="0"/>
    <x v="1"/>
    <s v="Business"/>
    <x v="2"/>
    <s v="Carry-On Duffel"/>
    <n v="8"/>
    <n v="136.13"/>
    <n v="0.1"/>
    <n v="66.55"/>
    <n v="980.13599999999997"/>
    <n v="532.4"/>
    <n v="447.73599999999999"/>
    <n v="0.45681007533648393"/>
    <n v="2026"/>
    <x v="2"/>
    <n v="7"/>
    <x v="6"/>
  </r>
  <r>
    <n v="4243"/>
    <d v="2026-07-24T00:00:00"/>
    <x v="1"/>
    <x v="14"/>
    <x v="3"/>
    <s v="Returning"/>
    <x v="0"/>
    <s v="Compact Repair Kit"/>
    <n v="2"/>
    <n v="40.479999999999997"/>
    <n v="0.05"/>
    <n v="16.93"/>
    <n v="76.911999999999992"/>
    <n v="33.86"/>
    <n v="43.051999999999992"/>
    <n v="0.5597566049511129"/>
    <n v="2026"/>
    <x v="2"/>
    <n v="7"/>
    <x v="6"/>
  </r>
  <r>
    <n v="4348"/>
    <d v="2026-07-24T00:00:00"/>
    <x v="0"/>
    <x v="0"/>
    <x v="0"/>
    <s v="New"/>
    <x v="0"/>
    <s v="Trail Bike Light"/>
    <n v="4"/>
    <n v="50.09"/>
    <n v="0"/>
    <n v="22.11"/>
    <n v="200.36"/>
    <n v="88.44"/>
    <n v="111.92000000000002"/>
    <n v="0.55859452984627678"/>
    <n v="2026"/>
    <x v="2"/>
    <n v="7"/>
    <x v="6"/>
  </r>
  <r>
    <n v="4405"/>
    <d v="2026-07-24T00:00:00"/>
    <x v="3"/>
    <x v="8"/>
    <x v="0"/>
    <s v="Returning"/>
    <x v="1"/>
    <s v="Summit Backpack 45L"/>
    <n v="1"/>
    <n v="156.54"/>
    <n v="0.1"/>
    <n v="77.38"/>
    <n v="140.886"/>
    <n v="77.38"/>
    <n v="63.506"/>
    <n v="0.4507616086765186"/>
    <n v="2026"/>
    <x v="2"/>
    <n v="7"/>
    <x v="6"/>
  </r>
  <r>
    <n v="4857"/>
    <d v="2026-07-24T00:00:00"/>
    <x v="1"/>
    <x v="6"/>
    <x v="2"/>
    <s v="Returning"/>
    <x v="1"/>
    <s v="Summit Backpack 45L"/>
    <n v="1"/>
    <n v="152.1"/>
    <n v="0.1"/>
    <n v="80.459999999999994"/>
    <n v="136.88999999999999"/>
    <n v="80.459999999999994"/>
    <n v="56.429999999999993"/>
    <n v="0.41222879684418146"/>
    <n v="2026"/>
    <x v="2"/>
    <n v="7"/>
    <x v="6"/>
  </r>
  <r>
    <n v="87"/>
    <d v="2026-07-25T00:00:00"/>
    <x v="1"/>
    <x v="11"/>
    <x v="0"/>
    <s v="Returning"/>
    <x v="1"/>
    <s v="Summit Backpack 45L"/>
    <n v="1"/>
    <n v="155.35"/>
    <n v="0"/>
    <n v="80.47"/>
    <n v="155.35"/>
    <n v="80.47"/>
    <n v="74.88"/>
    <n v="0.48200836820083681"/>
    <n v="2026"/>
    <x v="2"/>
    <n v="7"/>
    <x v="6"/>
  </r>
  <r>
    <n v="315"/>
    <d v="2026-07-25T00:00:00"/>
    <x v="2"/>
    <x v="3"/>
    <x v="3"/>
    <s v="New"/>
    <x v="0"/>
    <s v="Commuter Helmet"/>
    <n v="1"/>
    <n v="81.13"/>
    <n v="0.05"/>
    <n v="42.41"/>
    <n v="77.073499999999996"/>
    <n v="42.41"/>
    <n v="34.663499999999999"/>
    <n v="0.44974602165465433"/>
    <n v="2026"/>
    <x v="2"/>
    <n v="7"/>
    <x v="6"/>
  </r>
  <r>
    <n v="970"/>
    <d v="2026-07-25T00:00:00"/>
    <x v="1"/>
    <x v="11"/>
    <x v="0"/>
    <s v="New"/>
    <x v="1"/>
    <s v="Trail Boots"/>
    <n v="1"/>
    <n v="145.87"/>
    <n v="0"/>
    <n v="81.430000000000007"/>
    <n v="145.87"/>
    <n v="81.430000000000007"/>
    <n v="64.44"/>
    <n v="0.44176321382052508"/>
    <n v="2026"/>
    <x v="2"/>
    <n v="7"/>
    <x v="6"/>
  </r>
  <r>
    <n v="1891"/>
    <d v="2026-07-25T00:00:00"/>
    <x v="1"/>
    <x v="12"/>
    <x v="0"/>
    <s v="New"/>
    <x v="1"/>
    <s v="Summit Backpack 45L"/>
    <n v="6"/>
    <n v="151.88999999999999"/>
    <n v="0.15"/>
    <n v="76.83"/>
    <n v="774.6389999999999"/>
    <n v="460.98"/>
    <n v="313.65899999999988"/>
    <n v="0.40490989996630677"/>
    <n v="2026"/>
    <x v="2"/>
    <n v="7"/>
    <x v="6"/>
  </r>
  <r>
    <n v="2148"/>
    <d v="2026-07-25T00:00:00"/>
    <x v="2"/>
    <x v="10"/>
    <x v="0"/>
    <s v="New"/>
    <x v="4"/>
    <s v="Resistance Band Set"/>
    <n v="2"/>
    <n v="41.14"/>
    <n v="0.1"/>
    <n v="14.84"/>
    <n v="74.052000000000007"/>
    <n v="29.68"/>
    <n v="44.372000000000007"/>
    <n v="0.59920056176740677"/>
    <n v="2026"/>
    <x v="2"/>
    <n v="7"/>
    <x v="6"/>
  </r>
  <r>
    <n v="2467"/>
    <d v="2026-07-25T00:00:00"/>
    <x v="3"/>
    <x v="4"/>
    <x v="2"/>
    <s v="Returning"/>
    <x v="0"/>
    <s v="Trail Bike Light"/>
    <n v="1"/>
    <n v="49.5"/>
    <n v="0"/>
    <n v="21.83"/>
    <n v="49.5"/>
    <n v="21.83"/>
    <n v="27.67"/>
    <n v="0.55898989898989904"/>
    <n v="2026"/>
    <x v="2"/>
    <n v="7"/>
    <x v="6"/>
  </r>
  <r>
    <n v="3710"/>
    <d v="2026-07-25T00:00:00"/>
    <x v="3"/>
    <x v="7"/>
    <x v="0"/>
    <s v="New"/>
    <x v="2"/>
    <s v="Packing Cube Set"/>
    <n v="2"/>
    <n v="46.48"/>
    <n v="0.05"/>
    <n v="18.760000000000002"/>
    <n v="88.311999999999983"/>
    <n v="37.520000000000003"/>
    <n v="50.79199999999998"/>
    <n v="0.57514267596702584"/>
    <n v="2026"/>
    <x v="2"/>
    <n v="7"/>
    <x v="6"/>
  </r>
  <r>
    <n v="3714"/>
    <d v="2026-07-25T00:00:00"/>
    <x v="2"/>
    <x v="2"/>
    <x v="3"/>
    <s v="Returning"/>
    <x v="2"/>
    <s v="Insulated Bottle"/>
    <n v="1"/>
    <n v="36.909999999999997"/>
    <n v="0"/>
    <n v="13.56"/>
    <n v="36.909999999999997"/>
    <n v="13.56"/>
    <n v="23.349999999999994"/>
    <n v="0.63261988620969922"/>
    <n v="2026"/>
    <x v="2"/>
    <n v="7"/>
    <x v="6"/>
  </r>
  <r>
    <n v="3893"/>
    <d v="2026-07-25T00:00:00"/>
    <x v="0"/>
    <x v="0"/>
    <x v="0"/>
    <s v="Returning"/>
    <x v="2"/>
    <s v="Insulated Bottle"/>
    <n v="1"/>
    <n v="35.6"/>
    <n v="0"/>
    <n v="13.91"/>
    <n v="35.6"/>
    <n v="13.91"/>
    <n v="21.69"/>
    <n v="0.60926966292134832"/>
    <n v="2026"/>
    <x v="2"/>
    <n v="7"/>
    <x v="6"/>
  </r>
  <r>
    <n v="4136"/>
    <d v="2026-07-25T00:00:00"/>
    <x v="1"/>
    <x v="11"/>
    <x v="2"/>
    <s v="New"/>
    <x v="0"/>
    <s v="Commuter Helmet"/>
    <n v="2"/>
    <n v="80.25"/>
    <n v="0.05"/>
    <n v="42.39"/>
    <n v="152.47499999999999"/>
    <n v="84.78"/>
    <n v="67.694999999999993"/>
    <n v="0.44397442203639936"/>
    <n v="2026"/>
    <x v="2"/>
    <n v="7"/>
    <x v="6"/>
  </r>
  <r>
    <n v="4212"/>
    <d v="2026-07-25T00:00:00"/>
    <x v="0"/>
    <x v="0"/>
    <x v="3"/>
    <s v="Returning"/>
    <x v="2"/>
    <s v="Packing Cube Set"/>
    <n v="2"/>
    <n v="47.52"/>
    <n v="0.1"/>
    <n v="17.86"/>
    <n v="85.536000000000001"/>
    <n v="35.72"/>
    <n v="49.816000000000003"/>
    <n v="0.58239805462027683"/>
    <n v="2026"/>
    <x v="2"/>
    <n v="7"/>
    <x v="6"/>
  </r>
  <r>
    <n v="4332"/>
    <d v="2026-07-25T00:00:00"/>
    <x v="3"/>
    <x v="13"/>
    <x v="0"/>
    <s v="New"/>
    <x v="2"/>
    <s v="Travel Backpack 35L"/>
    <n v="2"/>
    <n v="164.58"/>
    <n v="0.1"/>
    <n v="86.55"/>
    <n v="296.24400000000003"/>
    <n v="173.1"/>
    <n v="123.14400000000003"/>
    <n v="0.41568436829100341"/>
    <n v="2026"/>
    <x v="2"/>
    <n v="7"/>
    <x v="6"/>
  </r>
  <r>
    <n v="702"/>
    <d v="2026-07-26T00:00:00"/>
    <x v="0"/>
    <x v="9"/>
    <x v="0"/>
    <s v="New"/>
    <x v="0"/>
    <s v="Compact Repair Kit"/>
    <n v="1"/>
    <n v="39.99"/>
    <n v="0.05"/>
    <n v="16.739999999999998"/>
    <n v="37.990499999999997"/>
    <n v="16.739999999999998"/>
    <n v="21.250499999999999"/>
    <n v="0.55936352509179932"/>
    <n v="2026"/>
    <x v="2"/>
    <n v="7"/>
    <x v="6"/>
  </r>
  <r>
    <n v="1223"/>
    <d v="2026-07-26T00:00:00"/>
    <x v="1"/>
    <x v="12"/>
    <x v="2"/>
    <s v="New"/>
    <x v="1"/>
    <s v="Trail Boots"/>
    <n v="1"/>
    <n v="140.44"/>
    <n v="0"/>
    <n v="77.08"/>
    <n v="140.44"/>
    <n v="77.08"/>
    <n v="63.36"/>
    <n v="0.45115351751637711"/>
    <n v="2026"/>
    <x v="2"/>
    <n v="7"/>
    <x v="6"/>
  </r>
  <r>
    <n v="1370"/>
    <d v="2026-07-26T00:00:00"/>
    <x v="2"/>
    <x v="10"/>
    <x v="3"/>
    <s v="New"/>
    <x v="4"/>
    <s v="Weighted Vest"/>
    <n v="2"/>
    <n v="123.73"/>
    <n v="0.05"/>
    <n v="68.22"/>
    <n v="235.08699999999999"/>
    <n v="136.44"/>
    <n v="98.646999999999991"/>
    <n v="0.41961911973014243"/>
    <n v="2026"/>
    <x v="2"/>
    <n v="7"/>
    <x v="6"/>
  </r>
  <r>
    <n v="3476"/>
    <d v="2026-07-26T00:00:00"/>
    <x v="3"/>
    <x v="13"/>
    <x v="1"/>
    <s v="New"/>
    <x v="2"/>
    <s v="Carry-On Duffel"/>
    <n v="3"/>
    <n v="132.68"/>
    <n v="0.15"/>
    <n v="67.38"/>
    <n v="338.334"/>
    <n v="202.14"/>
    <n v="136.19400000000002"/>
    <n v="0.40254304917625783"/>
    <n v="2026"/>
    <x v="2"/>
    <n v="7"/>
    <x v="6"/>
  </r>
  <r>
    <n v="4066"/>
    <d v="2026-07-26T00:00:00"/>
    <x v="3"/>
    <x v="7"/>
    <x v="2"/>
    <s v="New"/>
    <x v="4"/>
    <s v="Recovery Roller"/>
    <n v="1"/>
    <n v="35.479999999999997"/>
    <n v="0.05"/>
    <n v="14.15"/>
    <n v="33.705999999999996"/>
    <n v="14.15"/>
    <n v="19.555999999999997"/>
    <n v="0.58019343737020113"/>
    <n v="2026"/>
    <x v="2"/>
    <n v="7"/>
    <x v="6"/>
  </r>
  <r>
    <n v="4153"/>
    <d v="2026-07-26T00:00:00"/>
    <x v="3"/>
    <x v="7"/>
    <x v="0"/>
    <s v="Business"/>
    <x v="2"/>
    <s v="Carry-On Duffel"/>
    <n v="3"/>
    <n v="134.63"/>
    <n v="0"/>
    <n v="67.2"/>
    <n v="403.89"/>
    <n v="201.60000000000002"/>
    <n v="202.28999999999996"/>
    <n v="0.50085419297333422"/>
    <n v="2026"/>
    <x v="2"/>
    <n v="7"/>
    <x v="6"/>
  </r>
  <r>
    <n v="379"/>
    <d v="2026-07-27T00:00:00"/>
    <x v="0"/>
    <x v="9"/>
    <x v="3"/>
    <s v="New"/>
    <x v="1"/>
    <s v="Trekking Poles"/>
    <n v="3"/>
    <n v="72.03"/>
    <n v="0"/>
    <n v="32.46"/>
    <n v="216.09"/>
    <n v="97.38"/>
    <n v="118.71000000000001"/>
    <n v="0.54935443565181175"/>
    <n v="2026"/>
    <x v="2"/>
    <n v="7"/>
    <x v="6"/>
  </r>
  <r>
    <n v="820"/>
    <d v="2026-07-27T00:00:00"/>
    <x v="3"/>
    <x v="7"/>
    <x v="3"/>
    <s v="Returning"/>
    <x v="4"/>
    <s v="Resistance Band Set"/>
    <n v="1"/>
    <n v="40.24"/>
    <n v="0"/>
    <n v="15.05"/>
    <n v="40.24"/>
    <n v="15.05"/>
    <n v="25.19"/>
    <n v="0.62599403578528823"/>
    <n v="2026"/>
    <x v="2"/>
    <n v="7"/>
    <x v="6"/>
  </r>
  <r>
    <n v="2003"/>
    <d v="2026-07-27T00:00:00"/>
    <x v="2"/>
    <x v="5"/>
    <x v="2"/>
    <s v="Returning"/>
    <x v="2"/>
    <s v="Insulated Bottle"/>
    <n v="1"/>
    <n v="36.14"/>
    <n v="0"/>
    <n v="13.52"/>
    <n v="36.14"/>
    <n v="13.52"/>
    <n v="22.62"/>
    <n v="0.62589928057553956"/>
    <n v="2026"/>
    <x v="2"/>
    <n v="7"/>
    <x v="6"/>
  </r>
  <r>
    <n v="2682"/>
    <d v="2026-07-27T00:00:00"/>
    <x v="1"/>
    <x v="11"/>
    <x v="0"/>
    <s v="New"/>
    <x v="4"/>
    <s v="Resistance Band Set"/>
    <n v="2"/>
    <n v="40.22"/>
    <n v="0.05"/>
    <n v="14.72"/>
    <n v="76.417999999999992"/>
    <n v="29.44"/>
    <n v="46.977999999999994"/>
    <n v="0.61475045146431473"/>
    <n v="2026"/>
    <x v="2"/>
    <n v="7"/>
    <x v="6"/>
  </r>
  <r>
    <n v="3860"/>
    <d v="2026-07-27T00:00:00"/>
    <x v="3"/>
    <x v="7"/>
    <x v="0"/>
    <s v="Returning"/>
    <x v="4"/>
    <s v="Recovery Roller"/>
    <n v="3"/>
    <n v="37.130000000000003"/>
    <n v="0.05"/>
    <n v="14.29"/>
    <n v="105.82050000000001"/>
    <n v="42.87"/>
    <n v="62.950500000000012"/>
    <n v="0.59488000907196625"/>
    <n v="2026"/>
    <x v="2"/>
    <n v="7"/>
    <x v="6"/>
  </r>
  <r>
    <n v="4063"/>
    <d v="2026-07-27T00:00:00"/>
    <x v="0"/>
    <x v="9"/>
    <x v="0"/>
    <s v="New"/>
    <x v="3"/>
    <s v="Compact Sleeping Bag"/>
    <n v="4"/>
    <n v="125.07"/>
    <n v="0.05"/>
    <n v="60"/>
    <n v="475.26599999999996"/>
    <n v="240"/>
    <n v="235.26599999999996"/>
    <n v="0.4950196311118405"/>
    <n v="2026"/>
    <x v="2"/>
    <n v="7"/>
    <x v="6"/>
  </r>
  <r>
    <n v="4474"/>
    <d v="2026-07-27T00:00:00"/>
    <x v="3"/>
    <x v="13"/>
    <x v="1"/>
    <s v="Returning"/>
    <x v="4"/>
    <s v="Weighted Vest"/>
    <n v="5"/>
    <n v="122.14"/>
    <n v="0.05"/>
    <n v="70.64"/>
    <n v="580.16499999999996"/>
    <n v="353.2"/>
    <n v="226.96499999999997"/>
    <n v="0.39120767367903958"/>
    <n v="2026"/>
    <x v="2"/>
    <n v="7"/>
    <x v="6"/>
  </r>
  <r>
    <n v="21"/>
    <d v="2026-07-28T00:00:00"/>
    <x v="1"/>
    <x v="11"/>
    <x v="0"/>
    <s v="Business"/>
    <x v="3"/>
    <s v="Compact Sleeping Bag"/>
    <n v="1"/>
    <n v="120.09"/>
    <n v="0"/>
    <n v="62.18"/>
    <n v="120.09"/>
    <n v="62.18"/>
    <n v="57.910000000000004"/>
    <n v="0.48222166708302111"/>
    <n v="2026"/>
    <x v="2"/>
    <n v="7"/>
    <x v="6"/>
  </r>
  <r>
    <n v="368"/>
    <d v="2026-07-28T00:00:00"/>
    <x v="3"/>
    <x v="4"/>
    <x v="3"/>
    <s v="Returning"/>
    <x v="0"/>
    <s v="Cycling Pack 12L"/>
    <n v="6"/>
    <n v="102.75"/>
    <n v="0"/>
    <n v="51.55"/>
    <n v="616.5"/>
    <n v="309.29999999999995"/>
    <n v="307.20000000000005"/>
    <n v="0.49829683698296845"/>
    <n v="2026"/>
    <x v="2"/>
    <n v="7"/>
    <x v="6"/>
  </r>
  <r>
    <n v="457"/>
    <d v="2026-07-28T00:00:00"/>
    <x v="2"/>
    <x v="2"/>
    <x v="0"/>
    <s v="Returning"/>
    <x v="3"/>
    <s v="Trail Tent 2P"/>
    <n v="4"/>
    <n v="191.15"/>
    <n v="0"/>
    <n v="105.01"/>
    <n v="764.6"/>
    <n v="420.04"/>
    <n v="344.56"/>
    <n v="0.45064085796494896"/>
    <n v="2026"/>
    <x v="2"/>
    <n v="7"/>
    <x v="6"/>
  </r>
  <r>
    <n v="1516"/>
    <d v="2026-07-28T00:00:00"/>
    <x v="0"/>
    <x v="9"/>
    <x v="0"/>
    <s v="Business"/>
    <x v="4"/>
    <s v="Resistance Band Set"/>
    <n v="2"/>
    <n v="40.15"/>
    <n v="0.1"/>
    <n v="14.86"/>
    <n v="72.27"/>
    <n v="29.72"/>
    <n v="42.55"/>
    <n v="0.58876435588764353"/>
    <n v="2026"/>
    <x v="2"/>
    <n v="7"/>
    <x v="6"/>
  </r>
  <r>
    <n v="2266"/>
    <d v="2026-07-28T00:00:00"/>
    <x v="1"/>
    <x v="11"/>
    <x v="3"/>
    <s v="Business"/>
    <x v="3"/>
    <s v="Portable Camp Stove"/>
    <n v="1"/>
    <n v="83.05"/>
    <n v="0"/>
    <n v="38.86"/>
    <n v="83.05"/>
    <n v="38.86"/>
    <n v="44.19"/>
    <n v="0.53208910295003009"/>
    <n v="2026"/>
    <x v="2"/>
    <n v="7"/>
    <x v="6"/>
  </r>
  <r>
    <n v="2802"/>
    <d v="2026-07-28T00:00:00"/>
    <x v="0"/>
    <x v="9"/>
    <x v="0"/>
    <s v="Returning"/>
    <x v="1"/>
    <s v="Trail Boots"/>
    <n v="2"/>
    <n v="146.22999999999999"/>
    <n v="0"/>
    <n v="79.040000000000006"/>
    <n v="292.45999999999998"/>
    <n v="158.08000000000001"/>
    <n v="134.37999999999997"/>
    <n v="0.45948163851466861"/>
    <n v="2026"/>
    <x v="2"/>
    <n v="7"/>
    <x v="6"/>
  </r>
  <r>
    <n v="3604"/>
    <d v="2026-07-28T00:00:00"/>
    <x v="1"/>
    <x v="14"/>
    <x v="0"/>
    <s v="Returning"/>
    <x v="1"/>
    <s v="Trail Boots"/>
    <n v="2"/>
    <n v="144.09"/>
    <n v="0"/>
    <n v="77.67"/>
    <n v="288.18"/>
    <n v="155.34"/>
    <n v="132.84"/>
    <n v="0.46096189881324173"/>
    <n v="2026"/>
    <x v="2"/>
    <n v="7"/>
    <x v="6"/>
  </r>
  <r>
    <n v="3644"/>
    <d v="2026-07-28T00:00:00"/>
    <x v="2"/>
    <x v="10"/>
    <x v="2"/>
    <s v="Business"/>
    <x v="1"/>
    <s v="Hiking Daypack 20L"/>
    <n v="3"/>
    <n v="93.01"/>
    <n v="0.15"/>
    <n v="46.68"/>
    <n v="237.17550000000003"/>
    <n v="140.04"/>
    <n v="97.135500000000036"/>
    <n v="0.4095511551572571"/>
    <n v="2026"/>
    <x v="2"/>
    <n v="7"/>
    <x v="6"/>
  </r>
  <r>
    <n v="4271"/>
    <d v="2026-07-28T00:00:00"/>
    <x v="0"/>
    <x v="0"/>
    <x v="2"/>
    <s v="New"/>
    <x v="3"/>
    <s v="Compact Sleeping Bag"/>
    <n v="1"/>
    <n v="121.61"/>
    <n v="0.1"/>
    <n v="60.58"/>
    <n v="109.449"/>
    <n v="60.58"/>
    <n v="48.869"/>
    <n v="0.4465001964385239"/>
    <n v="2026"/>
    <x v="2"/>
    <n v="7"/>
    <x v="6"/>
  </r>
  <r>
    <n v="272"/>
    <d v="2026-07-29T00:00:00"/>
    <x v="3"/>
    <x v="4"/>
    <x v="0"/>
    <s v="Business"/>
    <x v="3"/>
    <s v="Trail Tent 2P"/>
    <n v="2"/>
    <n v="195.09"/>
    <n v="0"/>
    <n v="106.82"/>
    <n v="390.18"/>
    <n v="213.64"/>
    <n v="176.54000000000002"/>
    <n v="0.45245783997129535"/>
    <n v="2026"/>
    <x v="2"/>
    <n v="7"/>
    <x v="6"/>
  </r>
  <r>
    <n v="1469"/>
    <d v="2026-07-29T00:00:00"/>
    <x v="2"/>
    <x v="10"/>
    <x v="2"/>
    <s v="Returning"/>
    <x v="2"/>
    <s v="Travel Backpack 35L"/>
    <n v="3"/>
    <n v="167.52"/>
    <n v="0"/>
    <n v="87.26"/>
    <n v="502.56000000000006"/>
    <n v="261.78000000000003"/>
    <n v="240.78000000000003"/>
    <n v="0.4791069723018147"/>
    <n v="2026"/>
    <x v="2"/>
    <n v="7"/>
    <x v="6"/>
  </r>
  <r>
    <n v="2253"/>
    <d v="2026-07-29T00:00:00"/>
    <x v="1"/>
    <x v="14"/>
    <x v="3"/>
    <s v="New"/>
    <x v="0"/>
    <s v="Trail Bike Light"/>
    <n v="3"/>
    <n v="50.98"/>
    <n v="0"/>
    <n v="22.63"/>
    <n v="152.94"/>
    <n v="67.89"/>
    <n v="85.05"/>
    <n v="0.55610043154178113"/>
    <n v="2026"/>
    <x v="2"/>
    <n v="7"/>
    <x v="6"/>
  </r>
  <r>
    <n v="2554"/>
    <d v="2026-07-29T00:00:00"/>
    <x v="1"/>
    <x v="11"/>
    <x v="3"/>
    <s v="New"/>
    <x v="4"/>
    <s v="Training Mat"/>
    <n v="2"/>
    <n v="49.98"/>
    <n v="0.1"/>
    <n v="21.91"/>
    <n v="89.963999999999999"/>
    <n v="43.82"/>
    <n v="46.143999999999998"/>
    <n v="0.51291627762215997"/>
    <n v="2026"/>
    <x v="2"/>
    <n v="7"/>
    <x v="6"/>
  </r>
  <r>
    <n v="2624"/>
    <d v="2026-07-29T00:00:00"/>
    <x v="3"/>
    <x v="4"/>
    <x v="1"/>
    <s v="Business"/>
    <x v="2"/>
    <s v="Insulated Bottle"/>
    <n v="4"/>
    <n v="36.44"/>
    <n v="0.15"/>
    <n v="13.32"/>
    <n v="123.89599999999999"/>
    <n v="53.28"/>
    <n v="70.615999999999985"/>
    <n v="0.5699619035319945"/>
    <n v="2026"/>
    <x v="2"/>
    <n v="7"/>
    <x v="6"/>
  </r>
  <r>
    <n v="3338"/>
    <d v="2026-07-29T00:00:00"/>
    <x v="0"/>
    <x v="0"/>
    <x v="0"/>
    <s v="Returning"/>
    <x v="3"/>
    <s v="Trail Tent 2P"/>
    <n v="1"/>
    <n v="195.34"/>
    <n v="0.05"/>
    <n v="106.6"/>
    <n v="185.57300000000001"/>
    <n v="106.6"/>
    <n v="78.973000000000013"/>
    <n v="0.42556298599472991"/>
    <n v="2026"/>
    <x v="2"/>
    <n v="7"/>
    <x v="6"/>
  </r>
  <r>
    <n v="4575"/>
    <d v="2026-07-29T00:00:00"/>
    <x v="2"/>
    <x v="5"/>
    <x v="0"/>
    <s v="Business"/>
    <x v="0"/>
    <s v="Cycling Pack 12L"/>
    <n v="1"/>
    <n v="103.31"/>
    <n v="0"/>
    <n v="50.93"/>
    <n v="103.31"/>
    <n v="50.93"/>
    <n v="52.38"/>
    <n v="0.50701771367728199"/>
    <n v="2026"/>
    <x v="2"/>
    <n v="7"/>
    <x v="6"/>
  </r>
  <r>
    <n v="4871"/>
    <d v="2026-07-29T00:00:00"/>
    <x v="0"/>
    <x v="0"/>
    <x v="0"/>
    <s v="New"/>
    <x v="3"/>
    <s v="Compact Sleeping Bag"/>
    <n v="3"/>
    <n v="123.31"/>
    <n v="0"/>
    <n v="59.16"/>
    <n v="369.93"/>
    <n v="177.48"/>
    <n v="192.45000000000002"/>
    <n v="0.52023355770010549"/>
    <n v="2026"/>
    <x v="2"/>
    <n v="7"/>
    <x v="6"/>
  </r>
  <r>
    <n v="4931"/>
    <d v="2026-07-29T00:00:00"/>
    <x v="0"/>
    <x v="15"/>
    <x v="0"/>
    <s v="New"/>
    <x v="4"/>
    <s v="Resistance Band Set"/>
    <n v="1"/>
    <n v="40.36"/>
    <n v="0.1"/>
    <n v="14.82"/>
    <n v="36.323999999999998"/>
    <n v="14.82"/>
    <n v="21.503999999999998"/>
    <n v="0.59200528576148004"/>
    <n v="2026"/>
    <x v="2"/>
    <n v="7"/>
    <x v="6"/>
  </r>
  <r>
    <n v="4962"/>
    <d v="2026-07-29T00:00:00"/>
    <x v="0"/>
    <x v="15"/>
    <x v="2"/>
    <s v="New"/>
    <x v="3"/>
    <s v="Portable Camp Stove"/>
    <n v="2"/>
    <n v="83.06"/>
    <n v="0"/>
    <n v="38.74"/>
    <n v="166.12"/>
    <n v="77.48"/>
    <n v="88.64"/>
    <n v="0.5335901757765471"/>
    <n v="2026"/>
    <x v="2"/>
    <n v="7"/>
    <x v="6"/>
  </r>
  <r>
    <n v="5006"/>
    <d v="2026-07-29T00:00:00"/>
    <x v="2"/>
    <x v="3"/>
    <x v="0"/>
    <s v="Returning"/>
    <x v="1"/>
    <s v="Summit Backpack 45L"/>
    <n v="2"/>
    <n v="151.72999999999999"/>
    <n v="0"/>
    <n v="81.209999999999994"/>
    <n v="303.45999999999998"/>
    <n v="162.41999999999999"/>
    <n v="141.04"/>
    <n v="0.46477295195412904"/>
    <n v="2026"/>
    <x v="2"/>
    <n v="7"/>
    <x v="6"/>
  </r>
  <r>
    <n v="5033"/>
    <d v="2026-07-29T00:00:00"/>
    <x v="3"/>
    <x v="8"/>
    <x v="0"/>
    <s v="New"/>
    <x v="1"/>
    <s v="Trekking Poles"/>
    <n v="4"/>
    <n v="72.010000000000005"/>
    <n v="0.05"/>
    <n v="32.36"/>
    <n v="273.63800000000003"/>
    <n v="129.44"/>
    <n v="144.19800000000004"/>
    <n v="0.52696628392255473"/>
    <n v="2026"/>
    <x v="2"/>
    <n v="7"/>
    <x v="6"/>
  </r>
  <r>
    <n v="5117"/>
    <d v="2026-07-29T00:00:00"/>
    <x v="1"/>
    <x v="11"/>
    <x v="0"/>
    <s v="Business"/>
    <x v="1"/>
    <s v="Summit Backpack 45L"/>
    <n v="1"/>
    <n v="154.87"/>
    <n v="0"/>
    <n v="80.459999999999994"/>
    <n v="154.87"/>
    <n v="80.459999999999994"/>
    <n v="74.410000000000011"/>
    <n v="0.48046748886162594"/>
    <n v="2026"/>
    <x v="2"/>
    <n v="7"/>
    <x v="6"/>
  </r>
  <r>
    <n v="954"/>
    <d v="2026-07-30T00:00:00"/>
    <x v="1"/>
    <x v="1"/>
    <x v="0"/>
    <s v="New"/>
    <x v="2"/>
    <s v="Carry-On Duffel"/>
    <n v="3"/>
    <n v="134.61000000000001"/>
    <n v="0.1"/>
    <n v="65.77"/>
    <n v="363.44700000000006"/>
    <n v="197.31"/>
    <n v="166.13700000000006"/>
    <n v="0.45711479252820914"/>
    <n v="2026"/>
    <x v="2"/>
    <n v="7"/>
    <x v="6"/>
  </r>
  <r>
    <n v="1644"/>
    <d v="2026-07-30T00:00:00"/>
    <x v="3"/>
    <x v="13"/>
    <x v="0"/>
    <s v="Returning"/>
    <x v="0"/>
    <s v="Commuter Helmet"/>
    <n v="3"/>
    <n v="81.5"/>
    <n v="0.05"/>
    <n v="43.85"/>
    <n v="232.27499999999998"/>
    <n v="131.55000000000001"/>
    <n v="100.72499999999997"/>
    <n v="0.43364546335163051"/>
    <n v="2026"/>
    <x v="2"/>
    <n v="7"/>
    <x v="6"/>
  </r>
  <r>
    <n v="2030"/>
    <d v="2026-07-30T00:00:00"/>
    <x v="0"/>
    <x v="0"/>
    <x v="3"/>
    <s v="Business"/>
    <x v="2"/>
    <s v="Carry-On Duffel"/>
    <n v="2"/>
    <n v="135.63"/>
    <n v="0"/>
    <n v="66.63"/>
    <n v="271.26"/>
    <n v="133.26"/>
    <n v="138"/>
    <n v="0.50873700508737008"/>
    <n v="2026"/>
    <x v="2"/>
    <n v="7"/>
    <x v="6"/>
  </r>
  <r>
    <n v="2595"/>
    <d v="2026-07-30T00:00:00"/>
    <x v="0"/>
    <x v="9"/>
    <x v="1"/>
    <s v="Business"/>
    <x v="2"/>
    <s v="Carry-On Duffel"/>
    <n v="15"/>
    <n v="133.44999999999999"/>
    <n v="0.2"/>
    <n v="65.819999999999993"/>
    <n v="1601.3999999999999"/>
    <n v="987.3"/>
    <n v="614.09999999999991"/>
    <n v="0.3834769576620457"/>
    <n v="2026"/>
    <x v="2"/>
    <n v="7"/>
    <x v="6"/>
  </r>
  <r>
    <n v="2763"/>
    <d v="2026-07-30T00:00:00"/>
    <x v="0"/>
    <x v="15"/>
    <x v="0"/>
    <s v="Business"/>
    <x v="3"/>
    <s v="Compact Sleeping Bag"/>
    <n v="1"/>
    <n v="120.94"/>
    <n v="0"/>
    <n v="62.24"/>
    <n v="120.94"/>
    <n v="62.24"/>
    <n v="58.699999999999996"/>
    <n v="0.48536464362493797"/>
    <n v="2026"/>
    <x v="2"/>
    <n v="7"/>
    <x v="6"/>
  </r>
  <r>
    <n v="3537"/>
    <d v="2026-07-30T00:00:00"/>
    <x v="1"/>
    <x v="11"/>
    <x v="0"/>
    <s v="Returning"/>
    <x v="3"/>
    <s v="Alpine Tent 4P"/>
    <n v="2"/>
    <n v="332.99"/>
    <n v="0.15"/>
    <n v="199.09"/>
    <n v="566.08299999999997"/>
    <n v="398.18"/>
    <n v="167.90299999999996"/>
    <n v="0.29660491482697759"/>
    <n v="2026"/>
    <x v="2"/>
    <n v="7"/>
    <x v="6"/>
  </r>
  <r>
    <n v="3550"/>
    <d v="2026-07-30T00:00:00"/>
    <x v="0"/>
    <x v="15"/>
    <x v="0"/>
    <s v="Returning"/>
    <x v="3"/>
    <s v="Compact Sleeping Bag"/>
    <n v="3"/>
    <n v="120.88"/>
    <n v="0"/>
    <n v="60.97"/>
    <n v="362.64"/>
    <n v="182.91"/>
    <n v="179.73"/>
    <n v="0.49561548643282594"/>
    <n v="2026"/>
    <x v="2"/>
    <n v="7"/>
    <x v="6"/>
  </r>
  <r>
    <n v="3875"/>
    <d v="2026-07-30T00:00:00"/>
    <x v="3"/>
    <x v="8"/>
    <x v="0"/>
    <s v="Returning"/>
    <x v="0"/>
    <s v="Cycling Pack 12L"/>
    <n v="1"/>
    <n v="101.73"/>
    <n v="0.05"/>
    <n v="51.63"/>
    <n v="96.643500000000003"/>
    <n v="51.63"/>
    <n v="45.013500000000001"/>
    <n v="0.46576852038678235"/>
    <n v="2026"/>
    <x v="2"/>
    <n v="7"/>
    <x v="6"/>
  </r>
  <r>
    <n v="4467"/>
    <d v="2026-07-30T00:00:00"/>
    <x v="3"/>
    <x v="7"/>
    <x v="0"/>
    <s v="Returning"/>
    <x v="2"/>
    <s v="Insulated Bottle"/>
    <n v="2"/>
    <n v="36.21"/>
    <n v="0"/>
    <n v="13.5"/>
    <n v="72.42"/>
    <n v="27"/>
    <n v="45.42"/>
    <n v="0.62717481358740679"/>
    <n v="2026"/>
    <x v="2"/>
    <n v="7"/>
    <x v="6"/>
  </r>
  <r>
    <n v="739"/>
    <d v="2026-07-31T00:00:00"/>
    <x v="3"/>
    <x v="7"/>
    <x v="0"/>
    <s v="Business"/>
    <x v="0"/>
    <s v="Cycling Pack 12L"/>
    <n v="5"/>
    <n v="104.65"/>
    <n v="0"/>
    <n v="49.2"/>
    <n v="523.25"/>
    <n v="246"/>
    <n v="277.25"/>
    <n v="0.52986144290492121"/>
    <n v="2026"/>
    <x v="2"/>
    <n v="7"/>
    <x v="6"/>
  </r>
  <r>
    <n v="2376"/>
    <d v="2026-07-31T00:00:00"/>
    <x v="2"/>
    <x v="5"/>
    <x v="1"/>
    <s v="Returning"/>
    <x v="3"/>
    <s v="Trail Tent 2P"/>
    <n v="5"/>
    <n v="198.35"/>
    <n v="0.05"/>
    <n v="104.96"/>
    <n v="942.16249999999991"/>
    <n v="524.79999999999995"/>
    <n v="417.36249999999995"/>
    <n v="0.44298356175288234"/>
    <n v="2026"/>
    <x v="2"/>
    <n v="7"/>
    <x v="6"/>
  </r>
  <r>
    <n v="3109"/>
    <d v="2026-07-31T00:00:00"/>
    <x v="0"/>
    <x v="0"/>
    <x v="3"/>
    <s v="Returning"/>
    <x v="4"/>
    <s v="Recovery Roller"/>
    <n v="2"/>
    <n v="36.56"/>
    <n v="0.05"/>
    <n v="13.76"/>
    <n v="69.463999999999999"/>
    <n v="27.52"/>
    <n v="41.944000000000003"/>
    <n v="0.60382356328457909"/>
    <n v="2026"/>
    <x v="2"/>
    <n v="7"/>
    <x v="6"/>
  </r>
  <r>
    <n v="4362"/>
    <d v="2026-07-31T00:00:00"/>
    <x v="1"/>
    <x v="14"/>
    <x v="0"/>
    <s v="Returning"/>
    <x v="1"/>
    <s v="Hiking Daypack 20L"/>
    <n v="5"/>
    <n v="92.41"/>
    <n v="0"/>
    <n v="44.29"/>
    <n v="462.04999999999995"/>
    <n v="221.45"/>
    <n v="240.59999999999997"/>
    <n v="0.52072286549074775"/>
    <n v="2026"/>
    <x v="2"/>
    <n v="7"/>
    <x v="6"/>
  </r>
  <r>
    <n v="777"/>
    <d v="2026-08-01T00:00:00"/>
    <x v="3"/>
    <x v="13"/>
    <x v="0"/>
    <s v="Returning"/>
    <x v="3"/>
    <s v="Compact Sleeping Bag"/>
    <n v="4"/>
    <n v="121.87"/>
    <n v="0"/>
    <n v="59.89"/>
    <n v="487.48"/>
    <n v="239.56"/>
    <n v="247.92000000000002"/>
    <n v="0.50857471075736438"/>
    <n v="2026"/>
    <x v="2"/>
    <n v="8"/>
    <x v="7"/>
  </r>
  <r>
    <n v="831"/>
    <d v="2026-08-01T00:00:00"/>
    <x v="3"/>
    <x v="8"/>
    <x v="0"/>
    <s v="Returning"/>
    <x v="2"/>
    <s v="Carry-On Duffel"/>
    <n v="2"/>
    <n v="130.9"/>
    <n v="0.05"/>
    <n v="67.959999999999994"/>
    <n v="248.71"/>
    <n v="135.91999999999999"/>
    <n v="112.79000000000002"/>
    <n v="0.45350006031120588"/>
    <n v="2026"/>
    <x v="2"/>
    <n v="8"/>
    <x v="7"/>
  </r>
  <r>
    <n v="2059"/>
    <d v="2026-08-01T00:00:00"/>
    <x v="2"/>
    <x v="2"/>
    <x v="2"/>
    <s v="New"/>
    <x v="0"/>
    <s v="Trail Bike Light"/>
    <n v="1"/>
    <n v="50.98"/>
    <n v="0"/>
    <n v="22.92"/>
    <n v="50.98"/>
    <n v="22.92"/>
    <n v="28.059999999999995"/>
    <n v="0.55041192624558644"/>
    <n v="2026"/>
    <x v="2"/>
    <n v="8"/>
    <x v="7"/>
  </r>
  <r>
    <n v="2519"/>
    <d v="2026-08-01T00:00:00"/>
    <x v="2"/>
    <x v="2"/>
    <x v="0"/>
    <s v="Returning"/>
    <x v="1"/>
    <s v="Hiking Daypack 20L"/>
    <n v="2"/>
    <n v="91.11"/>
    <n v="0"/>
    <n v="44.19"/>
    <n v="182.22"/>
    <n v="88.38"/>
    <n v="93.84"/>
    <n v="0.51498189002304906"/>
    <n v="2026"/>
    <x v="2"/>
    <n v="8"/>
    <x v="7"/>
  </r>
  <r>
    <n v="2644"/>
    <d v="2026-08-01T00:00:00"/>
    <x v="0"/>
    <x v="0"/>
    <x v="3"/>
    <s v="Returning"/>
    <x v="2"/>
    <s v="Insulated Bottle"/>
    <n v="3"/>
    <n v="35.619999999999997"/>
    <n v="0.05"/>
    <n v="13.47"/>
    <n v="101.51699999999998"/>
    <n v="40.410000000000004"/>
    <n v="61.106999999999978"/>
    <n v="0.60193859156594454"/>
    <n v="2026"/>
    <x v="2"/>
    <n v="8"/>
    <x v="7"/>
  </r>
  <r>
    <n v="4141"/>
    <d v="2026-08-01T00:00:00"/>
    <x v="3"/>
    <x v="13"/>
    <x v="0"/>
    <s v="New"/>
    <x v="1"/>
    <s v="Hiking Daypack 20L"/>
    <n v="1"/>
    <n v="91.95"/>
    <n v="0.05"/>
    <n v="46.47"/>
    <n v="87.352499999999992"/>
    <n v="46.47"/>
    <n v="40.882499999999993"/>
    <n v="0.46801751523997592"/>
    <n v="2026"/>
    <x v="2"/>
    <n v="8"/>
    <x v="7"/>
  </r>
  <r>
    <n v="4804"/>
    <d v="2026-08-01T00:00:00"/>
    <x v="0"/>
    <x v="9"/>
    <x v="0"/>
    <s v="Returning"/>
    <x v="4"/>
    <s v="Training Mat"/>
    <n v="1"/>
    <n v="49.46"/>
    <n v="0"/>
    <n v="21.47"/>
    <n v="49.46"/>
    <n v="21.47"/>
    <n v="27.990000000000002"/>
    <n v="0.5659118479579458"/>
    <n v="2026"/>
    <x v="2"/>
    <n v="8"/>
    <x v="7"/>
  </r>
  <r>
    <n v="5161"/>
    <d v="2026-08-01T00:00:00"/>
    <x v="0"/>
    <x v="15"/>
    <x v="0"/>
    <s v="New"/>
    <x v="0"/>
    <s v="Compact Repair Kit"/>
    <n v="1"/>
    <n v="41.25"/>
    <n v="0.05"/>
    <n v="16.98"/>
    <n v="39.1875"/>
    <n v="16.98"/>
    <n v="22.2075"/>
    <n v="0.56669856459330148"/>
    <n v="2026"/>
    <x v="2"/>
    <n v="8"/>
    <x v="7"/>
  </r>
  <r>
    <n v="590"/>
    <d v="2026-08-02T00:00:00"/>
    <x v="2"/>
    <x v="5"/>
    <x v="0"/>
    <s v="Returning"/>
    <x v="2"/>
    <s v="Carry-On Duffel"/>
    <n v="4"/>
    <n v="133.65"/>
    <n v="0"/>
    <n v="66"/>
    <n v="534.6"/>
    <n v="264"/>
    <n v="270.60000000000002"/>
    <n v="0.50617283950617287"/>
    <n v="2026"/>
    <x v="2"/>
    <n v="8"/>
    <x v="7"/>
  </r>
  <r>
    <n v="1599"/>
    <d v="2026-08-02T00:00:00"/>
    <x v="3"/>
    <x v="4"/>
    <x v="0"/>
    <s v="Returning"/>
    <x v="3"/>
    <s v="Trail Tent 2P"/>
    <n v="2"/>
    <n v="200.45"/>
    <n v="0.05"/>
    <n v="105.42"/>
    <n v="380.85499999999996"/>
    <n v="210.84"/>
    <n v="170.01499999999996"/>
    <n v="0.44640348689133652"/>
    <n v="2026"/>
    <x v="2"/>
    <n v="8"/>
    <x v="7"/>
  </r>
  <r>
    <n v="1665"/>
    <d v="2026-08-02T00:00:00"/>
    <x v="0"/>
    <x v="0"/>
    <x v="3"/>
    <s v="Returning"/>
    <x v="0"/>
    <s v="Trail Bike Light"/>
    <n v="2"/>
    <n v="51.87"/>
    <n v="0.05"/>
    <n v="21.98"/>
    <n v="98.552999999999997"/>
    <n v="43.96"/>
    <n v="54.592999999999996"/>
    <n v="0.55394559272675614"/>
    <n v="2026"/>
    <x v="2"/>
    <n v="8"/>
    <x v="7"/>
  </r>
  <r>
    <n v="2409"/>
    <d v="2026-08-02T00:00:00"/>
    <x v="3"/>
    <x v="13"/>
    <x v="0"/>
    <s v="Returning"/>
    <x v="3"/>
    <s v="Portable Camp Stove"/>
    <n v="1"/>
    <n v="83.6"/>
    <n v="0.05"/>
    <n v="38.51"/>
    <n v="79.419999999999987"/>
    <n v="38.51"/>
    <n v="40.909999999999989"/>
    <n v="0.51510954419541677"/>
    <n v="2026"/>
    <x v="2"/>
    <n v="8"/>
    <x v="7"/>
  </r>
  <r>
    <n v="2936"/>
    <d v="2026-08-02T00:00:00"/>
    <x v="2"/>
    <x v="16"/>
    <x v="0"/>
    <s v="New"/>
    <x v="2"/>
    <s v="Insulated Bottle"/>
    <n v="1"/>
    <n v="35.74"/>
    <n v="0"/>
    <n v="13.49"/>
    <n v="35.74"/>
    <n v="13.49"/>
    <n v="22.25"/>
    <n v="0.62255176273083379"/>
    <n v="2026"/>
    <x v="2"/>
    <n v="8"/>
    <x v="7"/>
  </r>
  <r>
    <n v="3397"/>
    <d v="2026-08-02T00:00:00"/>
    <x v="3"/>
    <x v="4"/>
    <x v="0"/>
    <s v="Returning"/>
    <x v="0"/>
    <s v="Commuter Helmet"/>
    <n v="1"/>
    <n v="79.849999999999994"/>
    <n v="0.1"/>
    <n v="43.11"/>
    <n v="71.864999999999995"/>
    <n v="43.11"/>
    <n v="28.754999999999995"/>
    <n v="0.40012523481527862"/>
    <n v="2026"/>
    <x v="2"/>
    <n v="8"/>
    <x v="7"/>
  </r>
  <r>
    <n v="4556"/>
    <d v="2026-08-02T00:00:00"/>
    <x v="0"/>
    <x v="15"/>
    <x v="0"/>
    <s v="Returning"/>
    <x v="2"/>
    <s v="Packing Cube Set"/>
    <n v="2"/>
    <n v="46.44"/>
    <n v="0"/>
    <n v="18.489999999999998"/>
    <n v="92.88"/>
    <n v="36.979999999999997"/>
    <n v="55.9"/>
    <n v="0.60185185185185186"/>
    <n v="2026"/>
    <x v="2"/>
    <n v="8"/>
    <x v="7"/>
  </r>
  <r>
    <n v="4614"/>
    <d v="2026-08-02T00:00:00"/>
    <x v="3"/>
    <x v="8"/>
    <x v="2"/>
    <s v="Returning"/>
    <x v="0"/>
    <s v="Trail Bike Light"/>
    <n v="2"/>
    <n v="50.44"/>
    <n v="0"/>
    <n v="22.99"/>
    <n v="100.88"/>
    <n v="45.98"/>
    <n v="54.9"/>
    <n v="0.54421094369547984"/>
    <n v="2026"/>
    <x v="2"/>
    <n v="8"/>
    <x v="7"/>
  </r>
  <r>
    <n v="4999"/>
    <d v="2026-08-02T00:00:00"/>
    <x v="3"/>
    <x v="8"/>
    <x v="0"/>
    <s v="Returning"/>
    <x v="0"/>
    <s v="Commuter Helmet"/>
    <n v="2"/>
    <n v="81.38"/>
    <n v="0"/>
    <n v="42.19"/>
    <n v="162.76"/>
    <n v="84.38"/>
    <n v="78.38"/>
    <n v="0.4815679528139592"/>
    <n v="2026"/>
    <x v="2"/>
    <n v="8"/>
    <x v="7"/>
  </r>
  <r>
    <n v="207"/>
    <d v="2026-08-03T00:00:00"/>
    <x v="2"/>
    <x v="16"/>
    <x v="0"/>
    <s v="Returning"/>
    <x v="4"/>
    <s v="Resistance Band Set"/>
    <n v="1"/>
    <n v="41.3"/>
    <n v="0"/>
    <n v="14.52"/>
    <n v="41.3"/>
    <n v="14.52"/>
    <n v="26.779999999999998"/>
    <n v="0.64842615012106541"/>
    <n v="2026"/>
    <x v="2"/>
    <n v="8"/>
    <x v="7"/>
  </r>
  <r>
    <n v="295"/>
    <d v="2026-08-03T00:00:00"/>
    <x v="3"/>
    <x v="8"/>
    <x v="3"/>
    <s v="Returning"/>
    <x v="2"/>
    <s v="Insulated Bottle"/>
    <n v="2"/>
    <n v="36.15"/>
    <n v="0.1"/>
    <n v="13.19"/>
    <n v="65.069999999999993"/>
    <n v="26.38"/>
    <n v="38.69"/>
    <n v="0.59459044106347014"/>
    <n v="2026"/>
    <x v="2"/>
    <n v="8"/>
    <x v="7"/>
  </r>
  <r>
    <n v="657"/>
    <d v="2026-08-03T00:00:00"/>
    <x v="1"/>
    <x v="12"/>
    <x v="0"/>
    <s v="Returning"/>
    <x v="2"/>
    <s v="Carry-On Duffel"/>
    <n v="3"/>
    <n v="132.59"/>
    <n v="0.1"/>
    <n v="66.040000000000006"/>
    <n v="357.99299999999999"/>
    <n v="198.12"/>
    <n v="159.87299999999999"/>
    <n v="0.44658135773604507"/>
    <n v="2026"/>
    <x v="2"/>
    <n v="8"/>
    <x v="7"/>
  </r>
  <r>
    <n v="694"/>
    <d v="2026-08-03T00:00:00"/>
    <x v="2"/>
    <x v="3"/>
    <x v="0"/>
    <s v="New"/>
    <x v="1"/>
    <s v="Trail Boots"/>
    <n v="3"/>
    <n v="144"/>
    <n v="0"/>
    <n v="78.89"/>
    <n v="432"/>
    <n v="236.67000000000002"/>
    <n v="195.32999999999998"/>
    <n v="0.45215277777777774"/>
    <n v="2026"/>
    <x v="2"/>
    <n v="8"/>
    <x v="7"/>
  </r>
  <r>
    <n v="1187"/>
    <d v="2026-08-03T00:00:00"/>
    <x v="0"/>
    <x v="0"/>
    <x v="0"/>
    <s v="Returning"/>
    <x v="2"/>
    <s v="Packing Cube Set"/>
    <n v="2"/>
    <n v="45.45"/>
    <n v="0.05"/>
    <n v="18.829999999999998"/>
    <n v="86.355000000000004"/>
    <n v="37.659999999999997"/>
    <n v="48.695000000000007"/>
    <n v="0.56389323142840608"/>
    <n v="2026"/>
    <x v="2"/>
    <n v="8"/>
    <x v="7"/>
  </r>
  <r>
    <n v="1915"/>
    <d v="2026-08-03T00:00:00"/>
    <x v="1"/>
    <x v="6"/>
    <x v="0"/>
    <s v="Returning"/>
    <x v="0"/>
    <s v="Compact Repair Kit"/>
    <n v="1"/>
    <n v="41.16"/>
    <n v="0.05"/>
    <n v="16.66"/>
    <n v="39.101999999999997"/>
    <n v="16.66"/>
    <n v="22.441999999999997"/>
    <n v="0.57393483709273174"/>
    <n v="2026"/>
    <x v="2"/>
    <n v="8"/>
    <x v="7"/>
  </r>
  <r>
    <n v="2156"/>
    <d v="2026-08-03T00:00:00"/>
    <x v="0"/>
    <x v="0"/>
    <x v="2"/>
    <s v="Returning"/>
    <x v="2"/>
    <s v="Travel Backpack 35L"/>
    <n v="1"/>
    <n v="162.78"/>
    <n v="0"/>
    <n v="85.08"/>
    <n v="162.78"/>
    <n v="85.08"/>
    <n v="77.7"/>
    <n v="0.47733136748986366"/>
    <n v="2026"/>
    <x v="2"/>
    <n v="8"/>
    <x v="7"/>
  </r>
  <r>
    <n v="2539"/>
    <d v="2026-08-03T00:00:00"/>
    <x v="2"/>
    <x v="16"/>
    <x v="2"/>
    <s v="New"/>
    <x v="0"/>
    <s v="Commuter Helmet"/>
    <n v="1"/>
    <n v="80.040000000000006"/>
    <n v="0.1"/>
    <n v="41.88"/>
    <n v="72.036000000000001"/>
    <n v="41.88"/>
    <n v="30.155999999999999"/>
    <n v="0.41862402132267196"/>
    <n v="2026"/>
    <x v="2"/>
    <n v="8"/>
    <x v="7"/>
  </r>
  <r>
    <n v="3803"/>
    <d v="2026-08-03T00:00:00"/>
    <x v="2"/>
    <x v="5"/>
    <x v="0"/>
    <s v="New"/>
    <x v="1"/>
    <s v="Hiking Daypack 20L"/>
    <n v="1"/>
    <n v="90.21"/>
    <n v="0"/>
    <n v="46.31"/>
    <n v="90.21"/>
    <n v="46.31"/>
    <n v="43.899999999999991"/>
    <n v="0.48664227912648261"/>
    <n v="2026"/>
    <x v="2"/>
    <n v="8"/>
    <x v="7"/>
  </r>
  <r>
    <n v="100"/>
    <d v="2026-08-04T00:00:00"/>
    <x v="0"/>
    <x v="9"/>
    <x v="2"/>
    <s v="Business"/>
    <x v="2"/>
    <s v="Carry-On Duffel"/>
    <n v="1"/>
    <n v="133.6"/>
    <n v="0.1"/>
    <n v="67.3"/>
    <n v="120.24"/>
    <n v="67.3"/>
    <n v="52.94"/>
    <n v="0.44028609447771122"/>
    <n v="2026"/>
    <x v="2"/>
    <n v="8"/>
    <x v="7"/>
  </r>
  <r>
    <n v="118"/>
    <d v="2026-08-04T00:00:00"/>
    <x v="3"/>
    <x v="4"/>
    <x v="0"/>
    <s v="Returning"/>
    <x v="2"/>
    <s v="Packing Cube Set"/>
    <n v="1"/>
    <n v="47.53"/>
    <n v="0"/>
    <n v="18.04"/>
    <n v="47.53"/>
    <n v="18.04"/>
    <n v="29.490000000000002"/>
    <n v="0.62045024195245113"/>
    <n v="2026"/>
    <x v="2"/>
    <n v="8"/>
    <x v="7"/>
  </r>
  <r>
    <n v="220"/>
    <d v="2026-08-04T00:00:00"/>
    <x v="0"/>
    <x v="15"/>
    <x v="0"/>
    <s v="Returning"/>
    <x v="2"/>
    <s v="Packing Cube Set"/>
    <n v="2"/>
    <n v="46.71"/>
    <n v="0"/>
    <n v="18.41"/>
    <n v="93.42"/>
    <n v="36.82"/>
    <n v="56.6"/>
    <n v="0.60586598158852489"/>
    <n v="2026"/>
    <x v="2"/>
    <n v="8"/>
    <x v="7"/>
  </r>
  <r>
    <n v="1145"/>
    <d v="2026-08-04T00:00:00"/>
    <x v="2"/>
    <x v="16"/>
    <x v="3"/>
    <s v="New"/>
    <x v="3"/>
    <s v="Trail Tent 2P"/>
    <n v="1"/>
    <n v="197.26"/>
    <n v="0"/>
    <n v="104.09"/>
    <n v="197.26"/>
    <n v="104.09"/>
    <n v="93.169999999999987"/>
    <n v="0.47232079488999285"/>
    <n v="2026"/>
    <x v="2"/>
    <n v="8"/>
    <x v="7"/>
  </r>
  <r>
    <n v="1289"/>
    <d v="2026-08-04T00:00:00"/>
    <x v="2"/>
    <x v="16"/>
    <x v="3"/>
    <s v="New"/>
    <x v="1"/>
    <s v="Trekking Poles"/>
    <n v="1"/>
    <n v="70.56"/>
    <n v="0"/>
    <n v="32.11"/>
    <n v="70.56"/>
    <n v="32.11"/>
    <n v="38.450000000000003"/>
    <n v="0.54492630385487528"/>
    <n v="2026"/>
    <x v="2"/>
    <n v="8"/>
    <x v="7"/>
  </r>
  <r>
    <n v="1411"/>
    <d v="2026-08-04T00:00:00"/>
    <x v="1"/>
    <x v="12"/>
    <x v="0"/>
    <s v="Business"/>
    <x v="4"/>
    <s v="Recovery Roller"/>
    <n v="1"/>
    <n v="36.58"/>
    <n v="0"/>
    <n v="13.98"/>
    <n v="36.58"/>
    <n v="13.98"/>
    <n v="22.599999999999998"/>
    <n v="0.61782394751230174"/>
    <n v="2026"/>
    <x v="2"/>
    <n v="8"/>
    <x v="7"/>
  </r>
  <r>
    <n v="1799"/>
    <d v="2026-08-04T00:00:00"/>
    <x v="3"/>
    <x v="13"/>
    <x v="1"/>
    <s v="Business"/>
    <x v="0"/>
    <s v="Commuter Helmet"/>
    <n v="4"/>
    <n v="82.98"/>
    <n v="0.05"/>
    <n v="43.79"/>
    <n v="315.32400000000001"/>
    <n v="175.16"/>
    <n v="140.16400000000002"/>
    <n v="0.44450787126891711"/>
    <n v="2026"/>
    <x v="2"/>
    <n v="8"/>
    <x v="7"/>
  </r>
  <r>
    <n v="1871"/>
    <d v="2026-08-04T00:00:00"/>
    <x v="0"/>
    <x v="0"/>
    <x v="0"/>
    <s v="New"/>
    <x v="0"/>
    <s v="Compact Repair Kit"/>
    <n v="1"/>
    <n v="41.25"/>
    <n v="0"/>
    <n v="17.02"/>
    <n v="41.25"/>
    <n v="17.02"/>
    <n v="24.23"/>
    <n v="0.58739393939393936"/>
    <n v="2026"/>
    <x v="2"/>
    <n v="8"/>
    <x v="7"/>
  </r>
  <r>
    <n v="4180"/>
    <d v="2026-08-04T00:00:00"/>
    <x v="2"/>
    <x v="3"/>
    <x v="0"/>
    <s v="Returning"/>
    <x v="0"/>
    <s v="Cycling Pack 12L"/>
    <n v="1"/>
    <n v="101.37"/>
    <n v="0"/>
    <n v="51.56"/>
    <n v="101.37"/>
    <n v="51.56"/>
    <n v="49.81"/>
    <n v="0.49136825490776365"/>
    <n v="2026"/>
    <x v="2"/>
    <n v="8"/>
    <x v="7"/>
  </r>
  <r>
    <n v="4338"/>
    <d v="2026-08-04T00:00:00"/>
    <x v="2"/>
    <x v="16"/>
    <x v="0"/>
    <s v="Returning"/>
    <x v="3"/>
    <s v="Alpine Tent 4P"/>
    <n v="1"/>
    <n v="340.66"/>
    <n v="0.05"/>
    <n v="194.13"/>
    <n v="323.62700000000001"/>
    <n v="194.13"/>
    <n v="129.49700000000001"/>
    <n v="0.40014275693931595"/>
    <n v="2026"/>
    <x v="2"/>
    <n v="8"/>
    <x v="7"/>
  </r>
  <r>
    <n v="4463"/>
    <d v="2026-08-04T00:00:00"/>
    <x v="2"/>
    <x v="2"/>
    <x v="3"/>
    <s v="Business"/>
    <x v="0"/>
    <s v="Trail Bike Light"/>
    <n v="1"/>
    <n v="50.43"/>
    <n v="0.15"/>
    <n v="22.94"/>
    <n v="42.865499999999997"/>
    <n v="22.94"/>
    <n v="19.925499999999996"/>
    <n v="0.46483768998378644"/>
    <n v="2026"/>
    <x v="2"/>
    <n v="8"/>
    <x v="7"/>
  </r>
  <r>
    <n v="382"/>
    <d v="2026-08-05T00:00:00"/>
    <x v="3"/>
    <x v="8"/>
    <x v="0"/>
    <s v="New"/>
    <x v="4"/>
    <s v="Resistance Band Set"/>
    <n v="1"/>
    <n v="40.42"/>
    <n v="0.05"/>
    <n v="14.33"/>
    <n v="38.399000000000001"/>
    <n v="14.33"/>
    <n v="24.069000000000003"/>
    <n v="0.62681319826037141"/>
    <n v="2026"/>
    <x v="2"/>
    <n v="8"/>
    <x v="7"/>
  </r>
  <r>
    <n v="1011"/>
    <d v="2026-08-05T00:00:00"/>
    <x v="0"/>
    <x v="0"/>
    <x v="0"/>
    <s v="New"/>
    <x v="0"/>
    <s v="Trail Bike Light"/>
    <n v="1"/>
    <n v="51.81"/>
    <n v="0.05"/>
    <n v="22.28"/>
    <n v="49.219499999999996"/>
    <n v="22.28"/>
    <n v="26.939499999999995"/>
    <n v="0.54733388189640275"/>
    <n v="2026"/>
    <x v="2"/>
    <n v="8"/>
    <x v="7"/>
  </r>
  <r>
    <n v="1148"/>
    <d v="2026-08-05T00:00:00"/>
    <x v="2"/>
    <x v="2"/>
    <x v="2"/>
    <s v="New"/>
    <x v="4"/>
    <s v="Recovery Roller"/>
    <n v="3"/>
    <n v="35.9"/>
    <n v="0"/>
    <n v="14.11"/>
    <n v="107.69999999999999"/>
    <n v="42.33"/>
    <n v="65.36999999999999"/>
    <n v="0.60696378830083564"/>
    <n v="2026"/>
    <x v="2"/>
    <n v="8"/>
    <x v="7"/>
  </r>
  <r>
    <n v="1397"/>
    <d v="2026-08-05T00:00:00"/>
    <x v="1"/>
    <x v="14"/>
    <x v="2"/>
    <s v="Business"/>
    <x v="1"/>
    <s v="Hiking Daypack 20L"/>
    <n v="2"/>
    <n v="90.27"/>
    <n v="0.05"/>
    <n v="46.38"/>
    <n v="171.51299999999998"/>
    <n v="92.76"/>
    <n v="78.752999999999972"/>
    <n v="0.45916636056742044"/>
    <n v="2026"/>
    <x v="2"/>
    <n v="8"/>
    <x v="7"/>
  </r>
  <r>
    <n v="2252"/>
    <d v="2026-08-05T00:00:00"/>
    <x v="1"/>
    <x v="11"/>
    <x v="0"/>
    <s v="New"/>
    <x v="0"/>
    <s v="Trail Bike Light"/>
    <n v="1"/>
    <n v="49.68"/>
    <n v="0.05"/>
    <n v="22.02"/>
    <n v="47.195999999999998"/>
    <n v="22.02"/>
    <n v="25.175999999999998"/>
    <n v="0.53343503686753113"/>
    <n v="2026"/>
    <x v="2"/>
    <n v="8"/>
    <x v="7"/>
  </r>
  <r>
    <n v="2415"/>
    <d v="2026-08-05T00:00:00"/>
    <x v="1"/>
    <x v="12"/>
    <x v="0"/>
    <s v="New"/>
    <x v="2"/>
    <s v="Carry-On Duffel"/>
    <n v="2"/>
    <n v="131.25"/>
    <n v="0.05"/>
    <n v="65.42"/>
    <n v="249.375"/>
    <n v="130.84"/>
    <n v="118.535"/>
    <n v="0.47532832080200499"/>
    <n v="2026"/>
    <x v="2"/>
    <n v="8"/>
    <x v="7"/>
  </r>
  <r>
    <n v="2525"/>
    <d v="2026-08-05T00:00:00"/>
    <x v="3"/>
    <x v="4"/>
    <x v="2"/>
    <s v="New"/>
    <x v="4"/>
    <s v="Recovery Roller"/>
    <n v="2"/>
    <n v="36.78"/>
    <n v="0.05"/>
    <n v="13.85"/>
    <n v="69.882000000000005"/>
    <n v="27.7"/>
    <n v="42.182000000000002"/>
    <n v="0.60361752668784519"/>
    <n v="2026"/>
    <x v="2"/>
    <n v="8"/>
    <x v="7"/>
  </r>
  <r>
    <n v="2652"/>
    <d v="2026-08-05T00:00:00"/>
    <x v="2"/>
    <x v="2"/>
    <x v="2"/>
    <s v="Returning"/>
    <x v="0"/>
    <s v="Commuter Helmet"/>
    <n v="1"/>
    <n v="80.790000000000006"/>
    <n v="0.1"/>
    <n v="43.65"/>
    <n v="72.711000000000013"/>
    <n v="43.65"/>
    <n v="29.061000000000014"/>
    <n v="0.39967817799232591"/>
    <n v="2026"/>
    <x v="2"/>
    <n v="8"/>
    <x v="7"/>
  </r>
  <r>
    <n v="4035"/>
    <d v="2026-08-05T00:00:00"/>
    <x v="0"/>
    <x v="9"/>
    <x v="0"/>
    <s v="Returning"/>
    <x v="0"/>
    <s v="Compact Repair Kit"/>
    <n v="2"/>
    <n v="40.53"/>
    <n v="0.05"/>
    <n v="17.100000000000001"/>
    <n v="77.007000000000005"/>
    <n v="34.200000000000003"/>
    <n v="42.807000000000002"/>
    <n v="0.55588452997779425"/>
    <n v="2026"/>
    <x v="2"/>
    <n v="8"/>
    <x v="7"/>
  </r>
  <r>
    <n v="4377"/>
    <d v="2026-08-05T00:00:00"/>
    <x v="2"/>
    <x v="2"/>
    <x v="3"/>
    <s v="New"/>
    <x v="0"/>
    <s v="Commuter Helmet"/>
    <n v="2"/>
    <n v="81.66"/>
    <n v="0"/>
    <n v="42.11"/>
    <n v="163.32"/>
    <n v="84.22"/>
    <n v="79.099999999999994"/>
    <n v="0.48432525104090129"/>
    <n v="2026"/>
    <x v="2"/>
    <n v="8"/>
    <x v="7"/>
  </r>
  <r>
    <n v="4734"/>
    <d v="2026-08-05T00:00:00"/>
    <x v="1"/>
    <x v="12"/>
    <x v="3"/>
    <s v="Returning"/>
    <x v="1"/>
    <s v="Trail Boots"/>
    <n v="1"/>
    <n v="146.55000000000001"/>
    <n v="0"/>
    <n v="78.8"/>
    <n v="146.55000000000001"/>
    <n v="78.8"/>
    <n v="67.750000000000014"/>
    <n v="0.46229955646537024"/>
    <n v="2026"/>
    <x v="2"/>
    <n v="8"/>
    <x v="7"/>
  </r>
  <r>
    <n v="4892"/>
    <d v="2026-08-05T00:00:00"/>
    <x v="1"/>
    <x v="1"/>
    <x v="2"/>
    <s v="Returning"/>
    <x v="2"/>
    <s v="Travel Backpack 35L"/>
    <n v="2"/>
    <n v="161.75"/>
    <n v="0.1"/>
    <n v="85.85"/>
    <n v="291.15000000000003"/>
    <n v="171.7"/>
    <n v="119.45000000000005"/>
    <n v="0.41026962047054794"/>
    <n v="2026"/>
    <x v="2"/>
    <n v="8"/>
    <x v="7"/>
  </r>
  <r>
    <n v="5059"/>
    <d v="2026-08-05T00:00:00"/>
    <x v="1"/>
    <x v="1"/>
    <x v="3"/>
    <s v="Returning"/>
    <x v="3"/>
    <s v="Compact Sleeping Bag"/>
    <n v="2"/>
    <n v="122.47"/>
    <n v="0"/>
    <n v="59.73"/>
    <n v="244.94"/>
    <n v="119.46"/>
    <n v="125.48"/>
    <n v="0.5122887237690863"/>
    <n v="2026"/>
    <x v="2"/>
    <n v="8"/>
    <x v="7"/>
  </r>
  <r>
    <n v="835"/>
    <d v="2026-08-06T00:00:00"/>
    <x v="3"/>
    <x v="7"/>
    <x v="3"/>
    <s v="Returning"/>
    <x v="1"/>
    <s v="Trekking Poles"/>
    <n v="3"/>
    <n v="70.930000000000007"/>
    <n v="0"/>
    <n v="32.9"/>
    <n v="212.79000000000002"/>
    <n v="98.699999999999989"/>
    <n v="114.09000000000003"/>
    <n v="0.53616241364725792"/>
    <n v="2026"/>
    <x v="2"/>
    <n v="8"/>
    <x v="7"/>
  </r>
  <r>
    <n v="1104"/>
    <d v="2026-08-06T00:00:00"/>
    <x v="0"/>
    <x v="15"/>
    <x v="0"/>
    <s v="Returning"/>
    <x v="3"/>
    <s v="Trail Tent 2P"/>
    <n v="1"/>
    <n v="191.44"/>
    <n v="0"/>
    <n v="102.13"/>
    <n v="191.44"/>
    <n v="102.13"/>
    <n v="89.31"/>
    <n v="0.46651692436272463"/>
    <n v="2026"/>
    <x v="2"/>
    <n v="8"/>
    <x v="7"/>
  </r>
  <r>
    <n v="1976"/>
    <d v="2026-08-06T00:00:00"/>
    <x v="3"/>
    <x v="8"/>
    <x v="0"/>
    <s v="Returning"/>
    <x v="0"/>
    <s v="Commuter Helmet"/>
    <n v="2"/>
    <n v="82.92"/>
    <n v="0"/>
    <n v="41.64"/>
    <n v="165.84"/>
    <n v="83.28"/>
    <n v="82.56"/>
    <n v="0.49782923299565845"/>
    <n v="2026"/>
    <x v="2"/>
    <n v="8"/>
    <x v="7"/>
  </r>
  <r>
    <n v="2596"/>
    <d v="2026-08-06T00:00:00"/>
    <x v="2"/>
    <x v="3"/>
    <x v="2"/>
    <s v="Returning"/>
    <x v="3"/>
    <s v="Portable Camp Stove"/>
    <n v="1"/>
    <n v="82.82"/>
    <n v="0"/>
    <n v="38.83"/>
    <n v="82.82"/>
    <n v="38.83"/>
    <n v="43.989999999999995"/>
    <n v="0.53115189567737264"/>
    <n v="2026"/>
    <x v="2"/>
    <n v="8"/>
    <x v="7"/>
  </r>
  <r>
    <n v="2693"/>
    <d v="2026-08-06T00:00:00"/>
    <x v="3"/>
    <x v="8"/>
    <x v="0"/>
    <s v="New"/>
    <x v="3"/>
    <s v="Alpine Tent 4P"/>
    <n v="1"/>
    <n v="335.26"/>
    <n v="0.05"/>
    <n v="193.73"/>
    <n v="318.49699999999996"/>
    <n v="193.73"/>
    <n v="124.76699999999997"/>
    <n v="0.39173681384754011"/>
    <n v="2026"/>
    <x v="2"/>
    <n v="8"/>
    <x v="7"/>
  </r>
  <r>
    <n v="3045"/>
    <d v="2026-08-06T00:00:00"/>
    <x v="2"/>
    <x v="16"/>
    <x v="3"/>
    <s v="Business"/>
    <x v="2"/>
    <s v="Packing Cube Set"/>
    <n v="1"/>
    <n v="47.19"/>
    <n v="0.05"/>
    <n v="18.11"/>
    <n v="44.830499999999994"/>
    <n v="18.11"/>
    <n v="26.720499999999994"/>
    <n v="0.59603395010093574"/>
    <n v="2026"/>
    <x v="2"/>
    <n v="8"/>
    <x v="7"/>
  </r>
  <r>
    <n v="3340"/>
    <d v="2026-08-06T00:00:00"/>
    <x v="2"/>
    <x v="16"/>
    <x v="3"/>
    <s v="Returning"/>
    <x v="1"/>
    <s v="Hiking Daypack 20L"/>
    <n v="3"/>
    <n v="91.57"/>
    <n v="0"/>
    <n v="44.52"/>
    <n v="274.70999999999998"/>
    <n v="133.56"/>
    <n v="141.14999999999998"/>
    <n v="0.51381456808998571"/>
    <n v="2026"/>
    <x v="2"/>
    <n v="8"/>
    <x v="7"/>
  </r>
  <r>
    <n v="3553"/>
    <d v="2026-08-06T00:00:00"/>
    <x v="3"/>
    <x v="13"/>
    <x v="0"/>
    <s v="New"/>
    <x v="1"/>
    <s v="Summit Backpack 45L"/>
    <n v="4"/>
    <n v="154.41999999999999"/>
    <n v="0"/>
    <n v="77.86"/>
    <n v="617.67999999999995"/>
    <n v="311.44"/>
    <n v="306.23999999999995"/>
    <n v="0.49579070068643954"/>
    <n v="2026"/>
    <x v="2"/>
    <n v="8"/>
    <x v="7"/>
  </r>
  <r>
    <n v="3807"/>
    <d v="2026-08-06T00:00:00"/>
    <x v="0"/>
    <x v="0"/>
    <x v="3"/>
    <s v="Returning"/>
    <x v="0"/>
    <s v="Trail Bike Light"/>
    <n v="2"/>
    <n v="49.91"/>
    <n v="0.05"/>
    <n v="21.86"/>
    <n v="94.828999999999994"/>
    <n v="43.72"/>
    <n v="51.108999999999995"/>
    <n v="0.53895960096594919"/>
    <n v="2026"/>
    <x v="2"/>
    <n v="8"/>
    <x v="7"/>
  </r>
  <r>
    <n v="4061"/>
    <d v="2026-08-06T00:00:00"/>
    <x v="3"/>
    <x v="8"/>
    <x v="3"/>
    <s v="Returning"/>
    <x v="1"/>
    <s v="Hiking Daypack 20L"/>
    <n v="1"/>
    <n v="91.58"/>
    <n v="0.1"/>
    <n v="44.87"/>
    <n v="82.421999999999997"/>
    <n v="44.87"/>
    <n v="37.552"/>
    <n v="0.45560651282424597"/>
    <n v="2026"/>
    <x v="2"/>
    <n v="8"/>
    <x v="7"/>
  </r>
  <r>
    <n v="4645"/>
    <d v="2026-08-06T00:00:00"/>
    <x v="2"/>
    <x v="10"/>
    <x v="0"/>
    <s v="New"/>
    <x v="4"/>
    <s v="Resistance Band Set"/>
    <n v="3"/>
    <n v="41.11"/>
    <n v="0"/>
    <n v="14.49"/>
    <n v="123.33"/>
    <n v="43.47"/>
    <n v="79.86"/>
    <n v="0.64753101435173921"/>
    <n v="2026"/>
    <x v="2"/>
    <n v="8"/>
    <x v="7"/>
  </r>
  <r>
    <n v="5104"/>
    <d v="2026-08-06T00:00:00"/>
    <x v="1"/>
    <x v="12"/>
    <x v="0"/>
    <s v="Returning"/>
    <x v="2"/>
    <s v="Insulated Bottle"/>
    <n v="4"/>
    <n v="35.9"/>
    <n v="0"/>
    <n v="13.49"/>
    <n v="143.6"/>
    <n v="53.96"/>
    <n v="89.639999999999986"/>
    <n v="0.62423398328690805"/>
    <n v="2026"/>
    <x v="2"/>
    <n v="8"/>
    <x v="7"/>
  </r>
  <r>
    <n v="813"/>
    <d v="2026-08-07T00:00:00"/>
    <x v="2"/>
    <x v="16"/>
    <x v="0"/>
    <s v="Returning"/>
    <x v="4"/>
    <s v="Recovery Roller"/>
    <n v="1"/>
    <n v="36.33"/>
    <n v="0.05"/>
    <n v="13.78"/>
    <n v="34.513499999999993"/>
    <n v="13.78"/>
    <n v="20.733499999999992"/>
    <n v="0.60073594390600771"/>
    <n v="2026"/>
    <x v="2"/>
    <n v="8"/>
    <x v="7"/>
  </r>
  <r>
    <n v="836"/>
    <d v="2026-08-07T00:00:00"/>
    <x v="1"/>
    <x v="14"/>
    <x v="3"/>
    <s v="New"/>
    <x v="2"/>
    <s v="Packing Cube Set"/>
    <n v="5"/>
    <n v="45.94"/>
    <n v="0.05"/>
    <n v="18.059999999999999"/>
    <n v="218.21499999999997"/>
    <n v="90.3"/>
    <n v="127.91499999999998"/>
    <n v="0.5861879339183832"/>
    <n v="2026"/>
    <x v="2"/>
    <n v="8"/>
    <x v="7"/>
  </r>
  <r>
    <n v="1266"/>
    <d v="2026-08-07T00:00:00"/>
    <x v="0"/>
    <x v="15"/>
    <x v="2"/>
    <s v="Returning"/>
    <x v="4"/>
    <s v="Recovery Roller"/>
    <n v="1"/>
    <n v="36.630000000000003"/>
    <n v="0"/>
    <n v="13.7"/>
    <n v="36.630000000000003"/>
    <n v="13.7"/>
    <n v="22.930000000000003"/>
    <n v="0.62598962598962604"/>
    <n v="2026"/>
    <x v="2"/>
    <n v="8"/>
    <x v="7"/>
  </r>
  <r>
    <n v="2201"/>
    <d v="2026-08-07T00:00:00"/>
    <x v="1"/>
    <x v="1"/>
    <x v="0"/>
    <s v="Returning"/>
    <x v="1"/>
    <s v="Trail Boots"/>
    <n v="1"/>
    <n v="141.38"/>
    <n v="0.05"/>
    <n v="77.14"/>
    <n v="134.31099999999998"/>
    <n v="77.14"/>
    <n v="57.170999999999978"/>
    <n v="0.42566133823737434"/>
    <n v="2026"/>
    <x v="2"/>
    <n v="8"/>
    <x v="7"/>
  </r>
  <r>
    <n v="2382"/>
    <d v="2026-08-07T00:00:00"/>
    <x v="1"/>
    <x v="14"/>
    <x v="2"/>
    <s v="Returning"/>
    <x v="3"/>
    <s v="Alpine Tent 4P"/>
    <n v="3"/>
    <n v="343.45"/>
    <n v="0.05"/>
    <n v="195.73"/>
    <n v="978.83249999999987"/>
    <n v="587.18999999999994"/>
    <n v="391.64249999999993"/>
    <n v="0.40011186796515236"/>
    <n v="2026"/>
    <x v="2"/>
    <n v="8"/>
    <x v="7"/>
  </r>
  <r>
    <n v="1227"/>
    <d v="2026-08-08T00:00:00"/>
    <x v="3"/>
    <x v="8"/>
    <x v="0"/>
    <s v="Returning"/>
    <x v="0"/>
    <s v="Cycling Pack 12L"/>
    <n v="1"/>
    <n v="104.69"/>
    <n v="0"/>
    <n v="49.06"/>
    <n v="104.69"/>
    <n v="49.06"/>
    <n v="55.629999999999995"/>
    <n v="0.53137835514375775"/>
    <n v="2026"/>
    <x v="2"/>
    <n v="8"/>
    <x v="7"/>
  </r>
  <r>
    <n v="1843"/>
    <d v="2026-08-08T00:00:00"/>
    <x v="3"/>
    <x v="8"/>
    <x v="0"/>
    <s v="New"/>
    <x v="3"/>
    <s v="Alpine Tent 4P"/>
    <n v="2"/>
    <n v="341.23"/>
    <n v="0.05"/>
    <n v="192.5"/>
    <n v="648.33699999999999"/>
    <n v="385"/>
    <n v="263.33699999999999"/>
    <n v="0.40617302421425894"/>
    <n v="2026"/>
    <x v="2"/>
    <n v="8"/>
    <x v="7"/>
  </r>
  <r>
    <n v="2369"/>
    <d v="2026-08-08T00:00:00"/>
    <x v="3"/>
    <x v="8"/>
    <x v="2"/>
    <s v="New"/>
    <x v="3"/>
    <s v="Compact Sleeping Bag"/>
    <n v="1"/>
    <n v="125.95"/>
    <n v="0.05"/>
    <n v="61.9"/>
    <n v="119.6525"/>
    <n v="61.9"/>
    <n v="57.752500000000005"/>
    <n v="0.48266856104134892"/>
    <n v="2026"/>
    <x v="2"/>
    <n v="8"/>
    <x v="7"/>
  </r>
  <r>
    <n v="2386"/>
    <d v="2026-08-08T00:00:00"/>
    <x v="1"/>
    <x v="1"/>
    <x v="0"/>
    <s v="Returning"/>
    <x v="1"/>
    <s v="Hiking Daypack 20L"/>
    <n v="6"/>
    <n v="91.9"/>
    <n v="0.05"/>
    <n v="44.69"/>
    <n v="523.83000000000004"/>
    <n v="268.14"/>
    <n v="255.69000000000005"/>
    <n v="0.48811637363266713"/>
    <n v="2026"/>
    <x v="2"/>
    <n v="8"/>
    <x v="7"/>
  </r>
  <r>
    <n v="2579"/>
    <d v="2026-08-08T00:00:00"/>
    <x v="3"/>
    <x v="8"/>
    <x v="2"/>
    <s v="Returning"/>
    <x v="3"/>
    <s v="Portable Camp Stove"/>
    <n v="1"/>
    <n v="81.22"/>
    <n v="0"/>
    <n v="39.18"/>
    <n v="81.22"/>
    <n v="39.18"/>
    <n v="42.04"/>
    <n v="0.51760650086185667"/>
    <n v="2026"/>
    <x v="2"/>
    <n v="8"/>
    <x v="7"/>
  </r>
  <r>
    <n v="3075"/>
    <d v="2026-08-08T00:00:00"/>
    <x v="0"/>
    <x v="0"/>
    <x v="0"/>
    <s v="Business"/>
    <x v="1"/>
    <s v="Trekking Poles"/>
    <n v="2"/>
    <n v="72.31"/>
    <n v="0"/>
    <n v="31.75"/>
    <n v="144.62"/>
    <n v="63.5"/>
    <n v="81.12"/>
    <n v="0.56091826856589688"/>
    <n v="2026"/>
    <x v="2"/>
    <n v="8"/>
    <x v="7"/>
  </r>
  <r>
    <n v="3982"/>
    <d v="2026-08-08T00:00:00"/>
    <x v="2"/>
    <x v="2"/>
    <x v="2"/>
    <s v="Returning"/>
    <x v="3"/>
    <s v="Portable Camp Stove"/>
    <n v="1"/>
    <n v="79.989999999999995"/>
    <n v="0.05"/>
    <n v="40.25"/>
    <n v="75.990499999999997"/>
    <n v="40.25"/>
    <n v="35.740499999999997"/>
    <n v="0.47032852790809376"/>
    <n v="2026"/>
    <x v="2"/>
    <n v="8"/>
    <x v="7"/>
  </r>
  <r>
    <n v="4530"/>
    <d v="2026-08-08T00:00:00"/>
    <x v="3"/>
    <x v="13"/>
    <x v="0"/>
    <s v="New"/>
    <x v="1"/>
    <s v="Summit Backpack 45L"/>
    <n v="1"/>
    <n v="151.87"/>
    <n v="0.1"/>
    <n v="76.97"/>
    <n v="136.68300000000002"/>
    <n v="76.97"/>
    <n v="59.713000000000022"/>
    <n v="0.4368721786908395"/>
    <n v="2026"/>
    <x v="2"/>
    <n v="8"/>
    <x v="7"/>
  </r>
  <r>
    <n v="4641"/>
    <d v="2026-08-08T00:00:00"/>
    <x v="3"/>
    <x v="8"/>
    <x v="3"/>
    <s v="New"/>
    <x v="1"/>
    <s v="Summit Backpack 45L"/>
    <n v="1"/>
    <n v="156.55000000000001"/>
    <n v="0"/>
    <n v="80.430000000000007"/>
    <n v="156.55000000000001"/>
    <n v="80.430000000000007"/>
    <n v="76.12"/>
    <n v="0.48623442989460236"/>
    <n v="2026"/>
    <x v="2"/>
    <n v="8"/>
    <x v="7"/>
  </r>
  <r>
    <n v="4778"/>
    <d v="2026-08-08T00:00:00"/>
    <x v="1"/>
    <x v="12"/>
    <x v="2"/>
    <s v="New"/>
    <x v="1"/>
    <s v="Summit Backpack 45L"/>
    <n v="1"/>
    <n v="152.72"/>
    <n v="0"/>
    <n v="77.73"/>
    <n v="152.72"/>
    <n v="77.73"/>
    <n v="74.989999999999995"/>
    <n v="0.4910293347302252"/>
    <n v="2026"/>
    <x v="2"/>
    <n v="8"/>
    <x v="7"/>
  </r>
  <r>
    <n v="5132"/>
    <d v="2026-08-08T00:00:00"/>
    <x v="1"/>
    <x v="12"/>
    <x v="0"/>
    <s v="Business"/>
    <x v="0"/>
    <s v="Compact Repair Kit"/>
    <n v="1"/>
    <n v="40.51"/>
    <n v="0.05"/>
    <n v="16.29"/>
    <n v="38.484499999999997"/>
    <n v="16.29"/>
    <n v="22.194499999999998"/>
    <n v="0.57671270251659756"/>
    <n v="2026"/>
    <x v="2"/>
    <n v="8"/>
    <x v="7"/>
  </r>
  <r>
    <n v="227"/>
    <d v="2026-08-09T00:00:00"/>
    <x v="3"/>
    <x v="7"/>
    <x v="3"/>
    <s v="Returning"/>
    <x v="4"/>
    <s v="Resistance Band Set"/>
    <n v="3"/>
    <n v="40.61"/>
    <n v="0"/>
    <n v="14.72"/>
    <n v="121.83"/>
    <n v="44.160000000000004"/>
    <n v="77.669999999999987"/>
    <n v="0.63752770253632096"/>
    <n v="2026"/>
    <x v="2"/>
    <n v="8"/>
    <x v="7"/>
  </r>
  <r>
    <n v="390"/>
    <d v="2026-08-09T00:00:00"/>
    <x v="2"/>
    <x v="5"/>
    <x v="2"/>
    <s v="New"/>
    <x v="1"/>
    <s v="Hiking Daypack 20L"/>
    <n v="1"/>
    <n v="93.41"/>
    <n v="0.05"/>
    <n v="44.7"/>
    <n v="88.739499999999992"/>
    <n v="44.7"/>
    <n v="44.03949999999999"/>
    <n v="0.49627843294136198"/>
    <n v="2026"/>
    <x v="2"/>
    <n v="8"/>
    <x v="7"/>
  </r>
  <r>
    <n v="859"/>
    <d v="2026-08-09T00:00:00"/>
    <x v="0"/>
    <x v="0"/>
    <x v="2"/>
    <s v="New"/>
    <x v="1"/>
    <s v="Hiking Daypack 20L"/>
    <n v="2"/>
    <n v="90.23"/>
    <n v="0"/>
    <n v="44.22"/>
    <n v="180.46"/>
    <n v="88.44"/>
    <n v="92.02000000000001"/>
    <n v="0.50991909564446414"/>
    <n v="2026"/>
    <x v="2"/>
    <n v="8"/>
    <x v="7"/>
  </r>
  <r>
    <n v="1468"/>
    <d v="2026-08-09T00:00:00"/>
    <x v="1"/>
    <x v="11"/>
    <x v="2"/>
    <s v="Returning"/>
    <x v="0"/>
    <s v="Trail Bike Light"/>
    <n v="1"/>
    <n v="51.75"/>
    <n v="0"/>
    <n v="22.36"/>
    <n v="51.75"/>
    <n v="22.36"/>
    <n v="29.39"/>
    <n v="0.56792270531400968"/>
    <n v="2026"/>
    <x v="2"/>
    <n v="8"/>
    <x v="7"/>
  </r>
  <r>
    <n v="2356"/>
    <d v="2026-08-09T00:00:00"/>
    <x v="3"/>
    <x v="13"/>
    <x v="2"/>
    <s v="New"/>
    <x v="0"/>
    <s v="Cycling Pack 12L"/>
    <n v="3"/>
    <n v="102.91"/>
    <n v="0.1"/>
    <n v="50.23"/>
    <n v="277.85700000000003"/>
    <n v="150.69"/>
    <n v="127.16700000000003"/>
    <n v="0.45767067232425318"/>
    <n v="2026"/>
    <x v="2"/>
    <n v="8"/>
    <x v="7"/>
  </r>
  <r>
    <n v="3556"/>
    <d v="2026-08-09T00:00:00"/>
    <x v="2"/>
    <x v="16"/>
    <x v="0"/>
    <s v="New"/>
    <x v="0"/>
    <s v="Commuter Helmet"/>
    <n v="4"/>
    <n v="82.63"/>
    <n v="0.1"/>
    <n v="43.78"/>
    <n v="297.46800000000002"/>
    <n v="175.12"/>
    <n v="122.34800000000001"/>
    <n v="0.41129802197211129"/>
    <n v="2026"/>
    <x v="2"/>
    <n v="8"/>
    <x v="7"/>
  </r>
  <r>
    <n v="925"/>
    <d v="2026-08-10T00:00:00"/>
    <x v="0"/>
    <x v="0"/>
    <x v="2"/>
    <s v="Returning"/>
    <x v="3"/>
    <s v="Trail Tent 2P"/>
    <n v="1"/>
    <n v="196.39"/>
    <n v="0"/>
    <n v="102.92"/>
    <n v="196.39"/>
    <n v="102.92"/>
    <n v="93.469999999999985"/>
    <n v="0.47594073017974436"/>
    <n v="2026"/>
    <x v="2"/>
    <n v="8"/>
    <x v="7"/>
  </r>
  <r>
    <n v="1563"/>
    <d v="2026-08-10T00:00:00"/>
    <x v="2"/>
    <x v="10"/>
    <x v="3"/>
    <s v="Business"/>
    <x v="2"/>
    <s v="Insulated Bottle"/>
    <n v="2"/>
    <n v="36.25"/>
    <n v="0"/>
    <n v="13.77"/>
    <n v="72.5"/>
    <n v="27.54"/>
    <n v="44.96"/>
    <n v="0.62013793103448278"/>
    <n v="2026"/>
    <x v="2"/>
    <n v="8"/>
    <x v="7"/>
  </r>
  <r>
    <n v="1634"/>
    <d v="2026-08-10T00:00:00"/>
    <x v="1"/>
    <x v="1"/>
    <x v="2"/>
    <s v="Returning"/>
    <x v="3"/>
    <s v="Trail Tent 2P"/>
    <n v="2"/>
    <n v="199.85"/>
    <n v="0.05"/>
    <n v="104.34"/>
    <n v="379.71499999999997"/>
    <n v="208.68"/>
    <n v="171.03499999999997"/>
    <n v="0.45042992770893953"/>
    <n v="2026"/>
    <x v="2"/>
    <n v="8"/>
    <x v="7"/>
  </r>
  <r>
    <n v="2187"/>
    <d v="2026-08-10T00:00:00"/>
    <x v="2"/>
    <x v="2"/>
    <x v="2"/>
    <s v="New"/>
    <x v="2"/>
    <s v="Packing Cube Set"/>
    <n v="1"/>
    <n v="46.32"/>
    <n v="0.05"/>
    <n v="18.34"/>
    <n v="44.003999999999998"/>
    <n v="18.34"/>
    <n v="25.663999999999998"/>
    <n v="0.58321970729933637"/>
    <n v="2026"/>
    <x v="2"/>
    <n v="8"/>
    <x v="7"/>
  </r>
  <r>
    <n v="2773"/>
    <d v="2026-08-10T00:00:00"/>
    <x v="1"/>
    <x v="14"/>
    <x v="0"/>
    <s v="New"/>
    <x v="1"/>
    <s v="Summit Backpack 45L"/>
    <n v="4"/>
    <n v="151.06"/>
    <n v="0"/>
    <n v="77.67"/>
    <n v="604.24"/>
    <n v="310.68"/>
    <n v="293.56"/>
    <n v="0.48583344366476894"/>
    <n v="2026"/>
    <x v="2"/>
    <n v="8"/>
    <x v="7"/>
  </r>
  <r>
    <n v="5040"/>
    <d v="2026-08-10T00:00:00"/>
    <x v="3"/>
    <x v="7"/>
    <x v="0"/>
    <s v="Returning"/>
    <x v="1"/>
    <s v="Trekking Poles"/>
    <n v="1"/>
    <n v="72.39"/>
    <n v="0.1"/>
    <n v="31.64"/>
    <n v="65.150999999999996"/>
    <n v="31.64"/>
    <n v="33.510999999999996"/>
    <n v="0.51435895074519189"/>
    <n v="2026"/>
    <x v="2"/>
    <n v="8"/>
    <x v="7"/>
  </r>
  <r>
    <n v="415"/>
    <d v="2026-08-11T00:00:00"/>
    <x v="0"/>
    <x v="9"/>
    <x v="2"/>
    <s v="Returning"/>
    <x v="1"/>
    <s v="Trekking Poles"/>
    <n v="1"/>
    <n v="72.650000000000006"/>
    <n v="0"/>
    <n v="31.72"/>
    <n v="72.650000000000006"/>
    <n v="31.72"/>
    <n v="40.930000000000007"/>
    <n v="0.56338609772883697"/>
    <n v="2026"/>
    <x v="2"/>
    <n v="8"/>
    <x v="7"/>
  </r>
  <r>
    <n v="1111"/>
    <d v="2026-08-11T00:00:00"/>
    <x v="3"/>
    <x v="13"/>
    <x v="0"/>
    <s v="New"/>
    <x v="3"/>
    <s v="Trail Tent 2P"/>
    <n v="1"/>
    <n v="198.44"/>
    <n v="0"/>
    <n v="106.79"/>
    <n v="198.44"/>
    <n v="106.79"/>
    <n v="91.649999999999991"/>
    <n v="0.46185244910300338"/>
    <n v="2026"/>
    <x v="2"/>
    <n v="8"/>
    <x v="7"/>
  </r>
  <r>
    <n v="1243"/>
    <d v="2026-08-11T00:00:00"/>
    <x v="2"/>
    <x v="16"/>
    <x v="0"/>
    <s v="Returning"/>
    <x v="3"/>
    <s v="Trail Tent 2P"/>
    <n v="1"/>
    <n v="193.67"/>
    <n v="0"/>
    <n v="103.79"/>
    <n v="193.67"/>
    <n v="103.79"/>
    <n v="89.879999999999981"/>
    <n v="0.46408839779005517"/>
    <n v="2026"/>
    <x v="2"/>
    <n v="8"/>
    <x v="7"/>
  </r>
  <r>
    <n v="1326"/>
    <d v="2026-08-11T00:00:00"/>
    <x v="3"/>
    <x v="8"/>
    <x v="0"/>
    <s v="Returning"/>
    <x v="2"/>
    <s v="Travel Backpack 35L"/>
    <n v="5"/>
    <n v="166.03"/>
    <n v="0"/>
    <n v="87.46"/>
    <n v="830.15"/>
    <n v="437.29999999999995"/>
    <n v="392.85"/>
    <n v="0.47322772992832624"/>
    <n v="2026"/>
    <x v="2"/>
    <n v="8"/>
    <x v="7"/>
  </r>
  <r>
    <n v="1682"/>
    <d v="2026-08-11T00:00:00"/>
    <x v="0"/>
    <x v="0"/>
    <x v="0"/>
    <s v="Business"/>
    <x v="3"/>
    <s v="Portable Camp Stove"/>
    <n v="2"/>
    <n v="81.569999999999993"/>
    <n v="0"/>
    <n v="40.36"/>
    <n v="163.13999999999999"/>
    <n v="80.72"/>
    <n v="82.419999999999987"/>
    <n v="0.50521024886600463"/>
    <n v="2026"/>
    <x v="2"/>
    <n v="8"/>
    <x v="7"/>
  </r>
  <r>
    <n v="2618"/>
    <d v="2026-08-11T00:00:00"/>
    <x v="0"/>
    <x v="15"/>
    <x v="2"/>
    <s v="Business"/>
    <x v="1"/>
    <s v="Trail Boots"/>
    <n v="2"/>
    <n v="143.86000000000001"/>
    <n v="0"/>
    <n v="81.23"/>
    <n v="287.72000000000003"/>
    <n v="162.46"/>
    <n v="125.26000000000002"/>
    <n v="0.43535381621020441"/>
    <n v="2026"/>
    <x v="2"/>
    <n v="8"/>
    <x v="7"/>
  </r>
  <r>
    <n v="3319"/>
    <d v="2026-08-11T00:00:00"/>
    <x v="1"/>
    <x v="14"/>
    <x v="0"/>
    <s v="Returning"/>
    <x v="1"/>
    <s v="Hiking Daypack 20L"/>
    <n v="3"/>
    <n v="93.53"/>
    <n v="0"/>
    <n v="46.19"/>
    <n v="280.59000000000003"/>
    <n v="138.57"/>
    <n v="142.02000000000004"/>
    <n v="0.5061477600769807"/>
    <n v="2026"/>
    <x v="2"/>
    <n v="8"/>
    <x v="7"/>
  </r>
  <r>
    <n v="4600"/>
    <d v="2026-08-11T00:00:00"/>
    <x v="3"/>
    <x v="4"/>
    <x v="1"/>
    <s v="Business"/>
    <x v="2"/>
    <s v="Travel Backpack 35L"/>
    <n v="10"/>
    <n v="162.38"/>
    <n v="0.05"/>
    <n v="85.82"/>
    <n v="1542.61"/>
    <n v="858.19999999999993"/>
    <n v="684.41"/>
    <n v="0.44367014345816508"/>
    <n v="2026"/>
    <x v="2"/>
    <n v="8"/>
    <x v="7"/>
  </r>
  <r>
    <n v="5168"/>
    <d v="2026-08-11T00:00:00"/>
    <x v="0"/>
    <x v="15"/>
    <x v="3"/>
    <s v="Business"/>
    <x v="4"/>
    <s v="Weighted Vest"/>
    <n v="1"/>
    <n v="122.52"/>
    <n v="0.05"/>
    <n v="69.66"/>
    <n v="116.39399999999999"/>
    <n v="69.66"/>
    <n v="46.733999999999995"/>
    <n v="0.40151554203824935"/>
    <n v="2026"/>
    <x v="2"/>
    <n v="8"/>
    <x v="7"/>
  </r>
  <r>
    <n v="245"/>
    <d v="2026-08-12T00:00:00"/>
    <x v="3"/>
    <x v="13"/>
    <x v="3"/>
    <s v="Returning"/>
    <x v="1"/>
    <s v="Trail Boots"/>
    <n v="1"/>
    <n v="142.84"/>
    <n v="0"/>
    <n v="77.7"/>
    <n v="142.84"/>
    <n v="77.7"/>
    <n v="65.14"/>
    <n v="0.4560347241669"/>
    <n v="2026"/>
    <x v="2"/>
    <n v="8"/>
    <x v="7"/>
  </r>
  <r>
    <n v="322"/>
    <d v="2026-08-12T00:00:00"/>
    <x v="1"/>
    <x v="14"/>
    <x v="2"/>
    <s v="Returning"/>
    <x v="1"/>
    <s v="Trekking Poles"/>
    <n v="3"/>
    <n v="72.349999999999994"/>
    <n v="0"/>
    <n v="32.119999999999997"/>
    <n v="217.04999999999998"/>
    <n v="96.359999999999985"/>
    <n v="120.69"/>
    <n v="0.55604699378023503"/>
    <n v="2026"/>
    <x v="2"/>
    <n v="8"/>
    <x v="7"/>
  </r>
  <r>
    <n v="1101"/>
    <d v="2026-08-12T00:00:00"/>
    <x v="3"/>
    <x v="4"/>
    <x v="0"/>
    <s v="New"/>
    <x v="4"/>
    <s v="Resistance Band Set"/>
    <n v="3"/>
    <n v="40.14"/>
    <n v="0.05"/>
    <n v="14.53"/>
    <n v="114.399"/>
    <n v="43.589999999999996"/>
    <n v="70.808999999999997"/>
    <n v="0.61896520074476169"/>
    <n v="2026"/>
    <x v="2"/>
    <n v="8"/>
    <x v="7"/>
  </r>
  <r>
    <n v="1564"/>
    <d v="2026-08-12T00:00:00"/>
    <x v="3"/>
    <x v="13"/>
    <x v="0"/>
    <s v="New"/>
    <x v="4"/>
    <s v="Training Mat"/>
    <n v="2"/>
    <n v="51.84"/>
    <n v="0"/>
    <n v="21.62"/>
    <n v="103.68"/>
    <n v="43.24"/>
    <n v="60.440000000000005"/>
    <n v="0.58294753086419759"/>
    <n v="2026"/>
    <x v="2"/>
    <n v="8"/>
    <x v="7"/>
  </r>
  <r>
    <n v="3712"/>
    <d v="2026-08-12T00:00:00"/>
    <x v="3"/>
    <x v="8"/>
    <x v="0"/>
    <s v="New"/>
    <x v="0"/>
    <s v="Commuter Helmet"/>
    <n v="3"/>
    <n v="82.32"/>
    <n v="0.15"/>
    <n v="41.95"/>
    <n v="209.91599999999997"/>
    <n v="125.85000000000001"/>
    <n v="84.06599999999996"/>
    <n v="0.40047447550448739"/>
    <n v="2026"/>
    <x v="2"/>
    <n v="8"/>
    <x v="7"/>
  </r>
  <r>
    <n v="771"/>
    <d v="2026-08-13T00:00:00"/>
    <x v="2"/>
    <x v="5"/>
    <x v="0"/>
    <s v="Returning"/>
    <x v="1"/>
    <s v="Hiking Daypack 20L"/>
    <n v="1"/>
    <n v="91.78"/>
    <n v="0"/>
    <n v="46.15"/>
    <n v="91.78"/>
    <n v="46.15"/>
    <n v="45.63"/>
    <n v="0.49716713881019831"/>
    <n v="2026"/>
    <x v="2"/>
    <n v="8"/>
    <x v="7"/>
  </r>
  <r>
    <n v="2749"/>
    <d v="2026-08-13T00:00:00"/>
    <x v="1"/>
    <x v="14"/>
    <x v="0"/>
    <s v="Business"/>
    <x v="1"/>
    <s v="Hiking Daypack 20L"/>
    <n v="2"/>
    <n v="93.13"/>
    <n v="0"/>
    <n v="45.68"/>
    <n v="186.26"/>
    <n v="91.36"/>
    <n v="94.899999999999991"/>
    <n v="0.50950284548480618"/>
    <n v="2026"/>
    <x v="2"/>
    <n v="8"/>
    <x v="7"/>
  </r>
  <r>
    <n v="4252"/>
    <d v="2026-08-13T00:00:00"/>
    <x v="1"/>
    <x v="12"/>
    <x v="0"/>
    <s v="Returning"/>
    <x v="2"/>
    <s v="Insulated Bottle"/>
    <n v="1"/>
    <n v="36.67"/>
    <n v="0.1"/>
    <n v="13.18"/>
    <n v="33.003"/>
    <n v="13.18"/>
    <n v="19.823"/>
    <n v="0.60064236584552921"/>
    <n v="2026"/>
    <x v="2"/>
    <n v="8"/>
    <x v="7"/>
  </r>
  <r>
    <n v="4665"/>
    <d v="2026-08-13T00:00:00"/>
    <x v="3"/>
    <x v="8"/>
    <x v="1"/>
    <s v="Returning"/>
    <x v="4"/>
    <s v="Training Mat"/>
    <n v="4"/>
    <n v="51.25"/>
    <n v="0.1"/>
    <n v="21.77"/>
    <n v="184.5"/>
    <n v="87.08"/>
    <n v="97.42"/>
    <n v="0.52802168021680218"/>
    <n v="2026"/>
    <x v="2"/>
    <n v="8"/>
    <x v="7"/>
  </r>
  <r>
    <n v="4767"/>
    <d v="2026-08-13T00:00:00"/>
    <x v="3"/>
    <x v="8"/>
    <x v="3"/>
    <s v="Business"/>
    <x v="4"/>
    <s v="Resistance Band Set"/>
    <n v="1"/>
    <n v="39.61"/>
    <n v="0.1"/>
    <n v="14.85"/>
    <n v="35.649000000000001"/>
    <n v="14.85"/>
    <n v="20.798999999999999"/>
    <n v="0.58343852562484222"/>
    <n v="2026"/>
    <x v="2"/>
    <n v="8"/>
    <x v="7"/>
  </r>
  <r>
    <n v="4832"/>
    <d v="2026-08-13T00:00:00"/>
    <x v="0"/>
    <x v="15"/>
    <x v="3"/>
    <s v="Returning"/>
    <x v="0"/>
    <s v="Commuter Helmet"/>
    <n v="2"/>
    <n v="81.59"/>
    <n v="0.15"/>
    <n v="43.9"/>
    <n v="138.703"/>
    <n v="87.8"/>
    <n v="50.903000000000006"/>
    <n v="0.3669927831409559"/>
    <n v="2026"/>
    <x v="2"/>
    <n v="8"/>
    <x v="7"/>
  </r>
  <r>
    <n v="747"/>
    <d v="2026-08-14T00:00:00"/>
    <x v="1"/>
    <x v="1"/>
    <x v="2"/>
    <s v="New"/>
    <x v="4"/>
    <s v="Weighted Vest"/>
    <n v="3"/>
    <n v="122.96"/>
    <n v="0.1"/>
    <n v="67.62"/>
    <n v="331.99200000000002"/>
    <n v="202.86"/>
    <n v="129.13200000000001"/>
    <n v="0.38896117978746475"/>
    <n v="2026"/>
    <x v="2"/>
    <n v="8"/>
    <x v="7"/>
  </r>
  <r>
    <n v="2281"/>
    <d v="2026-08-14T00:00:00"/>
    <x v="1"/>
    <x v="11"/>
    <x v="2"/>
    <s v="Returning"/>
    <x v="1"/>
    <s v="Trekking Poles"/>
    <n v="1"/>
    <n v="70.91"/>
    <n v="0"/>
    <n v="33.11"/>
    <n v="70.91"/>
    <n v="33.11"/>
    <n v="37.799999999999997"/>
    <n v="0.53307008884501483"/>
    <n v="2026"/>
    <x v="2"/>
    <n v="8"/>
    <x v="7"/>
  </r>
  <r>
    <n v="2414"/>
    <d v="2026-08-14T00:00:00"/>
    <x v="1"/>
    <x v="6"/>
    <x v="1"/>
    <s v="Business"/>
    <x v="0"/>
    <s v="Trail Bike Light"/>
    <n v="6"/>
    <n v="50.94"/>
    <n v="0.1"/>
    <n v="22.76"/>
    <n v="275.07600000000002"/>
    <n v="136.56"/>
    <n v="138.51600000000002"/>
    <n v="0.50355538105832576"/>
    <n v="2026"/>
    <x v="2"/>
    <n v="8"/>
    <x v="7"/>
  </r>
  <r>
    <n v="3162"/>
    <d v="2026-08-14T00:00:00"/>
    <x v="1"/>
    <x v="1"/>
    <x v="0"/>
    <s v="New"/>
    <x v="1"/>
    <s v="Trail Boots"/>
    <n v="1"/>
    <n v="144.96"/>
    <n v="0.05"/>
    <n v="77.959999999999994"/>
    <n v="137.71199999999999"/>
    <n v="77.959999999999994"/>
    <n v="59.751999999999995"/>
    <n v="0.43389101893807364"/>
    <n v="2026"/>
    <x v="2"/>
    <n v="8"/>
    <x v="7"/>
  </r>
  <r>
    <n v="3200"/>
    <d v="2026-08-14T00:00:00"/>
    <x v="3"/>
    <x v="8"/>
    <x v="2"/>
    <s v="New"/>
    <x v="1"/>
    <s v="Summit Backpack 45L"/>
    <n v="1"/>
    <n v="152.97"/>
    <n v="0"/>
    <n v="79.66"/>
    <n v="152.97"/>
    <n v="79.66"/>
    <n v="73.31"/>
    <n v="0.47924429626724196"/>
    <n v="2026"/>
    <x v="2"/>
    <n v="8"/>
    <x v="7"/>
  </r>
  <r>
    <n v="3521"/>
    <d v="2026-08-14T00:00:00"/>
    <x v="2"/>
    <x v="16"/>
    <x v="0"/>
    <s v="Business"/>
    <x v="2"/>
    <s v="Packing Cube Set"/>
    <n v="2"/>
    <n v="45.79"/>
    <n v="0"/>
    <n v="18.23"/>
    <n v="91.58"/>
    <n v="36.46"/>
    <n v="55.12"/>
    <n v="0.60187813933173184"/>
    <n v="2026"/>
    <x v="2"/>
    <n v="8"/>
    <x v="7"/>
  </r>
  <r>
    <n v="4447"/>
    <d v="2026-08-14T00:00:00"/>
    <x v="1"/>
    <x v="6"/>
    <x v="0"/>
    <s v="New"/>
    <x v="2"/>
    <s v="Travel Backpack 35L"/>
    <n v="1"/>
    <n v="161.31"/>
    <n v="0"/>
    <n v="87.81"/>
    <n v="161.31"/>
    <n v="87.81"/>
    <n v="73.5"/>
    <n v="0.45564441138181139"/>
    <n v="2026"/>
    <x v="2"/>
    <n v="8"/>
    <x v="7"/>
  </r>
  <r>
    <n v="421"/>
    <d v="2026-08-15T00:00:00"/>
    <x v="3"/>
    <x v="7"/>
    <x v="0"/>
    <s v="New"/>
    <x v="4"/>
    <s v="Recovery Roller"/>
    <n v="2"/>
    <n v="35.97"/>
    <n v="0.05"/>
    <n v="14.28"/>
    <n v="68.342999999999989"/>
    <n v="28.56"/>
    <n v="39.782999999999987"/>
    <n v="0.58210789693165343"/>
    <n v="2026"/>
    <x v="2"/>
    <n v="8"/>
    <x v="7"/>
  </r>
  <r>
    <n v="962"/>
    <d v="2026-08-15T00:00:00"/>
    <x v="0"/>
    <x v="0"/>
    <x v="2"/>
    <s v="New"/>
    <x v="4"/>
    <s v="Resistance Band Set"/>
    <n v="2"/>
    <n v="39.729999999999997"/>
    <n v="0"/>
    <n v="14.95"/>
    <n v="79.459999999999994"/>
    <n v="29.9"/>
    <n v="49.559999999999995"/>
    <n v="0.62371004278882458"/>
    <n v="2026"/>
    <x v="2"/>
    <n v="8"/>
    <x v="7"/>
  </r>
  <r>
    <n v="1386"/>
    <d v="2026-08-15T00:00:00"/>
    <x v="1"/>
    <x v="12"/>
    <x v="0"/>
    <s v="Business"/>
    <x v="2"/>
    <s v="Insulated Bottle"/>
    <n v="2"/>
    <n v="36.049999999999997"/>
    <n v="0"/>
    <n v="13.8"/>
    <n v="72.099999999999994"/>
    <n v="27.6"/>
    <n v="44.499999999999993"/>
    <n v="0.61719833564493753"/>
    <n v="2026"/>
    <x v="2"/>
    <n v="8"/>
    <x v="7"/>
  </r>
  <r>
    <n v="3083"/>
    <d v="2026-08-15T00:00:00"/>
    <x v="3"/>
    <x v="7"/>
    <x v="0"/>
    <s v="New"/>
    <x v="3"/>
    <s v="Trail Tent 2P"/>
    <n v="1"/>
    <n v="194.36"/>
    <n v="0"/>
    <n v="106.01"/>
    <n v="194.36"/>
    <n v="106.01"/>
    <n v="88.350000000000009"/>
    <n v="0.45456884132537562"/>
    <n v="2026"/>
    <x v="2"/>
    <n v="8"/>
    <x v="7"/>
  </r>
  <r>
    <n v="3174"/>
    <d v="2026-08-15T00:00:00"/>
    <x v="3"/>
    <x v="4"/>
    <x v="2"/>
    <s v="Returning"/>
    <x v="3"/>
    <s v="Trail Tent 2P"/>
    <n v="1"/>
    <n v="192.67"/>
    <n v="0.05"/>
    <n v="103.37"/>
    <n v="183.03649999999999"/>
    <n v="103.37"/>
    <n v="79.666499999999985"/>
    <n v="0.43524925356417976"/>
    <n v="2026"/>
    <x v="2"/>
    <n v="8"/>
    <x v="7"/>
  </r>
  <r>
    <n v="4045"/>
    <d v="2026-08-15T00:00:00"/>
    <x v="2"/>
    <x v="16"/>
    <x v="0"/>
    <s v="New"/>
    <x v="1"/>
    <s v="Hiking Daypack 20L"/>
    <n v="3"/>
    <n v="92.12"/>
    <n v="0.1"/>
    <n v="44.1"/>
    <n v="248.72400000000002"/>
    <n v="132.30000000000001"/>
    <n v="116.42400000000001"/>
    <n v="0.46808510638297873"/>
    <n v="2026"/>
    <x v="2"/>
    <n v="8"/>
    <x v="7"/>
  </r>
  <r>
    <n v="4850"/>
    <d v="2026-08-15T00:00:00"/>
    <x v="1"/>
    <x v="1"/>
    <x v="2"/>
    <s v="Business"/>
    <x v="3"/>
    <s v="Trail Tent 2P"/>
    <n v="1"/>
    <n v="192.82"/>
    <n v="0"/>
    <n v="104.98"/>
    <n v="192.82"/>
    <n v="104.98"/>
    <n v="87.839999999999989"/>
    <n v="0.45555440307022088"/>
    <n v="2026"/>
    <x v="2"/>
    <n v="8"/>
    <x v="7"/>
  </r>
  <r>
    <n v="71"/>
    <d v="2026-08-16T00:00:00"/>
    <x v="2"/>
    <x v="16"/>
    <x v="0"/>
    <s v="New"/>
    <x v="0"/>
    <s v="Commuter Helmet"/>
    <n v="3"/>
    <n v="80.099999999999994"/>
    <n v="0"/>
    <n v="42.41"/>
    <n v="240.29999999999998"/>
    <n v="127.22999999999999"/>
    <n v="113.07"/>
    <n v="0.47053682896379528"/>
    <n v="2026"/>
    <x v="2"/>
    <n v="8"/>
    <x v="7"/>
  </r>
  <r>
    <n v="627"/>
    <d v="2026-08-16T00:00:00"/>
    <x v="3"/>
    <x v="7"/>
    <x v="3"/>
    <s v="New"/>
    <x v="0"/>
    <s v="Commuter Helmet"/>
    <n v="6"/>
    <n v="83.26"/>
    <n v="0"/>
    <n v="43.8"/>
    <n v="499.56000000000006"/>
    <n v="262.79999999999995"/>
    <n v="236.7600000000001"/>
    <n v="0.47393706461686297"/>
    <n v="2026"/>
    <x v="2"/>
    <n v="8"/>
    <x v="7"/>
  </r>
  <r>
    <n v="959"/>
    <d v="2026-08-16T00:00:00"/>
    <x v="1"/>
    <x v="1"/>
    <x v="2"/>
    <s v="Returning"/>
    <x v="4"/>
    <s v="Resistance Band Set"/>
    <n v="4"/>
    <n v="40.46"/>
    <n v="0"/>
    <n v="15.12"/>
    <n v="161.84"/>
    <n v="60.48"/>
    <n v="101.36000000000001"/>
    <n v="0.62629757785467133"/>
    <n v="2026"/>
    <x v="2"/>
    <n v="8"/>
    <x v="7"/>
  </r>
  <r>
    <n v="967"/>
    <d v="2026-08-16T00:00:00"/>
    <x v="2"/>
    <x v="16"/>
    <x v="1"/>
    <s v="Returning"/>
    <x v="0"/>
    <s v="Commuter Helmet"/>
    <n v="5"/>
    <n v="81.55"/>
    <n v="0.2"/>
    <n v="42.09"/>
    <n v="326.20000000000005"/>
    <n v="210.45000000000002"/>
    <n v="115.75000000000003"/>
    <n v="0.3548436541998774"/>
    <n v="2026"/>
    <x v="2"/>
    <n v="8"/>
    <x v="7"/>
  </r>
  <r>
    <n v="1267"/>
    <d v="2026-08-16T00:00:00"/>
    <x v="1"/>
    <x v="12"/>
    <x v="2"/>
    <s v="New"/>
    <x v="3"/>
    <s v="Portable Camp Stove"/>
    <n v="2"/>
    <n v="83.56"/>
    <n v="0"/>
    <n v="39.119999999999997"/>
    <n v="167.12"/>
    <n v="78.239999999999995"/>
    <n v="88.88000000000001"/>
    <n v="0.53183341311632359"/>
    <n v="2026"/>
    <x v="2"/>
    <n v="8"/>
    <x v="7"/>
  </r>
  <r>
    <n v="1394"/>
    <d v="2026-08-16T00:00:00"/>
    <x v="2"/>
    <x v="10"/>
    <x v="0"/>
    <s v="Returning"/>
    <x v="3"/>
    <s v="Compact Sleeping Bag"/>
    <n v="3"/>
    <n v="125.75"/>
    <n v="0"/>
    <n v="62.05"/>
    <n v="377.25"/>
    <n v="186.14999999999998"/>
    <n v="191.10000000000002"/>
    <n v="0.50656063618290259"/>
    <n v="2026"/>
    <x v="2"/>
    <n v="8"/>
    <x v="7"/>
  </r>
  <r>
    <n v="1652"/>
    <d v="2026-08-16T00:00:00"/>
    <x v="0"/>
    <x v="0"/>
    <x v="0"/>
    <s v="Returning"/>
    <x v="2"/>
    <s v="Insulated Bottle"/>
    <n v="1"/>
    <n v="35.619999999999997"/>
    <n v="0.1"/>
    <n v="13.55"/>
    <n v="32.058"/>
    <n v="13.55"/>
    <n v="18.507999999999999"/>
    <n v="0.57732859192713204"/>
    <n v="2026"/>
    <x v="2"/>
    <n v="8"/>
    <x v="7"/>
  </r>
  <r>
    <n v="2126"/>
    <d v="2026-08-16T00:00:00"/>
    <x v="1"/>
    <x v="14"/>
    <x v="0"/>
    <s v="Business"/>
    <x v="0"/>
    <s v="Cycling Pack 12L"/>
    <n v="2"/>
    <n v="104.02"/>
    <n v="0"/>
    <n v="50.26"/>
    <n v="208.04"/>
    <n v="100.52"/>
    <n v="107.52"/>
    <n v="0.51682368775235532"/>
    <n v="2026"/>
    <x v="2"/>
    <n v="8"/>
    <x v="7"/>
  </r>
  <r>
    <n v="2282"/>
    <d v="2026-08-16T00:00:00"/>
    <x v="1"/>
    <x v="6"/>
    <x v="1"/>
    <s v="Business"/>
    <x v="1"/>
    <s v="Hiking Daypack 20L"/>
    <n v="8"/>
    <n v="92.71"/>
    <n v="0.1"/>
    <n v="44.83"/>
    <n v="667.51199999999994"/>
    <n v="358.64"/>
    <n v="308.87199999999996"/>
    <n v="0.46272126943036229"/>
    <n v="2026"/>
    <x v="2"/>
    <n v="8"/>
    <x v="7"/>
  </r>
  <r>
    <n v="2426"/>
    <d v="2026-08-16T00:00:00"/>
    <x v="1"/>
    <x v="12"/>
    <x v="0"/>
    <s v="New"/>
    <x v="1"/>
    <s v="Hiking Daypack 20L"/>
    <n v="1"/>
    <n v="90.58"/>
    <n v="0"/>
    <n v="44.53"/>
    <n v="90.58"/>
    <n v="44.53"/>
    <n v="46.05"/>
    <n v="0.50839037315080593"/>
    <n v="2026"/>
    <x v="2"/>
    <n v="8"/>
    <x v="7"/>
  </r>
  <r>
    <n v="2534"/>
    <d v="2026-08-16T00:00:00"/>
    <x v="1"/>
    <x v="14"/>
    <x v="0"/>
    <s v="New"/>
    <x v="3"/>
    <s v="Compact Sleeping Bag"/>
    <n v="1"/>
    <n v="120.22"/>
    <n v="0"/>
    <n v="62.31"/>
    <n v="120.22"/>
    <n v="62.31"/>
    <n v="57.91"/>
    <n v="0.48170021627017134"/>
    <n v="2026"/>
    <x v="2"/>
    <n v="8"/>
    <x v="7"/>
  </r>
  <r>
    <n v="2948"/>
    <d v="2026-08-16T00:00:00"/>
    <x v="2"/>
    <x v="2"/>
    <x v="2"/>
    <s v="New"/>
    <x v="2"/>
    <s v="Insulated Bottle"/>
    <n v="3"/>
    <n v="36.35"/>
    <n v="0"/>
    <n v="13.42"/>
    <n v="109.05000000000001"/>
    <n v="40.26"/>
    <n v="68.79000000000002"/>
    <n v="0.63081155433287495"/>
    <n v="2026"/>
    <x v="2"/>
    <n v="8"/>
    <x v="7"/>
  </r>
  <r>
    <n v="3141"/>
    <d v="2026-08-16T00:00:00"/>
    <x v="1"/>
    <x v="12"/>
    <x v="3"/>
    <s v="Returning"/>
    <x v="3"/>
    <s v="Trail Tent 2P"/>
    <n v="2"/>
    <n v="195.28"/>
    <n v="0"/>
    <n v="102.24"/>
    <n v="390.56"/>
    <n v="204.48"/>
    <n v="186.08"/>
    <n v="0.4764440802949611"/>
    <n v="2026"/>
    <x v="2"/>
    <n v="8"/>
    <x v="7"/>
  </r>
  <r>
    <n v="3935"/>
    <d v="2026-08-16T00:00:00"/>
    <x v="2"/>
    <x v="16"/>
    <x v="3"/>
    <s v="Returning"/>
    <x v="2"/>
    <s v="Packing Cube Set"/>
    <n v="4"/>
    <n v="46.05"/>
    <n v="0"/>
    <n v="18.75"/>
    <n v="184.2"/>
    <n v="75"/>
    <n v="109.19999999999999"/>
    <n v="0.5928338762214983"/>
    <n v="2026"/>
    <x v="2"/>
    <n v="8"/>
    <x v="7"/>
  </r>
  <r>
    <n v="4636"/>
    <d v="2026-08-16T00:00:00"/>
    <x v="0"/>
    <x v="0"/>
    <x v="2"/>
    <s v="Returning"/>
    <x v="3"/>
    <s v="Portable Camp Stove"/>
    <n v="1"/>
    <n v="81.040000000000006"/>
    <n v="0.1"/>
    <n v="39.29"/>
    <n v="72.936000000000007"/>
    <n v="39.29"/>
    <n v="33.646000000000008"/>
    <n v="0.46130854447735009"/>
    <n v="2026"/>
    <x v="2"/>
    <n v="8"/>
    <x v="7"/>
  </r>
  <r>
    <n v="4895"/>
    <d v="2026-08-16T00:00:00"/>
    <x v="0"/>
    <x v="15"/>
    <x v="2"/>
    <s v="Business"/>
    <x v="3"/>
    <s v="Trail Tent 2P"/>
    <n v="1"/>
    <n v="191.12"/>
    <n v="0.05"/>
    <n v="106.14"/>
    <n v="181.56399999999999"/>
    <n v="106.14"/>
    <n v="75.423999999999992"/>
    <n v="0.41541274702033443"/>
    <n v="2026"/>
    <x v="2"/>
    <n v="8"/>
    <x v="7"/>
  </r>
  <r>
    <n v="5029"/>
    <d v="2026-08-16T00:00:00"/>
    <x v="0"/>
    <x v="15"/>
    <x v="0"/>
    <s v="New"/>
    <x v="1"/>
    <s v="Summit Backpack 45L"/>
    <n v="1"/>
    <n v="156.19"/>
    <n v="0"/>
    <n v="79.239999999999995"/>
    <n v="156.19"/>
    <n v="79.239999999999995"/>
    <n v="76.95"/>
    <n v="0.49266918496702738"/>
    <n v="2026"/>
    <x v="2"/>
    <n v="8"/>
    <x v="7"/>
  </r>
  <r>
    <n v="1965"/>
    <d v="2026-08-17T00:00:00"/>
    <x v="1"/>
    <x v="11"/>
    <x v="0"/>
    <s v="Returning"/>
    <x v="2"/>
    <s v="Insulated Bottle"/>
    <n v="4"/>
    <n v="36.93"/>
    <n v="0"/>
    <n v="13.36"/>
    <n v="147.72"/>
    <n v="53.44"/>
    <n v="94.28"/>
    <n v="0.63823449769834828"/>
    <n v="2026"/>
    <x v="2"/>
    <n v="8"/>
    <x v="7"/>
  </r>
  <r>
    <n v="3647"/>
    <d v="2026-08-17T00:00:00"/>
    <x v="1"/>
    <x v="12"/>
    <x v="2"/>
    <s v="Returning"/>
    <x v="0"/>
    <s v="Cycling Pack 12L"/>
    <n v="3"/>
    <n v="104.96"/>
    <n v="0.05"/>
    <n v="51.66"/>
    <n v="299.13599999999997"/>
    <n v="154.97999999999999"/>
    <n v="144.15599999999998"/>
    <n v="0.48190789473684209"/>
    <n v="2026"/>
    <x v="2"/>
    <n v="8"/>
    <x v="7"/>
  </r>
  <r>
    <n v="3918"/>
    <d v="2026-08-17T00:00:00"/>
    <x v="1"/>
    <x v="1"/>
    <x v="3"/>
    <s v="New"/>
    <x v="2"/>
    <s v="Travel Backpack 35L"/>
    <n v="3"/>
    <n v="168.51"/>
    <n v="0"/>
    <n v="85.34"/>
    <n v="505.53"/>
    <n v="256.02"/>
    <n v="249.51"/>
    <n v="0.49356121298439265"/>
    <n v="2026"/>
    <x v="2"/>
    <n v="8"/>
    <x v="7"/>
  </r>
  <r>
    <n v="4256"/>
    <d v="2026-08-17T00:00:00"/>
    <x v="1"/>
    <x v="12"/>
    <x v="2"/>
    <s v="New"/>
    <x v="2"/>
    <s v="Packing Cube Set"/>
    <n v="1"/>
    <n v="46.44"/>
    <n v="0.05"/>
    <n v="18.59"/>
    <n v="44.117999999999995"/>
    <n v="18.59"/>
    <n v="25.527999999999995"/>
    <n v="0.57863003762636556"/>
    <n v="2026"/>
    <x v="2"/>
    <n v="8"/>
    <x v="7"/>
  </r>
  <r>
    <n v="5087"/>
    <d v="2026-08-17T00:00:00"/>
    <x v="0"/>
    <x v="0"/>
    <x v="0"/>
    <s v="New"/>
    <x v="1"/>
    <s v="Trekking Poles"/>
    <n v="1"/>
    <n v="69.900000000000006"/>
    <n v="0.1"/>
    <n v="31.43"/>
    <n v="62.910000000000004"/>
    <n v="31.43"/>
    <n v="31.480000000000004"/>
    <n v="0.50039739310125575"/>
    <n v="2026"/>
    <x v="2"/>
    <n v="8"/>
    <x v="7"/>
  </r>
  <r>
    <n v="1921"/>
    <d v="2026-08-18T00:00:00"/>
    <x v="3"/>
    <x v="13"/>
    <x v="0"/>
    <s v="New"/>
    <x v="0"/>
    <s v="Compact Repair Kit"/>
    <n v="2"/>
    <n v="39.83"/>
    <n v="0"/>
    <n v="17.18"/>
    <n v="79.66"/>
    <n v="34.36"/>
    <n v="45.3"/>
    <n v="0.56866683404468987"/>
    <n v="2026"/>
    <x v="2"/>
    <n v="8"/>
    <x v="7"/>
  </r>
  <r>
    <n v="1966"/>
    <d v="2026-08-18T00:00:00"/>
    <x v="0"/>
    <x v="9"/>
    <x v="0"/>
    <s v="New"/>
    <x v="2"/>
    <s v="Insulated Bottle"/>
    <n v="2"/>
    <n v="36.020000000000003"/>
    <n v="0"/>
    <n v="13.87"/>
    <n v="72.040000000000006"/>
    <n v="27.74"/>
    <n v="44.300000000000011"/>
    <n v="0.61493614658523055"/>
    <n v="2026"/>
    <x v="2"/>
    <n v="8"/>
    <x v="7"/>
  </r>
  <r>
    <n v="2431"/>
    <d v="2026-08-18T00:00:00"/>
    <x v="0"/>
    <x v="15"/>
    <x v="3"/>
    <s v="Business"/>
    <x v="4"/>
    <s v="Weighted Vest"/>
    <n v="3"/>
    <n v="125.31"/>
    <n v="0"/>
    <n v="67.64"/>
    <n v="375.93"/>
    <n v="202.92000000000002"/>
    <n v="173.01"/>
    <n v="0.46021865772883247"/>
    <n v="2026"/>
    <x v="2"/>
    <n v="8"/>
    <x v="7"/>
  </r>
  <r>
    <n v="3676"/>
    <d v="2026-08-18T00:00:00"/>
    <x v="1"/>
    <x v="12"/>
    <x v="0"/>
    <s v="Returning"/>
    <x v="1"/>
    <s v="Hiking Daypack 20L"/>
    <n v="3"/>
    <n v="92.5"/>
    <n v="0.1"/>
    <n v="46.38"/>
    <n v="249.75"/>
    <n v="139.14000000000001"/>
    <n v="110.60999999999999"/>
    <n v="0.4428828828828828"/>
    <n v="2026"/>
    <x v="2"/>
    <n v="8"/>
    <x v="7"/>
  </r>
  <r>
    <n v="3972"/>
    <d v="2026-08-18T00:00:00"/>
    <x v="1"/>
    <x v="1"/>
    <x v="1"/>
    <s v="Business"/>
    <x v="0"/>
    <s v="Cycling Pack 12L"/>
    <n v="5"/>
    <n v="100.48"/>
    <n v="0.1"/>
    <n v="49.67"/>
    <n v="452.16"/>
    <n v="248.35000000000002"/>
    <n v="203.81"/>
    <n v="0.45074752300070769"/>
    <n v="2026"/>
    <x v="2"/>
    <n v="8"/>
    <x v="7"/>
  </r>
  <r>
    <n v="4056"/>
    <d v="2026-08-18T00:00:00"/>
    <x v="0"/>
    <x v="15"/>
    <x v="3"/>
    <s v="New"/>
    <x v="3"/>
    <s v="Portable Camp Stove"/>
    <n v="2"/>
    <n v="79.78"/>
    <n v="0"/>
    <n v="38.770000000000003"/>
    <n v="159.56"/>
    <n v="77.540000000000006"/>
    <n v="82.02"/>
    <n v="0.51403860616695907"/>
    <n v="2026"/>
    <x v="2"/>
    <n v="8"/>
    <x v="7"/>
  </r>
  <r>
    <n v="4471"/>
    <d v="2026-08-18T00:00:00"/>
    <x v="2"/>
    <x v="10"/>
    <x v="1"/>
    <s v="Business"/>
    <x v="1"/>
    <s v="Trail Boots"/>
    <n v="4"/>
    <n v="144.44"/>
    <n v="0.1"/>
    <n v="77.66"/>
    <n v="519.98400000000004"/>
    <n v="310.64"/>
    <n v="209.34400000000005"/>
    <n v="0.4025970029847073"/>
    <n v="2026"/>
    <x v="2"/>
    <n v="8"/>
    <x v="7"/>
  </r>
  <r>
    <n v="1054"/>
    <d v="2026-08-19T00:00:00"/>
    <x v="1"/>
    <x v="1"/>
    <x v="0"/>
    <s v="Returning"/>
    <x v="1"/>
    <s v="Summit Backpack 45L"/>
    <n v="3"/>
    <n v="157.41999999999999"/>
    <n v="0"/>
    <n v="77.989999999999995"/>
    <n v="472.26"/>
    <n v="233.96999999999997"/>
    <n v="238.29000000000002"/>
    <n v="0.5045737517469191"/>
    <n v="2026"/>
    <x v="2"/>
    <n v="8"/>
    <x v="7"/>
  </r>
  <r>
    <n v="1854"/>
    <d v="2026-08-19T00:00:00"/>
    <x v="1"/>
    <x v="14"/>
    <x v="3"/>
    <s v="Business"/>
    <x v="1"/>
    <s v="Hiking Daypack 20L"/>
    <n v="1"/>
    <n v="90.37"/>
    <n v="0.05"/>
    <n v="45.89"/>
    <n v="85.851500000000001"/>
    <n v="45.89"/>
    <n v="39.961500000000001"/>
    <n v="0.46547235633623174"/>
    <n v="2026"/>
    <x v="2"/>
    <n v="8"/>
    <x v="7"/>
  </r>
  <r>
    <n v="2140"/>
    <d v="2026-08-19T00:00:00"/>
    <x v="1"/>
    <x v="6"/>
    <x v="1"/>
    <s v="Business"/>
    <x v="0"/>
    <s v="Cycling Pack 12L"/>
    <n v="15"/>
    <n v="104.79"/>
    <n v="0.15"/>
    <n v="49.67"/>
    <n v="1336.0725"/>
    <n v="745.05000000000007"/>
    <n v="591.02249999999992"/>
    <n v="0.44235810556687599"/>
    <n v="2026"/>
    <x v="2"/>
    <n v="8"/>
    <x v="7"/>
  </r>
  <r>
    <n v="2328"/>
    <d v="2026-08-19T00:00:00"/>
    <x v="2"/>
    <x v="2"/>
    <x v="0"/>
    <s v="Returning"/>
    <x v="2"/>
    <s v="Carry-On Duffel"/>
    <n v="1"/>
    <n v="130.94"/>
    <n v="0"/>
    <n v="66.06"/>
    <n v="130.94"/>
    <n v="66.06"/>
    <n v="64.88"/>
    <n v="0.49549411944402011"/>
    <n v="2026"/>
    <x v="2"/>
    <n v="8"/>
    <x v="7"/>
  </r>
  <r>
    <n v="4215"/>
    <d v="2026-08-19T00:00:00"/>
    <x v="1"/>
    <x v="6"/>
    <x v="0"/>
    <s v="Returning"/>
    <x v="0"/>
    <s v="Compact Repair Kit"/>
    <n v="1"/>
    <n v="40.42"/>
    <n v="0.05"/>
    <n v="16.62"/>
    <n v="38.399000000000001"/>
    <n v="16.62"/>
    <n v="21.779"/>
    <n v="0.5671762285476184"/>
    <n v="2026"/>
    <x v="2"/>
    <n v="8"/>
    <x v="7"/>
  </r>
  <r>
    <n v="4563"/>
    <d v="2026-08-19T00:00:00"/>
    <x v="1"/>
    <x v="11"/>
    <x v="3"/>
    <s v="Returning"/>
    <x v="3"/>
    <s v="Alpine Tent 4P"/>
    <n v="1"/>
    <n v="338.45"/>
    <n v="0.15"/>
    <n v="197.2"/>
    <n v="287.6825"/>
    <n v="197.2"/>
    <n v="90.482500000000016"/>
    <n v="0.31452208598020392"/>
    <n v="2026"/>
    <x v="2"/>
    <n v="8"/>
    <x v="7"/>
  </r>
  <r>
    <n v="4775"/>
    <d v="2026-08-19T00:00:00"/>
    <x v="2"/>
    <x v="10"/>
    <x v="3"/>
    <s v="Returning"/>
    <x v="0"/>
    <s v="Cycling Pack 12L"/>
    <n v="1"/>
    <n v="103.92"/>
    <n v="0.05"/>
    <n v="50.71"/>
    <n v="98.724000000000004"/>
    <n v="50.71"/>
    <n v="48.014000000000003"/>
    <n v="0.48634577205137558"/>
    <n v="2026"/>
    <x v="2"/>
    <n v="8"/>
    <x v="7"/>
  </r>
  <r>
    <n v="247"/>
    <d v="2026-08-20T00:00:00"/>
    <x v="0"/>
    <x v="9"/>
    <x v="0"/>
    <s v="New"/>
    <x v="0"/>
    <s v="Trail Bike Light"/>
    <n v="6"/>
    <n v="51.67"/>
    <n v="0.1"/>
    <n v="23.1"/>
    <n v="279.01799999999997"/>
    <n v="138.60000000000002"/>
    <n v="140.41799999999995"/>
    <n v="0.50325785433197845"/>
    <n v="2026"/>
    <x v="2"/>
    <n v="8"/>
    <x v="7"/>
  </r>
  <r>
    <n v="827"/>
    <d v="2026-08-20T00:00:00"/>
    <x v="1"/>
    <x v="12"/>
    <x v="1"/>
    <s v="Returning"/>
    <x v="2"/>
    <s v="Travel Backpack 35L"/>
    <n v="4"/>
    <n v="166.02"/>
    <n v="0.1"/>
    <n v="87.99"/>
    <n v="597.67200000000003"/>
    <n v="351.96"/>
    <n v="245.71200000000005"/>
    <n v="0.4111151266915633"/>
    <n v="2026"/>
    <x v="2"/>
    <n v="8"/>
    <x v="7"/>
  </r>
  <r>
    <n v="1156"/>
    <d v="2026-08-20T00:00:00"/>
    <x v="2"/>
    <x v="5"/>
    <x v="2"/>
    <s v="New"/>
    <x v="0"/>
    <s v="Trail Bike Light"/>
    <n v="2"/>
    <n v="50.59"/>
    <n v="0.1"/>
    <n v="22.68"/>
    <n v="91.062000000000012"/>
    <n v="45.36"/>
    <n v="45.702000000000012"/>
    <n v="0.5018778414706464"/>
    <n v="2026"/>
    <x v="2"/>
    <n v="8"/>
    <x v="7"/>
  </r>
  <r>
    <n v="1543"/>
    <d v="2026-08-20T00:00:00"/>
    <x v="3"/>
    <x v="7"/>
    <x v="2"/>
    <s v="Returning"/>
    <x v="1"/>
    <s v="Summit Backpack 45L"/>
    <n v="1"/>
    <n v="155.83000000000001"/>
    <n v="0"/>
    <n v="77.260000000000005"/>
    <n v="155.83000000000001"/>
    <n v="77.260000000000005"/>
    <n v="78.570000000000007"/>
    <n v="0.50420329846627732"/>
    <n v="2026"/>
    <x v="2"/>
    <n v="8"/>
    <x v="7"/>
  </r>
  <r>
    <n v="2613"/>
    <d v="2026-08-20T00:00:00"/>
    <x v="3"/>
    <x v="4"/>
    <x v="0"/>
    <s v="New"/>
    <x v="4"/>
    <s v="Recovery Roller"/>
    <n v="1"/>
    <n v="36.380000000000003"/>
    <n v="0.05"/>
    <n v="14.2"/>
    <n v="34.561"/>
    <n v="14.2"/>
    <n v="20.361000000000001"/>
    <n v="0.58913225890454557"/>
    <n v="2026"/>
    <x v="2"/>
    <n v="8"/>
    <x v="7"/>
  </r>
  <r>
    <n v="3002"/>
    <d v="2026-08-20T00:00:00"/>
    <x v="1"/>
    <x v="12"/>
    <x v="2"/>
    <s v="New"/>
    <x v="3"/>
    <s v="Compact Sleeping Bag"/>
    <n v="2"/>
    <n v="124.09"/>
    <n v="0"/>
    <n v="60.39"/>
    <n v="248.18"/>
    <n v="120.78"/>
    <n v="127.4"/>
    <n v="0.513337094044645"/>
    <n v="2026"/>
    <x v="2"/>
    <n v="8"/>
    <x v="7"/>
  </r>
  <r>
    <n v="3103"/>
    <d v="2026-08-20T00:00:00"/>
    <x v="3"/>
    <x v="8"/>
    <x v="0"/>
    <s v="New"/>
    <x v="1"/>
    <s v="Trail Boots"/>
    <n v="1"/>
    <n v="141.97999999999999"/>
    <n v="0.05"/>
    <n v="79.510000000000005"/>
    <n v="134.88099999999997"/>
    <n v="79.510000000000005"/>
    <n v="55.370999999999967"/>
    <n v="0.41051741905828082"/>
    <n v="2026"/>
    <x v="2"/>
    <n v="8"/>
    <x v="7"/>
  </r>
  <r>
    <n v="3234"/>
    <d v="2026-08-20T00:00:00"/>
    <x v="3"/>
    <x v="13"/>
    <x v="2"/>
    <s v="New"/>
    <x v="3"/>
    <s v="Compact Sleeping Bag"/>
    <n v="5"/>
    <n v="121.93"/>
    <n v="0.15"/>
    <n v="62.28"/>
    <n v="518.2025000000001"/>
    <n v="311.39999999999998"/>
    <n v="206.80250000000012"/>
    <n v="0.39907661580173792"/>
    <n v="2026"/>
    <x v="2"/>
    <n v="8"/>
    <x v="7"/>
  </r>
  <r>
    <n v="3281"/>
    <d v="2026-08-20T00:00:00"/>
    <x v="3"/>
    <x v="4"/>
    <x v="0"/>
    <s v="New"/>
    <x v="2"/>
    <s v="Insulated Bottle"/>
    <n v="1"/>
    <n v="35.58"/>
    <n v="0.15"/>
    <n v="13.94"/>
    <n v="30.242999999999999"/>
    <n v="13.94"/>
    <n v="16.302999999999997"/>
    <n v="0.53906689151208542"/>
    <n v="2026"/>
    <x v="2"/>
    <n v="8"/>
    <x v="7"/>
  </r>
  <r>
    <n v="3870"/>
    <d v="2026-08-20T00:00:00"/>
    <x v="2"/>
    <x v="5"/>
    <x v="3"/>
    <s v="Returning"/>
    <x v="1"/>
    <s v="Summit Backpack 45L"/>
    <n v="1"/>
    <n v="157.84"/>
    <n v="0"/>
    <n v="77.87"/>
    <n v="157.84"/>
    <n v="77.87"/>
    <n v="79.97"/>
    <n v="0.50665230613279266"/>
    <n v="2026"/>
    <x v="2"/>
    <n v="8"/>
    <x v="7"/>
  </r>
  <r>
    <n v="3938"/>
    <d v="2026-08-20T00:00:00"/>
    <x v="1"/>
    <x v="12"/>
    <x v="0"/>
    <s v="New"/>
    <x v="3"/>
    <s v="Alpine Tent 4P"/>
    <n v="1"/>
    <n v="336.35"/>
    <n v="0"/>
    <n v="195.07"/>
    <n v="336.35"/>
    <n v="195.07"/>
    <n v="141.28000000000003"/>
    <n v="0.42003865021554931"/>
    <n v="2026"/>
    <x v="2"/>
    <n v="8"/>
    <x v="7"/>
  </r>
  <r>
    <n v="4237"/>
    <d v="2026-08-20T00:00:00"/>
    <x v="3"/>
    <x v="13"/>
    <x v="1"/>
    <s v="Returning"/>
    <x v="1"/>
    <s v="Summit Backpack 45L"/>
    <n v="3"/>
    <n v="153.03"/>
    <n v="0.15"/>
    <n v="78.239999999999995"/>
    <n v="390.22650000000004"/>
    <n v="234.71999999999997"/>
    <n v="155.50650000000007"/>
    <n v="0.39850317700104954"/>
    <n v="2026"/>
    <x v="2"/>
    <n v="8"/>
    <x v="7"/>
  </r>
  <r>
    <n v="4970"/>
    <d v="2026-08-20T00:00:00"/>
    <x v="1"/>
    <x v="14"/>
    <x v="0"/>
    <s v="Returning"/>
    <x v="0"/>
    <s v="Cycling Pack 12L"/>
    <n v="2"/>
    <n v="105.01"/>
    <n v="0.15"/>
    <n v="50.56"/>
    <n v="178.517"/>
    <n v="101.12"/>
    <n v="77.396999999999991"/>
    <n v="0.43355534766996978"/>
    <n v="2026"/>
    <x v="2"/>
    <n v="8"/>
    <x v="7"/>
  </r>
  <r>
    <n v="515"/>
    <d v="2026-08-21T00:00:00"/>
    <x v="0"/>
    <x v="0"/>
    <x v="2"/>
    <s v="Returning"/>
    <x v="2"/>
    <s v="Packing Cube Set"/>
    <n v="2"/>
    <n v="45.47"/>
    <n v="0"/>
    <n v="18.27"/>
    <n v="90.94"/>
    <n v="36.54"/>
    <n v="54.4"/>
    <n v="0.5981966131515285"/>
    <n v="2026"/>
    <x v="2"/>
    <n v="8"/>
    <x v="7"/>
  </r>
  <r>
    <n v="661"/>
    <d v="2026-08-21T00:00:00"/>
    <x v="0"/>
    <x v="15"/>
    <x v="2"/>
    <s v="New"/>
    <x v="2"/>
    <s v="Packing Cube Set"/>
    <n v="2"/>
    <n v="47.58"/>
    <n v="0.1"/>
    <n v="18.47"/>
    <n v="85.644000000000005"/>
    <n v="36.94"/>
    <n v="48.704000000000008"/>
    <n v="0.56867965064686377"/>
    <n v="2026"/>
    <x v="2"/>
    <n v="8"/>
    <x v="7"/>
  </r>
  <r>
    <n v="1443"/>
    <d v="2026-08-21T00:00:00"/>
    <x v="3"/>
    <x v="4"/>
    <x v="0"/>
    <s v="New"/>
    <x v="1"/>
    <s v="Summit Backpack 45L"/>
    <n v="5"/>
    <n v="155.65"/>
    <n v="0"/>
    <n v="79.13"/>
    <n v="778.25"/>
    <n v="395.65"/>
    <n v="382.6"/>
    <n v="0.49161580469000965"/>
    <n v="2026"/>
    <x v="2"/>
    <n v="8"/>
    <x v="7"/>
  </r>
  <r>
    <n v="1446"/>
    <d v="2026-08-21T00:00:00"/>
    <x v="3"/>
    <x v="13"/>
    <x v="2"/>
    <s v="Returning"/>
    <x v="3"/>
    <s v="Trail Tent 2P"/>
    <n v="1"/>
    <n v="195.15"/>
    <n v="0"/>
    <n v="101.99"/>
    <n v="195.15"/>
    <n v="101.99"/>
    <n v="93.160000000000011"/>
    <n v="0.47737637714578535"/>
    <n v="2026"/>
    <x v="2"/>
    <n v="8"/>
    <x v="7"/>
  </r>
  <r>
    <n v="1524"/>
    <d v="2026-08-21T00:00:00"/>
    <x v="1"/>
    <x v="6"/>
    <x v="3"/>
    <s v="New"/>
    <x v="0"/>
    <s v="Commuter Helmet"/>
    <n v="1"/>
    <n v="81.569999999999993"/>
    <n v="0"/>
    <n v="43.79"/>
    <n v="81.569999999999993"/>
    <n v="43.79"/>
    <n v="37.779999999999994"/>
    <n v="0.4631604756650729"/>
    <n v="2026"/>
    <x v="2"/>
    <n v="8"/>
    <x v="7"/>
  </r>
  <r>
    <n v="1946"/>
    <d v="2026-08-21T00:00:00"/>
    <x v="0"/>
    <x v="15"/>
    <x v="2"/>
    <s v="New"/>
    <x v="3"/>
    <s v="Compact Sleeping Bag"/>
    <n v="5"/>
    <n v="125.44"/>
    <n v="0"/>
    <n v="59.58"/>
    <n v="627.20000000000005"/>
    <n v="297.89999999999998"/>
    <n v="329.30000000000007"/>
    <n v="0.52503188775510212"/>
    <n v="2026"/>
    <x v="2"/>
    <n v="8"/>
    <x v="7"/>
  </r>
  <r>
    <n v="2285"/>
    <d v="2026-08-21T00:00:00"/>
    <x v="1"/>
    <x v="11"/>
    <x v="0"/>
    <s v="Business"/>
    <x v="1"/>
    <s v="Summit Backpack 45L"/>
    <n v="2"/>
    <n v="155.11000000000001"/>
    <n v="0.05"/>
    <n v="80.13"/>
    <n v="294.709"/>
    <n v="160.26"/>
    <n v="134.44900000000001"/>
    <n v="0.45620934548995795"/>
    <n v="2026"/>
    <x v="2"/>
    <n v="8"/>
    <x v="7"/>
  </r>
  <r>
    <n v="2978"/>
    <d v="2026-08-21T00:00:00"/>
    <x v="2"/>
    <x v="10"/>
    <x v="2"/>
    <s v="New"/>
    <x v="0"/>
    <s v="Commuter Helmet"/>
    <n v="1"/>
    <n v="80.7"/>
    <n v="0"/>
    <n v="41.98"/>
    <n v="80.7"/>
    <n v="41.98"/>
    <n v="38.720000000000006"/>
    <n v="0.47980173482032223"/>
    <n v="2026"/>
    <x v="2"/>
    <n v="8"/>
    <x v="7"/>
  </r>
  <r>
    <n v="3842"/>
    <d v="2026-08-21T00:00:00"/>
    <x v="3"/>
    <x v="8"/>
    <x v="1"/>
    <s v="Returning"/>
    <x v="1"/>
    <s v="Summit Backpack 45L"/>
    <n v="10"/>
    <n v="156.72"/>
    <n v="0.15"/>
    <n v="78.12"/>
    <n v="1332.12"/>
    <n v="781.2"/>
    <n v="550.91999999999985"/>
    <n v="0.41356634537429054"/>
    <n v="2026"/>
    <x v="2"/>
    <n v="8"/>
    <x v="7"/>
  </r>
  <r>
    <n v="4220"/>
    <d v="2026-08-21T00:00:00"/>
    <x v="1"/>
    <x v="14"/>
    <x v="1"/>
    <s v="Business"/>
    <x v="2"/>
    <s v="Travel Backpack 35L"/>
    <n v="5"/>
    <n v="162.76"/>
    <n v="0.15"/>
    <n v="85.32"/>
    <n v="691.7299999999999"/>
    <n v="426.59999999999997"/>
    <n v="265.12999999999994"/>
    <n v="0.38328538591647027"/>
    <n v="2026"/>
    <x v="2"/>
    <n v="8"/>
    <x v="7"/>
  </r>
  <r>
    <n v="478"/>
    <d v="2026-08-22T00:00:00"/>
    <x v="3"/>
    <x v="8"/>
    <x v="2"/>
    <s v="Business"/>
    <x v="4"/>
    <s v="Resistance Band Set"/>
    <n v="2"/>
    <n v="40.22"/>
    <n v="0"/>
    <n v="14.45"/>
    <n v="80.44"/>
    <n v="28.9"/>
    <n v="51.54"/>
    <n v="0.64072600696171056"/>
    <n v="2026"/>
    <x v="2"/>
    <n v="8"/>
    <x v="7"/>
  </r>
  <r>
    <n v="491"/>
    <d v="2026-08-22T00:00:00"/>
    <x v="0"/>
    <x v="9"/>
    <x v="3"/>
    <s v="New"/>
    <x v="2"/>
    <s v="Packing Cube Set"/>
    <n v="1"/>
    <n v="45.42"/>
    <n v="0.15"/>
    <n v="18.079999999999998"/>
    <n v="38.606999999999999"/>
    <n v="18.079999999999998"/>
    <n v="20.527000000000001"/>
    <n v="0.53169114409304019"/>
    <n v="2026"/>
    <x v="2"/>
    <n v="8"/>
    <x v="7"/>
  </r>
  <r>
    <n v="862"/>
    <d v="2026-08-22T00:00:00"/>
    <x v="0"/>
    <x v="9"/>
    <x v="0"/>
    <s v="Returning"/>
    <x v="1"/>
    <s v="Hiking Daypack 20L"/>
    <n v="1"/>
    <n v="93.55"/>
    <n v="0"/>
    <n v="44.89"/>
    <n v="93.55"/>
    <n v="44.89"/>
    <n v="48.66"/>
    <n v="0.5201496525921967"/>
    <n v="2026"/>
    <x v="2"/>
    <n v="8"/>
    <x v="7"/>
  </r>
  <r>
    <n v="957"/>
    <d v="2026-08-22T00:00:00"/>
    <x v="2"/>
    <x v="2"/>
    <x v="0"/>
    <s v="Returning"/>
    <x v="1"/>
    <s v="Trail Boots"/>
    <n v="2"/>
    <n v="146.85"/>
    <n v="0"/>
    <n v="81.010000000000005"/>
    <n v="293.7"/>
    <n v="162.02000000000001"/>
    <n v="131.67999999999998"/>
    <n v="0.44834865509022809"/>
    <n v="2026"/>
    <x v="2"/>
    <n v="8"/>
    <x v="7"/>
  </r>
  <r>
    <n v="1728"/>
    <d v="2026-08-22T00:00:00"/>
    <x v="0"/>
    <x v="9"/>
    <x v="1"/>
    <s v="Business"/>
    <x v="0"/>
    <s v="Cycling Pack 12L"/>
    <n v="6"/>
    <n v="101.54"/>
    <n v="0.1"/>
    <n v="50"/>
    <n v="548.31600000000003"/>
    <n v="300"/>
    <n v="248.31600000000003"/>
    <n v="0.45287024270676035"/>
    <n v="2026"/>
    <x v="2"/>
    <n v="8"/>
    <x v="7"/>
  </r>
  <r>
    <n v="2743"/>
    <d v="2026-08-22T00:00:00"/>
    <x v="3"/>
    <x v="7"/>
    <x v="0"/>
    <s v="Business"/>
    <x v="4"/>
    <s v="Weighted Vest"/>
    <n v="1"/>
    <n v="125.14"/>
    <n v="0"/>
    <n v="69.44"/>
    <n v="125.14"/>
    <n v="69.44"/>
    <n v="55.7"/>
    <n v="0.4451014863353045"/>
    <n v="2026"/>
    <x v="2"/>
    <n v="8"/>
    <x v="7"/>
  </r>
  <r>
    <n v="3098"/>
    <d v="2026-08-22T00:00:00"/>
    <x v="1"/>
    <x v="6"/>
    <x v="0"/>
    <s v="New"/>
    <x v="0"/>
    <s v="Commuter Helmet"/>
    <n v="2"/>
    <n v="80.239999999999995"/>
    <n v="0.1"/>
    <n v="42.09"/>
    <n v="144.43199999999999"/>
    <n v="84.18"/>
    <n v="60.251999999999981"/>
    <n v="0.41716517115320695"/>
    <n v="2026"/>
    <x v="2"/>
    <n v="8"/>
    <x v="7"/>
  </r>
  <r>
    <n v="3606"/>
    <d v="2026-08-22T00:00:00"/>
    <x v="3"/>
    <x v="4"/>
    <x v="0"/>
    <s v="Business"/>
    <x v="1"/>
    <s v="Trail Boots"/>
    <n v="1"/>
    <n v="147.24"/>
    <n v="0"/>
    <n v="79.11"/>
    <n v="147.24"/>
    <n v="79.11"/>
    <n v="68.13000000000001"/>
    <n v="0.46271393643031788"/>
    <n v="2026"/>
    <x v="2"/>
    <n v="8"/>
    <x v="7"/>
  </r>
  <r>
    <n v="3815"/>
    <d v="2026-08-22T00:00:00"/>
    <x v="2"/>
    <x v="2"/>
    <x v="0"/>
    <s v="Returning"/>
    <x v="3"/>
    <s v="Trail Tent 2P"/>
    <n v="2"/>
    <n v="199.53"/>
    <n v="0.05"/>
    <n v="105.87"/>
    <n v="379.10699999999997"/>
    <n v="211.74"/>
    <n v="167.36699999999996"/>
    <n v="0.44147694450379438"/>
    <n v="2026"/>
    <x v="2"/>
    <n v="8"/>
    <x v="7"/>
  </r>
  <r>
    <n v="3979"/>
    <d v="2026-08-22T00:00:00"/>
    <x v="2"/>
    <x v="5"/>
    <x v="0"/>
    <s v="Business"/>
    <x v="4"/>
    <s v="Resistance Band Set"/>
    <n v="1"/>
    <n v="40.19"/>
    <n v="0.05"/>
    <n v="14.73"/>
    <n v="38.180499999999995"/>
    <n v="14.73"/>
    <n v="23.450499999999995"/>
    <n v="0.61420096646193734"/>
    <n v="2026"/>
    <x v="2"/>
    <n v="8"/>
    <x v="7"/>
  </r>
  <r>
    <n v="4160"/>
    <d v="2026-08-22T00:00:00"/>
    <x v="3"/>
    <x v="7"/>
    <x v="3"/>
    <s v="Business"/>
    <x v="4"/>
    <s v="Weighted Vest"/>
    <n v="4"/>
    <n v="123.31"/>
    <n v="0"/>
    <n v="69.02"/>
    <n v="493.24"/>
    <n v="276.08"/>
    <n v="217.16000000000003"/>
    <n v="0.44027248398345636"/>
    <n v="2026"/>
    <x v="2"/>
    <n v="8"/>
    <x v="7"/>
  </r>
  <r>
    <n v="4172"/>
    <d v="2026-08-22T00:00:00"/>
    <x v="3"/>
    <x v="8"/>
    <x v="3"/>
    <s v="New"/>
    <x v="0"/>
    <s v="Compact Repair Kit"/>
    <n v="1"/>
    <n v="40.19"/>
    <n v="0.05"/>
    <n v="16.78"/>
    <n v="38.180499999999995"/>
    <n v="16.78"/>
    <n v="21.400499999999994"/>
    <n v="0.56050863660769235"/>
    <n v="2026"/>
    <x v="2"/>
    <n v="8"/>
    <x v="7"/>
  </r>
  <r>
    <n v="4265"/>
    <d v="2026-08-22T00:00:00"/>
    <x v="2"/>
    <x v="16"/>
    <x v="0"/>
    <s v="Returning"/>
    <x v="0"/>
    <s v="Compact Repair Kit"/>
    <n v="1"/>
    <n v="40.98"/>
    <n v="0.05"/>
    <n v="16.600000000000001"/>
    <n v="38.930999999999997"/>
    <n v="16.600000000000001"/>
    <n v="22.330999999999996"/>
    <n v="0.57360458246641488"/>
    <n v="2026"/>
    <x v="2"/>
    <n v="8"/>
    <x v="7"/>
  </r>
  <r>
    <n v="4321"/>
    <d v="2026-08-22T00:00:00"/>
    <x v="3"/>
    <x v="13"/>
    <x v="0"/>
    <s v="New"/>
    <x v="2"/>
    <s v="Insulated Bottle"/>
    <n v="3"/>
    <n v="35.380000000000003"/>
    <n v="0"/>
    <n v="13.91"/>
    <n v="106.14000000000001"/>
    <n v="41.730000000000004"/>
    <n v="64.410000000000011"/>
    <n v="0.60684002261164505"/>
    <n v="2026"/>
    <x v="2"/>
    <n v="8"/>
    <x v="7"/>
  </r>
  <r>
    <n v="4975"/>
    <d v="2026-08-22T00:00:00"/>
    <x v="2"/>
    <x v="10"/>
    <x v="2"/>
    <s v="New"/>
    <x v="2"/>
    <s v="Carry-On Duffel"/>
    <n v="4"/>
    <n v="134.49"/>
    <n v="0"/>
    <n v="68.17"/>
    <n v="537.96"/>
    <n v="272.68"/>
    <n v="265.28000000000003"/>
    <n v="0.49312216521674473"/>
    <n v="2026"/>
    <x v="2"/>
    <n v="8"/>
    <x v="7"/>
  </r>
  <r>
    <n v="991"/>
    <d v="2026-08-23T00:00:00"/>
    <x v="2"/>
    <x v="3"/>
    <x v="1"/>
    <s v="Business"/>
    <x v="1"/>
    <s v="Trail Boots"/>
    <n v="4"/>
    <n v="145.30000000000001"/>
    <n v="0.15"/>
    <n v="77.040000000000006"/>
    <n v="494.02000000000004"/>
    <n v="308.16000000000003"/>
    <n v="185.86"/>
    <n v="0.37621958625156876"/>
    <n v="2026"/>
    <x v="2"/>
    <n v="8"/>
    <x v="7"/>
  </r>
  <r>
    <n v="1008"/>
    <d v="2026-08-23T00:00:00"/>
    <x v="3"/>
    <x v="4"/>
    <x v="1"/>
    <s v="Business"/>
    <x v="2"/>
    <s v="Travel Backpack 35L"/>
    <n v="10"/>
    <n v="164.55"/>
    <n v="0.1"/>
    <n v="88.23"/>
    <n v="1480.95"/>
    <n v="882.30000000000007"/>
    <n v="598.65"/>
    <n v="0.40423376886458012"/>
    <n v="2026"/>
    <x v="2"/>
    <n v="8"/>
    <x v="7"/>
  </r>
  <r>
    <n v="1083"/>
    <d v="2026-08-23T00:00:00"/>
    <x v="0"/>
    <x v="15"/>
    <x v="2"/>
    <s v="New"/>
    <x v="0"/>
    <s v="Compact Repair Kit"/>
    <n v="1"/>
    <n v="39.590000000000003"/>
    <n v="0"/>
    <n v="16.899999999999999"/>
    <n v="39.590000000000003"/>
    <n v="16.899999999999999"/>
    <n v="22.690000000000005"/>
    <n v="0.57312452639555456"/>
    <n v="2026"/>
    <x v="2"/>
    <n v="8"/>
    <x v="7"/>
  </r>
  <r>
    <n v="1553"/>
    <d v="2026-08-23T00:00:00"/>
    <x v="2"/>
    <x v="2"/>
    <x v="1"/>
    <s v="Business"/>
    <x v="4"/>
    <s v="Training Mat"/>
    <n v="5"/>
    <n v="51.62"/>
    <n v="0.15"/>
    <n v="22.6"/>
    <n v="219.38499999999996"/>
    <n v="113"/>
    <n v="106.38499999999996"/>
    <n v="0.48492376415889865"/>
    <n v="2026"/>
    <x v="2"/>
    <n v="8"/>
    <x v="7"/>
  </r>
  <r>
    <n v="1579"/>
    <d v="2026-08-23T00:00:00"/>
    <x v="3"/>
    <x v="7"/>
    <x v="2"/>
    <s v="Returning"/>
    <x v="1"/>
    <s v="Hiking Daypack 20L"/>
    <n v="3"/>
    <n v="90.71"/>
    <n v="0"/>
    <n v="45.57"/>
    <n v="272.13"/>
    <n v="136.71"/>
    <n v="135.41999999999999"/>
    <n v="0.49762980928232825"/>
    <n v="2026"/>
    <x v="2"/>
    <n v="8"/>
    <x v="7"/>
  </r>
  <r>
    <n v="1732"/>
    <d v="2026-08-23T00:00:00"/>
    <x v="1"/>
    <x v="1"/>
    <x v="2"/>
    <s v="New"/>
    <x v="0"/>
    <s v="Compact Repair Kit"/>
    <n v="4"/>
    <n v="41.09"/>
    <n v="0"/>
    <n v="17"/>
    <n v="164.36"/>
    <n v="68"/>
    <n v="96.360000000000014"/>
    <n v="0.58627403261134103"/>
    <n v="2026"/>
    <x v="2"/>
    <n v="8"/>
    <x v="7"/>
  </r>
  <r>
    <n v="2083"/>
    <d v="2026-08-23T00:00:00"/>
    <x v="1"/>
    <x v="14"/>
    <x v="0"/>
    <s v="New"/>
    <x v="1"/>
    <s v="Hiking Daypack 20L"/>
    <n v="1"/>
    <n v="91.37"/>
    <n v="0"/>
    <n v="46.73"/>
    <n v="91.37"/>
    <n v="46.73"/>
    <n v="44.640000000000008"/>
    <n v="0.48856298566269024"/>
    <n v="2026"/>
    <x v="2"/>
    <n v="8"/>
    <x v="7"/>
  </r>
  <r>
    <n v="2176"/>
    <d v="2026-08-23T00:00:00"/>
    <x v="1"/>
    <x v="11"/>
    <x v="0"/>
    <s v="New"/>
    <x v="2"/>
    <s v="Packing Cube Set"/>
    <n v="1"/>
    <n v="46.92"/>
    <n v="0"/>
    <n v="18.3"/>
    <n v="46.92"/>
    <n v="18.3"/>
    <n v="28.62"/>
    <n v="0.60997442455242967"/>
    <n v="2026"/>
    <x v="2"/>
    <n v="8"/>
    <x v="7"/>
  </r>
  <r>
    <n v="2723"/>
    <d v="2026-08-23T00:00:00"/>
    <x v="0"/>
    <x v="0"/>
    <x v="0"/>
    <s v="New"/>
    <x v="0"/>
    <s v="Cycling Pack 12L"/>
    <n v="1"/>
    <n v="100.29"/>
    <n v="0.05"/>
    <n v="49.82"/>
    <n v="95.275500000000008"/>
    <n v="49.82"/>
    <n v="45.455500000000008"/>
    <n v="0.47709537079312103"/>
    <n v="2026"/>
    <x v="2"/>
    <n v="8"/>
    <x v="7"/>
  </r>
  <r>
    <n v="3299"/>
    <d v="2026-08-23T00:00:00"/>
    <x v="0"/>
    <x v="9"/>
    <x v="0"/>
    <s v="New"/>
    <x v="1"/>
    <s v="Trail Boots"/>
    <n v="1"/>
    <n v="147.11000000000001"/>
    <n v="0.15"/>
    <n v="79.599999999999994"/>
    <n v="125.04350000000001"/>
    <n v="79.599999999999994"/>
    <n v="45.443500000000014"/>
    <n v="0.36342152930780097"/>
    <n v="2026"/>
    <x v="2"/>
    <n v="8"/>
    <x v="7"/>
  </r>
  <r>
    <n v="3398"/>
    <d v="2026-08-23T00:00:00"/>
    <x v="1"/>
    <x v="12"/>
    <x v="0"/>
    <s v="New"/>
    <x v="1"/>
    <s v="Summit Backpack 45L"/>
    <n v="2"/>
    <n v="156.44999999999999"/>
    <n v="0"/>
    <n v="80.13"/>
    <n v="312.89999999999998"/>
    <n v="160.26"/>
    <n v="152.63999999999999"/>
    <n v="0.487823585810163"/>
    <n v="2026"/>
    <x v="2"/>
    <n v="8"/>
    <x v="7"/>
  </r>
  <r>
    <n v="4012"/>
    <d v="2026-08-23T00:00:00"/>
    <x v="1"/>
    <x v="14"/>
    <x v="0"/>
    <s v="New"/>
    <x v="1"/>
    <s v="Trekking Poles"/>
    <n v="2"/>
    <n v="72.97"/>
    <n v="0"/>
    <n v="33.25"/>
    <n v="145.94"/>
    <n v="66.5"/>
    <n v="79.44"/>
    <n v="0.54433328765245992"/>
    <n v="2026"/>
    <x v="2"/>
    <n v="8"/>
    <x v="7"/>
  </r>
  <r>
    <n v="4064"/>
    <d v="2026-08-23T00:00:00"/>
    <x v="3"/>
    <x v="7"/>
    <x v="3"/>
    <s v="Returning"/>
    <x v="4"/>
    <s v="Training Mat"/>
    <n v="2"/>
    <n v="51.63"/>
    <n v="0"/>
    <n v="21.39"/>
    <n v="103.26"/>
    <n v="42.78"/>
    <n v="60.480000000000004"/>
    <n v="0.58570598489250436"/>
    <n v="2026"/>
    <x v="2"/>
    <n v="8"/>
    <x v="7"/>
  </r>
  <r>
    <n v="4671"/>
    <d v="2026-08-23T00:00:00"/>
    <x v="1"/>
    <x v="12"/>
    <x v="1"/>
    <s v="Returning"/>
    <x v="0"/>
    <s v="Cycling Pack 12L"/>
    <n v="8"/>
    <n v="100.06"/>
    <n v="0.05"/>
    <n v="49.39"/>
    <n v="760.45600000000002"/>
    <n v="395.12"/>
    <n v="365.33600000000001"/>
    <n v="0.48041701295012468"/>
    <n v="2026"/>
    <x v="2"/>
    <n v="8"/>
    <x v="7"/>
  </r>
  <r>
    <n v="1914"/>
    <d v="2026-08-24T00:00:00"/>
    <x v="3"/>
    <x v="8"/>
    <x v="2"/>
    <s v="Returning"/>
    <x v="3"/>
    <s v="Portable Camp Stove"/>
    <n v="4"/>
    <n v="83.2"/>
    <n v="0"/>
    <n v="39.99"/>
    <n v="332.8"/>
    <n v="159.96"/>
    <n v="172.84"/>
    <n v="0.5193509615384615"/>
    <n v="2026"/>
    <x v="2"/>
    <n v="8"/>
    <x v="7"/>
  </r>
  <r>
    <n v="1973"/>
    <d v="2026-08-24T00:00:00"/>
    <x v="0"/>
    <x v="0"/>
    <x v="0"/>
    <s v="New"/>
    <x v="4"/>
    <s v="Training Mat"/>
    <n v="3"/>
    <n v="51.29"/>
    <n v="0"/>
    <n v="22.08"/>
    <n v="153.87"/>
    <n v="66.239999999999995"/>
    <n v="87.63000000000001"/>
    <n v="0.56950672645739919"/>
    <n v="2026"/>
    <x v="2"/>
    <n v="8"/>
    <x v="7"/>
  </r>
  <r>
    <n v="2564"/>
    <d v="2026-08-24T00:00:00"/>
    <x v="2"/>
    <x v="3"/>
    <x v="0"/>
    <s v="Returning"/>
    <x v="3"/>
    <s v="Trail Tent 2P"/>
    <n v="1"/>
    <n v="200.2"/>
    <n v="0"/>
    <n v="103.38"/>
    <n v="200.2"/>
    <n v="103.38"/>
    <n v="96.82"/>
    <n v="0.48361638361638359"/>
    <n v="2026"/>
    <x v="2"/>
    <n v="8"/>
    <x v="7"/>
  </r>
  <r>
    <n v="2791"/>
    <d v="2026-08-24T00:00:00"/>
    <x v="0"/>
    <x v="15"/>
    <x v="2"/>
    <s v="Business"/>
    <x v="4"/>
    <s v="Recovery Roller"/>
    <n v="2"/>
    <n v="36.869999999999997"/>
    <n v="0"/>
    <n v="13.71"/>
    <n v="73.739999999999995"/>
    <n v="27.42"/>
    <n v="46.319999999999993"/>
    <n v="0.62815296989422287"/>
    <n v="2026"/>
    <x v="2"/>
    <n v="8"/>
    <x v="7"/>
  </r>
  <r>
    <n v="3559"/>
    <d v="2026-08-24T00:00:00"/>
    <x v="3"/>
    <x v="8"/>
    <x v="0"/>
    <s v="Returning"/>
    <x v="4"/>
    <s v="Recovery Roller"/>
    <n v="1"/>
    <n v="36.28"/>
    <n v="0.1"/>
    <n v="14.16"/>
    <n v="32.652000000000001"/>
    <n v="14.16"/>
    <n v="18.492000000000001"/>
    <n v="0.56633590591694227"/>
    <n v="2026"/>
    <x v="2"/>
    <n v="8"/>
    <x v="7"/>
  </r>
  <r>
    <n v="3839"/>
    <d v="2026-08-24T00:00:00"/>
    <x v="0"/>
    <x v="15"/>
    <x v="3"/>
    <s v="Returning"/>
    <x v="1"/>
    <s v="Hiking Daypack 20L"/>
    <n v="2"/>
    <n v="93.88"/>
    <n v="0.05"/>
    <n v="46.57"/>
    <n v="178.37199999999999"/>
    <n v="93.14"/>
    <n v="85.231999999999985"/>
    <n v="0.47783284371986628"/>
    <n v="2026"/>
    <x v="2"/>
    <n v="8"/>
    <x v="7"/>
  </r>
  <r>
    <n v="4133"/>
    <d v="2026-08-24T00:00:00"/>
    <x v="3"/>
    <x v="4"/>
    <x v="0"/>
    <s v="New"/>
    <x v="3"/>
    <s v="Trail Tent 2P"/>
    <n v="1"/>
    <n v="192.67"/>
    <n v="0.05"/>
    <n v="101.04"/>
    <n v="183.03649999999999"/>
    <n v="101.04"/>
    <n v="81.996499999999983"/>
    <n v="0.44797895501716867"/>
    <n v="2026"/>
    <x v="2"/>
    <n v="8"/>
    <x v="7"/>
  </r>
  <r>
    <n v="4765"/>
    <d v="2026-08-24T00:00:00"/>
    <x v="0"/>
    <x v="15"/>
    <x v="0"/>
    <s v="New"/>
    <x v="0"/>
    <s v="Commuter Helmet"/>
    <n v="1"/>
    <n v="80.099999999999994"/>
    <n v="0.05"/>
    <n v="43.49"/>
    <n v="76.094999999999985"/>
    <n v="43.49"/>
    <n v="32.604999999999983"/>
    <n v="0.42847756094355727"/>
    <n v="2026"/>
    <x v="2"/>
    <n v="8"/>
    <x v="7"/>
  </r>
  <r>
    <n v="1868"/>
    <d v="2026-08-25T00:00:00"/>
    <x v="3"/>
    <x v="8"/>
    <x v="3"/>
    <s v="Returning"/>
    <x v="1"/>
    <s v="Trail Boots"/>
    <n v="1"/>
    <n v="145.02000000000001"/>
    <n v="0"/>
    <n v="78.959999999999994"/>
    <n v="145.02000000000001"/>
    <n v="78.959999999999994"/>
    <n v="66.060000000000016"/>
    <n v="0.4555233760860572"/>
    <n v="2026"/>
    <x v="2"/>
    <n v="8"/>
    <x v="7"/>
  </r>
  <r>
    <n v="987"/>
    <d v="2026-08-26T00:00:00"/>
    <x v="1"/>
    <x v="11"/>
    <x v="3"/>
    <s v="Returning"/>
    <x v="2"/>
    <s v="Insulated Bottle"/>
    <n v="1"/>
    <n v="37"/>
    <n v="0.15"/>
    <n v="13.68"/>
    <n v="31.45"/>
    <n v="13.68"/>
    <n v="17.77"/>
    <n v="0.56502384737678857"/>
    <n v="2026"/>
    <x v="2"/>
    <n v="8"/>
    <x v="7"/>
  </r>
  <r>
    <n v="2503"/>
    <d v="2026-08-26T00:00:00"/>
    <x v="1"/>
    <x v="6"/>
    <x v="0"/>
    <s v="Returning"/>
    <x v="0"/>
    <s v="Trail Bike Light"/>
    <n v="2"/>
    <n v="50.02"/>
    <n v="0"/>
    <n v="21.99"/>
    <n v="100.04"/>
    <n v="43.98"/>
    <n v="56.060000000000009"/>
    <n v="0.56037584966013598"/>
    <n v="2026"/>
    <x v="2"/>
    <n v="8"/>
    <x v="7"/>
  </r>
  <r>
    <n v="4928"/>
    <d v="2026-08-26T00:00:00"/>
    <x v="1"/>
    <x v="11"/>
    <x v="2"/>
    <s v="Returning"/>
    <x v="4"/>
    <s v="Recovery Roller"/>
    <n v="2"/>
    <n v="35.950000000000003"/>
    <n v="0.05"/>
    <n v="13.93"/>
    <n v="68.305000000000007"/>
    <n v="27.86"/>
    <n v="40.445000000000007"/>
    <n v="0.59212356342873884"/>
    <n v="2026"/>
    <x v="2"/>
    <n v="8"/>
    <x v="7"/>
  </r>
  <r>
    <n v="852"/>
    <d v="2026-08-27T00:00:00"/>
    <x v="0"/>
    <x v="9"/>
    <x v="0"/>
    <s v="New"/>
    <x v="2"/>
    <s v="Packing Cube Set"/>
    <n v="3"/>
    <n v="45.84"/>
    <n v="0.15"/>
    <n v="17.899999999999999"/>
    <n v="116.89200000000001"/>
    <n v="53.699999999999996"/>
    <n v="63.192000000000014"/>
    <n v="0.54060158094651478"/>
    <n v="2026"/>
    <x v="2"/>
    <n v="8"/>
    <x v="7"/>
  </r>
  <r>
    <n v="2188"/>
    <d v="2026-08-27T00:00:00"/>
    <x v="1"/>
    <x v="6"/>
    <x v="0"/>
    <s v="New"/>
    <x v="3"/>
    <s v="Portable Camp Stove"/>
    <n v="1"/>
    <n v="83.23"/>
    <n v="0.1"/>
    <n v="40.229999999999997"/>
    <n v="74.907000000000011"/>
    <n v="40.229999999999997"/>
    <n v="34.677000000000014"/>
    <n v="0.46293403820737727"/>
    <n v="2026"/>
    <x v="2"/>
    <n v="8"/>
    <x v="7"/>
  </r>
  <r>
    <n v="2574"/>
    <d v="2026-08-27T00:00:00"/>
    <x v="0"/>
    <x v="9"/>
    <x v="2"/>
    <s v="New"/>
    <x v="0"/>
    <s v="Cycling Pack 12L"/>
    <n v="1"/>
    <n v="104.33"/>
    <n v="0.1"/>
    <n v="49.86"/>
    <n v="93.897000000000006"/>
    <n v="49.86"/>
    <n v="44.037000000000006"/>
    <n v="0.46899261957251032"/>
    <n v="2026"/>
    <x v="2"/>
    <n v="8"/>
    <x v="7"/>
  </r>
  <r>
    <n v="2942"/>
    <d v="2026-08-27T00:00:00"/>
    <x v="1"/>
    <x v="6"/>
    <x v="0"/>
    <s v="New"/>
    <x v="1"/>
    <s v="Summit Backpack 45L"/>
    <n v="1"/>
    <n v="156.94999999999999"/>
    <n v="0"/>
    <n v="80.41"/>
    <n v="156.94999999999999"/>
    <n v="80.41"/>
    <n v="76.539999999999992"/>
    <n v="0.48767123287671232"/>
    <n v="2026"/>
    <x v="2"/>
    <n v="8"/>
    <x v="7"/>
  </r>
  <r>
    <n v="3211"/>
    <d v="2026-08-27T00:00:00"/>
    <x v="1"/>
    <x v="14"/>
    <x v="2"/>
    <s v="Business"/>
    <x v="0"/>
    <s v="Compact Repair Kit"/>
    <n v="3"/>
    <n v="41.33"/>
    <n v="0.05"/>
    <n v="17"/>
    <n v="117.79049999999999"/>
    <n v="51"/>
    <n v="66.790499999999994"/>
    <n v="0.56702790123142355"/>
    <n v="2026"/>
    <x v="2"/>
    <n v="8"/>
    <x v="7"/>
  </r>
  <r>
    <n v="3306"/>
    <d v="2026-08-27T00:00:00"/>
    <x v="0"/>
    <x v="15"/>
    <x v="0"/>
    <s v="Business"/>
    <x v="2"/>
    <s v="Insulated Bottle"/>
    <n v="1"/>
    <n v="35.590000000000003"/>
    <n v="0"/>
    <n v="13.66"/>
    <n v="35.590000000000003"/>
    <n v="13.66"/>
    <n v="21.930000000000003"/>
    <n v="0.61618432143860635"/>
    <n v="2026"/>
    <x v="2"/>
    <n v="8"/>
    <x v="7"/>
  </r>
  <r>
    <n v="3837"/>
    <d v="2026-08-27T00:00:00"/>
    <x v="3"/>
    <x v="8"/>
    <x v="0"/>
    <s v="Returning"/>
    <x v="3"/>
    <s v="Alpine Tent 4P"/>
    <n v="2"/>
    <n v="335.87"/>
    <n v="0.1"/>
    <n v="196.54"/>
    <n v="604.56600000000003"/>
    <n v="393.08"/>
    <n v="211.48600000000005"/>
    <n v="0.34981457773014035"/>
    <n v="2026"/>
    <x v="2"/>
    <n v="8"/>
    <x v="7"/>
  </r>
  <r>
    <n v="4169"/>
    <d v="2026-08-27T00:00:00"/>
    <x v="3"/>
    <x v="13"/>
    <x v="0"/>
    <s v="New"/>
    <x v="4"/>
    <s v="Training Mat"/>
    <n v="1"/>
    <n v="50.7"/>
    <n v="0.05"/>
    <n v="21.65"/>
    <n v="48.164999999999999"/>
    <n v="21.65"/>
    <n v="26.515000000000001"/>
    <n v="0.55050347762898377"/>
    <n v="2026"/>
    <x v="2"/>
    <n v="8"/>
    <x v="7"/>
  </r>
  <r>
    <n v="4452"/>
    <d v="2026-08-27T00:00:00"/>
    <x v="2"/>
    <x v="2"/>
    <x v="3"/>
    <s v="New"/>
    <x v="1"/>
    <s v="Summit Backpack 45L"/>
    <n v="3"/>
    <n v="152.76"/>
    <n v="0.1"/>
    <n v="77.36"/>
    <n v="412.452"/>
    <n v="232.07999999999998"/>
    <n v="180.37200000000001"/>
    <n v="0.43731634226528182"/>
    <n v="2026"/>
    <x v="2"/>
    <n v="8"/>
    <x v="7"/>
  </r>
  <r>
    <n v="4740"/>
    <d v="2026-08-27T00:00:00"/>
    <x v="0"/>
    <x v="15"/>
    <x v="1"/>
    <s v="Returning"/>
    <x v="1"/>
    <s v="Trekking Poles"/>
    <n v="5"/>
    <n v="72.78"/>
    <n v="0.1"/>
    <n v="33.25"/>
    <n v="327.51"/>
    <n v="166.25"/>
    <n v="161.26"/>
    <n v="0.49238191200268694"/>
    <n v="2026"/>
    <x v="2"/>
    <n v="8"/>
    <x v="7"/>
  </r>
  <r>
    <n v="5000"/>
    <d v="2026-08-27T00:00:00"/>
    <x v="1"/>
    <x v="12"/>
    <x v="3"/>
    <s v="New"/>
    <x v="2"/>
    <s v="Insulated Bottle"/>
    <n v="2"/>
    <n v="37"/>
    <n v="0"/>
    <n v="13.83"/>
    <n v="74"/>
    <n v="27.66"/>
    <n v="46.34"/>
    <n v="0.62621621621621626"/>
    <n v="2026"/>
    <x v="2"/>
    <n v="8"/>
    <x v="7"/>
  </r>
  <r>
    <n v="5058"/>
    <d v="2026-08-27T00:00:00"/>
    <x v="1"/>
    <x v="11"/>
    <x v="1"/>
    <s v="Business"/>
    <x v="0"/>
    <s v="Compact Repair Kit"/>
    <n v="6"/>
    <n v="41.33"/>
    <n v="0.2"/>
    <n v="17.02"/>
    <n v="198.38400000000001"/>
    <n v="102.12"/>
    <n v="96.26400000000001"/>
    <n v="0.48524074522138883"/>
    <n v="2026"/>
    <x v="2"/>
    <n v="8"/>
    <x v="7"/>
  </r>
  <r>
    <n v="496"/>
    <d v="2026-08-28T00:00:00"/>
    <x v="0"/>
    <x v="15"/>
    <x v="2"/>
    <s v="Returning"/>
    <x v="4"/>
    <s v="Recovery Roller"/>
    <n v="1"/>
    <n v="37.020000000000003"/>
    <n v="0"/>
    <n v="13.64"/>
    <n v="37.020000000000003"/>
    <n v="13.64"/>
    <n v="23.380000000000003"/>
    <n v="0.63155051323608857"/>
    <n v="2026"/>
    <x v="2"/>
    <n v="8"/>
    <x v="7"/>
  </r>
  <r>
    <n v="1343"/>
    <d v="2026-08-28T00:00:00"/>
    <x v="3"/>
    <x v="8"/>
    <x v="0"/>
    <s v="New"/>
    <x v="3"/>
    <s v="Portable Camp Stove"/>
    <n v="1"/>
    <n v="81.06"/>
    <n v="0"/>
    <n v="38.43"/>
    <n v="81.06"/>
    <n v="38.43"/>
    <n v="42.63"/>
    <n v="0.52590673575129532"/>
    <n v="2026"/>
    <x v="2"/>
    <n v="8"/>
    <x v="7"/>
  </r>
  <r>
    <n v="1455"/>
    <d v="2026-08-28T00:00:00"/>
    <x v="2"/>
    <x v="2"/>
    <x v="0"/>
    <s v="New"/>
    <x v="0"/>
    <s v="Trail Bike Light"/>
    <n v="2"/>
    <n v="51.91"/>
    <n v="0"/>
    <n v="21.94"/>
    <n v="103.82"/>
    <n v="43.88"/>
    <n v="59.939999999999991"/>
    <n v="0.57734540550953573"/>
    <n v="2026"/>
    <x v="2"/>
    <n v="8"/>
    <x v="7"/>
  </r>
  <r>
    <n v="1632"/>
    <d v="2026-08-28T00:00:00"/>
    <x v="3"/>
    <x v="7"/>
    <x v="3"/>
    <s v="New"/>
    <x v="2"/>
    <s v="Insulated Bottle"/>
    <n v="1"/>
    <n v="35.700000000000003"/>
    <n v="0.05"/>
    <n v="13.45"/>
    <n v="33.914999999999999"/>
    <n v="13.45"/>
    <n v="20.465"/>
    <n v="0.60342031549461894"/>
    <n v="2026"/>
    <x v="2"/>
    <n v="8"/>
    <x v="7"/>
  </r>
  <r>
    <n v="1817"/>
    <d v="2026-08-28T00:00:00"/>
    <x v="0"/>
    <x v="9"/>
    <x v="2"/>
    <s v="New"/>
    <x v="4"/>
    <s v="Recovery Roller"/>
    <n v="1"/>
    <n v="36.590000000000003"/>
    <n v="0.05"/>
    <n v="14.15"/>
    <n v="34.7605"/>
    <n v="14.15"/>
    <n v="20.610500000000002"/>
    <n v="0.59292875534011313"/>
    <n v="2026"/>
    <x v="2"/>
    <n v="8"/>
    <x v="7"/>
  </r>
  <r>
    <n v="2993"/>
    <d v="2026-08-28T00:00:00"/>
    <x v="1"/>
    <x v="12"/>
    <x v="1"/>
    <s v="Business"/>
    <x v="2"/>
    <s v="Insulated Bottle"/>
    <n v="3"/>
    <n v="35.520000000000003"/>
    <n v="0.1"/>
    <n v="13.78"/>
    <n v="95.904000000000011"/>
    <n v="41.339999999999996"/>
    <n v="54.564000000000014"/>
    <n v="0.56894394394394399"/>
    <n v="2026"/>
    <x v="2"/>
    <n v="8"/>
    <x v="7"/>
  </r>
  <r>
    <n v="4676"/>
    <d v="2026-08-28T00:00:00"/>
    <x v="3"/>
    <x v="13"/>
    <x v="2"/>
    <s v="New"/>
    <x v="0"/>
    <s v="Commuter Helmet"/>
    <n v="2"/>
    <n v="81.88"/>
    <n v="0.1"/>
    <n v="42.87"/>
    <n v="147.38399999999999"/>
    <n v="85.74"/>
    <n v="61.643999999999991"/>
    <n v="0.41825435596808336"/>
    <n v="2026"/>
    <x v="2"/>
    <n v="8"/>
    <x v="7"/>
  </r>
  <r>
    <n v="5105"/>
    <d v="2026-08-28T00:00:00"/>
    <x v="3"/>
    <x v="7"/>
    <x v="0"/>
    <s v="Business"/>
    <x v="2"/>
    <s v="Packing Cube Set"/>
    <n v="4"/>
    <n v="46.54"/>
    <n v="0"/>
    <n v="18.86"/>
    <n v="186.16"/>
    <n v="75.44"/>
    <n v="110.72"/>
    <n v="0.5947571981091534"/>
    <n v="2026"/>
    <x v="2"/>
    <n v="8"/>
    <x v="7"/>
  </r>
  <r>
    <n v="223"/>
    <d v="2026-08-29T00:00:00"/>
    <x v="2"/>
    <x v="2"/>
    <x v="2"/>
    <s v="Returning"/>
    <x v="4"/>
    <s v="Training Mat"/>
    <n v="1"/>
    <n v="49.79"/>
    <n v="0"/>
    <n v="21.43"/>
    <n v="49.79"/>
    <n v="21.43"/>
    <n v="28.36"/>
    <n v="0.56959228760795344"/>
    <n v="2026"/>
    <x v="2"/>
    <n v="8"/>
    <x v="7"/>
  </r>
  <r>
    <n v="1023"/>
    <d v="2026-08-29T00:00:00"/>
    <x v="2"/>
    <x v="3"/>
    <x v="0"/>
    <s v="New"/>
    <x v="1"/>
    <s v="Hiking Daypack 20L"/>
    <n v="6"/>
    <n v="90.19"/>
    <n v="0"/>
    <n v="45.61"/>
    <n v="541.14"/>
    <n v="273.65999999999997"/>
    <n v="267.48"/>
    <n v="0.4942898325756736"/>
    <n v="2026"/>
    <x v="2"/>
    <n v="8"/>
    <x v="7"/>
  </r>
  <r>
    <n v="1694"/>
    <d v="2026-08-29T00:00:00"/>
    <x v="1"/>
    <x v="12"/>
    <x v="0"/>
    <s v="New"/>
    <x v="1"/>
    <s v="Trekking Poles"/>
    <n v="1"/>
    <n v="70.38"/>
    <n v="0.15"/>
    <n v="32.64"/>
    <n v="59.822999999999993"/>
    <n v="32.64"/>
    <n v="27.182999999999993"/>
    <n v="0.45439045183290699"/>
    <n v="2026"/>
    <x v="2"/>
    <n v="8"/>
    <x v="7"/>
  </r>
  <r>
    <n v="2006"/>
    <d v="2026-08-29T00:00:00"/>
    <x v="3"/>
    <x v="13"/>
    <x v="0"/>
    <s v="New"/>
    <x v="2"/>
    <s v="Packing Cube Set"/>
    <n v="1"/>
    <n v="46.43"/>
    <n v="0"/>
    <n v="18.2"/>
    <n v="46.43"/>
    <n v="18.2"/>
    <n v="28.23"/>
    <n v="0.60801206116734874"/>
    <n v="2026"/>
    <x v="2"/>
    <n v="8"/>
    <x v="7"/>
  </r>
  <r>
    <n v="3026"/>
    <d v="2026-08-29T00:00:00"/>
    <x v="0"/>
    <x v="0"/>
    <x v="0"/>
    <s v="New"/>
    <x v="3"/>
    <s v="Trail Tent 2P"/>
    <n v="1"/>
    <n v="194.75"/>
    <n v="0.05"/>
    <n v="105.94"/>
    <n v="185.01249999999999"/>
    <n v="105.94"/>
    <n v="79.072499999999991"/>
    <n v="0.42739004121343149"/>
    <n v="2026"/>
    <x v="2"/>
    <n v="8"/>
    <x v="7"/>
  </r>
  <r>
    <n v="3057"/>
    <d v="2026-08-29T00:00:00"/>
    <x v="1"/>
    <x v="14"/>
    <x v="2"/>
    <s v="Returning"/>
    <x v="1"/>
    <s v="Trail Boots"/>
    <n v="2"/>
    <n v="142.16"/>
    <n v="0"/>
    <n v="79.36"/>
    <n v="284.32"/>
    <n v="158.72"/>
    <n v="125.6"/>
    <n v="0.44175576814856499"/>
    <n v="2026"/>
    <x v="2"/>
    <n v="8"/>
    <x v="7"/>
  </r>
  <r>
    <n v="3112"/>
    <d v="2026-08-29T00:00:00"/>
    <x v="3"/>
    <x v="8"/>
    <x v="0"/>
    <s v="Business"/>
    <x v="2"/>
    <s v="Packing Cube Set"/>
    <n v="2"/>
    <n v="47.69"/>
    <n v="0.05"/>
    <n v="18.8"/>
    <n v="90.61099999999999"/>
    <n v="37.6"/>
    <n v="53.010999999999989"/>
    <n v="0.58503934400900548"/>
    <n v="2026"/>
    <x v="2"/>
    <n v="8"/>
    <x v="7"/>
  </r>
  <r>
    <n v="3137"/>
    <d v="2026-08-29T00:00:00"/>
    <x v="2"/>
    <x v="5"/>
    <x v="2"/>
    <s v="New"/>
    <x v="2"/>
    <s v="Travel Backpack 35L"/>
    <n v="3"/>
    <n v="164.51"/>
    <n v="0"/>
    <n v="86.76"/>
    <n v="493.53"/>
    <n v="260.28000000000003"/>
    <n v="233.24999999999994"/>
    <n v="0.47261564646526039"/>
    <n v="2026"/>
    <x v="2"/>
    <n v="8"/>
    <x v="7"/>
  </r>
  <r>
    <n v="3983"/>
    <d v="2026-08-29T00:00:00"/>
    <x v="2"/>
    <x v="2"/>
    <x v="3"/>
    <s v="Business"/>
    <x v="3"/>
    <s v="Trail Tent 2P"/>
    <n v="2"/>
    <n v="194.71"/>
    <n v="0.1"/>
    <n v="105.57"/>
    <n v="350.47800000000001"/>
    <n v="211.14"/>
    <n v="139.33800000000002"/>
    <n v="0.39756561039494637"/>
    <n v="2026"/>
    <x v="2"/>
    <n v="8"/>
    <x v="7"/>
  </r>
  <r>
    <n v="4016"/>
    <d v="2026-08-29T00:00:00"/>
    <x v="3"/>
    <x v="13"/>
    <x v="1"/>
    <s v="Business"/>
    <x v="1"/>
    <s v="Trail Boots"/>
    <n v="5"/>
    <n v="145.24"/>
    <n v="0.15"/>
    <n v="77.69"/>
    <n v="617.27"/>
    <n v="388.45"/>
    <n v="228.82"/>
    <n v="0.37069677774717708"/>
    <n v="2026"/>
    <x v="2"/>
    <n v="8"/>
    <x v="7"/>
  </r>
  <r>
    <n v="4340"/>
    <d v="2026-08-29T00:00:00"/>
    <x v="3"/>
    <x v="8"/>
    <x v="0"/>
    <s v="New"/>
    <x v="2"/>
    <s v="Insulated Bottle"/>
    <n v="2"/>
    <n v="35.6"/>
    <n v="0.15"/>
    <n v="13.67"/>
    <n v="60.52"/>
    <n v="27.34"/>
    <n v="33.180000000000007"/>
    <n v="0.54824851288830145"/>
    <n v="2026"/>
    <x v="2"/>
    <n v="8"/>
    <x v="7"/>
  </r>
  <r>
    <n v="4640"/>
    <d v="2026-08-29T00:00:00"/>
    <x v="0"/>
    <x v="15"/>
    <x v="0"/>
    <s v="New"/>
    <x v="4"/>
    <s v="Resistance Band Set"/>
    <n v="2"/>
    <n v="41.05"/>
    <n v="0.05"/>
    <n v="14.47"/>
    <n v="77.99499999999999"/>
    <n v="28.94"/>
    <n v="49.054999999999993"/>
    <n v="0.62895057375472785"/>
    <n v="2026"/>
    <x v="2"/>
    <n v="8"/>
    <x v="7"/>
  </r>
  <r>
    <n v="4733"/>
    <d v="2026-08-29T00:00:00"/>
    <x v="2"/>
    <x v="2"/>
    <x v="0"/>
    <s v="New"/>
    <x v="1"/>
    <s v="Summit Backpack 45L"/>
    <n v="2"/>
    <n v="153.63999999999999"/>
    <n v="0.05"/>
    <n v="77.709999999999994"/>
    <n v="291.91599999999994"/>
    <n v="155.41999999999999"/>
    <n v="136.49599999999995"/>
    <n v="0.46758656599843784"/>
    <n v="2026"/>
    <x v="2"/>
    <n v="8"/>
    <x v="7"/>
  </r>
  <r>
    <n v="4827"/>
    <d v="2026-08-29T00:00:00"/>
    <x v="2"/>
    <x v="2"/>
    <x v="0"/>
    <s v="Returning"/>
    <x v="2"/>
    <s v="Insulated Bottle"/>
    <n v="5"/>
    <n v="36.700000000000003"/>
    <n v="0"/>
    <n v="13.45"/>
    <n v="183.5"/>
    <n v="67.25"/>
    <n v="116.25"/>
    <n v="0.63351498637602177"/>
    <n v="2026"/>
    <x v="2"/>
    <n v="8"/>
    <x v="7"/>
  </r>
  <r>
    <n v="5180"/>
    <d v="2026-08-29T00:00:00"/>
    <x v="0"/>
    <x v="15"/>
    <x v="1"/>
    <s v="Business"/>
    <x v="3"/>
    <s v="Compact Sleeping Bag"/>
    <n v="8"/>
    <n v="124"/>
    <n v="0.1"/>
    <n v="61.85"/>
    <n v="892.80000000000007"/>
    <n v="494.8"/>
    <n v="398.00000000000006"/>
    <n v="0.44578853046594985"/>
    <n v="2026"/>
    <x v="2"/>
    <n v="8"/>
    <x v="7"/>
  </r>
  <r>
    <n v="121"/>
    <d v="2026-08-30T00:00:00"/>
    <x v="1"/>
    <x v="1"/>
    <x v="3"/>
    <s v="New"/>
    <x v="0"/>
    <s v="Commuter Helmet"/>
    <n v="1"/>
    <n v="81.23"/>
    <n v="0.1"/>
    <n v="42.65"/>
    <n v="73.106999999999999"/>
    <n v="42.65"/>
    <n v="30.457000000000001"/>
    <n v="0.41660853269864723"/>
    <n v="2026"/>
    <x v="2"/>
    <n v="8"/>
    <x v="7"/>
  </r>
  <r>
    <n v="618"/>
    <d v="2026-08-30T00:00:00"/>
    <x v="1"/>
    <x v="12"/>
    <x v="0"/>
    <s v="Business"/>
    <x v="0"/>
    <s v="Compact Repair Kit"/>
    <n v="2"/>
    <n v="41.06"/>
    <n v="0.05"/>
    <n v="16.559999999999999"/>
    <n v="78.013999999999996"/>
    <n v="33.119999999999997"/>
    <n v="44.893999999999998"/>
    <n v="0.5754608147255621"/>
    <n v="2026"/>
    <x v="2"/>
    <n v="8"/>
    <x v="7"/>
  </r>
  <r>
    <n v="2860"/>
    <d v="2026-08-30T00:00:00"/>
    <x v="3"/>
    <x v="7"/>
    <x v="3"/>
    <s v="Returning"/>
    <x v="1"/>
    <s v="Trail Boots"/>
    <n v="1"/>
    <n v="143.49"/>
    <n v="0.1"/>
    <n v="80.72"/>
    <n v="129.14100000000002"/>
    <n v="80.72"/>
    <n v="48.421000000000021"/>
    <n v="0.3749467636149636"/>
    <n v="2026"/>
    <x v="2"/>
    <n v="8"/>
    <x v="7"/>
  </r>
  <r>
    <n v="3768"/>
    <d v="2026-08-30T00:00:00"/>
    <x v="2"/>
    <x v="3"/>
    <x v="2"/>
    <s v="New"/>
    <x v="1"/>
    <s v="Trail Boots"/>
    <n v="1"/>
    <n v="143.38"/>
    <n v="0"/>
    <n v="78.37"/>
    <n v="143.38"/>
    <n v="78.37"/>
    <n v="65.009999999999991"/>
    <n v="0.45341051750592826"/>
    <n v="2026"/>
    <x v="2"/>
    <n v="8"/>
    <x v="7"/>
  </r>
  <r>
    <n v="3987"/>
    <d v="2026-08-30T00:00:00"/>
    <x v="1"/>
    <x v="12"/>
    <x v="3"/>
    <s v="Business"/>
    <x v="1"/>
    <s v="Trail Boots"/>
    <n v="1"/>
    <n v="144.54"/>
    <n v="0"/>
    <n v="78.77"/>
    <n v="144.54"/>
    <n v="78.77"/>
    <n v="65.77"/>
    <n v="0.45502974955029751"/>
    <n v="2026"/>
    <x v="2"/>
    <n v="8"/>
    <x v="7"/>
  </r>
  <r>
    <n v="4990"/>
    <d v="2026-08-30T00:00:00"/>
    <x v="3"/>
    <x v="8"/>
    <x v="3"/>
    <s v="Returning"/>
    <x v="4"/>
    <s v="Resistance Band Set"/>
    <n v="1"/>
    <n v="40.92"/>
    <n v="0.1"/>
    <n v="14.94"/>
    <n v="36.828000000000003"/>
    <n v="14.94"/>
    <n v="21.888000000000005"/>
    <n v="0.59433040078201382"/>
    <n v="2026"/>
    <x v="2"/>
    <n v="8"/>
    <x v="7"/>
  </r>
  <r>
    <n v="348"/>
    <d v="2026-08-31T00:00:00"/>
    <x v="1"/>
    <x v="12"/>
    <x v="1"/>
    <s v="Business"/>
    <x v="1"/>
    <s v="Summit Backpack 45L"/>
    <n v="5"/>
    <n v="151.21"/>
    <n v="0.15"/>
    <n v="77.12"/>
    <n v="642.64250000000004"/>
    <n v="385.6"/>
    <n v="257.04250000000002"/>
    <n v="0.39997743691087967"/>
    <n v="2026"/>
    <x v="2"/>
    <n v="8"/>
    <x v="7"/>
  </r>
  <r>
    <n v="1642"/>
    <d v="2026-08-31T00:00:00"/>
    <x v="3"/>
    <x v="8"/>
    <x v="3"/>
    <s v="New"/>
    <x v="4"/>
    <s v="Resistance Band Set"/>
    <n v="1"/>
    <n v="40.770000000000003"/>
    <n v="0"/>
    <n v="15.13"/>
    <n v="40.770000000000003"/>
    <n v="15.13"/>
    <n v="25.64"/>
    <n v="0.62889379445670834"/>
    <n v="2026"/>
    <x v="2"/>
    <n v="8"/>
    <x v="7"/>
  </r>
  <r>
    <n v="2146"/>
    <d v="2026-08-31T00:00:00"/>
    <x v="0"/>
    <x v="0"/>
    <x v="3"/>
    <s v="New"/>
    <x v="4"/>
    <s v="Recovery Roller"/>
    <n v="1"/>
    <n v="35.47"/>
    <n v="0.05"/>
    <n v="14.1"/>
    <n v="33.6965"/>
    <n v="14.1"/>
    <n v="19.596499999999999"/>
    <n v="0.58155891561438122"/>
    <n v="2026"/>
    <x v="2"/>
    <n v="8"/>
    <x v="7"/>
  </r>
  <r>
    <n v="2629"/>
    <d v="2026-08-31T00:00:00"/>
    <x v="3"/>
    <x v="8"/>
    <x v="0"/>
    <s v="Returning"/>
    <x v="0"/>
    <s v="Commuter Helmet"/>
    <n v="1"/>
    <n v="81.72"/>
    <n v="0"/>
    <n v="42.38"/>
    <n v="81.72"/>
    <n v="42.38"/>
    <n v="39.339999999999996"/>
    <n v="0.48139990210474787"/>
    <n v="2026"/>
    <x v="2"/>
    <n v="8"/>
    <x v="7"/>
  </r>
  <r>
    <n v="2870"/>
    <d v="2026-08-31T00:00:00"/>
    <x v="3"/>
    <x v="7"/>
    <x v="0"/>
    <s v="New"/>
    <x v="2"/>
    <s v="Packing Cube Set"/>
    <n v="1"/>
    <n v="45.84"/>
    <n v="0"/>
    <n v="17.84"/>
    <n v="45.84"/>
    <n v="17.84"/>
    <n v="28.000000000000004"/>
    <n v="0.61082024432809778"/>
    <n v="2026"/>
    <x v="2"/>
    <n v="8"/>
    <x v="7"/>
  </r>
  <r>
    <n v="2975"/>
    <d v="2026-08-31T00:00:00"/>
    <x v="1"/>
    <x v="12"/>
    <x v="0"/>
    <s v="New"/>
    <x v="2"/>
    <s v="Packing Cube Set"/>
    <n v="1"/>
    <n v="46.59"/>
    <n v="0"/>
    <n v="18.47"/>
    <n v="46.59"/>
    <n v="18.47"/>
    <n v="28.120000000000005"/>
    <n v="0.60356299635114841"/>
    <n v="2026"/>
    <x v="2"/>
    <n v="8"/>
    <x v="7"/>
  </r>
  <r>
    <n v="3163"/>
    <d v="2026-08-31T00:00:00"/>
    <x v="0"/>
    <x v="15"/>
    <x v="2"/>
    <s v="Business"/>
    <x v="1"/>
    <s v="Trekking Poles"/>
    <n v="1"/>
    <n v="69.959999999999994"/>
    <n v="0"/>
    <n v="32.340000000000003"/>
    <n v="69.959999999999994"/>
    <n v="32.340000000000003"/>
    <n v="37.61999999999999"/>
    <n v="0.53773584905660365"/>
    <n v="2026"/>
    <x v="2"/>
    <n v="8"/>
    <x v="7"/>
  </r>
  <r>
    <n v="94"/>
    <d v="2026-09-01T00:00:00"/>
    <x v="1"/>
    <x v="6"/>
    <x v="2"/>
    <s v="Returning"/>
    <x v="0"/>
    <s v="Trail Bike Light"/>
    <n v="5"/>
    <n v="50.76"/>
    <n v="0"/>
    <n v="22.89"/>
    <n v="253.79999999999998"/>
    <n v="114.45"/>
    <n v="139.34999999999997"/>
    <n v="0.54905437352245856"/>
    <n v="2026"/>
    <x v="2"/>
    <n v="9"/>
    <x v="8"/>
  </r>
  <r>
    <n v="271"/>
    <d v="2026-09-01T00:00:00"/>
    <x v="1"/>
    <x v="12"/>
    <x v="3"/>
    <s v="Returning"/>
    <x v="1"/>
    <s v="Hiking Daypack 20L"/>
    <n v="1"/>
    <n v="94.29"/>
    <n v="0.1"/>
    <n v="45.12"/>
    <n v="84.861000000000004"/>
    <n v="45.12"/>
    <n v="39.741000000000007"/>
    <n v="0.46830699614663984"/>
    <n v="2026"/>
    <x v="2"/>
    <n v="9"/>
    <x v="8"/>
  </r>
  <r>
    <n v="1481"/>
    <d v="2026-09-01T00:00:00"/>
    <x v="1"/>
    <x v="12"/>
    <x v="1"/>
    <s v="Business"/>
    <x v="0"/>
    <s v="Commuter Helmet"/>
    <n v="6"/>
    <n v="81.430000000000007"/>
    <n v="0.05"/>
    <n v="42.24"/>
    <n v="464.15100000000001"/>
    <n v="253.44"/>
    <n v="210.71100000000001"/>
    <n v="0.45397079829624415"/>
    <n v="2026"/>
    <x v="2"/>
    <n v="9"/>
    <x v="8"/>
  </r>
  <r>
    <n v="1663"/>
    <d v="2026-09-01T00:00:00"/>
    <x v="2"/>
    <x v="5"/>
    <x v="0"/>
    <s v="Returning"/>
    <x v="2"/>
    <s v="Packing Cube Set"/>
    <n v="1"/>
    <n v="45.54"/>
    <n v="0.1"/>
    <n v="18.440000000000001"/>
    <n v="40.985999999999997"/>
    <n v="18.440000000000001"/>
    <n v="22.545999999999996"/>
    <n v="0.5500902747279558"/>
    <n v="2026"/>
    <x v="2"/>
    <n v="9"/>
    <x v="8"/>
  </r>
  <r>
    <n v="2866"/>
    <d v="2026-09-01T00:00:00"/>
    <x v="0"/>
    <x v="15"/>
    <x v="3"/>
    <s v="Returning"/>
    <x v="1"/>
    <s v="Summit Backpack 45L"/>
    <n v="2"/>
    <n v="156.63999999999999"/>
    <n v="0.1"/>
    <n v="80.09"/>
    <n v="281.952"/>
    <n v="160.18"/>
    <n v="121.77199999999999"/>
    <n v="0.43188911587787987"/>
    <n v="2026"/>
    <x v="2"/>
    <n v="9"/>
    <x v="8"/>
  </r>
  <r>
    <n v="3288"/>
    <d v="2026-09-01T00:00:00"/>
    <x v="3"/>
    <x v="7"/>
    <x v="3"/>
    <s v="Business"/>
    <x v="1"/>
    <s v="Trekking Poles"/>
    <n v="1"/>
    <n v="72.81"/>
    <n v="0"/>
    <n v="32.299999999999997"/>
    <n v="72.81"/>
    <n v="32.299999999999997"/>
    <n v="40.510000000000005"/>
    <n v="0.55637961818431536"/>
    <n v="2026"/>
    <x v="2"/>
    <n v="9"/>
    <x v="8"/>
  </r>
  <r>
    <n v="3426"/>
    <d v="2026-09-01T00:00:00"/>
    <x v="1"/>
    <x v="11"/>
    <x v="2"/>
    <s v="New"/>
    <x v="3"/>
    <s v="Portable Camp Stove"/>
    <n v="6"/>
    <n v="80.319999999999993"/>
    <n v="0"/>
    <n v="38.42"/>
    <n v="481.91999999999996"/>
    <n v="230.52"/>
    <n v="251.39999999999995"/>
    <n v="0.52166334661354574"/>
    <n v="2026"/>
    <x v="2"/>
    <n v="9"/>
    <x v="8"/>
  </r>
  <r>
    <n v="4826"/>
    <d v="2026-09-01T00:00:00"/>
    <x v="3"/>
    <x v="13"/>
    <x v="2"/>
    <s v="Returning"/>
    <x v="2"/>
    <s v="Travel Backpack 35L"/>
    <n v="5"/>
    <n v="166.81"/>
    <n v="0.05"/>
    <n v="89.24"/>
    <n v="792.34749999999997"/>
    <n v="446.2"/>
    <n v="346.14749999999998"/>
    <n v="0.43686324497774021"/>
    <n v="2026"/>
    <x v="2"/>
    <n v="9"/>
    <x v="8"/>
  </r>
  <r>
    <n v="662"/>
    <d v="2026-09-02T00:00:00"/>
    <x v="3"/>
    <x v="13"/>
    <x v="0"/>
    <s v="New"/>
    <x v="4"/>
    <s v="Resistance Band Set"/>
    <n v="1"/>
    <n v="40.56"/>
    <n v="0.15"/>
    <n v="14.28"/>
    <n v="34.475999999999999"/>
    <n v="14.28"/>
    <n v="20.195999999999998"/>
    <n v="0.58579881656804733"/>
    <n v="2026"/>
    <x v="2"/>
    <n v="9"/>
    <x v="8"/>
  </r>
  <r>
    <n v="1393"/>
    <d v="2026-09-02T00:00:00"/>
    <x v="2"/>
    <x v="16"/>
    <x v="0"/>
    <s v="Returning"/>
    <x v="2"/>
    <s v="Travel Backpack 35L"/>
    <n v="2"/>
    <n v="162.4"/>
    <n v="0.1"/>
    <n v="88.04"/>
    <n v="292.32"/>
    <n v="176.08"/>
    <n v="116.23999999999998"/>
    <n v="0.39764641488779412"/>
    <n v="2026"/>
    <x v="2"/>
    <n v="9"/>
    <x v="8"/>
  </r>
  <r>
    <n v="1568"/>
    <d v="2026-09-02T00:00:00"/>
    <x v="0"/>
    <x v="15"/>
    <x v="2"/>
    <s v="Returning"/>
    <x v="4"/>
    <s v="Weighted Vest"/>
    <n v="5"/>
    <n v="123.09"/>
    <n v="0"/>
    <n v="70.3"/>
    <n v="615.45000000000005"/>
    <n v="351.5"/>
    <n v="263.95000000000005"/>
    <n v="0.42887318222438869"/>
    <n v="2026"/>
    <x v="2"/>
    <n v="9"/>
    <x v="8"/>
  </r>
  <r>
    <n v="2428"/>
    <d v="2026-09-02T00:00:00"/>
    <x v="1"/>
    <x v="6"/>
    <x v="3"/>
    <s v="New"/>
    <x v="2"/>
    <s v="Insulated Bottle"/>
    <n v="1"/>
    <n v="36.69"/>
    <n v="0"/>
    <n v="13.92"/>
    <n v="36.69"/>
    <n v="13.92"/>
    <n v="22.769999999999996"/>
    <n v="0.6206050695012264"/>
    <n v="2026"/>
    <x v="2"/>
    <n v="9"/>
    <x v="8"/>
  </r>
  <r>
    <n v="2890"/>
    <d v="2026-09-02T00:00:00"/>
    <x v="2"/>
    <x v="3"/>
    <x v="0"/>
    <s v="Business"/>
    <x v="2"/>
    <s v="Carry-On Duffel"/>
    <n v="4"/>
    <n v="130.43"/>
    <n v="0"/>
    <n v="66.849999999999994"/>
    <n v="521.72"/>
    <n v="267.39999999999998"/>
    <n v="254.32000000000005"/>
    <n v="0.48746454036648018"/>
    <n v="2026"/>
    <x v="2"/>
    <n v="9"/>
    <x v="8"/>
  </r>
  <r>
    <n v="2108"/>
    <d v="2026-09-03T00:00:00"/>
    <x v="1"/>
    <x v="11"/>
    <x v="0"/>
    <s v="Returning"/>
    <x v="1"/>
    <s v="Trail Boots"/>
    <n v="1"/>
    <n v="146.13999999999999"/>
    <n v="0"/>
    <n v="81.040000000000006"/>
    <n v="146.13999999999999"/>
    <n v="81.040000000000006"/>
    <n v="65.09999999999998"/>
    <n v="0.44546325441357593"/>
    <n v="2026"/>
    <x v="2"/>
    <n v="9"/>
    <x v="8"/>
  </r>
  <r>
    <n v="2340"/>
    <d v="2026-09-03T00:00:00"/>
    <x v="1"/>
    <x v="14"/>
    <x v="2"/>
    <s v="New"/>
    <x v="3"/>
    <s v="Alpine Tent 4P"/>
    <n v="4"/>
    <n v="332.93"/>
    <n v="0"/>
    <n v="193.56"/>
    <n v="1331.72"/>
    <n v="774.24"/>
    <n v="557.48"/>
    <n v="0.41861652599645571"/>
    <n v="2026"/>
    <x v="2"/>
    <n v="9"/>
    <x v="8"/>
  </r>
  <r>
    <n v="3078"/>
    <d v="2026-09-03T00:00:00"/>
    <x v="1"/>
    <x v="14"/>
    <x v="2"/>
    <s v="Business"/>
    <x v="3"/>
    <s v="Compact Sleeping Bag"/>
    <n v="4"/>
    <n v="122.43"/>
    <n v="0"/>
    <n v="61.5"/>
    <n v="489.72"/>
    <n v="246"/>
    <n v="243.72000000000003"/>
    <n v="0.49767213918157316"/>
    <n v="2026"/>
    <x v="2"/>
    <n v="9"/>
    <x v="8"/>
  </r>
  <r>
    <n v="3575"/>
    <d v="2026-09-03T00:00:00"/>
    <x v="2"/>
    <x v="2"/>
    <x v="3"/>
    <s v="Returning"/>
    <x v="0"/>
    <s v="Commuter Helmet"/>
    <n v="3"/>
    <n v="81.12"/>
    <n v="0.1"/>
    <n v="41.78"/>
    <n v="219.02400000000003"/>
    <n v="125.34"/>
    <n v="93.684000000000026"/>
    <n v="0.42773394696471628"/>
    <n v="2026"/>
    <x v="2"/>
    <n v="9"/>
    <x v="8"/>
  </r>
  <r>
    <n v="3700"/>
    <d v="2026-09-03T00:00:00"/>
    <x v="1"/>
    <x v="14"/>
    <x v="0"/>
    <s v="Returning"/>
    <x v="2"/>
    <s v="Travel Backpack 35L"/>
    <n v="1"/>
    <n v="168.54"/>
    <n v="0.05"/>
    <n v="87.82"/>
    <n v="160.11299999999997"/>
    <n v="87.82"/>
    <n v="72.292999999999978"/>
    <n v="0.45151236938911887"/>
    <n v="2026"/>
    <x v="2"/>
    <n v="9"/>
    <x v="8"/>
  </r>
  <r>
    <n v="3762"/>
    <d v="2026-09-03T00:00:00"/>
    <x v="0"/>
    <x v="0"/>
    <x v="2"/>
    <s v="New"/>
    <x v="0"/>
    <s v="Compact Repair Kit"/>
    <n v="4"/>
    <n v="39.61"/>
    <n v="0.1"/>
    <n v="16.829999999999998"/>
    <n v="142.596"/>
    <n v="67.319999999999993"/>
    <n v="75.27600000000001"/>
    <n v="0.52789699570815452"/>
    <n v="2026"/>
    <x v="2"/>
    <n v="9"/>
    <x v="8"/>
  </r>
  <r>
    <n v="2790"/>
    <d v="2026-09-04T00:00:00"/>
    <x v="3"/>
    <x v="8"/>
    <x v="0"/>
    <s v="Returning"/>
    <x v="4"/>
    <s v="Resistance Band Set"/>
    <n v="1"/>
    <n v="39.85"/>
    <n v="0.1"/>
    <n v="14.96"/>
    <n v="35.865000000000002"/>
    <n v="14.96"/>
    <n v="20.905000000000001"/>
    <n v="0.58288024536456151"/>
    <n v="2026"/>
    <x v="2"/>
    <n v="9"/>
    <x v="8"/>
  </r>
  <r>
    <n v="4149"/>
    <d v="2026-09-04T00:00:00"/>
    <x v="3"/>
    <x v="8"/>
    <x v="0"/>
    <s v="New"/>
    <x v="4"/>
    <s v="Resistance Band Set"/>
    <n v="1"/>
    <n v="40.51"/>
    <n v="0.05"/>
    <n v="14.7"/>
    <n v="38.484499999999997"/>
    <n v="14.7"/>
    <n v="23.784499999999998"/>
    <n v="0.6180280372617547"/>
    <n v="2026"/>
    <x v="2"/>
    <n v="9"/>
    <x v="8"/>
  </r>
  <r>
    <n v="1955"/>
    <d v="2026-09-05T00:00:00"/>
    <x v="1"/>
    <x v="12"/>
    <x v="0"/>
    <s v="Returning"/>
    <x v="3"/>
    <s v="Compact Sleeping Bag"/>
    <n v="1"/>
    <n v="121.59"/>
    <n v="0"/>
    <n v="62.44"/>
    <n v="121.59"/>
    <n v="62.44"/>
    <n v="59.150000000000006"/>
    <n v="0.4864709268854347"/>
    <n v="2026"/>
    <x v="2"/>
    <n v="9"/>
    <x v="8"/>
  </r>
  <r>
    <n v="2077"/>
    <d v="2026-09-05T00:00:00"/>
    <x v="3"/>
    <x v="8"/>
    <x v="1"/>
    <s v="Business"/>
    <x v="1"/>
    <s v="Summit Backpack 45L"/>
    <n v="4"/>
    <n v="152.99"/>
    <n v="0.15"/>
    <n v="77.12"/>
    <n v="520.16600000000005"/>
    <n v="308.48"/>
    <n v="211.68600000000004"/>
    <n v="0.40695854784818697"/>
    <n v="2026"/>
    <x v="2"/>
    <n v="9"/>
    <x v="8"/>
  </r>
  <r>
    <n v="2879"/>
    <d v="2026-09-05T00:00:00"/>
    <x v="2"/>
    <x v="10"/>
    <x v="0"/>
    <s v="Business"/>
    <x v="2"/>
    <s v="Insulated Bottle"/>
    <n v="3"/>
    <n v="36.19"/>
    <n v="0.1"/>
    <n v="13.97"/>
    <n v="97.712999999999994"/>
    <n v="41.910000000000004"/>
    <n v="55.80299999999999"/>
    <n v="0.57109084768659235"/>
    <n v="2026"/>
    <x v="2"/>
    <n v="9"/>
    <x v="8"/>
  </r>
  <r>
    <n v="3353"/>
    <d v="2026-09-05T00:00:00"/>
    <x v="2"/>
    <x v="16"/>
    <x v="2"/>
    <s v="New"/>
    <x v="1"/>
    <s v="Trail Boots"/>
    <n v="2"/>
    <n v="142.44"/>
    <n v="0"/>
    <n v="77.33"/>
    <n v="284.88"/>
    <n v="154.66"/>
    <n v="130.22"/>
    <n v="0.45710474585790506"/>
    <n v="2026"/>
    <x v="2"/>
    <n v="9"/>
    <x v="8"/>
  </r>
  <r>
    <n v="3514"/>
    <d v="2026-09-05T00:00:00"/>
    <x v="1"/>
    <x v="6"/>
    <x v="0"/>
    <s v="New"/>
    <x v="2"/>
    <s v="Carry-On Duffel"/>
    <n v="2"/>
    <n v="133.81"/>
    <n v="0"/>
    <n v="66.78"/>
    <n v="267.62"/>
    <n v="133.56"/>
    <n v="134.06"/>
    <n v="0.5009341603766535"/>
    <n v="2026"/>
    <x v="2"/>
    <n v="9"/>
    <x v="8"/>
  </r>
  <r>
    <n v="3964"/>
    <d v="2026-09-05T00:00:00"/>
    <x v="1"/>
    <x v="12"/>
    <x v="2"/>
    <s v="New"/>
    <x v="4"/>
    <s v="Resistance Band Set"/>
    <n v="2"/>
    <n v="40.49"/>
    <n v="0.15"/>
    <n v="14.32"/>
    <n v="68.832999999999998"/>
    <n v="28.64"/>
    <n v="40.192999999999998"/>
    <n v="0.58392050324698908"/>
    <n v="2026"/>
    <x v="2"/>
    <n v="9"/>
    <x v="8"/>
  </r>
  <r>
    <n v="4599"/>
    <d v="2026-09-05T00:00:00"/>
    <x v="2"/>
    <x v="2"/>
    <x v="0"/>
    <s v="Business"/>
    <x v="3"/>
    <s v="Trail Tent 2P"/>
    <n v="4"/>
    <n v="198.1"/>
    <n v="0"/>
    <n v="101.61"/>
    <n v="792.4"/>
    <n v="406.44"/>
    <n v="385.96"/>
    <n v="0.48707723372034323"/>
    <n v="2026"/>
    <x v="2"/>
    <n v="9"/>
    <x v="8"/>
  </r>
  <r>
    <n v="5030"/>
    <d v="2026-09-05T00:00:00"/>
    <x v="1"/>
    <x v="12"/>
    <x v="2"/>
    <s v="New"/>
    <x v="0"/>
    <s v="Commuter Helmet"/>
    <n v="1"/>
    <n v="83.73"/>
    <n v="0.15"/>
    <n v="43.34"/>
    <n v="71.170500000000004"/>
    <n v="43.34"/>
    <n v="27.830500000000001"/>
    <n v="0.39103982689457006"/>
    <n v="2026"/>
    <x v="2"/>
    <n v="9"/>
    <x v="8"/>
  </r>
  <r>
    <n v="1593"/>
    <d v="2026-09-06T00:00:00"/>
    <x v="1"/>
    <x v="14"/>
    <x v="2"/>
    <s v="New"/>
    <x v="3"/>
    <s v="Trail Tent 2P"/>
    <n v="2"/>
    <n v="194.92"/>
    <n v="0"/>
    <n v="102.66"/>
    <n v="389.84"/>
    <n v="205.32"/>
    <n v="184.51999999999998"/>
    <n v="0.47332238867227577"/>
    <n v="2026"/>
    <x v="2"/>
    <n v="9"/>
    <x v="8"/>
  </r>
  <r>
    <n v="1818"/>
    <d v="2026-09-06T00:00:00"/>
    <x v="1"/>
    <x v="12"/>
    <x v="2"/>
    <s v="New"/>
    <x v="2"/>
    <s v="Travel Backpack 35L"/>
    <n v="1"/>
    <n v="161.03"/>
    <n v="0"/>
    <n v="89.86"/>
    <n v="161.03"/>
    <n v="89.86"/>
    <n v="71.17"/>
    <n v="0.44196733527914056"/>
    <n v="2026"/>
    <x v="2"/>
    <n v="9"/>
    <x v="8"/>
  </r>
  <r>
    <n v="2370"/>
    <d v="2026-09-06T00:00:00"/>
    <x v="3"/>
    <x v="4"/>
    <x v="3"/>
    <s v="New"/>
    <x v="4"/>
    <s v="Recovery Roller"/>
    <n v="1"/>
    <n v="35.68"/>
    <n v="0.05"/>
    <n v="13.76"/>
    <n v="33.896000000000001"/>
    <n v="13.76"/>
    <n v="20.136000000000003"/>
    <n v="0.59405239556289835"/>
    <n v="2026"/>
    <x v="2"/>
    <n v="9"/>
    <x v="8"/>
  </r>
  <r>
    <n v="2726"/>
    <d v="2026-09-06T00:00:00"/>
    <x v="1"/>
    <x v="6"/>
    <x v="0"/>
    <s v="New"/>
    <x v="0"/>
    <s v="Compact Repair Kit"/>
    <n v="1"/>
    <n v="39.68"/>
    <n v="0.05"/>
    <n v="16.63"/>
    <n v="37.695999999999998"/>
    <n v="16.63"/>
    <n v="21.065999999999999"/>
    <n v="0.55883913412563668"/>
    <n v="2026"/>
    <x v="2"/>
    <n v="9"/>
    <x v="8"/>
  </r>
  <r>
    <n v="2755"/>
    <d v="2026-09-06T00:00:00"/>
    <x v="2"/>
    <x v="10"/>
    <x v="0"/>
    <s v="New"/>
    <x v="1"/>
    <s v="Trail Boots"/>
    <n v="3"/>
    <n v="146.22"/>
    <n v="0"/>
    <n v="80.13"/>
    <n v="438.65999999999997"/>
    <n v="240.39"/>
    <n v="198.26999999999998"/>
    <n v="0.4519901518260156"/>
    <n v="2026"/>
    <x v="2"/>
    <n v="9"/>
    <x v="8"/>
  </r>
  <r>
    <n v="3187"/>
    <d v="2026-09-06T00:00:00"/>
    <x v="3"/>
    <x v="7"/>
    <x v="2"/>
    <s v="Returning"/>
    <x v="1"/>
    <s v="Trekking Poles"/>
    <n v="1"/>
    <n v="71.680000000000007"/>
    <n v="0"/>
    <n v="31.87"/>
    <n v="71.680000000000007"/>
    <n v="31.87"/>
    <n v="39.81"/>
    <n v="0.5553850446428571"/>
    <n v="2026"/>
    <x v="2"/>
    <n v="9"/>
    <x v="8"/>
  </r>
  <r>
    <n v="3471"/>
    <d v="2026-09-06T00:00:00"/>
    <x v="2"/>
    <x v="10"/>
    <x v="3"/>
    <s v="New"/>
    <x v="4"/>
    <s v="Training Mat"/>
    <n v="2"/>
    <n v="51.77"/>
    <n v="0"/>
    <n v="21.46"/>
    <n v="103.54"/>
    <n v="42.92"/>
    <n v="60.620000000000005"/>
    <n v="0.58547421286459345"/>
    <n v="2026"/>
    <x v="2"/>
    <n v="9"/>
    <x v="8"/>
  </r>
  <r>
    <n v="3529"/>
    <d v="2026-09-06T00:00:00"/>
    <x v="2"/>
    <x v="5"/>
    <x v="1"/>
    <s v="Returning"/>
    <x v="4"/>
    <s v="Resistance Band Set"/>
    <n v="4"/>
    <n v="39.4"/>
    <n v="0.15"/>
    <n v="14.95"/>
    <n v="133.95999999999998"/>
    <n v="59.8"/>
    <n v="74.159999999999982"/>
    <n v="0.55359808898178553"/>
    <n v="2026"/>
    <x v="2"/>
    <n v="9"/>
    <x v="8"/>
  </r>
  <r>
    <n v="3549"/>
    <d v="2026-09-06T00:00:00"/>
    <x v="3"/>
    <x v="8"/>
    <x v="0"/>
    <s v="New"/>
    <x v="2"/>
    <s v="Packing Cube Set"/>
    <n v="1"/>
    <n v="47.17"/>
    <n v="0"/>
    <n v="18.64"/>
    <n v="47.17"/>
    <n v="18.64"/>
    <n v="28.53"/>
    <n v="0.60483358066567738"/>
    <n v="2026"/>
    <x v="2"/>
    <n v="9"/>
    <x v="8"/>
  </r>
  <r>
    <n v="4003"/>
    <d v="2026-09-06T00:00:00"/>
    <x v="3"/>
    <x v="4"/>
    <x v="3"/>
    <s v="Returning"/>
    <x v="4"/>
    <s v="Training Mat"/>
    <n v="2"/>
    <n v="50.41"/>
    <n v="0.1"/>
    <n v="22.05"/>
    <n v="90.738"/>
    <n v="44.1"/>
    <n v="46.637999999999998"/>
    <n v="0.51398532037294187"/>
    <n v="2026"/>
    <x v="2"/>
    <n v="9"/>
    <x v="8"/>
  </r>
  <r>
    <n v="4613"/>
    <d v="2026-09-06T00:00:00"/>
    <x v="3"/>
    <x v="13"/>
    <x v="0"/>
    <s v="Business"/>
    <x v="0"/>
    <s v="Commuter Helmet"/>
    <n v="4"/>
    <n v="80.38"/>
    <n v="0.1"/>
    <n v="42.55"/>
    <n v="289.36799999999999"/>
    <n v="170.2"/>
    <n v="119.16800000000001"/>
    <n v="0.41182162505874875"/>
    <n v="2026"/>
    <x v="2"/>
    <n v="9"/>
    <x v="8"/>
  </r>
  <r>
    <n v="75"/>
    <d v="2026-09-07T00:00:00"/>
    <x v="0"/>
    <x v="0"/>
    <x v="0"/>
    <s v="Business"/>
    <x v="4"/>
    <s v="Resistance Band Set"/>
    <n v="2"/>
    <n v="40.78"/>
    <n v="0"/>
    <n v="15.04"/>
    <n v="81.56"/>
    <n v="30.08"/>
    <n v="51.480000000000004"/>
    <n v="0.63119176066699367"/>
    <n v="2026"/>
    <x v="2"/>
    <n v="9"/>
    <x v="8"/>
  </r>
  <r>
    <n v="601"/>
    <d v="2026-09-07T00:00:00"/>
    <x v="1"/>
    <x v="12"/>
    <x v="0"/>
    <s v="Returning"/>
    <x v="1"/>
    <s v="Trail Boots"/>
    <n v="1"/>
    <n v="141.69"/>
    <n v="0"/>
    <n v="80.34"/>
    <n v="141.69"/>
    <n v="80.34"/>
    <n v="61.349999999999994"/>
    <n v="0.43298750793986868"/>
    <n v="2026"/>
    <x v="2"/>
    <n v="9"/>
    <x v="8"/>
  </r>
  <r>
    <n v="1617"/>
    <d v="2026-09-07T00:00:00"/>
    <x v="3"/>
    <x v="8"/>
    <x v="0"/>
    <s v="New"/>
    <x v="3"/>
    <s v="Portable Camp Stove"/>
    <n v="1"/>
    <n v="83.28"/>
    <n v="0.1"/>
    <n v="39.75"/>
    <n v="74.951999999999998"/>
    <n v="39.75"/>
    <n v="35.201999999999998"/>
    <n v="0.46966058277297468"/>
    <n v="2026"/>
    <x v="2"/>
    <n v="9"/>
    <x v="8"/>
  </r>
  <r>
    <n v="2305"/>
    <d v="2026-09-07T00:00:00"/>
    <x v="3"/>
    <x v="7"/>
    <x v="3"/>
    <s v="Returning"/>
    <x v="3"/>
    <s v="Portable Camp Stove"/>
    <n v="2"/>
    <n v="82.43"/>
    <n v="0"/>
    <n v="40.51"/>
    <n v="164.86"/>
    <n v="81.02"/>
    <n v="83.840000000000018"/>
    <n v="0.50855271139148372"/>
    <n v="2026"/>
    <x v="2"/>
    <n v="9"/>
    <x v="8"/>
  </r>
  <r>
    <n v="2344"/>
    <d v="2026-09-07T00:00:00"/>
    <x v="0"/>
    <x v="15"/>
    <x v="3"/>
    <s v="New"/>
    <x v="4"/>
    <s v="Recovery Roller"/>
    <n v="4"/>
    <n v="36.380000000000003"/>
    <n v="0"/>
    <n v="14.16"/>
    <n v="145.52000000000001"/>
    <n v="56.64"/>
    <n v="88.88000000000001"/>
    <n v="0.61077515118196812"/>
    <n v="2026"/>
    <x v="2"/>
    <n v="9"/>
    <x v="8"/>
  </r>
  <r>
    <n v="2601"/>
    <d v="2026-09-07T00:00:00"/>
    <x v="1"/>
    <x v="11"/>
    <x v="0"/>
    <s v="New"/>
    <x v="0"/>
    <s v="Commuter Helmet"/>
    <n v="1"/>
    <n v="82.86"/>
    <n v="0"/>
    <n v="43.33"/>
    <n v="82.86"/>
    <n v="43.33"/>
    <n v="39.53"/>
    <n v="0.47706975621530295"/>
    <n v="2026"/>
    <x v="2"/>
    <n v="9"/>
    <x v="8"/>
  </r>
  <r>
    <n v="2831"/>
    <d v="2026-09-07T00:00:00"/>
    <x v="0"/>
    <x v="9"/>
    <x v="0"/>
    <s v="New"/>
    <x v="2"/>
    <s v="Packing Cube Set"/>
    <n v="1"/>
    <n v="46.44"/>
    <n v="0.05"/>
    <n v="17.88"/>
    <n v="44.117999999999995"/>
    <n v="17.88"/>
    <n v="26.237999999999996"/>
    <n v="0.59472324221406225"/>
    <n v="2026"/>
    <x v="2"/>
    <n v="9"/>
    <x v="8"/>
  </r>
  <r>
    <n v="2845"/>
    <d v="2026-09-07T00:00:00"/>
    <x v="0"/>
    <x v="0"/>
    <x v="1"/>
    <s v="Business"/>
    <x v="2"/>
    <s v="Carry-On Duffel"/>
    <n v="4"/>
    <n v="133.26"/>
    <n v="0.1"/>
    <n v="68.77"/>
    <n v="479.73599999999999"/>
    <n v="275.08"/>
    <n v="204.65600000000001"/>
    <n v="0.42660129738022579"/>
    <n v="2026"/>
    <x v="2"/>
    <n v="9"/>
    <x v="8"/>
  </r>
  <r>
    <n v="3679"/>
    <d v="2026-09-07T00:00:00"/>
    <x v="1"/>
    <x v="12"/>
    <x v="3"/>
    <s v="New"/>
    <x v="1"/>
    <s v="Trail Boots"/>
    <n v="1"/>
    <n v="147.36000000000001"/>
    <n v="0"/>
    <n v="81.599999999999994"/>
    <n v="147.36000000000001"/>
    <n v="81.599999999999994"/>
    <n v="65.760000000000019"/>
    <n v="0.44625407166123787"/>
    <n v="2026"/>
    <x v="2"/>
    <n v="9"/>
    <x v="8"/>
  </r>
  <r>
    <n v="3828"/>
    <d v="2026-09-07T00:00:00"/>
    <x v="0"/>
    <x v="0"/>
    <x v="0"/>
    <s v="New"/>
    <x v="2"/>
    <s v="Travel Backpack 35L"/>
    <n v="2"/>
    <n v="166.13"/>
    <n v="0.15"/>
    <n v="86.71"/>
    <n v="282.42099999999999"/>
    <n v="173.42"/>
    <n v="109.001"/>
    <n v="0.38595217777714835"/>
    <n v="2026"/>
    <x v="2"/>
    <n v="9"/>
    <x v="8"/>
  </r>
  <r>
    <n v="4226"/>
    <d v="2026-09-07T00:00:00"/>
    <x v="2"/>
    <x v="3"/>
    <x v="0"/>
    <s v="New"/>
    <x v="4"/>
    <s v="Training Mat"/>
    <n v="1"/>
    <n v="51.74"/>
    <n v="0"/>
    <n v="22.45"/>
    <n v="51.74"/>
    <n v="22.45"/>
    <n v="29.290000000000003"/>
    <n v="0.56609972941631237"/>
    <n v="2026"/>
    <x v="2"/>
    <n v="9"/>
    <x v="8"/>
  </r>
  <r>
    <n v="58"/>
    <d v="2026-09-08T00:00:00"/>
    <x v="0"/>
    <x v="0"/>
    <x v="2"/>
    <s v="Returning"/>
    <x v="1"/>
    <s v="Trekking Poles"/>
    <n v="1"/>
    <n v="71.7"/>
    <n v="0"/>
    <n v="32"/>
    <n v="71.7"/>
    <n v="32"/>
    <n v="39.700000000000003"/>
    <n v="0.55369595536959559"/>
    <n v="2026"/>
    <x v="2"/>
    <n v="9"/>
    <x v="8"/>
  </r>
  <r>
    <n v="1224"/>
    <d v="2026-09-08T00:00:00"/>
    <x v="2"/>
    <x v="2"/>
    <x v="0"/>
    <s v="Returning"/>
    <x v="0"/>
    <s v="Compact Repair Kit"/>
    <n v="2"/>
    <n v="39.409999999999997"/>
    <n v="0.05"/>
    <n v="17.12"/>
    <n v="74.878999999999991"/>
    <n v="34.24"/>
    <n v="40.638999999999989"/>
    <n v="0.54272893601677363"/>
    <n v="2026"/>
    <x v="2"/>
    <n v="9"/>
    <x v="8"/>
  </r>
  <r>
    <n v="4345"/>
    <d v="2026-09-08T00:00:00"/>
    <x v="0"/>
    <x v="9"/>
    <x v="0"/>
    <s v="New"/>
    <x v="3"/>
    <s v="Alpine Tent 4P"/>
    <n v="2"/>
    <n v="345.33"/>
    <n v="0"/>
    <n v="198.22"/>
    <n v="690.66"/>
    <n v="396.44"/>
    <n v="294.21999999999997"/>
    <n v="0.42599832044710856"/>
    <n v="2026"/>
    <x v="2"/>
    <n v="9"/>
    <x v="8"/>
  </r>
  <r>
    <n v="1069"/>
    <d v="2026-09-09T00:00:00"/>
    <x v="3"/>
    <x v="13"/>
    <x v="0"/>
    <s v="Returning"/>
    <x v="1"/>
    <s v="Trail Boots"/>
    <n v="1"/>
    <n v="145.33000000000001"/>
    <n v="0.1"/>
    <n v="80.97"/>
    <n v="130.79700000000003"/>
    <n v="80.97"/>
    <n v="49.827000000000027"/>
    <n v="0.3809491043372556"/>
    <n v="2026"/>
    <x v="2"/>
    <n v="9"/>
    <x v="8"/>
  </r>
  <r>
    <n v="1489"/>
    <d v="2026-09-09T00:00:00"/>
    <x v="0"/>
    <x v="0"/>
    <x v="0"/>
    <s v="Returning"/>
    <x v="0"/>
    <s v="Trail Bike Light"/>
    <n v="3"/>
    <n v="50.03"/>
    <n v="0.1"/>
    <n v="22.89"/>
    <n v="135.08100000000002"/>
    <n v="68.67"/>
    <n v="66.411000000000016"/>
    <n v="0.49163835032313952"/>
    <n v="2026"/>
    <x v="2"/>
    <n v="9"/>
    <x v="8"/>
  </r>
  <r>
    <n v="2045"/>
    <d v="2026-09-09T00:00:00"/>
    <x v="1"/>
    <x v="1"/>
    <x v="3"/>
    <s v="Returning"/>
    <x v="2"/>
    <s v="Insulated Bottle"/>
    <n v="1"/>
    <n v="35.68"/>
    <n v="0.05"/>
    <n v="13.37"/>
    <n v="33.896000000000001"/>
    <n v="13.37"/>
    <n v="20.526000000000003"/>
    <n v="0.60555817795610112"/>
    <n v="2026"/>
    <x v="2"/>
    <n v="9"/>
    <x v="8"/>
  </r>
  <r>
    <n v="2610"/>
    <d v="2026-09-09T00:00:00"/>
    <x v="3"/>
    <x v="8"/>
    <x v="0"/>
    <s v="Returning"/>
    <x v="3"/>
    <s v="Alpine Tent 4P"/>
    <n v="1"/>
    <n v="341.87"/>
    <n v="0.1"/>
    <n v="190.66"/>
    <n v="307.68299999999999"/>
    <n v="190.66"/>
    <n v="117.023"/>
    <n v="0.38033625517171893"/>
    <n v="2026"/>
    <x v="2"/>
    <n v="9"/>
    <x v="8"/>
  </r>
  <r>
    <n v="4210"/>
    <d v="2026-09-09T00:00:00"/>
    <x v="1"/>
    <x v="6"/>
    <x v="0"/>
    <s v="Returning"/>
    <x v="2"/>
    <s v="Travel Backpack 35L"/>
    <n v="1"/>
    <n v="164.6"/>
    <n v="0"/>
    <n v="87.21"/>
    <n v="164.6"/>
    <n v="87.21"/>
    <n v="77.39"/>
    <n v="0.47017010935601461"/>
    <n v="2026"/>
    <x v="2"/>
    <n v="9"/>
    <x v="8"/>
  </r>
  <r>
    <n v="4584"/>
    <d v="2026-09-09T00:00:00"/>
    <x v="3"/>
    <x v="8"/>
    <x v="0"/>
    <s v="Returning"/>
    <x v="4"/>
    <s v="Resistance Band Set"/>
    <n v="2"/>
    <n v="41.24"/>
    <n v="0"/>
    <n v="14.46"/>
    <n v="82.48"/>
    <n v="28.92"/>
    <n v="53.56"/>
    <n v="0.64936954413191073"/>
    <n v="2026"/>
    <x v="2"/>
    <n v="9"/>
    <x v="8"/>
  </r>
  <r>
    <n v="44"/>
    <d v="2026-09-10T00:00:00"/>
    <x v="2"/>
    <x v="10"/>
    <x v="2"/>
    <s v="New"/>
    <x v="0"/>
    <s v="Compact Repair Kit"/>
    <n v="1"/>
    <n v="40.1"/>
    <n v="0"/>
    <n v="16.920000000000002"/>
    <n v="40.1"/>
    <n v="16.920000000000002"/>
    <n v="23.18"/>
    <n v="0.57805486284289276"/>
    <n v="2026"/>
    <x v="2"/>
    <n v="9"/>
    <x v="8"/>
  </r>
  <r>
    <n v="97"/>
    <d v="2026-09-10T00:00:00"/>
    <x v="1"/>
    <x v="6"/>
    <x v="0"/>
    <s v="New"/>
    <x v="3"/>
    <s v="Portable Camp Stove"/>
    <n v="2"/>
    <n v="80.239999999999995"/>
    <n v="0"/>
    <n v="40.5"/>
    <n v="160.47999999999999"/>
    <n v="81"/>
    <n v="79.47999999999999"/>
    <n v="0.49526420737786636"/>
    <n v="2026"/>
    <x v="2"/>
    <n v="9"/>
    <x v="8"/>
  </r>
  <r>
    <n v="1015"/>
    <d v="2026-09-10T00:00:00"/>
    <x v="2"/>
    <x v="3"/>
    <x v="0"/>
    <s v="New"/>
    <x v="1"/>
    <s v="Summit Backpack 45L"/>
    <n v="4"/>
    <n v="151.01"/>
    <n v="0"/>
    <n v="80.569999999999993"/>
    <n v="604.04"/>
    <n v="322.27999999999997"/>
    <n v="281.76"/>
    <n v="0.46645917488908023"/>
    <n v="2026"/>
    <x v="2"/>
    <n v="9"/>
    <x v="8"/>
  </r>
  <r>
    <n v="1128"/>
    <d v="2026-09-10T00:00:00"/>
    <x v="0"/>
    <x v="15"/>
    <x v="3"/>
    <s v="Returning"/>
    <x v="0"/>
    <s v="Trail Bike Light"/>
    <n v="1"/>
    <n v="51.32"/>
    <n v="0.1"/>
    <n v="22.67"/>
    <n v="46.188000000000002"/>
    <n v="22.67"/>
    <n v="23.518000000000001"/>
    <n v="0.50917987356023209"/>
    <n v="2026"/>
    <x v="2"/>
    <n v="9"/>
    <x v="8"/>
  </r>
  <r>
    <n v="3548"/>
    <d v="2026-09-10T00:00:00"/>
    <x v="3"/>
    <x v="7"/>
    <x v="2"/>
    <s v="Returning"/>
    <x v="1"/>
    <s v="Trekking Poles"/>
    <n v="2"/>
    <n v="72.61"/>
    <n v="0"/>
    <n v="32.68"/>
    <n v="145.22"/>
    <n v="65.36"/>
    <n v="79.86"/>
    <n v="0.54992425285773305"/>
    <n v="2026"/>
    <x v="2"/>
    <n v="9"/>
    <x v="8"/>
  </r>
  <r>
    <n v="242"/>
    <d v="2026-09-11T00:00:00"/>
    <x v="3"/>
    <x v="13"/>
    <x v="3"/>
    <s v="Business"/>
    <x v="4"/>
    <s v="Resistance Band Set"/>
    <n v="5"/>
    <n v="40.94"/>
    <n v="0"/>
    <n v="14.78"/>
    <n v="204.7"/>
    <n v="73.899999999999991"/>
    <n v="130.80000000000001"/>
    <n v="0.6389838788470934"/>
    <n v="2026"/>
    <x v="2"/>
    <n v="9"/>
    <x v="8"/>
  </r>
  <r>
    <n v="784"/>
    <d v="2026-09-11T00:00:00"/>
    <x v="2"/>
    <x v="16"/>
    <x v="3"/>
    <s v="New"/>
    <x v="0"/>
    <s v="Commuter Helmet"/>
    <n v="4"/>
    <n v="81.69"/>
    <n v="0"/>
    <n v="42.23"/>
    <n v="326.76"/>
    <n v="168.92"/>
    <n v="157.84"/>
    <n v="0.48304566042355246"/>
    <n v="2026"/>
    <x v="2"/>
    <n v="9"/>
    <x v="8"/>
  </r>
  <r>
    <n v="1535"/>
    <d v="2026-09-11T00:00:00"/>
    <x v="0"/>
    <x v="15"/>
    <x v="2"/>
    <s v="New"/>
    <x v="0"/>
    <s v="Trail Bike Light"/>
    <n v="1"/>
    <n v="51.25"/>
    <n v="0.05"/>
    <n v="21.99"/>
    <n v="48.6875"/>
    <n v="21.99"/>
    <n v="26.697500000000002"/>
    <n v="0.54834403080872918"/>
    <n v="2026"/>
    <x v="2"/>
    <n v="9"/>
    <x v="8"/>
  </r>
  <r>
    <n v="1687"/>
    <d v="2026-09-11T00:00:00"/>
    <x v="2"/>
    <x v="16"/>
    <x v="0"/>
    <s v="Returning"/>
    <x v="4"/>
    <s v="Training Mat"/>
    <n v="1"/>
    <n v="50.78"/>
    <n v="0.05"/>
    <n v="22.52"/>
    <n v="48.241"/>
    <n v="22.52"/>
    <n v="25.721"/>
    <n v="0.5331771729441761"/>
    <n v="2026"/>
    <x v="2"/>
    <n v="9"/>
    <x v="8"/>
  </r>
  <r>
    <n v="2162"/>
    <d v="2026-09-11T00:00:00"/>
    <x v="1"/>
    <x v="1"/>
    <x v="0"/>
    <s v="New"/>
    <x v="2"/>
    <s v="Carry-On Duffel"/>
    <n v="1"/>
    <n v="133.31"/>
    <n v="0.05"/>
    <n v="67.790000000000006"/>
    <n v="126.64449999999999"/>
    <n v="67.790000000000006"/>
    <n v="58.854499999999987"/>
    <n v="0.46472211584395684"/>
    <n v="2026"/>
    <x v="2"/>
    <n v="9"/>
    <x v="8"/>
  </r>
  <r>
    <n v="2307"/>
    <d v="2026-09-11T00:00:00"/>
    <x v="2"/>
    <x v="2"/>
    <x v="0"/>
    <s v="Returning"/>
    <x v="2"/>
    <s v="Travel Backpack 35L"/>
    <n v="1"/>
    <n v="162.06"/>
    <n v="0"/>
    <n v="86.95"/>
    <n v="162.06"/>
    <n v="86.95"/>
    <n v="75.11"/>
    <n v="0.4634703196347032"/>
    <n v="2026"/>
    <x v="2"/>
    <n v="9"/>
    <x v="8"/>
  </r>
  <r>
    <n v="3976"/>
    <d v="2026-09-11T00:00:00"/>
    <x v="2"/>
    <x v="5"/>
    <x v="2"/>
    <s v="Returning"/>
    <x v="2"/>
    <s v="Insulated Bottle"/>
    <n v="2"/>
    <n v="37.03"/>
    <n v="0.1"/>
    <n v="13.46"/>
    <n v="66.654000000000011"/>
    <n v="26.92"/>
    <n v="39.734000000000009"/>
    <n v="0.59612326342004984"/>
    <n v="2026"/>
    <x v="2"/>
    <n v="9"/>
    <x v="8"/>
  </r>
  <r>
    <n v="5066"/>
    <d v="2026-09-11T00:00:00"/>
    <x v="1"/>
    <x v="11"/>
    <x v="0"/>
    <s v="New"/>
    <x v="3"/>
    <s v="Alpine Tent 4P"/>
    <n v="1"/>
    <n v="338.01"/>
    <n v="0"/>
    <n v="190.89"/>
    <n v="338.01"/>
    <n v="190.89"/>
    <n v="147.12"/>
    <n v="0.43525339486997427"/>
    <n v="2026"/>
    <x v="2"/>
    <n v="9"/>
    <x v="8"/>
  </r>
  <r>
    <n v="78"/>
    <d v="2026-09-12T00:00:00"/>
    <x v="3"/>
    <x v="13"/>
    <x v="0"/>
    <s v="New"/>
    <x v="4"/>
    <s v="Resistance Band Set"/>
    <n v="5"/>
    <n v="40.78"/>
    <n v="0.05"/>
    <n v="14.94"/>
    <n v="193.70499999999998"/>
    <n v="74.7"/>
    <n v="119.00499999999998"/>
    <n v="0.61436204537828132"/>
    <n v="2026"/>
    <x v="2"/>
    <n v="9"/>
    <x v="8"/>
  </r>
  <r>
    <n v="354"/>
    <d v="2026-09-12T00:00:00"/>
    <x v="2"/>
    <x v="16"/>
    <x v="0"/>
    <s v="Returning"/>
    <x v="0"/>
    <s v="Trail Bike Light"/>
    <n v="4"/>
    <n v="51.47"/>
    <n v="0"/>
    <n v="21.9"/>
    <n v="205.88"/>
    <n v="87.6"/>
    <n v="118.28"/>
    <n v="0.57450942296483387"/>
    <n v="2026"/>
    <x v="2"/>
    <n v="9"/>
    <x v="8"/>
  </r>
  <r>
    <n v="1738"/>
    <d v="2026-09-12T00:00:00"/>
    <x v="0"/>
    <x v="15"/>
    <x v="1"/>
    <s v="Business"/>
    <x v="1"/>
    <s v="Trail Boots"/>
    <n v="10"/>
    <n v="144.4"/>
    <n v="0.1"/>
    <n v="81.069999999999993"/>
    <n v="1299.6000000000001"/>
    <n v="810.69999999999993"/>
    <n v="488.9000000000002"/>
    <n v="0.37619267466912909"/>
    <n v="2026"/>
    <x v="2"/>
    <n v="9"/>
    <x v="8"/>
  </r>
  <r>
    <n v="1900"/>
    <d v="2026-09-12T00:00:00"/>
    <x v="1"/>
    <x v="6"/>
    <x v="2"/>
    <s v="New"/>
    <x v="4"/>
    <s v="Training Mat"/>
    <n v="1"/>
    <n v="51.34"/>
    <n v="0.1"/>
    <n v="22.63"/>
    <n v="46.206000000000003"/>
    <n v="22.63"/>
    <n v="23.576000000000004"/>
    <n v="0.51023676578799293"/>
    <n v="2026"/>
    <x v="2"/>
    <n v="9"/>
    <x v="8"/>
  </r>
  <r>
    <n v="3375"/>
    <d v="2026-09-12T00:00:00"/>
    <x v="1"/>
    <x v="1"/>
    <x v="1"/>
    <s v="Returning"/>
    <x v="2"/>
    <s v="Packing Cube Set"/>
    <n v="6"/>
    <n v="47.72"/>
    <n v="0.1"/>
    <n v="18.41"/>
    <n v="257.68799999999999"/>
    <n v="110.46000000000001"/>
    <n v="147.22799999999998"/>
    <n v="0.57134208810654741"/>
    <n v="2026"/>
    <x v="2"/>
    <n v="9"/>
    <x v="8"/>
  </r>
  <r>
    <n v="3567"/>
    <d v="2026-09-12T00:00:00"/>
    <x v="1"/>
    <x v="11"/>
    <x v="0"/>
    <s v="Business"/>
    <x v="3"/>
    <s v="Portable Camp Stove"/>
    <n v="1"/>
    <n v="81.489999999999995"/>
    <n v="0.1"/>
    <n v="38.83"/>
    <n v="73.340999999999994"/>
    <n v="38.83"/>
    <n v="34.510999999999996"/>
    <n v="0.47055535103148305"/>
    <n v="2026"/>
    <x v="2"/>
    <n v="9"/>
    <x v="8"/>
  </r>
  <r>
    <n v="4106"/>
    <d v="2026-09-12T00:00:00"/>
    <x v="1"/>
    <x v="6"/>
    <x v="2"/>
    <s v="Returning"/>
    <x v="0"/>
    <s v="Compact Repair Kit"/>
    <n v="2"/>
    <n v="39.700000000000003"/>
    <n v="0"/>
    <n v="16.32"/>
    <n v="79.400000000000006"/>
    <n v="32.64"/>
    <n v="46.760000000000005"/>
    <n v="0.58891687657430736"/>
    <n v="2026"/>
    <x v="2"/>
    <n v="9"/>
    <x v="8"/>
  </r>
  <r>
    <n v="4293"/>
    <d v="2026-09-12T00:00:00"/>
    <x v="1"/>
    <x v="12"/>
    <x v="1"/>
    <s v="New"/>
    <x v="3"/>
    <s v="Alpine Tent 4P"/>
    <n v="4"/>
    <n v="344.67"/>
    <n v="0.1"/>
    <n v="195.35"/>
    <n v="1240.8120000000001"/>
    <n v="781.4"/>
    <n v="459.41200000000015"/>
    <n v="0.37025109363868186"/>
    <n v="2026"/>
    <x v="2"/>
    <n v="9"/>
    <x v="8"/>
  </r>
  <r>
    <n v="4859"/>
    <d v="2026-09-12T00:00:00"/>
    <x v="0"/>
    <x v="0"/>
    <x v="0"/>
    <s v="Returning"/>
    <x v="0"/>
    <s v="Commuter Helmet"/>
    <n v="1"/>
    <n v="80.39"/>
    <n v="0"/>
    <n v="42.85"/>
    <n v="80.39"/>
    <n v="42.85"/>
    <n v="37.54"/>
    <n v="0.46697350416718497"/>
    <n v="2026"/>
    <x v="2"/>
    <n v="9"/>
    <x v="8"/>
  </r>
  <r>
    <n v="770"/>
    <d v="2026-09-13T00:00:00"/>
    <x v="2"/>
    <x v="3"/>
    <x v="2"/>
    <s v="Returning"/>
    <x v="1"/>
    <s v="Trail Boots"/>
    <n v="1"/>
    <n v="143.66999999999999"/>
    <n v="0.1"/>
    <n v="79.89"/>
    <n v="129.303"/>
    <n v="79.89"/>
    <n v="49.412999999999997"/>
    <n v="0.38214890605786406"/>
    <n v="2026"/>
    <x v="2"/>
    <n v="9"/>
    <x v="8"/>
  </r>
  <r>
    <n v="1375"/>
    <d v="2026-09-13T00:00:00"/>
    <x v="1"/>
    <x v="12"/>
    <x v="2"/>
    <s v="Returning"/>
    <x v="2"/>
    <s v="Insulated Bottle"/>
    <n v="1"/>
    <n v="35.86"/>
    <n v="0"/>
    <n v="13.33"/>
    <n v="35.86"/>
    <n v="13.33"/>
    <n v="22.53"/>
    <n v="0.62827663134411604"/>
    <n v="2026"/>
    <x v="2"/>
    <n v="9"/>
    <x v="8"/>
  </r>
  <r>
    <n v="2063"/>
    <d v="2026-09-13T00:00:00"/>
    <x v="1"/>
    <x v="14"/>
    <x v="2"/>
    <s v="Returning"/>
    <x v="2"/>
    <s v="Carry-On Duffel"/>
    <n v="3"/>
    <n v="130.28"/>
    <n v="0.1"/>
    <n v="65.33"/>
    <n v="351.75600000000003"/>
    <n v="195.99"/>
    <n v="155.76600000000002"/>
    <n v="0.44282400300208102"/>
    <n v="2026"/>
    <x v="2"/>
    <n v="9"/>
    <x v="8"/>
  </r>
  <r>
    <n v="2563"/>
    <d v="2026-09-13T00:00:00"/>
    <x v="1"/>
    <x v="6"/>
    <x v="3"/>
    <s v="Returning"/>
    <x v="1"/>
    <s v="Summit Backpack 45L"/>
    <n v="1"/>
    <n v="157.88999999999999"/>
    <n v="0.1"/>
    <n v="78.209999999999994"/>
    <n v="142.101"/>
    <n v="78.209999999999994"/>
    <n v="63.891000000000005"/>
    <n v="0.44961682183798851"/>
    <n v="2026"/>
    <x v="2"/>
    <n v="9"/>
    <x v="8"/>
  </r>
  <r>
    <n v="2786"/>
    <d v="2026-09-13T00:00:00"/>
    <x v="3"/>
    <x v="8"/>
    <x v="0"/>
    <s v="New"/>
    <x v="4"/>
    <s v="Resistance Band Set"/>
    <n v="2"/>
    <n v="40.83"/>
    <n v="0"/>
    <n v="14.56"/>
    <n v="81.66"/>
    <n v="29.12"/>
    <n v="52.539999999999992"/>
    <n v="0.64339946118050451"/>
    <n v="2026"/>
    <x v="2"/>
    <n v="9"/>
    <x v="8"/>
  </r>
  <r>
    <n v="3269"/>
    <d v="2026-09-13T00:00:00"/>
    <x v="2"/>
    <x v="16"/>
    <x v="2"/>
    <s v="New"/>
    <x v="4"/>
    <s v="Recovery Roller"/>
    <n v="2"/>
    <n v="37.119999999999997"/>
    <n v="0"/>
    <n v="14.26"/>
    <n v="74.239999999999995"/>
    <n v="28.52"/>
    <n v="45.72"/>
    <n v="0.61584051724137934"/>
    <n v="2026"/>
    <x v="2"/>
    <n v="9"/>
    <x v="8"/>
  </r>
  <r>
    <n v="3346"/>
    <d v="2026-09-13T00:00:00"/>
    <x v="3"/>
    <x v="8"/>
    <x v="0"/>
    <s v="Returning"/>
    <x v="3"/>
    <s v="Compact Sleeping Bag"/>
    <n v="2"/>
    <n v="124.04"/>
    <n v="0.05"/>
    <n v="59.29"/>
    <n v="235.67599999999999"/>
    <n v="118.58"/>
    <n v="117.09599999999999"/>
    <n v="0.49685160983723414"/>
    <n v="2026"/>
    <x v="2"/>
    <n v="9"/>
    <x v="8"/>
  </r>
  <r>
    <n v="4097"/>
    <d v="2026-09-13T00:00:00"/>
    <x v="1"/>
    <x v="12"/>
    <x v="0"/>
    <s v="Returning"/>
    <x v="1"/>
    <s v="Trail Boots"/>
    <n v="1"/>
    <n v="142.36000000000001"/>
    <n v="0"/>
    <n v="78.3"/>
    <n v="142.36000000000001"/>
    <n v="78.3"/>
    <n v="64.060000000000016"/>
    <n v="0.44998595110986239"/>
    <n v="2026"/>
    <x v="2"/>
    <n v="9"/>
    <x v="8"/>
  </r>
  <r>
    <n v="4208"/>
    <d v="2026-09-13T00:00:00"/>
    <x v="1"/>
    <x v="12"/>
    <x v="1"/>
    <s v="Business"/>
    <x v="0"/>
    <s v="Cycling Pack 12L"/>
    <n v="6"/>
    <n v="104.11"/>
    <n v="0.1"/>
    <n v="49"/>
    <n v="562.19399999999996"/>
    <n v="294"/>
    <n v="268.19399999999996"/>
    <n v="0.47704884790659446"/>
    <n v="2026"/>
    <x v="2"/>
    <n v="9"/>
    <x v="8"/>
  </r>
  <r>
    <n v="4606"/>
    <d v="2026-09-13T00:00:00"/>
    <x v="3"/>
    <x v="8"/>
    <x v="0"/>
    <s v="Business"/>
    <x v="3"/>
    <s v="Alpine Tent 4P"/>
    <n v="1"/>
    <n v="335.02"/>
    <n v="0.05"/>
    <n v="198.44"/>
    <n v="318.26899999999995"/>
    <n v="198.44"/>
    <n v="119.82899999999995"/>
    <n v="0.3765022669502841"/>
    <n v="2026"/>
    <x v="2"/>
    <n v="9"/>
    <x v="8"/>
  </r>
  <r>
    <n v="222"/>
    <d v="2026-09-14T00:00:00"/>
    <x v="1"/>
    <x v="12"/>
    <x v="0"/>
    <s v="Returning"/>
    <x v="0"/>
    <s v="Trail Bike Light"/>
    <n v="2"/>
    <n v="49.69"/>
    <n v="0.05"/>
    <n v="22.55"/>
    <n v="94.410999999999987"/>
    <n v="45.1"/>
    <n v="49.310999999999986"/>
    <n v="0.52230142674052804"/>
    <n v="2026"/>
    <x v="2"/>
    <n v="9"/>
    <x v="8"/>
  </r>
  <r>
    <n v="241"/>
    <d v="2026-09-14T00:00:00"/>
    <x v="2"/>
    <x v="5"/>
    <x v="0"/>
    <s v="Returning"/>
    <x v="0"/>
    <s v="Trail Bike Light"/>
    <n v="4"/>
    <n v="50.5"/>
    <n v="0"/>
    <n v="23.02"/>
    <n v="202"/>
    <n v="92.08"/>
    <n v="109.92"/>
    <n v="0.5441584158415842"/>
    <n v="2026"/>
    <x v="2"/>
    <n v="9"/>
    <x v="8"/>
  </r>
  <r>
    <n v="753"/>
    <d v="2026-09-14T00:00:00"/>
    <x v="3"/>
    <x v="4"/>
    <x v="2"/>
    <s v="Returning"/>
    <x v="2"/>
    <s v="Packing Cube Set"/>
    <n v="1"/>
    <n v="47.55"/>
    <n v="0.05"/>
    <n v="18.350000000000001"/>
    <n v="45.172499999999992"/>
    <n v="18.350000000000001"/>
    <n v="26.822499999999991"/>
    <n v="0.5937794011843488"/>
    <n v="2026"/>
    <x v="2"/>
    <n v="9"/>
    <x v="8"/>
  </r>
  <r>
    <n v="2530"/>
    <d v="2026-09-14T00:00:00"/>
    <x v="3"/>
    <x v="7"/>
    <x v="0"/>
    <s v="New"/>
    <x v="2"/>
    <s v="Packing Cube Set"/>
    <n v="6"/>
    <n v="46.16"/>
    <n v="0.1"/>
    <n v="18.39"/>
    <n v="249.26399999999998"/>
    <n v="110.34"/>
    <n v="138.92399999999998"/>
    <n v="0.55733679953783932"/>
    <n v="2026"/>
    <x v="2"/>
    <n v="9"/>
    <x v="8"/>
  </r>
  <r>
    <n v="572"/>
    <d v="2026-09-15T00:00:00"/>
    <x v="0"/>
    <x v="15"/>
    <x v="2"/>
    <s v="Returning"/>
    <x v="2"/>
    <s v="Carry-On Duffel"/>
    <n v="2"/>
    <n v="135.79"/>
    <n v="0.05"/>
    <n v="66.53"/>
    <n v="258.00099999999998"/>
    <n v="133.06"/>
    <n v="124.94099999999997"/>
    <n v="0.48426556486215167"/>
    <n v="2026"/>
    <x v="2"/>
    <n v="9"/>
    <x v="8"/>
  </r>
  <r>
    <n v="874"/>
    <d v="2026-09-15T00:00:00"/>
    <x v="0"/>
    <x v="15"/>
    <x v="0"/>
    <s v="Returning"/>
    <x v="1"/>
    <s v="Trail Boots"/>
    <n v="2"/>
    <n v="141.91999999999999"/>
    <n v="0"/>
    <n v="79.900000000000006"/>
    <n v="283.83999999999997"/>
    <n v="159.80000000000001"/>
    <n v="124.03999999999996"/>
    <n v="0.43700676437429531"/>
    <n v="2026"/>
    <x v="2"/>
    <n v="9"/>
    <x v="8"/>
  </r>
  <r>
    <n v="937"/>
    <d v="2026-09-15T00:00:00"/>
    <x v="3"/>
    <x v="4"/>
    <x v="3"/>
    <s v="Business"/>
    <x v="1"/>
    <s v="Trail Boots"/>
    <n v="1"/>
    <n v="146.41"/>
    <n v="0.15"/>
    <n v="80.87"/>
    <n v="124.4485"/>
    <n v="80.87"/>
    <n v="43.578499999999991"/>
    <n v="0.35017296311325563"/>
    <n v="2026"/>
    <x v="2"/>
    <n v="9"/>
    <x v="8"/>
  </r>
  <r>
    <n v="1229"/>
    <d v="2026-09-15T00:00:00"/>
    <x v="1"/>
    <x v="1"/>
    <x v="3"/>
    <s v="New"/>
    <x v="0"/>
    <s v="Compact Repair Kit"/>
    <n v="5"/>
    <n v="40.17"/>
    <n v="0"/>
    <n v="16.27"/>
    <n v="200.85000000000002"/>
    <n v="81.349999999999994"/>
    <n v="119.50000000000003"/>
    <n v="0.59497137167040082"/>
    <n v="2026"/>
    <x v="2"/>
    <n v="9"/>
    <x v="8"/>
  </r>
  <r>
    <n v="2186"/>
    <d v="2026-09-15T00:00:00"/>
    <x v="2"/>
    <x v="2"/>
    <x v="0"/>
    <s v="Returning"/>
    <x v="1"/>
    <s v="Hiking Daypack 20L"/>
    <n v="2"/>
    <n v="91.6"/>
    <n v="0"/>
    <n v="46.54"/>
    <n v="183.2"/>
    <n v="93.08"/>
    <n v="90.11999999999999"/>
    <n v="0.49192139737991264"/>
    <n v="2026"/>
    <x v="2"/>
    <n v="9"/>
    <x v="8"/>
  </r>
  <r>
    <n v="2922"/>
    <d v="2026-09-15T00:00:00"/>
    <x v="2"/>
    <x v="2"/>
    <x v="0"/>
    <s v="New"/>
    <x v="4"/>
    <s v="Weighted Vest"/>
    <n v="4"/>
    <n v="121.47"/>
    <n v="0.05"/>
    <n v="67.650000000000006"/>
    <n v="461.58599999999996"/>
    <n v="270.60000000000002"/>
    <n v="190.98599999999993"/>
    <n v="0.41376038268058379"/>
    <n v="2026"/>
    <x v="2"/>
    <n v="9"/>
    <x v="8"/>
  </r>
  <r>
    <n v="3140"/>
    <d v="2026-09-15T00:00:00"/>
    <x v="1"/>
    <x v="12"/>
    <x v="3"/>
    <s v="New"/>
    <x v="3"/>
    <s v="Compact Sleeping Bag"/>
    <n v="2"/>
    <n v="122.69"/>
    <n v="0"/>
    <n v="61.4"/>
    <n v="245.38"/>
    <n v="122.8"/>
    <n v="122.58"/>
    <n v="0.49955171570625151"/>
    <n v="2026"/>
    <x v="2"/>
    <n v="9"/>
    <x v="8"/>
  </r>
  <r>
    <n v="3369"/>
    <d v="2026-09-15T00:00:00"/>
    <x v="1"/>
    <x v="12"/>
    <x v="3"/>
    <s v="New"/>
    <x v="2"/>
    <s v="Packing Cube Set"/>
    <n v="1"/>
    <n v="45.59"/>
    <n v="0"/>
    <n v="18.28"/>
    <n v="45.59"/>
    <n v="18.28"/>
    <n v="27.310000000000002"/>
    <n v="0.59903487606931349"/>
    <n v="2026"/>
    <x v="2"/>
    <n v="9"/>
    <x v="8"/>
  </r>
  <r>
    <n v="4865"/>
    <d v="2026-09-15T00:00:00"/>
    <x v="3"/>
    <x v="4"/>
    <x v="0"/>
    <s v="Returning"/>
    <x v="0"/>
    <s v="Commuter Helmet"/>
    <n v="1"/>
    <n v="83.8"/>
    <n v="0"/>
    <n v="42.23"/>
    <n v="83.8"/>
    <n v="42.23"/>
    <n v="41.57"/>
    <n v="0.49606205250596663"/>
    <n v="2026"/>
    <x v="2"/>
    <n v="9"/>
    <x v="8"/>
  </r>
  <r>
    <n v="103"/>
    <d v="2026-09-16T00:00:00"/>
    <x v="2"/>
    <x v="3"/>
    <x v="0"/>
    <s v="New"/>
    <x v="2"/>
    <s v="Carry-On Duffel"/>
    <n v="1"/>
    <n v="132.58000000000001"/>
    <n v="0.15"/>
    <n v="67.62"/>
    <n v="112.69300000000001"/>
    <n v="67.62"/>
    <n v="45.073000000000008"/>
    <n v="0.39996273060438536"/>
    <n v="2026"/>
    <x v="2"/>
    <n v="9"/>
    <x v="8"/>
  </r>
  <r>
    <n v="4500"/>
    <d v="2026-09-16T00:00:00"/>
    <x v="3"/>
    <x v="8"/>
    <x v="0"/>
    <s v="New"/>
    <x v="3"/>
    <s v="Compact Sleeping Bag"/>
    <n v="2"/>
    <n v="122.12"/>
    <n v="0.05"/>
    <n v="61.76"/>
    <n v="232.02799999999999"/>
    <n v="123.52"/>
    <n v="108.508"/>
    <n v="0.46765045597945076"/>
    <n v="2026"/>
    <x v="2"/>
    <n v="9"/>
    <x v="8"/>
  </r>
  <r>
    <n v="5093"/>
    <d v="2026-09-16T00:00:00"/>
    <x v="0"/>
    <x v="0"/>
    <x v="1"/>
    <s v="Business"/>
    <x v="1"/>
    <s v="Trail Boots"/>
    <n v="3"/>
    <n v="140.47"/>
    <n v="0.15"/>
    <n v="81.739999999999995"/>
    <n v="358.19849999999997"/>
    <n v="245.21999999999997"/>
    <n v="112.9785"/>
    <n v="0.31540751845694498"/>
    <n v="2026"/>
    <x v="2"/>
    <n v="9"/>
    <x v="8"/>
  </r>
  <r>
    <n v="5147"/>
    <d v="2026-09-16T00:00:00"/>
    <x v="3"/>
    <x v="13"/>
    <x v="0"/>
    <s v="New"/>
    <x v="1"/>
    <s v="Trail Boots"/>
    <n v="2"/>
    <n v="145.35"/>
    <n v="0.05"/>
    <n v="78.39"/>
    <n v="276.16499999999996"/>
    <n v="156.78"/>
    <n v="119.38499999999996"/>
    <n v="0.4322959100537721"/>
    <n v="2026"/>
    <x v="2"/>
    <n v="9"/>
    <x v="8"/>
  </r>
  <r>
    <n v="365"/>
    <d v="2026-09-17T00:00:00"/>
    <x v="3"/>
    <x v="8"/>
    <x v="3"/>
    <s v="Returning"/>
    <x v="3"/>
    <s v="Compact Sleeping Bag"/>
    <n v="2"/>
    <n v="121.25"/>
    <n v="0"/>
    <n v="61.5"/>
    <n v="242.5"/>
    <n v="123"/>
    <n v="119.5"/>
    <n v="0.4927835051546392"/>
    <n v="2026"/>
    <x v="2"/>
    <n v="9"/>
    <x v="8"/>
  </r>
  <r>
    <n v="494"/>
    <d v="2026-09-17T00:00:00"/>
    <x v="3"/>
    <x v="4"/>
    <x v="0"/>
    <s v="New"/>
    <x v="2"/>
    <s v="Insulated Bottle"/>
    <n v="1"/>
    <n v="35.94"/>
    <n v="0.1"/>
    <n v="13.19"/>
    <n v="32.345999999999997"/>
    <n v="13.19"/>
    <n v="19.155999999999999"/>
    <n v="0.59222160390774747"/>
    <n v="2026"/>
    <x v="2"/>
    <n v="9"/>
    <x v="8"/>
  </r>
  <r>
    <n v="665"/>
    <d v="2026-09-17T00:00:00"/>
    <x v="1"/>
    <x v="14"/>
    <x v="0"/>
    <s v="New"/>
    <x v="0"/>
    <s v="Cycling Pack 12L"/>
    <n v="1"/>
    <n v="101.18"/>
    <n v="0.1"/>
    <n v="49.38"/>
    <n v="91.062000000000012"/>
    <n v="49.38"/>
    <n v="41.682000000000009"/>
    <n v="0.45773209461685449"/>
    <n v="2026"/>
    <x v="2"/>
    <n v="9"/>
    <x v="8"/>
  </r>
  <r>
    <n v="2067"/>
    <d v="2026-09-17T00:00:00"/>
    <x v="3"/>
    <x v="7"/>
    <x v="2"/>
    <s v="New"/>
    <x v="0"/>
    <s v="Commuter Helmet"/>
    <n v="2"/>
    <n v="82.47"/>
    <n v="0"/>
    <n v="42.49"/>
    <n v="164.94"/>
    <n v="84.98"/>
    <n v="79.959999999999994"/>
    <n v="0.48478234509518608"/>
    <n v="2026"/>
    <x v="2"/>
    <n v="9"/>
    <x v="8"/>
  </r>
  <r>
    <n v="2648"/>
    <d v="2026-09-17T00:00:00"/>
    <x v="2"/>
    <x v="16"/>
    <x v="3"/>
    <s v="New"/>
    <x v="4"/>
    <s v="Training Mat"/>
    <n v="1"/>
    <n v="50.47"/>
    <n v="0.05"/>
    <n v="22.27"/>
    <n v="47.946499999999993"/>
    <n v="22.27"/>
    <n v="25.676499999999994"/>
    <n v="0.53552396942425406"/>
    <n v="2026"/>
    <x v="2"/>
    <n v="9"/>
    <x v="8"/>
  </r>
  <r>
    <n v="3074"/>
    <d v="2026-09-17T00:00:00"/>
    <x v="3"/>
    <x v="8"/>
    <x v="1"/>
    <s v="Business"/>
    <x v="3"/>
    <s v="Portable Camp Stove"/>
    <n v="5"/>
    <n v="82.63"/>
    <n v="0.15"/>
    <n v="38.630000000000003"/>
    <n v="351.17749999999995"/>
    <n v="193.15"/>
    <n v="158.02749999999995"/>
    <n v="0.44999323703824978"/>
    <n v="2026"/>
    <x v="2"/>
    <n v="9"/>
    <x v="8"/>
  </r>
  <r>
    <n v="259"/>
    <d v="2026-09-18T00:00:00"/>
    <x v="3"/>
    <x v="8"/>
    <x v="2"/>
    <s v="Business"/>
    <x v="2"/>
    <s v="Travel Backpack 35L"/>
    <n v="4"/>
    <n v="168.48"/>
    <n v="0.1"/>
    <n v="89.85"/>
    <n v="606.52800000000002"/>
    <n v="359.4"/>
    <n v="247.12800000000004"/>
    <n v="0.4074469768914214"/>
    <n v="2026"/>
    <x v="2"/>
    <n v="9"/>
    <x v="8"/>
  </r>
  <r>
    <n v="997"/>
    <d v="2026-09-18T00:00:00"/>
    <x v="1"/>
    <x v="11"/>
    <x v="3"/>
    <s v="Returning"/>
    <x v="3"/>
    <s v="Compact Sleeping Bag"/>
    <n v="2"/>
    <n v="121.82"/>
    <n v="0"/>
    <n v="61.92"/>
    <n v="243.64"/>
    <n v="123.84"/>
    <n v="119.79999999999998"/>
    <n v="0.49170907896897059"/>
    <n v="2026"/>
    <x v="2"/>
    <n v="9"/>
    <x v="8"/>
  </r>
  <r>
    <n v="2102"/>
    <d v="2026-09-18T00:00:00"/>
    <x v="0"/>
    <x v="15"/>
    <x v="2"/>
    <s v="Returning"/>
    <x v="0"/>
    <s v="Trail Bike Light"/>
    <n v="1"/>
    <n v="50.02"/>
    <n v="0.1"/>
    <n v="22.47"/>
    <n v="45.018000000000001"/>
    <n v="22.47"/>
    <n v="22.548000000000002"/>
    <n v="0.50086632013861121"/>
    <n v="2026"/>
    <x v="2"/>
    <n v="9"/>
    <x v="8"/>
  </r>
  <r>
    <n v="2452"/>
    <d v="2026-09-18T00:00:00"/>
    <x v="2"/>
    <x v="5"/>
    <x v="0"/>
    <s v="New"/>
    <x v="4"/>
    <s v="Training Mat"/>
    <n v="1"/>
    <n v="50.17"/>
    <n v="0.1"/>
    <n v="21.99"/>
    <n v="45.153000000000006"/>
    <n v="21.99"/>
    <n v="23.163000000000007"/>
    <n v="0.51298917015480705"/>
    <n v="2026"/>
    <x v="2"/>
    <n v="9"/>
    <x v="8"/>
  </r>
  <r>
    <n v="2761"/>
    <d v="2026-09-18T00:00:00"/>
    <x v="0"/>
    <x v="15"/>
    <x v="1"/>
    <s v="Business"/>
    <x v="3"/>
    <s v="Compact Sleeping Bag"/>
    <n v="5"/>
    <n v="124.51"/>
    <n v="0.1"/>
    <n v="60.29"/>
    <n v="560.29500000000007"/>
    <n v="301.45"/>
    <n v="258.84500000000008"/>
    <n v="0.46197984990049895"/>
    <n v="2026"/>
    <x v="2"/>
    <n v="9"/>
    <x v="8"/>
  </r>
  <r>
    <n v="3993"/>
    <d v="2026-09-18T00:00:00"/>
    <x v="1"/>
    <x v="12"/>
    <x v="3"/>
    <s v="Returning"/>
    <x v="1"/>
    <s v="Summit Backpack 45L"/>
    <n v="1"/>
    <n v="153.68"/>
    <n v="0.05"/>
    <n v="77.42"/>
    <n v="145.99600000000001"/>
    <n v="77.42"/>
    <n v="68.576000000000008"/>
    <n v="0.46971149894517661"/>
    <n v="2026"/>
    <x v="2"/>
    <n v="9"/>
    <x v="8"/>
  </r>
  <r>
    <n v="4343"/>
    <d v="2026-09-18T00:00:00"/>
    <x v="1"/>
    <x v="12"/>
    <x v="3"/>
    <s v="New"/>
    <x v="3"/>
    <s v="Compact Sleeping Bag"/>
    <n v="2"/>
    <n v="121.37"/>
    <n v="0.05"/>
    <n v="60.13"/>
    <n v="230.60300000000001"/>
    <n v="120.26"/>
    <n v="110.343"/>
    <n v="0.47849767782726155"/>
    <n v="2026"/>
    <x v="2"/>
    <n v="9"/>
    <x v="8"/>
  </r>
  <r>
    <n v="4429"/>
    <d v="2026-09-18T00:00:00"/>
    <x v="0"/>
    <x v="15"/>
    <x v="0"/>
    <s v="Business"/>
    <x v="1"/>
    <s v="Trail Boots"/>
    <n v="2"/>
    <n v="145.1"/>
    <n v="0.1"/>
    <n v="77.62"/>
    <n v="261.18"/>
    <n v="155.24"/>
    <n v="105.94"/>
    <n v="0.40562064476606169"/>
    <n v="2026"/>
    <x v="2"/>
    <n v="9"/>
    <x v="8"/>
  </r>
  <r>
    <n v="4824"/>
    <d v="2026-09-18T00:00:00"/>
    <x v="3"/>
    <x v="8"/>
    <x v="0"/>
    <s v="Returning"/>
    <x v="4"/>
    <s v="Recovery Roller"/>
    <n v="1"/>
    <n v="36.729999999999997"/>
    <n v="0.05"/>
    <n v="14.11"/>
    <n v="34.893499999999996"/>
    <n v="14.11"/>
    <n v="20.783499999999997"/>
    <n v="0.59562669265049362"/>
    <n v="2026"/>
    <x v="2"/>
    <n v="9"/>
    <x v="8"/>
  </r>
  <r>
    <n v="4881"/>
    <d v="2026-09-18T00:00:00"/>
    <x v="2"/>
    <x v="2"/>
    <x v="0"/>
    <s v="Business"/>
    <x v="2"/>
    <s v="Carry-On Duffel"/>
    <n v="4"/>
    <n v="134.15"/>
    <n v="0.05"/>
    <n v="65.58"/>
    <n v="509.77"/>
    <n v="262.32"/>
    <n v="247.45"/>
    <n v="0.48541499107440611"/>
    <n v="2026"/>
    <x v="2"/>
    <n v="9"/>
    <x v="8"/>
  </r>
  <r>
    <n v="5138"/>
    <d v="2026-09-18T00:00:00"/>
    <x v="0"/>
    <x v="0"/>
    <x v="1"/>
    <s v="Business"/>
    <x v="1"/>
    <s v="Hiking Daypack 20L"/>
    <n v="8"/>
    <n v="94.21"/>
    <n v="0.1"/>
    <n v="45.05"/>
    <n v="678.31200000000001"/>
    <n v="360.4"/>
    <n v="317.91200000000003"/>
    <n v="0.46868107891353833"/>
    <n v="2026"/>
    <x v="2"/>
    <n v="9"/>
    <x v="8"/>
  </r>
  <r>
    <n v="1214"/>
    <d v="2026-09-19T00:00:00"/>
    <x v="0"/>
    <x v="15"/>
    <x v="2"/>
    <s v="Returning"/>
    <x v="3"/>
    <s v="Trail Tent 2P"/>
    <n v="1"/>
    <n v="198.29"/>
    <n v="0.05"/>
    <n v="106.24"/>
    <n v="188.37549999999999"/>
    <n v="106.24"/>
    <n v="82.135499999999993"/>
    <n v="0.436020076920831"/>
    <n v="2026"/>
    <x v="2"/>
    <n v="9"/>
    <x v="8"/>
  </r>
  <r>
    <n v="1346"/>
    <d v="2026-09-19T00:00:00"/>
    <x v="1"/>
    <x v="14"/>
    <x v="3"/>
    <s v="Returning"/>
    <x v="2"/>
    <s v="Travel Backpack 35L"/>
    <n v="3"/>
    <n v="166.21"/>
    <n v="0.05"/>
    <n v="85.03"/>
    <n v="473.69849999999997"/>
    <n v="255.09"/>
    <n v="218.60849999999996"/>
    <n v="0.4614929116304991"/>
    <n v="2026"/>
    <x v="2"/>
    <n v="9"/>
    <x v="8"/>
  </r>
  <r>
    <n v="1361"/>
    <d v="2026-09-19T00:00:00"/>
    <x v="1"/>
    <x v="6"/>
    <x v="3"/>
    <s v="New"/>
    <x v="0"/>
    <s v="Compact Repair Kit"/>
    <n v="1"/>
    <n v="40.700000000000003"/>
    <n v="0.05"/>
    <n v="16.43"/>
    <n v="38.664999999999999"/>
    <n v="16.43"/>
    <n v="22.234999999999999"/>
    <n v="0.57506789085736454"/>
    <n v="2026"/>
    <x v="2"/>
    <n v="9"/>
    <x v="8"/>
  </r>
  <r>
    <n v="2728"/>
    <d v="2026-09-19T00:00:00"/>
    <x v="0"/>
    <x v="15"/>
    <x v="0"/>
    <s v="New"/>
    <x v="1"/>
    <s v="Summit Backpack 45L"/>
    <n v="3"/>
    <n v="153.5"/>
    <n v="0"/>
    <n v="80.819999999999993"/>
    <n v="460.5"/>
    <n v="242.45999999999998"/>
    <n v="218.04000000000002"/>
    <n v="0.47348534201954401"/>
    <n v="2026"/>
    <x v="2"/>
    <n v="9"/>
    <x v="8"/>
  </r>
  <r>
    <n v="2788"/>
    <d v="2026-09-19T00:00:00"/>
    <x v="1"/>
    <x v="12"/>
    <x v="3"/>
    <s v="New"/>
    <x v="1"/>
    <s v="Trekking Poles"/>
    <n v="1"/>
    <n v="70.430000000000007"/>
    <n v="0"/>
    <n v="31.51"/>
    <n v="70.430000000000007"/>
    <n v="31.51"/>
    <n v="38.92"/>
    <n v="0.55260542382507449"/>
    <n v="2026"/>
    <x v="2"/>
    <n v="9"/>
    <x v="8"/>
  </r>
  <r>
    <n v="2932"/>
    <d v="2026-09-19T00:00:00"/>
    <x v="0"/>
    <x v="15"/>
    <x v="2"/>
    <s v="Business"/>
    <x v="0"/>
    <s v="Trail Bike Light"/>
    <n v="4"/>
    <n v="49.93"/>
    <n v="0"/>
    <n v="22.99"/>
    <n v="199.72"/>
    <n v="91.96"/>
    <n v="107.76"/>
    <n v="0.53955537752853999"/>
    <n v="2026"/>
    <x v="2"/>
    <n v="9"/>
    <x v="8"/>
  </r>
  <r>
    <n v="3399"/>
    <d v="2026-09-19T00:00:00"/>
    <x v="1"/>
    <x v="12"/>
    <x v="2"/>
    <s v="Returning"/>
    <x v="0"/>
    <s v="Trail Bike Light"/>
    <n v="1"/>
    <n v="50.18"/>
    <n v="0"/>
    <n v="22.92"/>
    <n v="50.18"/>
    <n v="22.92"/>
    <n v="27.259999999999998"/>
    <n v="0.54324432044639293"/>
    <n v="2026"/>
    <x v="2"/>
    <n v="9"/>
    <x v="8"/>
  </r>
  <r>
    <n v="3588"/>
    <d v="2026-09-19T00:00:00"/>
    <x v="3"/>
    <x v="13"/>
    <x v="2"/>
    <s v="New"/>
    <x v="2"/>
    <s v="Travel Backpack 35L"/>
    <n v="2"/>
    <n v="164.01"/>
    <n v="0.15"/>
    <n v="87.14"/>
    <n v="278.81699999999995"/>
    <n v="174.28"/>
    <n v="104.53699999999995"/>
    <n v="0.37493050997607741"/>
    <n v="2026"/>
    <x v="2"/>
    <n v="9"/>
    <x v="8"/>
  </r>
  <r>
    <n v="3603"/>
    <d v="2026-09-19T00:00:00"/>
    <x v="1"/>
    <x v="14"/>
    <x v="3"/>
    <s v="Returning"/>
    <x v="0"/>
    <s v="Commuter Helmet"/>
    <n v="2"/>
    <n v="83.77"/>
    <n v="0"/>
    <n v="43.32"/>
    <n v="167.54"/>
    <n v="86.64"/>
    <n v="80.899999999999991"/>
    <n v="0.4828697624447893"/>
    <n v="2026"/>
    <x v="2"/>
    <n v="9"/>
    <x v="8"/>
  </r>
  <r>
    <n v="3845"/>
    <d v="2026-09-19T00:00:00"/>
    <x v="3"/>
    <x v="8"/>
    <x v="0"/>
    <s v="New"/>
    <x v="3"/>
    <s v="Portable Camp Stove"/>
    <n v="1"/>
    <n v="81.84"/>
    <n v="0"/>
    <n v="38.5"/>
    <n v="81.84"/>
    <n v="38.5"/>
    <n v="43.34"/>
    <n v="0.52956989247311825"/>
    <n v="2026"/>
    <x v="2"/>
    <n v="9"/>
    <x v="8"/>
  </r>
  <r>
    <n v="4191"/>
    <d v="2026-09-19T00:00:00"/>
    <x v="2"/>
    <x v="5"/>
    <x v="3"/>
    <s v="Returning"/>
    <x v="4"/>
    <s v="Resistance Band Set"/>
    <n v="1"/>
    <n v="40.32"/>
    <n v="0.15"/>
    <n v="14.39"/>
    <n v="34.271999999999998"/>
    <n v="14.39"/>
    <n v="19.881999999999998"/>
    <n v="0.58012371615312786"/>
    <n v="2026"/>
    <x v="2"/>
    <n v="9"/>
    <x v="8"/>
  </r>
  <r>
    <n v="4269"/>
    <d v="2026-09-19T00:00:00"/>
    <x v="2"/>
    <x v="16"/>
    <x v="1"/>
    <s v="Business"/>
    <x v="1"/>
    <s v="Summit Backpack 45L"/>
    <n v="4"/>
    <n v="155.84"/>
    <n v="0.05"/>
    <n v="80.790000000000006"/>
    <n v="592.19200000000001"/>
    <n v="323.16000000000003"/>
    <n v="269.03199999999998"/>
    <n v="0.45429860585755966"/>
    <n v="2026"/>
    <x v="2"/>
    <n v="9"/>
    <x v="8"/>
  </r>
  <r>
    <n v="5"/>
    <d v="2026-09-20T00:00:00"/>
    <x v="1"/>
    <x v="6"/>
    <x v="0"/>
    <s v="Business"/>
    <x v="4"/>
    <s v="Training Mat"/>
    <n v="1"/>
    <n v="51.83"/>
    <n v="0"/>
    <n v="21.9"/>
    <n v="51.83"/>
    <n v="21.9"/>
    <n v="29.93"/>
    <n v="0.57746478873239437"/>
    <n v="2026"/>
    <x v="2"/>
    <n v="9"/>
    <x v="8"/>
  </r>
  <r>
    <n v="210"/>
    <d v="2026-09-20T00:00:00"/>
    <x v="2"/>
    <x v="3"/>
    <x v="2"/>
    <s v="Returning"/>
    <x v="3"/>
    <s v="Trail Tent 2P"/>
    <n v="1"/>
    <n v="190.77"/>
    <n v="0.05"/>
    <n v="104.69"/>
    <n v="181.23150000000001"/>
    <n v="104.69"/>
    <n v="76.541500000000013"/>
    <n v="0.42234103894742364"/>
    <n v="2026"/>
    <x v="2"/>
    <n v="9"/>
    <x v="8"/>
  </r>
  <r>
    <n v="462"/>
    <d v="2026-09-20T00:00:00"/>
    <x v="1"/>
    <x v="12"/>
    <x v="2"/>
    <s v="New"/>
    <x v="0"/>
    <s v="Compact Repair Kit"/>
    <n v="2"/>
    <n v="40.049999999999997"/>
    <n v="0.05"/>
    <n v="16.97"/>
    <n v="76.094999999999985"/>
    <n v="33.94"/>
    <n v="42.154999999999987"/>
    <n v="0.55397857940731976"/>
    <n v="2026"/>
    <x v="2"/>
    <n v="9"/>
    <x v="8"/>
  </r>
  <r>
    <n v="725"/>
    <d v="2026-09-20T00:00:00"/>
    <x v="1"/>
    <x v="12"/>
    <x v="0"/>
    <s v="New"/>
    <x v="0"/>
    <s v="Commuter Helmet"/>
    <n v="1"/>
    <n v="82.08"/>
    <n v="0.05"/>
    <n v="43.18"/>
    <n v="77.975999999999999"/>
    <n v="43.18"/>
    <n v="34.795999999999999"/>
    <n v="0.44623986867754178"/>
    <n v="2026"/>
    <x v="2"/>
    <n v="9"/>
    <x v="8"/>
  </r>
  <r>
    <n v="918"/>
    <d v="2026-09-20T00:00:00"/>
    <x v="0"/>
    <x v="15"/>
    <x v="0"/>
    <s v="Returning"/>
    <x v="0"/>
    <s v="Trail Bike Light"/>
    <n v="1"/>
    <n v="50.3"/>
    <n v="0.05"/>
    <n v="22.14"/>
    <n v="47.784999999999997"/>
    <n v="22.14"/>
    <n v="25.644999999999996"/>
    <n v="0.53667468870984614"/>
    <n v="2026"/>
    <x v="2"/>
    <n v="9"/>
    <x v="8"/>
  </r>
  <r>
    <n v="1442"/>
    <d v="2026-09-20T00:00:00"/>
    <x v="2"/>
    <x v="16"/>
    <x v="0"/>
    <s v="New"/>
    <x v="2"/>
    <s v="Packing Cube Set"/>
    <n v="1"/>
    <n v="47.68"/>
    <n v="0.1"/>
    <n v="18.03"/>
    <n v="42.911999999999999"/>
    <n v="18.03"/>
    <n v="24.881999999999998"/>
    <n v="0.57983780760626391"/>
    <n v="2026"/>
    <x v="2"/>
    <n v="9"/>
    <x v="8"/>
  </r>
  <r>
    <n v="4290"/>
    <d v="2026-09-20T00:00:00"/>
    <x v="2"/>
    <x v="2"/>
    <x v="2"/>
    <s v="Returning"/>
    <x v="0"/>
    <s v="Trail Bike Light"/>
    <n v="2"/>
    <n v="51.48"/>
    <n v="0.05"/>
    <n v="22.38"/>
    <n v="97.811999999999983"/>
    <n v="44.76"/>
    <n v="53.051999999999985"/>
    <n v="0.54238743712427917"/>
    <n v="2026"/>
    <x v="2"/>
    <n v="9"/>
    <x v="8"/>
  </r>
  <r>
    <n v="4666"/>
    <d v="2026-09-20T00:00:00"/>
    <x v="2"/>
    <x v="3"/>
    <x v="0"/>
    <s v="Business"/>
    <x v="4"/>
    <s v="Weighted Vest"/>
    <n v="2"/>
    <n v="123.73"/>
    <n v="0"/>
    <n v="68.459999999999994"/>
    <n v="247.46"/>
    <n v="136.91999999999999"/>
    <n v="110.54000000000002"/>
    <n v="0.44669845631617239"/>
    <n v="2026"/>
    <x v="2"/>
    <n v="9"/>
    <x v="8"/>
  </r>
  <r>
    <n v="234"/>
    <d v="2026-09-21T00:00:00"/>
    <x v="2"/>
    <x v="5"/>
    <x v="0"/>
    <s v="Business"/>
    <x v="1"/>
    <s v="Trail Boots"/>
    <n v="2"/>
    <n v="146.81"/>
    <n v="0"/>
    <n v="79.72"/>
    <n v="293.62"/>
    <n v="159.44"/>
    <n v="134.18"/>
    <n v="0.45698521899053202"/>
    <n v="2026"/>
    <x v="2"/>
    <n v="9"/>
    <x v="8"/>
  </r>
  <r>
    <n v="802"/>
    <d v="2026-09-21T00:00:00"/>
    <x v="1"/>
    <x v="12"/>
    <x v="2"/>
    <s v="Returning"/>
    <x v="2"/>
    <s v="Travel Backpack 35L"/>
    <n v="2"/>
    <n v="167.16"/>
    <n v="0"/>
    <n v="88.51"/>
    <n v="334.32"/>
    <n v="177.02"/>
    <n v="157.29999999999998"/>
    <n v="0.4705072983967456"/>
    <n v="2026"/>
    <x v="2"/>
    <n v="9"/>
    <x v="8"/>
  </r>
  <r>
    <n v="1942"/>
    <d v="2026-09-21T00:00:00"/>
    <x v="2"/>
    <x v="2"/>
    <x v="0"/>
    <s v="New"/>
    <x v="0"/>
    <s v="Commuter Helmet"/>
    <n v="1"/>
    <n v="83.69"/>
    <n v="0"/>
    <n v="42.76"/>
    <n v="83.69"/>
    <n v="42.76"/>
    <n v="40.93"/>
    <n v="0.48906679412116144"/>
    <n v="2026"/>
    <x v="2"/>
    <n v="9"/>
    <x v="8"/>
  </r>
  <r>
    <n v="2200"/>
    <d v="2026-09-21T00:00:00"/>
    <x v="0"/>
    <x v="0"/>
    <x v="0"/>
    <s v="New"/>
    <x v="0"/>
    <s v="Compact Repair Kit"/>
    <n v="1"/>
    <n v="40.4"/>
    <n v="0.15"/>
    <n v="16.47"/>
    <n v="34.339999999999996"/>
    <n v="16.47"/>
    <n v="17.869999999999997"/>
    <n v="0.52038439138031445"/>
    <n v="2026"/>
    <x v="2"/>
    <n v="9"/>
    <x v="8"/>
  </r>
  <r>
    <n v="2236"/>
    <d v="2026-09-21T00:00:00"/>
    <x v="1"/>
    <x v="11"/>
    <x v="0"/>
    <s v="Returning"/>
    <x v="1"/>
    <s v="Trail Boots"/>
    <n v="3"/>
    <n v="143.31"/>
    <n v="0"/>
    <n v="81.36"/>
    <n v="429.93"/>
    <n v="244.07999999999998"/>
    <n v="185.85000000000002"/>
    <n v="0.43227967343521045"/>
    <n v="2026"/>
    <x v="2"/>
    <n v="9"/>
    <x v="8"/>
  </r>
  <r>
    <n v="4041"/>
    <d v="2026-09-21T00:00:00"/>
    <x v="1"/>
    <x v="11"/>
    <x v="1"/>
    <s v="Returning"/>
    <x v="4"/>
    <s v="Training Mat"/>
    <n v="15"/>
    <n v="51.1"/>
    <n v="0.1"/>
    <n v="21.9"/>
    <n v="689.85"/>
    <n v="328.5"/>
    <n v="361.35"/>
    <n v="0.52380952380952384"/>
    <n v="2026"/>
    <x v="2"/>
    <n v="9"/>
    <x v="8"/>
  </r>
  <r>
    <n v="4435"/>
    <d v="2026-09-21T00:00:00"/>
    <x v="3"/>
    <x v="13"/>
    <x v="3"/>
    <s v="New"/>
    <x v="1"/>
    <s v="Trail Boots"/>
    <n v="1"/>
    <n v="146.33000000000001"/>
    <n v="0"/>
    <n v="80.05"/>
    <n v="146.33000000000001"/>
    <n v="80.05"/>
    <n v="66.280000000000015"/>
    <n v="0.45294881432378875"/>
    <n v="2026"/>
    <x v="2"/>
    <n v="9"/>
    <x v="8"/>
  </r>
  <r>
    <n v="305"/>
    <d v="2026-09-22T00:00:00"/>
    <x v="3"/>
    <x v="8"/>
    <x v="0"/>
    <s v="Returning"/>
    <x v="2"/>
    <s v="Carry-On Duffel"/>
    <n v="1"/>
    <n v="130.69999999999999"/>
    <n v="0.05"/>
    <n v="68.23"/>
    <n v="124.16499999999998"/>
    <n v="68.23"/>
    <n v="55.934999999999974"/>
    <n v="0.45048926831232622"/>
    <n v="2026"/>
    <x v="2"/>
    <n v="9"/>
    <x v="8"/>
  </r>
  <r>
    <n v="808"/>
    <d v="2026-09-22T00:00:00"/>
    <x v="1"/>
    <x v="12"/>
    <x v="1"/>
    <s v="Business"/>
    <x v="4"/>
    <s v="Resistance Band Set"/>
    <n v="8"/>
    <n v="39.630000000000003"/>
    <n v="0.15"/>
    <n v="14.61"/>
    <n v="269.48400000000004"/>
    <n v="116.88"/>
    <n v="152.60400000000004"/>
    <n v="0.56628222825844954"/>
    <n v="2026"/>
    <x v="2"/>
    <n v="9"/>
    <x v="8"/>
  </r>
  <r>
    <n v="1029"/>
    <d v="2026-09-22T00:00:00"/>
    <x v="1"/>
    <x v="6"/>
    <x v="0"/>
    <s v="Returning"/>
    <x v="2"/>
    <s v="Carry-On Duffel"/>
    <n v="1"/>
    <n v="132.36000000000001"/>
    <n v="0.05"/>
    <n v="66.63"/>
    <n v="125.742"/>
    <n v="66.63"/>
    <n v="59.112000000000009"/>
    <n v="0.47010545402490822"/>
    <n v="2026"/>
    <x v="2"/>
    <n v="9"/>
    <x v="8"/>
  </r>
  <r>
    <n v="1721"/>
    <d v="2026-09-22T00:00:00"/>
    <x v="3"/>
    <x v="7"/>
    <x v="0"/>
    <s v="Business"/>
    <x v="1"/>
    <s v="Summit Backpack 45L"/>
    <n v="1"/>
    <n v="156.81"/>
    <n v="0"/>
    <n v="78.2"/>
    <n v="156.81"/>
    <n v="78.2"/>
    <n v="78.61"/>
    <n v="0.50130731458452904"/>
    <n v="2026"/>
    <x v="2"/>
    <n v="9"/>
    <x v="8"/>
  </r>
  <r>
    <n v="2425"/>
    <d v="2026-09-22T00:00:00"/>
    <x v="3"/>
    <x v="8"/>
    <x v="3"/>
    <s v="New"/>
    <x v="2"/>
    <s v="Carry-On Duffel"/>
    <n v="3"/>
    <n v="134.52000000000001"/>
    <n v="0.05"/>
    <n v="65.19"/>
    <n v="383.38200000000006"/>
    <n v="195.57"/>
    <n v="187.81200000000007"/>
    <n v="0.48988215409174152"/>
    <n v="2026"/>
    <x v="2"/>
    <n v="9"/>
    <x v="8"/>
  </r>
  <r>
    <n v="3322"/>
    <d v="2026-09-22T00:00:00"/>
    <x v="3"/>
    <x v="8"/>
    <x v="0"/>
    <s v="Returning"/>
    <x v="3"/>
    <s v="Compact Sleeping Bag"/>
    <n v="1"/>
    <n v="124.51"/>
    <n v="0"/>
    <n v="59.97"/>
    <n v="124.51"/>
    <n v="59.97"/>
    <n v="64.540000000000006"/>
    <n v="0.51835193960324477"/>
    <n v="2026"/>
    <x v="2"/>
    <n v="9"/>
    <x v="8"/>
  </r>
  <r>
    <n v="3821"/>
    <d v="2026-09-22T00:00:00"/>
    <x v="2"/>
    <x v="3"/>
    <x v="0"/>
    <s v="Returning"/>
    <x v="1"/>
    <s v="Trail Boots"/>
    <n v="1"/>
    <n v="141"/>
    <n v="0"/>
    <n v="79.010000000000005"/>
    <n v="141"/>
    <n v="79.010000000000005"/>
    <n v="61.989999999999995"/>
    <n v="0.43964539007092196"/>
    <n v="2026"/>
    <x v="2"/>
    <n v="9"/>
    <x v="8"/>
  </r>
  <r>
    <n v="3899"/>
    <d v="2026-09-22T00:00:00"/>
    <x v="3"/>
    <x v="4"/>
    <x v="1"/>
    <s v="Returning"/>
    <x v="3"/>
    <s v="Compact Sleeping Bag"/>
    <n v="6"/>
    <n v="121.7"/>
    <n v="0.15"/>
    <n v="61.26"/>
    <n v="620.67000000000007"/>
    <n v="367.56"/>
    <n v="253.11000000000007"/>
    <n v="0.40780124703948967"/>
    <n v="2026"/>
    <x v="2"/>
    <n v="9"/>
    <x v="8"/>
  </r>
  <r>
    <n v="4807"/>
    <d v="2026-09-22T00:00:00"/>
    <x v="3"/>
    <x v="7"/>
    <x v="1"/>
    <s v="Business"/>
    <x v="0"/>
    <s v="Cycling Pack 12L"/>
    <n v="4"/>
    <n v="103.86"/>
    <n v="0.1"/>
    <n v="50.12"/>
    <n v="373.89600000000002"/>
    <n v="200.48"/>
    <n v="173.41600000000003"/>
    <n v="0.46380811776536796"/>
    <n v="2026"/>
    <x v="2"/>
    <n v="9"/>
    <x v="8"/>
  </r>
  <r>
    <n v="30"/>
    <d v="2026-09-23T00:00:00"/>
    <x v="2"/>
    <x v="5"/>
    <x v="3"/>
    <s v="Returning"/>
    <x v="1"/>
    <s v="Hiking Daypack 20L"/>
    <n v="2"/>
    <n v="93.82"/>
    <n v="0.05"/>
    <n v="45.57"/>
    <n v="178.25799999999998"/>
    <n v="91.14"/>
    <n v="87.117999999999981"/>
    <n v="0.48871859888476249"/>
    <n v="2026"/>
    <x v="2"/>
    <n v="9"/>
    <x v="8"/>
  </r>
  <r>
    <n v="3027"/>
    <d v="2026-09-23T00:00:00"/>
    <x v="3"/>
    <x v="8"/>
    <x v="1"/>
    <s v="Business"/>
    <x v="1"/>
    <s v="Summit Backpack 45L"/>
    <n v="8"/>
    <n v="155.13999999999999"/>
    <n v="0.1"/>
    <n v="76.87"/>
    <n v="1117.008"/>
    <n v="614.96"/>
    <n v="502.048"/>
    <n v="0.44945783736553363"/>
    <n v="2026"/>
    <x v="2"/>
    <n v="9"/>
    <x v="8"/>
  </r>
  <r>
    <n v="3690"/>
    <d v="2026-09-23T00:00:00"/>
    <x v="3"/>
    <x v="8"/>
    <x v="0"/>
    <s v="Returning"/>
    <x v="1"/>
    <s v="Hiking Daypack 20L"/>
    <n v="3"/>
    <n v="92.14"/>
    <n v="0.05"/>
    <n v="45.25"/>
    <n v="262.59899999999999"/>
    <n v="135.75"/>
    <n v="126.84899999999999"/>
    <n v="0.48305210606285626"/>
    <n v="2026"/>
    <x v="2"/>
    <n v="9"/>
    <x v="8"/>
  </r>
  <r>
    <n v="600"/>
    <d v="2026-09-24T00:00:00"/>
    <x v="1"/>
    <x v="12"/>
    <x v="2"/>
    <s v="Returning"/>
    <x v="0"/>
    <s v="Compact Repair Kit"/>
    <n v="6"/>
    <n v="39.880000000000003"/>
    <n v="0.05"/>
    <n v="16.79"/>
    <n v="227.31600000000003"/>
    <n v="100.74"/>
    <n v="126.57600000000004"/>
    <n v="0.5568283798764716"/>
    <n v="2026"/>
    <x v="2"/>
    <n v="9"/>
    <x v="8"/>
  </r>
  <r>
    <n v="1931"/>
    <d v="2026-09-24T00:00:00"/>
    <x v="2"/>
    <x v="16"/>
    <x v="0"/>
    <s v="Returning"/>
    <x v="2"/>
    <s v="Insulated Bottle"/>
    <n v="4"/>
    <n v="35.700000000000003"/>
    <n v="0"/>
    <n v="13.91"/>
    <n v="142.80000000000001"/>
    <n v="55.64"/>
    <n v="87.160000000000011"/>
    <n v="0.61036414565826336"/>
    <n v="2026"/>
    <x v="2"/>
    <n v="9"/>
    <x v="8"/>
  </r>
  <r>
    <n v="2124"/>
    <d v="2026-09-24T00:00:00"/>
    <x v="3"/>
    <x v="8"/>
    <x v="2"/>
    <s v="New"/>
    <x v="0"/>
    <s v="Cycling Pack 12L"/>
    <n v="6"/>
    <n v="104.16"/>
    <n v="0"/>
    <n v="51.76"/>
    <n v="624.96"/>
    <n v="310.56"/>
    <n v="314.40000000000003"/>
    <n v="0.50307219662058378"/>
    <n v="2026"/>
    <x v="2"/>
    <n v="9"/>
    <x v="8"/>
  </r>
  <r>
    <n v="2789"/>
    <d v="2026-09-24T00:00:00"/>
    <x v="2"/>
    <x v="16"/>
    <x v="0"/>
    <s v="New"/>
    <x v="1"/>
    <s v="Trail Boots"/>
    <n v="5"/>
    <n v="147.21"/>
    <n v="0.05"/>
    <n v="79.14"/>
    <n v="699.24750000000006"/>
    <n v="395.7"/>
    <n v="303.54750000000007"/>
    <n v="0.43410594961011667"/>
    <n v="2026"/>
    <x v="2"/>
    <n v="9"/>
    <x v="8"/>
  </r>
  <r>
    <n v="2921"/>
    <d v="2026-09-24T00:00:00"/>
    <x v="0"/>
    <x v="0"/>
    <x v="0"/>
    <s v="New"/>
    <x v="3"/>
    <s v="Trail Tent 2P"/>
    <n v="3"/>
    <n v="195.68"/>
    <n v="0.05"/>
    <n v="102.16"/>
    <n v="557.68799999999999"/>
    <n v="306.48"/>
    <n v="251.20799999999997"/>
    <n v="0.45044541033696256"/>
    <n v="2026"/>
    <x v="2"/>
    <n v="9"/>
    <x v="8"/>
  </r>
  <r>
    <n v="3108"/>
    <d v="2026-09-24T00:00:00"/>
    <x v="1"/>
    <x v="11"/>
    <x v="1"/>
    <s v="Business"/>
    <x v="1"/>
    <s v="Hiking Daypack 20L"/>
    <n v="5"/>
    <n v="90.05"/>
    <n v="0.15"/>
    <n v="44.12"/>
    <n v="382.71249999999998"/>
    <n v="220.6"/>
    <n v="162.11249999999998"/>
    <n v="0.42358820263252439"/>
    <n v="2026"/>
    <x v="2"/>
    <n v="9"/>
    <x v="8"/>
  </r>
  <r>
    <n v="3226"/>
    <d v="2026-09-24T00:00:00"/>
    <x v="3"/>
    <x v="13"/>
    <x v="3"/>
    <s v="Returning"/>
    <x v="3"/>
    <s v="Alpine Tent 4P"/>
    <n v="1"/>
    <n v="345.48"/>
    <n v="0"/>
    <n v="196.31"/>
    <n v="345.48"/>
    <n v="196.31"/>
    <n v="149.17000000000002"/>
    <n v="0.43177607965728843"/>
    <n v="2026"/>
    <x v="2"/>
    <n v="9"/>
    <x v="8"/>
  </r>
  <r>
    <n v="3286"/>
    <d v="2026-09-24T00:00:00"/>
    <x v="3"/>
    <x v="4"/>
    <x v="0"/>
    <s v="New"/>
    <x v="2"/>
    <s v="Packing Cube Set"/>
    <n v="1"/>
    <n v="46.23"/>
    <n v="0.1"/>
    <n v="18.34"/>
    <n v="41.606999999999999"/>
    <n v="18.34"/>
    <n v="23.266999999999999"/>
    <n v="0.55920878698295962"/>
    <n v="2026"/>
    <x v="2"/>
    <n v="9"/>
    <x v="8"/>
  </r>
  <r>
    <n v="4510"/>
    <d v="2026-09-24T00:00:00"/>
    <x v="0"/>
    <x v="0"/>
    <x v="3"/>
    <s v="Returning"/>
    <x v="3"/>
    <s v="Portable Camp Stove"/>
    <n v="3"/>
    <n v="82.38"/>
    <n v="0.15"/>
    <n v="39.020000000000003"/>
    <n v="210.06899999999999"/>
    <n v="117.06"/>
    <n v="93.008999999999986"/>
    <n v="0.44275452351370259"/>
    <n v="2026"/>
    <x v="2"/>
    <n v="9"/>
    <x v="8"/>
  </r>
  <r>
    <n v="2069"/>
    <d v="2026-09-25T00:00:00"/>
    <x v="3"/>
    <x v="7"/>
    <x v="0"/>
    <s v="New"/>
    <x v="3"/>
    <s v="Alpine Tent 4P"/>
    <n v="1"/>
    <n v="344.79"/>
    <n v="0"/>
    <n v="189.63"/>
    <n v="344.79"/>
    <n v="189.63"/>
    <n v="155.16000000000003"/>
    <n v="0.45001305142260511"/>
    <n v="2026"/>
    <x v="2"/>
    <n v="9"/>
    <x v="8"/>
  </r>
  <r>
    <n v="95"/>
    <d v="2026-09-26T00:00:00"/>
    <x v="0"/>
    <x v="0"/>
    <x v="3"/>
    <s v="Returning"/>
    <x v="1"/>
    <s v="Trekking Poles"/>
    <n v="1"/>
    <n v="73.06"/>
    <n v="0.05"/>
    <n v="31.42"/>
    <n v="69.406999999999996"/>
    <n v="31.42"/>
    <n v="37.986999999999995"/>
    <n v="0.54730790842422228"/>
    <n v="2026"/>
    <x v="2"/>
    <n v="9"/>
    <x v="8"/>
  </r>
  <r>
    <n v="160"/>
    <d v="2026-09-26T00:00:00"/>
    <x v="3"/>
    <x v="8"/>
    <x v="0"/>
    <s v="Returning"/>
    <x v="3"/>
    <s v="Portable Camp Stove"/>
    <n v="1"/>
    <n v="81.58"/>
    <n v="0.1"/>
    <n v="38.89"/>
    <n v="73.421999999999997"/>
    <n v="38.89"/>
    <n v="34.531999999999996"/>
    <n v="0.47032224673803491"/>
    <n v="2026"/>
    <x v="2"/>
    <n v="9"/>
    <x v="8"/>
  </r>
  <r>
    <n v="407"/>
    <d v="2026-09-26T00:00:00"/>
    <x v="1"/>
    <x v="12"/>
    <x v="1"/>
    <s v="Returning"/>
    <x v="4"/>
    <s v="Training Mat"/>
    <n v="6"/>
    <n v="49.87"/>
    <n v="0.1"/>
    <n v="21.75"/>
    <n v="269.298"/>
    <n v="130.5"/>
    <n v="138.798"/>
    <n v="0.51540672414945521"/>
    <n v="2026"/>
    <x v="2"/>
    <n v="9"/>
    <x v="8"/>
  </r>
  <r>
    <n v="1395"/>
    <d v="2026-09-26T00:00:00"/>
    <x v="2"/>
    <x v="3"/>
    <x v="0"/>
    <s v="New"/>
    <x v="0"/>
    <s v="Compact Repair Kit"/>
    <n v="2"/>
    <n v="39.81"/>
    <n v="0.05"/>
    <n v="16.87"/>
    <n v="75.638999999999996"/>
    <n v="33.74"/>
    <n v="41.898999999999994"/>
    <n v="0.55393381721069812"/>
    <n v="2026"/>
    <x v="2"/>
    <n v="9"/>
    <x v="8"/>
  </r>
  <r>
    <n v="2085"/>
    <d v="2026-09-26T00:00:00"/>
    <x v="2"/>
    <x v="2"/>
    <x v="0"/>
    <s v="Returning"/>
    <x v="3"/>
    <s v="Trail Tent 2P"/>
    <n v="3"/>
    <n v="191.46"/>
    <n v="0"/>
    <n v="104.06"/>
    <n v="574.38"/>
    <n v="312.18"/>
    <n v="262.2"/>
    <n v="0.45649221769560222"/>
    <n v="2026"/>
    <x v="2"/>
    <n v="9"/>
    <x v="8"/>
  </r>
  <r>
    <n v="3124"/>
    <d v="2026-09-26T00:00:00"/>
    <x v="2"/>
    <x v="5"/>
    <x v="0"/>
    <s v="Returning"/>
    <x v="2"/>
    <s v="Packing Cube Set"/>
    <n v="3"/>
    <n v="46.48"/>
    <n v="0.05"/>
    <n v="18.82"/>
    <n v="132.46799999999999"/>
    <n v="56.46"/>
    <n v="76.007999999999981"/>
    <n v="0.57378385723344494"/>
    <n v="2026"/>
    <x v="2"/>
    <n v="9"/>
    <x v="8"/>
  </r>
  <r>
    <n v="3216"/>
    <d v="2026-09-26T00:00:00"/>
    <x v="1"/>
    <x v="12"/>
    <x v="2"/>
    <s v="Returning"/>
    <x v="2"/>
    <s v="Insulated Bottle"/>
    <n v="2"/>
    <n v="35.44"/>
    <n v="0.1"/>
    <n v="13.2"/>
    <n v="63.791999999999994"/>
    <n v="26.4"/>
    <n v="37.391999999999996"/>
    <n v="0.58615500376222718"/>
    <n v="2026"/>
    <x v="2"/>
    <n v="9"/>
    <x v="8"/>
  </r>
  <r>
    <n v="3743"/>
    <d v="2026-09-26T00:00:00"/>
    <x v="2"/>
    <x v="2"/>
    <x v="0"/>
    <s v="New"/>
    <x v="4"/>
    <s v="Recovery Roller"/>
    <n v="4"/>
    <n v="36.159999999999997"/>
    <n v="0.05"/>
    <n v="13.68"/>
    <n v="137.40799999999999"/>
    <n v="54.72"/>
    <n v="82.687999999999988"/>
    <n v="0.60176991150442471"/>
    <n v="2026"/>
    <x v="2"/>
    <n v="9"/>
    <x v="8"/>
  </r>
  <r>
    <n v="3788"/>
    <d v="2026-09-26T00:00:00"/>
    <x v="3"/>
    <x v="8"/>
    <x v="0"/>
    <s v="Returning"/>
    <x v="4"/>
    <s v="Recovery Roller"/>
    <n v="2"/>
    <n v="35.93"/>
    <n v="0"/>
    <n v="13.91"/>
    <n v="71.86"/>
    <n v="27.82"/>
    <n v="44.04"/>
    <n v="0.6128583356526579"/>
    <n v="2026"/>
    <x v="2"/>
    <n v="9"/>
    <x v="8"/>
  </r>
  <r>
    <n v="4883"/>
    <d v="2026-09-26T00:00:00"/>
    <x v="3"/>
    <x v="8"/>
    <x v="0"/>
    <s v="Business"/>
    <x v="3"/>
    <s v="Trail Tent 2P"/>
    <n v="1"/>
    <n v="199.7"/>
    <n v="0"/>
    <n v="103.77"/>
    <n v="199.7"/>
    <n v="103.77"/>
    <n v="95.929999999999993"/>
    <n v="0.4803705558337506"/>
    <n v="2026"/>
    <x v="2"/>
    <n v="9"/>
    <x v="8"/>
  </r>
  <r>
    <n v="1577"/>
    <d v="2026-09-27T00:00:00"/>
    <x v="3"/>
    <x v="4"/>
    <x v="0"/>
    <s v="New"/>
    <x v="1"/>
    <s v="Summit Backpack 45L"/>
    <n v="4"/>
    <n v="154.28"/>
    <n v="0.05"/>
    <n v="78.180000000000007"/>
    <n v="586.26400000000001"/>
    <n v="312.72000000000003"/>
    <n v="273.54399999999998"/>
    <n v="0.46658843115047144"/>
    <n v="2026"/>
    <x v="2"/>
    <n v="9"/>
    <x v="8"/>
  </r>
  <r>
    <n v="2310"/>
    <d v="2026-09-27T00:00:00"/>
    <x v="0"/>
    <x v="15"/>
    <x v="0"/>
    <s v="Returning"/>
    <x v="2"/>
    <s v="Travel Backpack 35L"/>
    <n v="1"/>
    <n v="165.44"/>
    <n v="0"/>
    <n v="88.25"/>
    <n v="165.44"/>
    <n v="88.25"/>
    <n v="77.19"/>
    <n v="0.46657398452611215"/>
    <n v="2026"/>
    <x v="2"/>
    <n v="9"/>
    <x v="8"/>
  </r>
  <r>
    <n v="2383"/>
    <d v="2026-09-27T00:00:00"/>
    <x v="3"/>
    <x v="7"/>
    <x v="0"/>
    <s v="Returning"/>
    <x v="2"/>
    <s v="Carry-On Duffel"/>
    <n v="2"/>
    <n v="130.29"/>
    <n v="0.1"/>
    <n v="67.97"/>
    <n v="234.52199999999999"/>
    <n v="135.94"/>
    <n v="98.581999999999994"/>
    <n v="0.42035288800197845"/>
    <n v="2026"/>
    <x v="2"/>
    <n v="9"/>
    <x v="8"/>
  </r>
  <r>
    <n v="2803"/>
    <d v="2026-09-27T00:00:00"/>
    <x v="1"/>
    <x v="12"/>
    <x v="0"/>
    <s v="Returning"/>
    <x v="4"/>
    <s v="Recovery Roller"/>
    <n v="3"/>
    <n v="36.909999999999997"/>
    <n v="0.05"/>
    <n v="13.7"/>
    <n v="105.19349999999999"/>
    <n v="41.099999999999994"/>
    <n v="64.093499999999992"/>
    <n v="0.60929144861612172"/>
    <n v="2026"/>
    <x v="2"/>
    <n v="9"/>
    <x v="8"/>
  </r>
  <r>
    <n v="4199"/>
    <d v="2026-09-27T00:00:00"/>
    <x v="2"/>
    <x v="5"/>
    <x v="3"/>
    <s v="Business"/>
    <x v="0"/>
    <s v="Trail Bike Light"/>
    <n v="1"/>
    <n v="50.02"/>
    <n v="0"/>
    <n v="22.65"/>
    <n v="50.02"/>
    <n v="22.65"/>
    <n v="27.370000000000005"/>
    <n v="0.54718112754898052"/>
    <n v="2026"/>
    <x v="2"/>
    <n v="9"/>
    <x v="8"/>
  </r>
  <r>
    <n v="4517"/>
    <d v="2026-09-27T00:00:00"/>
    <x v="1"/>
    <x v="12"/>
    <x v="0"/>
    <s v="Returning"/>
    <x v="3"/>
    <s v="Portable Camp Stove"/>
    <n v="1"/>
    <n v="83.32"/>
    <n v="0.05"/>
    <n v="38.93"/>
    <n v="79.153999999999996"/>
    <n v="38.93"/>
    <n v="40.223999999999997"/>
    <n v="0.50817393940925282"/>
    <n v="2026"/>
    <x v="2"/>
    <n v="9"/>
    <x v="8"/>
  </r>
  <r>
    <n v="80"/>
    <d v="2026-09-28T00:00:00"/>
    <x v="0"/>
    <x v="15"/>
    <x v="1"/>
    <s v="Business"/>
    <x v="1"/>
    <s v="Trekking Poles"/>
    <n v="10"/>
    <n v="71.040000000000006"/>
    <n v="0.2"/>
    <n v="31.7"/>
    <n v="568.32000000000005"/>
    <n v="317"/>
    <n v="251.32000000000005"/>
    <n v="0.4422156531531532"/>
    <n v="2026"/>
    <x v="2"/>
    <n v="9"/>
    <x v="8"/>
  </r>
  <r>
    <n v="370"/>
    <d v="2026-09-28T00:00:00"/>
    <x v="3"/>
    <x v="7"/>
    <x v="2"/>
    <s v="Returning"/>
    <x v="0"/>
    <s v="Compact Repair Kit"/>
    <n v="2"/>
    <n v="40.83"/>
    <n v="0"/>
    <n v="16.850000000000001"/>
    <n v="81.66"/>
    <n v="33.700000000000003"/>
    <n v="47.959999999999994"/>
    <n v="0.58731325006122947"/>
    <n v="2026"/>
    <x v="2"/>
    <n v="9"/>
    <x v="8"/>
  </r>
  <r>
    <n v="417"/>
    <d v="2026-09-28T00:00:00"/>
    <x v="1"/>
    <x v="14"/>
    <x v="3"/>
    <s v="Returning"/>
    <x v="3"/>
    <s v="Compact Sleeping Bag"/>
    <n v="1"/>
    <n v="121.64"/>
    <n v="0.15"/>
    <n v="61.56"/>
    <n v="103.39399999999999"/>
    <n v="61.56"/>
    <n v="41.833999999999989"/>
    <n v="0.40460761746329565"/>
    <n v="2026"/>
    <x v="2"/>
    <n v="9"/>
    <x v="8"/>
  </r>
  <r>
    <n v="437"/>
    <d v="2026-09-28T00:00:00"/>
    <x v="1"/>
    <x v="1"/>
    <x v="2"/>
    <s v="New"/>
    <x v="2"/>
    <s v="Travel Backpack 35L"/>
    <n v="1"/>
    <n v="164.7"/>
    <n v="0"/>
    <n v="86.02"/>
    <n v="164.7"/>
    <n v="86.02"/>
    <n v="78.679999999999993"/>
    <n v="0.47771706132361869"/>
    <n v="2026"/>
    <x v="2"/>
    <n v="9"/>
    <x v="8"/>
  </r>
  <r>
    <n v="790"/>
    <d v="2026-09-28T00:00:00"/>
    <x v="3"/>
    <x v="7"/>
    <x v="3"/>
    <s v="New"/>
    <x v="3"/>
    <s v="Trail Tent 2P"/>
    <n v="1"/>
    <n v="199.09"/>
    <n v="0.05"/>
    <n v="106.57"/>
    <n v="189.13550000000001"/>
    <n v="106.57"/>
    <n v="82.565500000000014"/>
    <n v="0.43654152710622812"/>
    <n v="2026"/>
    <x v="2"/>
    <n v="9"/>
    <x v="8"/>
  </r>
  <r>
    <n v="1151"/>
    <d v="2026-09-28T00:00:00"/>
    <x v="0"/>
    <x v="0"/>
    <x v="3"/>
    <s v="Returning"/>
    <x v="0"/>
    <s v="Commuter Helmet"/>
    <n v="1"/>
    <n v="81.48"/>
    <n v="0"/>
    <n v="41.47"/>
    <n v="81.48"/>
    <n v="41.47"/>
    <n v="40.010000000000005"/>
    <n v="0.4910407461953854"/>
    <n v="2026"/>
    <x v="2"/>
    <n v="9"/>
    <x v="8"/>
  </r>
  <r>
    <n v="1331"/>
    <d v="2026-09-28T00:00:00"/>
    <x v="0"/>
    <x v="0"/>
    <x v="0"/>
    <s v="New"/>
    <x v="4"/>
    <s v="Resistance Band Set"/>
    <n v="3"/>
    <n v="39.450000000000003"/>
    <n v="0.05"/>
    <n v="15.1"/>
    <n v="112.4325"/>
    <n v="45.3"/>
    <n v="67.132500000000007"/>
    <n v="0.59709158828630515"/>
    <n v="2026"/>
    <x v="2"/>
    <n v="9"/>
    <x v="8"/>
  </r>
  <r>
    <n v="2388"/>
    <d v="2026-09-28T00:00:00"/>
    <x v="3"/>
    <x v="8"/>
    <x v="0"/>
    <s v="Returning"/>
    <x v="1"/>
    <s v="Hiking Daypack 20L"/>
    <n v="3"/>
    <n v="93.22"/>
    <n v="0"/>
    <n v="46.75"/>
    <n v="279.65999999999997"/>
    <n v="140.25"/>
    <n v="139.40999999999997"/>
    <n v="0.49849817635700489"/>
    <n v="2026"/>
    <x v="2"/>
    <n v="9"/>
    <x v="8"/>
  </r>
  <r>
    <n v="2795"/>
    <d v="2026-09-28T00:00:00"/>
    <x v="1"/>
    <x v="12"/>
    <x v="0"/>
    <s v="New"/>
    <x v="1"/>
    <s v="Trail Boots"/>
    <n v="3"/>
    <n v="142.19"/>
    <n v="0.05"/>
    <n v="78.37"/>
    <n v="405.24149999999997"/>
    <n v="235.11"/>
    <n v="170.13149999999996"/>
    <n v="0.41982743623246871"/>
    <n v="2026"/>
    <x v="2"/>
    <n v="9"/>
    <x v="8"/>
  </r>
  <r>
    <n v="2840"/>
    <d v="2026-09-28T00:00:00"/>
    <x v="0"/>
    <x v="0"/>
    <x v="0"/>
    <s v="Returning"/>
    <x v="1"/>
    <s v="Summit Backpack 45L"/>
    <n v="2"/>
    <n v="151.69999999999999"/>
    <n v="0"/>
    <n v="77.19"/>
    <n v="303.39999999999998"/>
    <n v="154.38"/>
    <n v="149.01999999999998"/>
    <n v="0.49116677653263019"/>
    <n v="2026"/>
    <x v="2"/>
    <n v="9"/>
    <x v="8"/>
  </r>
  <r>
    <n v="2863"/>
    <d v="2026-09-28T00:00:00"/>
    <x v="2"/>
    <x v="2"/>
    <x v="2"/>
    <s v="New"/>
    <x v="2"/>
    <s v="Carry-On Duffel"/>
    <n v="1"/>
    <n v="133.85"/>
    <n v="0.05"/>
    <n v="66.41"/>
    <n v="127.15749999999998"/>
    <n v="66.41"/>
    <n v="60.747499999999988"/>
    <n v="0.47773430588050247"/>
    <n v="2026"/>
    <x v="2"/>
    <n v="9"/>
    <x v="8"/>
  </r>
  <r>
    <n v="4522"/>
    <d v="2026-09-28T00:00:00"/>
    <x v="3"/>
    <x v="13"/>
    <x v="3"/>
    <s v="Business"/>
    <x v="3"/>
    <s v="Compact Sleeping Bag"/>
    <n v="6"/>
    <n v="125.62"/>
    <n v="0"/>
    <n v="61.34"/>
    <n v="753.72"/>
    <n v="368.04"/>
    <n v="385.68"/>
    <n v="0.51170195828689702"/>
    <n v="2026"/>
    <x v="2"/>
    <n v="9"/>
    <x v="8"/>
  </r>
  <r>
    <n v="5200"/>
    <d v="2026-09-28T00:00:00"/>
    <x v="1"/>
    <x v="12"/>
    <x v="0"/>
    <s v="New"/>
    <x v="3"/>
    <s v="Trail Tent 2P"/>
    <n v="3"/>
    <n v="196.87"/>
    <n v="0.1"/>
    <n v="105.93"/>
    <n v="531.54899999999998"/>
    <n v="317.79000000000002"/>
    <n v="213.75899999999996"/>
    <n v="0.40214354650276823"/>
    <n v="2026"/>
    <x v="2"/>
    <n v="9"/>
    <x v="8"/>
  </r>
  <r>
    <n v="452"/>
    <d v="2026-09-29T00:00:00"/>
    <x v="1"/>
    <x v="1"/>
    <x v="0"/>
    <s v="Returning"/>
    <x v="2"/>
    <s v="Insulated Bottle"/>
    <n v="4"/>
    <n v="36.869999999999997"/>
    <n v="0"/>
    <n v="13.43"/>
    <n v="147.47999999999999"/>
    <n v="53.72"/>
    <n v="93.759999999999991"/>
    <n v="0.63574721996202876"/>
    <n v="2026"/>
    <x v="2"/>
    <n v="9"/>
    <x v="8"/>
  </r>
  <r>
    <n v="871"/>
    <d v="2026-09-29T00:00:00"/>
    <x v="1"/>
    <x v="12"/>
    <x v="0"/>
    <s v="New"/>
    <x v="2"/>
    <s v="Packing Cube Set"/>
    <n v="1"/>
    <n v="47.37"/>
    <n v="0"/>
    <n v="18.2"/>
    <n v="47.37"/>
    <n v="18.2"/>
    <n v="29.169999999999998"/>
    <n v="0.61579058475828585"/>
    <n v="2026"/>
    <x v="2"/>
    <n v="9"/>
    <x v="8"/>
  </r>
  <r>
    <n v="922"/>
    <d v="2026-09-29T00:00:00"/>
    <x v="3"/>
    <x v="8"/>
    <x v="3"/>
    <s v="Business"/>
    <x v="1"/>
    <s v="Trail Boots"/>
    <n v="1"/>
    <n v="145.62"/>
    <n v="0.05"/>
    <n v="80.25"/>
    <n v="138.339"/>
    <n v="80.25"/>
    <n v="58.088999999999999"/>
    <n v="0.41990328107041397"/>
    <n v="2026"/>
    <x v="2"/>
    <n v="9"/>
    <x v="8"/>
  </r>
  <r>
    <n v="1491"/>
    <d v="2026-09-29T00:00:00"/>
    <x v="3"/>
    <x v="8"/>
    <x v="2"/>
    <s v="New"/>
    <x v="4"/>
    <s v="Recovery Roller"/>
    <n v="2"/>
    <n v="36.1"/>
    <n v="0.05"/>
    <n v="13.71"/>
    <n v="68.59"/>
    <n v="27.42"/>
    <n v="41.17"/>
    <n v="0.60023327015599937"/>
    <n v="2026"/>
    <x v="2"/>
    <n v="9"/>
    <x v="8"/>
  </r>
  <r>
    <n v="1548"/>
    <d v="2026-09-29T00:00:00"/>
    <x v="0"/>
    <x v="9"/>
    <x v="2"/>
    <s v="Returning"/>
    <x v="1"/>
    <s v="Trekking Poles"/>
    <n v="2"/>
    <n v="73"/>
    <n v="0.05"/>
    <n v="31.41"/>
    <n v="138.69999999999999"/>
    <n v="62.82"/>
    <n v="75.88"/>
    <n v="0.54708002883922136"/>
    <n v="2026"/>
    <x v="2"/>
    <n v="9"/>
    <x v="8"/>
  </r>
  <r>
    <n v="2299"/>
    <d v="2026-09-29T00:00:00"/>
    <x v="1"/>
    <x v="11"/>
    <x v="0"/>
    <s v="New"/>
    <x v="2"/>
    <s v="Insulated Bottle"/>
    <n v="2"/>
    <n v="36.93"/>
    <n v="0.1"/>
    <n v="13.4"/>
    <n v="66.474000000000004"/>
    <n v="26.8"/>
    <n v="39.674000000000007"/>
    <n v="0.59683485272437353"/>
    <n v="2026"/>
    <x v="2"/>
    <n v="9"/>
    <x v="8"/>
  </r>
  <r>
    <n v="3051"/>
    <d v="2026-09-29T00:00:00"/>
    <x v="1"/>
    <x v="14"/>
    <x v="0"/>
    <s v="New"/>
    <x v="4"/>
    <s v="Training Mat"/>
    <n v="2"/>
    <n v="51.52"/>
    <n v="0"/>
    <n v="21.47"/>
    <n v="103.04"/>
    <n v="42.94"/>
    <n v="60.100000000000009"/>
    <n v="0.58326863354037273"/>
    <n v="2026"/>
    <x v="2"/>
    <n v="9"/>
    <x v="8"/>
  </r>
  <r>
    <n v="4018"/>
    <d v="2026-09-29T00:00:00"/>
    <x v="1"/>
    <x v="6"/>
    <x v="0"/>
    <s v="New"/>
    <x v="4"/>
    <s v="Training Mat"/>
    <n v="1"/>
    <n v="50.42"/>
    <n v="0"/>
    <n v="21.68"/>
    <n v="50.42"/>
    <n v="21.68"/>
    <n v="28.740000000000002"/>
    <n v="0.57001190003966684"/>
    <n v="2026"/>
    <x v="2"/>
    <n v="9"/>
    <x v="8"/>
  </r>
  <r>
    <n v="4118"/>
    <d v="2026-09-29T00:00:00"/>
    <x v="1"/>
    <x v="14"/>
    <x v="1"/>
    <s v="Returning"/>
    <x v="1"/>
    <s v="Summit Backpack 45L"/>
    <n v="10"/>
    <n v="157.79"/>
    <n v="0.1"/>
    <n v="77.900000000000006"/>
    <n v="1420.11"/>
    <n v="779"/>
    <n v="641.1099999999999"/>
    <n v="0.4514509439409623"/>
    <n v="2026"/>
    <x v="2"/>
    <n v="9"/>
    <x v="8"/>
  </r>
  <r>
    <n v="4251"/>
    <d v="2026-09-29T00:00:00"/>
    <x v="1"/>
    <x v="11"/>
    <x v="0"/>
    <s v="Returning"/>
    <x v="0"/>
    <s v="Compact Repair Kit"/>
    <n v="1"/>
    <n v="40.409999999999997"/>
    <n v="0.15"/>
    <n v="16.3"/>
    <n v="34.348499999999994"/>
    <n v="16.3"/>
    <n v="18.048499999999994"/>
    <n v="0.52545234871974023"/>
    <n v="2026"/>
    <x v="2"/>
    <n v="9"/>
    <x v="8"/>
  </r>
  <r>
    <n v="4557"/>
    <d v="2026-09-29T00:00:00"/>
    <x v="3"/>
    <x v="8"/>
    <x v="0"/>
    <s v="New"/>
    <x v="0"/>
    <s v="Trail Bike Light"/>
    <n v="2"/>
    <n v="50.17"/>
    <n v="0.05"/>
    <n v="22.83"/>
    <n v="95.322999999999993"/>
    <n v="45.66"/>
    <n v="49.662999999999997"/>
    <n v="0.52099703114673268"/>
    <n v="2026"/>
    <x v="2"/>
    <n v="9"/>
    <x v="8"/>
  </r>
  <r>
    <n v="4811"/>
    <d v="2026-09-29T00:00:00"/>
    <x v="1"/>
    <x v="14"/>
    <x v="0"/>
    <s v="New"/>
    <x v="1"/>
    <s v="Summit Backpack 45L"/>
    <n v="1"/>
    <n v="155.55000000000001"/>
    <n v="0.1"/>
    <n v="79.2"/>
    <n v="139.995"/>
    <n v="79.2"/>
    <n v="60.795000000000002"/>
    <n v="0.43426550948248149"/>
    <n v="2026"/>
    <x v="2"/>
    <n v="9"/>
    <x v="8"/>
  </r>
  <r>
    <n v="306"/>
    <d v="2026-09-30T00:00:00"/>
    <x v="2"/>
    <x v="10"/>
    <x v="2"/>
    <s v="Business"/>
    <x v="0"/>
    <s v="Trail Bike Light"/>
    <n v="1"/>
    <n v="51.81"/>
    <n v="0.1"/>
    <n v="22.65"/>
    <n v="46.629000000000005"/>
    <n v="22.65"/>
    <n v="23.979000000000006"/>
    <n v="0.51425078813613856"/>
    <n v="2026"/>
    <x v="2"/>
    <n v="9"/>
    <x v="8"/>
  </r>
  <r>
    <n v="1158"/>
    <d v="2026-09-30T00:00:00"/>
    <x v="0"/>
    <x v="9"/>
    <x v="2"/>
    <s v="Returning"/>
    <x v="4"/>
    <s v="Resistance Band Set"/>
    <n v="1"/>
    <n v="40.61"/>
    <n v="0.1"/>
    <n v="14.28"/>
    <n v="36.548999999999999"/>
    <n v="14.28"/>
    <n v="22.268999999999998"/>
    <n v="0.60929163588607071"/>
    <n v="2026"/>
    <x v="2"/>
    <n v="9"/>
    <x v="8"/>
  </r>
  <r>
    <n v="1639"/>
    <d v="2026-09-30T00:00:00"/>
    <x v="2"/>
    <x v="2"/>
    <x v="2"/>
    <s v="Business"/>
    <x v="1"/>
    <s v="Trail Boots"/>
    <n v="1"/>
    <n v="140.78"/>
    <n v="0.05"/>
    <n v="80.8"/>
    <n v="133.74099999999999"/>
    <n v="80.8"/>
    <n v="52.940999999999988"/>
    <n v="0.39584719719457756"/>
    <n v="2026"/>
    <x v="2"/>
    <n v="9"/>
    <x v="8"/>
  </r>
  <r>
    <n v="2247"/>
    <d v="2026-09-30T00:00:00"/>
    <x v="1"/>
    <x v="6"/>
    <x v="2"/>
    <s v="Business"/>
    <x v="2"/>
    <s v="Travel Backpack 35L"/>
    <n v="1"/>
    <n v="163.13999999999999"/>
    <n v="0"/>
    <n v="87.53"/>
    <n v="163.13999999999999"/>
    <n v="87.53"/>
    <n v="75.609999999999985"/>
    <n v="0.4634669608924849"/>
    <n v="2026"/>
    <x v="2"/>
    <n v="9"/>
    <x v="8"/>
  </r>
  <r>
    <n v="3119"/>
    <d v="2026-09-30T00:00:00"/>
    <x v="3"/>
    <x v="4"/>
    <x v="2"/>
    <s v="Returning"/>
    <x v="1"/>
    <s v="Trekking Poles"/>
    <n v="1"/>
    <n v="70.91"/>
    <n v="0"/>
    <n v="31.73"/>
    <n v="70.91"/>
    <n v="31.73"/>
    <n v="39.179999999999993"/>
    <n v="0.55253137780284856"/>
    <n v="2026"/>
    <x v="2"/>
    <n v="9"/>
    <x v="8"/>
  </r>
  <r>
    <n v="3267"/>
    <d v="2026-09-30T00:00:00"/>
    <x v="3"/>
    <x v="13"/>
    <x v="3"/>
    <s v="Returning"/>
    <x v="0"/>
    <s v="Commuter Helmet"/>
    <n v="2"/>
    <n v="81.99"/>
    <n v="0"/>
    <n v="43.95"/>
    <n v="163.98"/>
    <n v="87.9"/>
    <n v="76.079999999999984"/>
    <n v="0.46395901939260881"/>
    <n v="2026"/>
    <x v="2"/>
    <n v="9"/>
    <x v="8"/>
  </r>
  <r>
    <n v="3382"/>
    <d v="2026-09-30T00:00:00"/>
    <x v="3"/>
    <x v="4"/>
    <x v="3"/>
    <s v="New"/>
    <x v="0"/>
    <s v="Commuter Helmet"/>
    <n v="2"/>
    <n v="81.13"/>
    <n v="0"/>
    <n v="43.7"/>
    <n v="162.26"/>
    <n v="87.4"/>
    <n v="74.859999999999985"/>
    <n v="0.46135831381733017"/>
    <n v="2026"/>
    <x v="2"/>
    <n v="9"/>
    <x v="8"/>
  </r>
  <r>
    <n v="3814"/>
    <d v="2026-09-30T00:00:00"/>
    <x v="1"/>
    <x v="12"/>
    <x v="1"/>
    <s v="Returning"/>
    <x v="1"/>
    <s v="Trail Boots"/>
    <n v="5"/>
    <n v="141.08000000000001"/>
    <n v="0.05"/>
    <n v="78.23"/>
    <n v="670.13000000000011"/>
    <n v="391.15000000000003"/>
    <n v="278.98000000000008"/>
    <n v="0.4163072836613792"/>
    <n v="2026"/>
    <x v="2"/>
    <n v="9"/>
    <x v="8"/>
  </r>
  <r>
    <n v="3818"/>
    <d v="2026-09-30T00:00:00"/>
    <x v="0"/>
    <x v="15"/>
    <x v="0"/>
    <s v="Returning"/>
    <x v="2"/>
    <s v="Insulated Bottle"/>
    <n v="5"/>
    <n v="36.18"/>
    <n v="0"/>
    <n v="13.66"/>
    <n v="180.9"/>
    <n v="68.3"/>
    <n v="112.60000000000001"/>
    <n v="0.62244333886124936"/>
    <n v="2026"/>
    <x v="2"/>
    <n v="9"/>
    <x v="8"/>
  </r>
  <r>
    <n v="4347"/>
    <d v="2026-09-30T00:00:00"/>
    <x v="3"/>
    <x v="13"/>
    <x v="3"/>
    <s v="New"/>
    <x v="0"/>
    <s v="Commuter Helmet"/>
    <n v="1"/>
    <n v="81.06"/>
    <n v="0.05"/>
    <n v="43.54"/>
    <n v="77.007000000000005"/>
    <n v="43.54"/>
    <n v="33.467000000000006"/>
    <n v="0.434596854831379"/>
    <n v="2026"/>
    <x v="2"/>
    <n v="9"/>
    <x v="8"/>
  </r>
  <r>
    <n v="4646"/>
    <d v="2026-09-30T00:00:00"/>
    <x v="2"/>
    <x v="3"/>
    <x v="0"/>
    <s v="Business"/>
    <x v="4"/>
    <s v="Training Mat"/>
    <n v="1"/>
    <n v="49.51"/>
    <n v="0.15"/>
    <n v="21.4"/>
    <n v="42.083499999999994"/>
    <n v="21.4"/>
    <n v="20.683499999999995"/>
    <n v="0.49148716242707946"/>
    <n v="2026"/>
    <x v="2"/>
    <n v="9"/>
    <x v="8"/>
  </r>
  <r>
    <n v="5102"/>
    <d v="2026-09-30T00:00:00"/>
    <x v="1"/>
    <x v="14"/>
    <x v="0"/>
    <s v="New"/>
    <x v="3"/>
    <s v="Trail Tent 2P"/>
    <n v="1"/>
    <n v="196.74"/>
    <n v="0.15"/>
    <n v="102.01"/>
    <n v="167.22900000000001"/>
    <n v="102.01"/>
    <n v="65.219000000000008"/>
    <n v="0.38999814625453721"/>
    <n v="2026"/>
    <x v="2"/>
    <n v="9"/>
    <x v="8"/>
  </r>
  <r>
    <n v="5152"/>
    <d v="2026-09-30T00:00:00"/>
    <x v="3"/>
    <x v="13"/>
    <x v="0"/>
    <s v="New"/>
    <x v="1"/>
    <s v="Hiking Daypack 20L"/>
    <n v="2"/>
    <n v="91.78"/>
    <n v="0.1"/>
    <n v="45.51"/>
    <n v="165.20400000000001"/>
    <n v="91.02"/>
    <n v="74.184000000000012"/>
    <n v="0.44904481731677204"/>
    <n v="2026"/>
    <x v="2"/>
    <n v="9"/>
    <x v="8"/>
  </r>
  <r>
    <n v="151"/>
    <d v="2026-10-01T00:00:00"/>
    <x v="2"/>
    <x v="10"/>
    <x v="0"/>
    <s v="New"/>
    <x v="1"/>
    <s v="Trail Boots"/>
    <n v="5"/>
    <n v="146.69"/>
    <n v="0"/>
    <n v="79"/>
    <n v="733.45"/>
    <n v="395"/>
    <n v="338.45000000000005"/>
    <n v="0.46144931488172342"/>
    <n v="2026"/>
    <x v="3"/>
    <n v="10"/>
    <x v="9"/>
  </r>
  <r>
    <n v="1292"/>
    <d v="2026-10-01T00:00:00"/>
    <x v="0"/>
    <x v="9"/>
    <x v="2"/>
    <s v="New"/>
    <x v="3"/>
    <s v="Portable Camp Stove"/>
    <n v="1"/>
    <n v="79.81"/>
    <n v="0"/>
    <n v="39.08"/>
    <n v="79.81"/>
    <n v="39.08"/>
    <n v="40.730000000000004"/>
    <n v="0.5103370504949255"/>
    <n v="2026"/>
    <x v="3"/>
    <n v="10"/>
    <x v="9"/>
  </r>
  <r>
    <n v="1862"/>
    <d v="2026-10-01T00:00:00"/>
    <x v="3"/>
    <x v="8"/>
    <x v="0"/>
    <s v="New"/>
    <x v="3"/>
    <s v="Compact Sleeping Bag"/>
    <n v="5"/>
    <n v="121.63"/>
    <n v="0.05"/>
    <n v="61.7"/>
    <n v="577.74249999999995"/>
    <n v="308.5"/>
    <n v="269.24249999999995"/>
    <n v="0.46602508903187834"/>
    <n v="2026"/>
    <x v="3"/>
    <n v="10"/>
    <x v="9"/>
  </r>
  <r>
    <n v="2569"/>
    <d v="2026-10-01T00:00:00"/>
    <x v="3"/>
    <x v="13"/>
    <x v="1"/>
    <s v="Business"/>
    <x v="0"/>
    <s v="Trail Bike Light"/>
    <n v="10"/>
    <n v="50.42"/>
    <n v="0.05"/>
    <n v="22.5"/>
    <n v="478.99"/>
    <n v="225"/>
    <n v="253.99"/>
    <n v="0.53026159210004387"/>
    <n v="2026"/>
    <x v="3"/>
    <n v="10"/>
    <x v="9"/>
  </r>
  <r>
    <n v="3333"/>
    <d v="2026-10-01T00:00:00"/>
    <x v="2"/>
    <x v="5"/>
    <x v="0"/>
    <s v="New"/>
    <x v="3"/>
    <s v="Portable Camp Stove"/>
    <n v="3"/>
    <n v="80.67"/>
    <n v="0"/>
    <n v="39.94"/>
    <n v="242.01"/>
    <n v="119.82"/>
    <n v="122.19"/>
    <n v="0.50489649188050079"/>
    <n v="2026"/>
    <x v="3"/>
    <n v="10"/>
    <x v="9"/>
  </r>
  <r>
    <n v="3830"/>
    <d v="2026-10-01T00:00:00"/>
    <x v="3"/>
    <x v="13"/>
    <x v="0"/>
    <s v="Business"/>
    <x v="1"/>
    <s v="Summit Backpack 45L"/>
    <n v="2"/>
    <n v="152.12"/>
    <n v="0"/>
    <n v="79.53"/>
    <n v="304.24"/>
    <n v="159.06"/>
    <n v="145.18"/>
    <n v="0.47718906126742044"/>
    <n v="2026"/>
    <x v="3"/>
    <n v="10"/>
    <x v="9"/>
  </r>
  <r>
    <n v="4868"/>
    <d v="2026-10-01T00:00:00"/>
    <x v="2"/>
    <x v="5"/>
    <x v="1"/>
    <s v="New"/>
    <x v="3"/>
    <s v="Portable Camp Stove"/>
    <n v="4"/>
    <n v="82.54"/>
    <n v="0.15"/>
    <n v="39.74"/>
    <n v="280.63600000000002"/>
    <n v="158.96"/>
    <n v="121.67600000000002"/>
    <n v="0.43357231431462823"/>
    <n v="2026"/>
    <x v="3"/>
    <n v="10"/>
    <x v="9"/>
  </r>
  <r>
    <n v="2250"/>
    <d v="2026-10-02T00:00:00"/>
    <x v="3"/>
    <x v="13"/>
    <x v="2"/>
    <s v="Returning"/>
    <x v="0"/>
    <s v="Trail Bike Light"/>
    <n v="2"/>
    <n v="50.43"/>
    <n v="0"/>
    <n v="23.04"/>
    <n v="100.86"/>
    <n v="46.08"/>
    <n v="54.78"/>
    <n v="0.54312908982748365"/>
    <n v="2026"/>
    <x v="3"/>
    <n v="10"/>
    <x v="9"/>
  </r>
  <r>
    <n v="2516"/>
    <d v="2026-10-02T00:00:00"/>
    <x v="2"/>
    <x v="10"/>
    <x v="0"/>
    <s v="New"/>
    <x v="3"/>
    <s v="Trail Tent 2P"/>
    <n v="2"/>
    <n v="198.57"/>
    <n v="0.15"/>
    <n v="101.08"/>
    <n v="337.56899999999996"/>
    <n v="202.16"/>
    <n v="135.40899999999996"/>
    <n v="0.4011298430839324"/>
    <n v="2026"/>
    <x v="3"/>
    <n v="10"/>
    <x v="9"/>
  </r>
  <r>
    <n v="809"/>
    <d v="2026-10-03T00:00:00"/>
    <x v="3"/>
    <x v="8"/>
    <x v="0"/>
    <s v="New"/>
    <x v="4"/>
    <s v="Resistance Band Set"/>
    <n v="2"/>
    <n v="41.06"/>
    <n v="0.05"/>
    <n v="14.54"/>
    <n v="78.013999999999996"/>
    <n v="29.08"/>
    <n v="48.933999999999997"/>
    <n v="0.62724639167328944"/>
    <n v="2026"/>
    <x v="3"/>
    <n v="10"/>
    <x v="9"/>
  </r>
  <r>
    <n v="1852"/>
    <d v="2026-10-03T00:00:00"/>
    <x v="1"/>
    <x v="12"/>
    <x v="1"/>
    <s v="Business"/>
    <x v="2"/>
    <s v="Travel Backpack 35L"/>
    <n v="4"/>
    <n v="162.19"/>
    <n v="0.15"/>
    <n v="89.81"/>
    <n v="551.44600000000003"/>
    <n v="359.24"/>
    <n v="192.20600000000002"/>
    <n v="0.34854908730863948"/>
    <n v="2026"/>
    <x v="3"/>
    <n v="10"/>
    <x v="9"/>
  </r>
  <r>
    <n v="3627"/>
    <d v="2026-10-03T00:00:00"/>
    <x v="3"/>
    <x v="4"/>
    <x v="2"/>
    <s v="New"/>
    <x v="3"/>
    <s v="Trail Tent 2P"/>
    <n v="2"/>
    <n v="192.99"/>
    <n v="0"/>
    <n v="101.73"/>
    <n v="385.98"/>
    <n v="203.46"/>
    <n v="182.52"/>
    <n v="0.47287424218871443"/>
    <n v="2026"/>
    <x v="3"/>
    <n v="10"/>
    <x v="9"/>
  </r>
  <r>
    <n v="4135"/>
    <d v="2026-10-03T00:00:00"/>
    <x v="0"/>
    <x v="15"/>
    <x v="0"/>
    <s v="New"/>
    <x v="1"/>
    <s v="Trail Boots"/>
    <n v="3"/>
    <n v="142.33000000000001"/>
    <n v="0.1"/>
    <n v="79.19"/>
    <n v="384.291"/>
    <n v="237.57"/>
    <n v="146.721"/>
    <n v="0.3817966072585619"/>
    <n v="2026"/>
    <x v="3"/>
    <n v="10"/>
    <x v="9"/>
  </r>
  <r>
    <n v="4138"/>
    <d v="2026-10-03T00:00:00"/>
    <x v="1"/>
    <x v="11"/>
    <x v="2"/>
    <s v="Business"/>
    <x v="1"/>
    <s v="Trail Boots"/>
    <n v="4"/>
    <n v="143.63"/>
    <n v="0"/>
    <n v="80.510000000000005"/>
    <n v="574.52"/>
    <n v="322.04000000000002"/>
    <n v="252.47999999999996"/>
    <n v="0.43946250783262542"/>
    <n v="2026"/>
    <x v="3"/>
    <n v="10"/>
    <x v="9"/>
  </r>
  <r>
    <n v="4286"/>
    <d v="2026-10-03T00:00:00"/>
    <x v="1"/>
    <x v="6"/>
    <x v="2"/>
    <s v="Returning"/>
    <x v="3"/>
    <s v="Alpine Tent 4P"/>
    <n v="4"/>
    <n v="341.95"/>
    <n v="0.05"/>
    <n v="199.9"/>
    <n v="1299.4099999999999"/>
    <n v="799.6"/>
    <n v="499.80999999999983"/>
    <n v="0.38464379987840625"/>
    <n v="2026"/>
    <x v="3"/>
    <n v="10"/>
    <x v="9"/>
  </r>
  <r>
    <n v="4371"/>
    <d v="2026-10-03T00:00:00"/>
    <x v="1"/>
    <x v="6"/>
    <x v="0"/>
    <s v="Returning"/>
    <x v="4"/>
    <s v="Weighted Vest"/>
    <n v="1"/>
    <n v="123.81"/>
    <n v="0"/>
    <n v="68.72"/>
    <n v="123.81"/>
    <n v="68.72"/>
    <n v="55.09"/>
    <n v="0.44495598093853489"/>
    <n v="2026"/>
    <x v="3"/>
    <n v="10"/>
    <x v="9"/>
  </r>
  <r>
    <n v="905"/>
    <d v="2026-10-04T00:00:00"/>
    <x v="2"/>
    <x v="3"/>
    <x v="0"/>
    <s v="New"/>
    <x v="1"/>
    <s v="Trail Boots"/>
    <n v="1"/>
    <n v="146.1"/>
    <n v="0"/>
    <n v="79.739999999999995"/>
    <n v="146.1"/>
    <n v="79.739999999999995"/>
    <n v="66.36"/>
    <n v="0.45420944558521564"/>
    <n v="2026"/>
    <x v="3"/>
    <n v="10"/>
    <x v="9"/>
  </r>
  <r>
    <n v="1415"/>
    <d v="2026-10-04T00:00:00"/>
    <x v="1"/>
    <x v="11"/>
    <x v="3"/>
    <s v="Returning"/>
    <x v="2"/>
    <s v="Travel Backpack 35L"/>
    <n v="1"/>
    <n v="161.07"/>
    <n v="0.05"/>
    <n v="89.81"/>
    <n v="153.01649999999998"/>
    <n v="89.81"/>
    <n v="63.206499999999977"/>
    <n v="0.41306983233834249"/>
    <n v="2026"/>
    <x v="3"/>
    <n v="10"/>
    <x v="9"/>
  </r>
  <r>
    <n v="2205"/>
    <d v="2026-10-04T00:00:00"/>
    <x v="3"/>
    <x v="13"/>
    <x v="0"/>
    <s v="New"/>
    <x v="1"/>
    <s v="Hiking Daypack 20L"/>
    <n v="5"/>
    <n v="90.12"/>
    <n v="0"/>
    <n v="46.67"/>
    <n v="450.6"/>
    <n v="233.35000000000002"/>
    <n v="217.25"/>
    <n v="0.48213493120284062"/>
    <n v="2026"/>
    <x v="3"/>
    <n v="10"/>
    <x v="9"/>
  </r>
  <r>
    <n v="2374"/>
    <d v="2026-10-04T00:00:00"/>
    <x v="3"/>
    <x v="13"/>
    <x v="3"/>
    <s v="Returning"/>
    <x v="1"/>
    <s v="Trekking Poles"/>
    <n v="1"/>
    <n v="70.400000000000006"/>
    <n v="0"/>
    <n v="32.43"/>
    <n v="70.400000000000006"/>
    <n v="32.43"/>
    <n v="37.970000000000006"/>
    <n v="0.53934659090909098"/>
    <n v="2026"/>
    <x v="3"/>
    <n v="10"/>
    <x v="9"/>
  </r>
  <r>
    <n v="4840"/>
    <d v="2026-10-04T00:00:00"/>
    <x v="1"/>
    <x v="12"/>
    <x v="1"/>
    <s v="Business"/>
    <x v="3"/>
    <s v="Trail Tent 2P"/>
    <n v="6"/>
    <n v="191.08"/>
    <n v="0.1"/>
    <n v="102.93"/>
    <n v="1031.8320000000001"/>
    <n v="617.58000000000004"/>
    <n v="414.25200000000007"/>
    <n v="0.40147233270532412"/>
    <n v="2026"/>
    <x v="3"/>
    <n v="10"/>
    <x v="9"/>
  </r>
  <r>
    <n v="4984"/>
    <d v="2026-10-04T00:00:00"/>
    <x v="2"/>
    <x v="16"/>
    <x v="0"/>
    <s v="Returning"/>
    <x v="4"/>
    <s v="Recovery Roller"/>
    <n v="1"/>
    <n v="36.590000000000003"/>
    <n v="0"/>
    <n v="13.62"/>
    <n v="36.590000000000003"/>
    <n v="13.62"/>
    <n v="22.970000000000006"/>
    <n v="0.62776714949439749"/>
    <n v="2026"/>
    <x v="3"/>
    <n v="10"/>
    <x v="9"/>
  </r>
  <r>
    <n v="641"/>
    <d v="2026-10-05T00:00:00"/>
    <x v="1"/>
    <x v="11"/>
    <x v="2"/>
    <s v="Returning"/>
    <x v="3"/>
    <s v="Compact Sleeping Bag"/>
    <n v="2"/>
    <n v="125.38"/>
    <n v="0.05"/>
    <n v="59.12"/>
    <n v="238.22199999999998"/>
    <n v="118.24"/>
    <n v="119.98199999999999"/>
    <n v="0.5036562534106841"/>
    <n v="2026"/>
    <x v="3"/>
    <n v="10"/>
    <x v="9"/>
  </r>
  <r>
    <n v="1358"/>
    <d v="2026-10-05T00:00:00"/>
    <x v="0"/>
    <x v="0"/>
    <x v="0"/>
    <s v="New"/>
    <x v="2"/>
    <s v="Insulated Bottle"/>
    <n v="1"/>
    <n v="35.71"/>
    <n v="0"/>
    <n v="13.3"/>
    <n v="35.71"/>
    <n v="13.3"/>
    <n v="22.41"/>
    <n v="0.62755530663679637"/>
    <n v="2026"/>
    <x v="3"/>
    <n v="10"/>
    <x v="9"/>
  </r>
  <r>
    <n v="3904"/>
    <d v="2026-10-05T00:00:00"/>
    <x v="1"/>
    <x v="6"/>
    <x v="0"/>
    <s v="Returning"/>
    <x v="2"/>
    <s v="Packing Cube Set"/>
    <n v="2"/>
    <n v="46.72"/>
    <n v="0"/>
    <n v="18.39"/>
    <n v="93.44"/>
    <n v="36.78"/>
    <n v="56.66"/>
    <n v="0.60637842465753422"/>
    <n v="2026"/>
    <x v="3"/>
    <n v="10"/>
    <x v="9"/>
  </r>
  <r>
    <n v="4336"/>
    <d v="2026-10-05T00:00:00"/>
    <x v="0"/>
    <x v="15"/>
    <x v="3"/>
    <s v="Returning"/>
    <x v="1"/>
    <s v="Trail Boots"/>
    <n v="1"/>
    <n v="143.16999999999999"/>
    <n v="0.05"/>
    <n v="81.290000000000006"/>
    <n v="136.01149999999998"/>
    <n v="81.290000000000006"/>
    <n v="54.721499999999978"/>
    <n v="0.40232995004098904"/>
    <n v="2026"/>
    <x v="3"/>
    <n v="10"/>
    <x v="9"/>
  </r>
  <r>
    <n v="4705"/>
    <d v="2026-10-05T00:00:00"/>
    <x v="0"/>
    <x v="0"/>
    <x v="2"/>
    <s v="Returning"/>
    <x v="3"/>
    <s v="Compact Sleeping Bag"/>
    <n v="1"/>
    <n v="125.88"/>
    <n v="0"/>
    <n v="62.46"/>
    <n v="125.88"/>
    <n v="62.46"/>
    <n v="63.419999999999995"/>
    <n v="0.50381315538608196"/>
    <n v="2026"/>
    <x v="3"/>
    <n v="10"/>
    <x v="9"/>
  </r>
  <r>
    <n v="1094"/>
    <d v="2026-10-06T00:00:00"/>
    <x v="3"/>
    <x v="4"/>
    <x v="0"/>
    <s v="New"/>
    <x v="4"/>
    <s v="Weighted Vest"/>
    <n v="2"/>
    <n v="121.81"/>
    <n v="0.05"/>
    <n v="67.72"/>
    <n v="231.43899999999999"/>
    <n v="135.44"/>
    <n v="95.998999999999995"/>
    <n v="0.41479180259161158"/>
    <n v="2026"/>
    <x v="3"/>
    <n v="10"/>
    <x v="9"/>
  </r>
  <r>
    <n v="3926"/>
    <d v="2026-10-06T00:00:00"/>
    <x v="2"/>
    <x v="5"/>
    <x v="0"/>
    <s v="Business"/>
    <x v="1"/>
    <s v="Summit Backpack 45L"/>
    <n v="6"/>
    <n v="154.93"/>
    <n v="0.05"/>
    <n v="79.430000000000007"/>
    <n v="883.101"/>
    <n v="476.58000000000004"/>
    <n v="406.52099999999996"/>
    <n v="0.46033352923391546"/>
    <n v="2026"/>
    <x v="3"/>
    <n v="10"/>
    <x v="9"/>
  </r>
  <r>
    <n v="524"/>
    <d v="2026-10-07T00:00:00"/>
    <x v="3"/>
    <x v="8"/>
    <x v="2"/>
    <s v="New"/>
    <x v="0"/>
    <s v="Cycling Pack 12L"/>
    <n v="2"/>
    <n v="101.1"/>
    <n v="0.15"/>
    <n v="51.61"/>
    <n v="171.86999999999998"/>
    <n v="103.22"/>
    <n v="68.649999999999977"/>
    <n v="0.39942980159422814"/>
    <n v="2026"/>
    <x v="3"/>
    <n v="10"/>
    <x v="9"/>
  </r>
  <r>
    <n v="2277"/>
    <d v="2026-10-07T00:00:00"/>
    <x v="0"/>
    <x v="0"/>
    <x v="0"/>
    <s v="New"/>
    <x v="0"/>
    <s v="Cycling Pack 12L"/>
    <n v="2"/>
    <n v="105"/>
    <n v="0"/>
    <n v="50.3"/>
    <n v="210"/>
    <n v="100.6"/>
    <n v="109.4"/>
    <n v="0.52095238095238094"/>
    <n v="2026"/>
    <x v="3"/>
    <n v="10"/>
    <x v="9"/>
  </r>
  <r>
    <n v="2442"/>
    <d v="2026-10-07T00:00:00"/>
    <x v="2"/>
    <x v="2"/>
    <x v="1"/>
    <s v="Business"/>
    <x v="1"/>
    <s v="Summit Backpack 45L"/>
    <n v="4"/>
    <n v="157.12"/>
    <n v="0.15"/>
    <n v="77.98"/>
    <n v="534.20799999999997"/>
    <n v="311.92"/>
    <n v="222.28799999999995"/>
    <n v="0.41610758356295668"/>
    <n v="2026"/>
    <x v="3"/>
    <n v="10"/>
    <x v="9"/>
  </r>
  <r>
    <n v="2809"/>
    <d v="2026-10-07T00:00:00"/>
    <x v="3"/>
    <x v="8"/>
    <x v="0"/>
    <s v="Returning"/>
    <x v="1"/>
    <s v="Trekking Poles"/>
    <n v="3"/>
    <n v="70.239999999999995"/>
    <n v="0.05"/>
    <n v="31.96"/>
    <n v="200.18399999999997"/>
    <n v="95.88"/>
    <n v="104.30399999999997"/>
    <n v="0.5210406426087999"/>
    <n v="2026"/>
    <x v="3"/>
    <n v="10"/>
    <x v="9"/>
  </r>
  <r>
    <n v="2946"/>
    <d v="2026-10-07T00:00:00"/>
    <x v="2"/>
    <x v="16"/>
    <x v="0"/>
    <s v="Returning"/>
    <x v="0"/>
    <s v="Cycling Pack 12L"/>
    <n v="1"/>
    <n v="103.48"/>
    <n v="0.1"/>
    <n v="51.33"/>
    <n v="93.132000000000005"/>
    <n v="51.33"/>
    <n v="41.802000000000007"/>
    <n v="0.4488467980930293"/>
    <n v="2026"/>
    <x v="3"/>
    <n v="10"/>
    <x v="9"/>
  </r>
  <r>
    <n v="4147"/>
    <d v="2026-10-07T00:00:00"/>
    <x v="1"/>
    <x v="12"/>
    <x v="2"/>
    <s v="Returning"/>
    <x v="0"/>
    <s v="Compact Repair Kit"/>
    <n v="3"/>
    <n v="40.770000000000003"/>
    <n v="0.05"/>
    <n v="16.68"/>
    <n v="116.19449999999999"/>
    <n v="50.04"/>
    <n v="66.154499999999985"/>
    <n v="0.56934278300608021"/>
    <n v="2026"/>
    <x v="3"/>
    <n v="10"/>
    <x v="9"/>
  </r>
  <r>
    <n v="4164"/>
    <d v="2026-10-07T00:00:00"/>
    <x v="0"/>
    <x v="9"/>
    <x v="2"/>
    <s v="New"/>
    <x v="1"/>
    <s v="Trail Boots"/>
    <n v="2"/>
    <n v="143.41999999999999"/>
    <n v="0"/>
    <n v="81.44"/>
    <n v="286.83999999999997"/>
    <n v="162.88"/>
    <n v="123.95999999999998"/>
    <n v="0.43215730023706594"/>
    <n v="2026"/>
    <x v="3"/>
    <n v="10"/>
    <x v="9"/>
  </r>
  <r>
    <n v="4275"/>
    <d v="2026-10-07T00:00:00"/>
    <x v="3"/>
    <x v="7"/>
    <x v="3"/>
    <s v="Returning"/>
    <x v="0"/>
    <s v="Trail Bike Light"/>
    <n v="1"/>
    <n v="49.56"/>
    <n v="0.05"/>
    <n v="22.88"/>
    <n v="47.082000000000001"/>
    <n v="22.88"/>
    <n v="24.202000000000002"/>
    <n v="0.51403933562720361"/>
    <n v="2026"/>
    <x v="3"/>
    <n v="10"/>
    <x v="9"/>
  </r>
  <r>
    <n v="5062"/>
    <d v="2026-10-07T00:00:00"/>
    <x v="1"/>
    <x v="12"/>
    <x v="0"/>
    <s v="Returning"/>
    <x v="2"/>
    <s v="Carry-On Duffel"/>
    <n v="4"/>
    <n v="131.05000000000001"/>
    <n v="0"/>
    <n v="67.37"/>
    <n v="524.20000000000005"/>
    <n v="269.48"/>
    <n v="254.72000000000003"/>
    <n v="0.48592140404425793"/>
    <n v="2026"/>
    <x v="3"/>
    <n v="10"/>
    <x v="9"/>
  </r>
  <r>
    <n v="1126"/>
    <d v="2026-10-08T00:00:00"/>
    <x v="0"/>
    <x v="9"/>
    <x v="0"/>
    <s v="Business"/>
    <x v="0"/>
    <s v="Trail Bike Light"/>
    <n v="1"/>
    <n v="51.35"/>
    <n v="0"/>
    <n v="22.98"/>
    <n v="51.35"/>
    <n v="22.98"/>
    <n v="28.37"/>
    <n v="0.55248296007789677"/>
    <n v="2026"/>
    <x v="3"/>
    <n v="10"/>
    <x v="9"/>
  </r>
  <r>
    <n v="1865"/>
    <d v="2026-10-08T00:00:00"/>
    <x v="3"/>
    <x v="8"/>
    <x v="0"/>
    <s v="Returning"/>
    <x v="4"/>
    <s v="Resistance Band Set"/>
    <n v="1"/>
    <n v="39.659999999999997"/>
    <n v="0"/>
    <n v="14.39"/>
    <n v="39.659999999999997"/>
    <n v="14.39"/>
    <n v="25.269999999999996"/>
    <n v="0.63716591023701463"/>
    <n v="2026"/>
    <x v="3"/>
    <n v="10"/>
    <x v="9"/>
  </r>
  <r>
    <n v="2471"/>
    <d v="2026-10-08T00:00:00"/>
    <x v="3"/>
    <x v="13"/>
    <x v="2"/>
    <s v="New"/>
    <x v="4"/>
    <s v="Resistance Band Set"/>
    <n v="1"/>
    <n v="39.79"/>
    <n v="0"/>
    <n v="14.76"/>
    <n v="39.79"/>
    <n v="14.76"/>
    <n v="25.03"/>
    <n v="0.62905252576024129"/>
    <n v="2026"/>
    <x v="3"/>
    <n v="10"/>
    <x v="9"/>
  </r>
  <r>
    <n v="3208"/>
    <d v="2026-10-08T00:00:00"/>
    <x v="2"/>
    <x v="10"/>
    <x v="1"/>
    <s v="New"/>
    <x v="0"/>
    <s v="Compact Repair Kit"/>
    <n v="6"/>
    <n v="41.27"/>
    <n v="0.1"/>
    <n v="16.61"/>
    <n v="222.858"/>
    <n v="99.66"/>
    <n v="123.19800000000001"/>
    <n v="0.55280941227149127"/>
    <n v="2026"/>
    <x v="3"/>
    <n v="10"/>
    <x v="9"/>
  </r>
  <r>
    <n v="4285"/>
    <d v="2026-10-08T00:00:00"/>
    <x v="3"/>
    <x v="4"/>
    <x v="0"/>
    <s v="Returning"/>
    <x v="1"/>
    <s v="Hiking Daypack 20L"/>
    <n v="1"/>
    <n v="93.39"/>
    <n v="0"/>
    <n v="45.98"/>
    <n v="93.39"/>
    <n v="45.98"/>
    <n v="47.410000000000004"/>
    <n v="0.50765606595995294"/>
    <n v="2026"/>
    <x v="3"/>
    <n v="10"/>
    <x v="9"/>
  </r>
  <r>
    <n v="261"/>
    <d v="2026-10-09T00:00:00"/>
    <x v="2"/>
    <x v="3"/>
    <x v="0"/>
    <s v="Business"/>
    <x v="3"/>
    <s v="Alpine Tent 4P"/>
    <n v="1"/>
    <n v="336.56"/>
    <n v="0"/>
    <n v="189.74"/>
    <n v="336.56"/>
    <n v="189.74"/>
    <n v="146.82"/>
    <n v="0.43623722367482765"/>
    <n v="2026"/>
    <x v="3"/>
    <n v="10"/>
    <x v="9"/>
  </r>
  <r>
    <n v="291"/>
    <d v="2026-10-09T00:00:00"/>
    <x v="2"/>
    <x v="2"/>
    <x v="0"/>
    <s v="New"/>
    <x v="2"/>
    <s v="Carry-On Duffel"/>
    <n v="2"/>
    <n v="132.47999999999999"/>
    <n v="0.1"/>
    <n v="67.48"/>
    <n v="238.464"/>
    <n v="134.96"/>
    <n v="103.50399999999999"/>
    <n v="0.43404455179817497"/>
    <n v="2026"/>
    <x v="3"/>
    <n v="10"/>
    <x v="9"/>
  </r>
  <r>
    <n v="670"/>
    <d v="2026-10-09T00:00:00"/>
    <x v="1"/>
    <x v="14"/>
    <x v="2"/>
    <s v="Returning"/>
    <x v="1"/>
    <s v="Hiking Daypack 20L"/>
    <n v="1"/>
    <n v="92.59"/>
    <n v="0"/>
    <n v="44.46"/>
    <n v="92.59"/>
    <n v="44.46"/>
    <n v="48.13"/>
    <n v="0.51981855491953777"/>
    <n v="2026"/>
    <x v="3"/>
    <n v="10"/>
    <x v="9"/>
  </r>
  <r>
    <n v="1306"/>
    <d v="2026-10-09T00:00:00"/>
    <x v="3"/>
    <x v="8"/>
    <x v="2"/>
    <s v="Business"/>
    <x v="4"/>
    <s v="Recovery Roller"/>
    <n v="1"/>
    <n v="35.450000000000003"/>
    <n v="0.05"/>
    <n v="14.23"/>
    <n v="33.677500000000002"/>
    <n v="14.23"/>
    <n v="19.447500000000002"/>
    <n v="0.57746269764679681"/>
    <n v="2026"/>
    <x v="3"/>
    <n v="10"/>
    <x v="9"/>
  </r>
  <r>
    <n v="2400"/>
    <d v="2026-10-09T00:00:00"/>
    <x v="2"/>
    <x v="2"/>
    <x v="0"/>
    <s v="New"/>
    <x v="1"/>
    <s v="Hiking Daypack 20L"/>
    <n v="2"/>
    <n v="93.83"/>
    <n v="0.1"/>
    <n v="44.27"/>
    <n v="168.89400000000001"/>
    <n v="88.54"/>
    <n v="80.353999999999999"/>
    <n v="0.47576586498040191"/>
    <n v="2026"/>
    <x v="3"/>
    <n v="10"/>
    <x v="9"/>
  </r>
  <r>
    <n v="3816"/>
    <d v="2026-10-09T00:00:00"/>
    <x v="1"/>
    <x v="12"/>
    <x v="0"/>
    <s v="New"/>
    <x v="4"/>
    <s v="Recovery Roller"/>
    <n v="1"/>
    <n v="36.32"/>
    <n v="0"/>
    <n v="13.6"/>
    <n v="36.32"/>
    <n v="13.6"/>
    <n v="22.72"/>
    <n v="0.62555066079295152"/>
    <n v="2026"/>
    <x v="3"/>
    <n v="10"/>
    <x v="9"/>
  </r>
  <r>
    <n v="4038"/>
    <d v="2026-10-09T00:00:00"/>
    <x v="0"/>
    <x v="15"/>
    <x v="0"/>
    <s v="Returning"/>
    <x v="4"/>
    <s v="Weighted Vest"/>
    <n v="2"/>
    <n v="125.56"/>
    <n v="0.1"/>
    <n v="67.260000000000005"/>
    <n v="226.00800000000001"/>
    <n v="134.52000000000001"/>
    <n v="91.488"/>
    <n v="0.40479983009450993"/>
    <n v="2026"/>
    <x v="3"/>
    <n v="10"/>
    <x v="9"/>
  </r>
  <r>
    <n v="4686"/>
    <d v="2026-10-09T00:00:00"/>
    <x v="0"/>
    <x v="15"/>
    <x v="3"/>
    <s v="New"/>
    <x v="3"/>
    <s v="Compact Sleeping Bag"/>
    <n v="2"/>
    <n v="124.91"/>
    <n v="0"/>
    <n v="60.33"/>
    <n v="249.82"/>
    <n v="120.66"/>
    <n v="129.16"/>
    <n v="0.51701224881914976"/>
    <n v="2026"/>
    <x v="3"/>
    <n v="10"/>
    <x v="9"/>
  </r>
  <r>
    <n v="5076"/>
    <d v="2026-10-09T00:00:00"/>
    <x v="1"/>
    <x v="12"/>
    <x v="0"/>
    <s v="New"/>
    <x v="3"/>
    <s v="Trail Tent 2P"/>
    <n v="1"/>
    <n v="199.32"/>
    <n v="0"/>
    <n v="103.83"/>
    <n v="199.32"/>
    <n v="103.83"/>
    <n v="95.49"/>
    <n v="0.4790788681517158"/>
    <n v="2026"/>
    <x v="3"/>
    <n v="10"/>
    <x v="9"/>
  </r>
  <r>
    <n v="1339"/>
    <d v="2026-10-10T00:00:00"/>
    <x v="1"/>
    <x v="11"/>
    <x v="0"/>
    <s v="Returning"/>
    <x v="3"/>
    <s v="Alpine Tent 4P"/>
    <n v="4"/>
    <n v="337.38"/>
    <n v="0.05"/>
    <n v="194.94"/>
    <n v="1282.0439999999999"/>
    <n v="779.76"/>
    <n v="502.28399999999988"/>
    <n v="0.39178374533167343"/>
    <n v="2026"/>
    <x v="3"/>
    <n v="10"/>
    <x v="9"/>
  </r>
  <r>
    <n v="1884"/>
    <d v="2026-10-10T00:00:00"/>
    <x v="2"/>
    <x v="2"/>
    <x v="0"/>
    <s v="Business"/>
    <x v="3"/>
    <s v="Portable Camp Stove"/>
    <n v="3"/>
    <n v="82.18"/>
    <n v="0.1"/>
    <n v="39.82"/>
    <n v="221.88600000000002"/>
    <n v="119.46000000000001"/>
    <n v="102.42600000000002"/>
    <n v="0.46161542413671885"/>
    <n v="2026"/>
    <x v="3"/>
    <n v="10"/>
    <x v="9"/>
  </r>
  <r>
    <n v="3568"/>
    <d v="2026-10-10T00:00:00"/>
    <x v="0"/>
    <x v="15"/>
    <x v="1"/>
    <s v="New"/>
    <x v="1"/>
    <s v="Trekking Poles"/>
    <n v="15"/>
    <n v="70.25"/>
    <n v="0.1"/>
    <n v="32.19"/>
    <n v="948.375"/>
    <n v="482.84999999999997"/>
    <n v="465.52500000000003"/>
    <n v="0.49086595492289448"/>
    <n v="2026"/>
    <x v="3"/>
    <n v="10"/>
    <x v="9"/>
  </r>
  <r>
    <n v="4171"/>
    <d v="2026-10-10T00:00:00"/>
    <x v="3"/>
    <x v="7"/>
    <x v="2"/>
    <s v="New"/>
    <x v="2"/>
    <s v="Insulated Bottle"/>
    <n v="2"/>
    <n v="35.36"/>
    <n v="0"/>
    <n v="13.49"/>
    <n v="70.72"/>
    <n v="26.98"/>
    <n v="43.739999999999995"/>
    <n v="0.61849547511312208"/>
    <n v="2026"/>
    <x v="3"/>
    <n v="10"/>
    <x v="9"/>
  </r>
  <r>
    <n v="4477"/>
    <d v="2026-10-10T00:00:00"/>
    <x v="2"/>
    <x v="5"/>
    <x v="2"/>
    <s v="New"/>
    <x v="2"/>
    <s v="Packing Cube Set"/>
    <n v="1"/>
    <n v="46.01"/>
    <n v="0"/>
    <n v="18.239999999999998"/>
    <n v="46.01"/>
    <n v="18.239999999999998"/>
    <n v="27.77"/>
    <n v="0.6035644425124973"/>
    <n v="2026"/>
    <x v="3"/>
    <n v="10"/>
    <x v="9"/>
  </r>
  <r>
    <n v="3368"/>
    <d v="2026-10-11T00:00:00"/>
    <x v="0"/>
    <x v="9"/>
    <x v="0"/>
    <s v="Returning"/>
    <x v="1"/>
    <s v="Hiking Daypack 20L"/>
    <n v="1"/>
    <n v="89.88"/>
    <n v="0"/>
    <n v="46.15"/>
    <n v="89.88"/>
    <n v="46.15"/>
    <n v="43.73"/>
    <n v="0.48653760569648419"/>
    <n v="2026"/>
    <x v="3"/>
    <n v="10"/>
    <x v="9"/>
  </r>
  <r>
    <n v="3566"/>
    <d v="2026-10-11T00:00:00"/>
    <x v="1"/>
    <x v="12"/>
    <x v="0"/>
    <s v="New"/>
    <x v="4"/>
    <s v="Resistance Band Set"/>
    <n v="1"/>
    <n v="41.33"/>
    <n v="0"/>
    <n v="14.47"/>
    <n v="41.33"/>
    <n v="14.47"/>
    <n v="26.86"/>
    <n v="0.6498911202516332"/>
    <n v="2026"/>
    <x v="3"/>
    <n v="10"/>
    <x v="9"/>
  </r>
  <r>
    <n v="4420"/>
    <d v="2026-10-11T00:00:00"/>
    <x v="2"/>
    <x v="5"/>
    <x v="1"/>
    <s v="Business"/>
    <x v="0"/>
    <s v="Compact Repair Kit"/>
    <n v="15"/>
    <n v="40.78"/>
    <n v="0.15"/>
    <n v="17.07"/>
    <n v="519.94500000000005"/>
    <n v="256.05"/>
    <n v="263.89500000000004"/>
    <n v="0.5075440671609498"/>
    <n v="2026"/>
    <x v="3"/>
    <n v="10"/>
    <x v="9"/>
  </r>
  <r>
    <n v="513"/>
    <d v="2026-10-12T00:00:00"/>
    <x v="3"/>
    <x v="7"/>
    <x v="0"/>
    <s v="Business"/>
    <x v="2"/>
    <s v="Travel Backpack 35L"/>
    <n v="1"/>
    <n v="163.87"/>
    <n v="0"/>
    <n v="85.76"/>
    <n v="163.87"/>
    <n v="85.76"/>
    <n v="78.11"/>
    <n v="0.47665832672240188"/>
    <n v="2026"/>
    <x v="3"/>
    <n v="10"/>
    <x v="9"/>
  </r>
  <r>
    <n v="786"/>
    <d v="2026-10-12T00:00:00"/>
    <x v="2"/>
    <x v="3"/>
    <x v="0"/>
    <s v="New"/>
    <x v="4"/>
    <s v="Recovery Roller"/>
    <n v="1"/>
    <n v="35.39"/>
    <n v="0.05"/>
    <n v="13.68"/>
    <n v="33.6205"/>
    <n v="13.68"/>
    <n v="19.9405"/>
    <n v="0.59310539700480358"/>
    <n v="2026"/>
    <x v="3"/>
    <n v="10"/>
    <x v="9"/>
  </r>
  <r>
    <n v="3771"/>
    <d v="2026-10-12T00:00:00"/>
    <x v="2"/>
    <x v="3"/>
    <x v="0"/>
    <s v="Business"/>
    <x v="3"/>
    <s v="Portable Camp Stove"/>
    <n v="2"/>
    <n v="80.2"/>
    <n v="0"/>
    <n v="39.590000000000003"/>
    <n v="160.4"/>
    <n v="79.180000000000007"/>
    <n v="81.22"/>
    <n v="0.50635910224438896"/>
    <n v="2026"/>
    <x v="3"/>
    <n v="10"/>
    <x v="9"/>
  </r>
  <r>
    <n v="3910"/>
    <d v="2026-10-12T00:00:00"/>
    <x v="2"/>
    <x v="2"/>
    <x v="0"/>
    <s v="Business"/>
    <x v="0"/>
    <s v="Compact Repair Kit"/>
    <n v="3"/>
    <n v="41.09"/>
    <n v="0"/>
    <n v="17.18"/>
    <n v="123.27000000000001"/>
    <n v="51.54"/>
    <n v="71.730000000000018"/>
    <n v="0.58189340472134354"/>
    <n v="2026"/>
    <x v="3"/>
    <n v="10"/>
    <x v="9"/>
  </r>
  <r>
    <n v="330"/>
    <d v="2026-10-13T00:00:00"/>
    <x v="1"/>
    <x v="12"/>
    <x v="1"/>
    <s v="Business"/>
    <x v="2"/>
    <s v="Insulated Bottle"/>
    <n v="5"/>
    <n v="36.97"/>
    <n v="0.15"/>
    <n v="13.93"/>
    <n v="157.1225"/>
    <n v="69.650000000000006"/>
    <n v="87.472499999999997"/>
    <n v="0.55671530175500006"/>
    <n v="2026"/>
    <x v="3"/>
    <n v="10"/>
    <x v="9"/>
  </r>
  <r>
    <n v="707"/>
    <d v="2026-10-13T00:00:00"/>
    <x v="2"/>
    <x v="5"/>
    <x v="2"/>
    <s v="New"/>
    <x v="2"/>
    <s v="Insulated Bottle"/>
    <n v="4"/>
    <n v="35.880000000000003"/>
    <n v="0.05"/>
    <n v="13.45"/>
    <n v="136.34399999999999"/>
    <n v="53.8"/>
    <n v="82.543999999999997"/>
    <n v="0.60540984568444522"/>
    <n v="2026"/>
    <x v="3"/>
    <n v="10"/>
    <x v="9"/>
  </r>
  <r>
    <n v="989"/>
    <d v="2026-10-13T00:00:00"/>
    <x v="1"/>
    <x v="11"/>
    <x v="0"/>
    <s v="Returning"/>
    <x v="0"/>
    <s v="Compact Repair Kit"/>
    <n v="3"/>
    <n v="40.42"/>
    <n v="0"/>
    <n v="16.79"/>
    <n v="121.26"/>
    <n v="50.37"/>
    <n v="70.890000000000015"/>
    <n v="0.58461157842652167"/>
    <n v="2026"/>
    <x v="3"/>
    <n v="10"/>
    <x v="9"/>
  </r>
  <r>
    <n v="1904"/>
    <d v="2026-10-13T00:00:00"/>
    <x v="3"/>
    <x v="8"/>
    <x v="2"/>
    <s v="Returning"/>
    <x v="0"/>
    <s v="Trail Bike Light"/>
    <n v="1"/>
    <n v="50.34"/>
    <n v="0.15"/>
    <n v="22.56"/>
    <n v="42.789000000000001"/>
    <n v="22.56"/>
    <n v="20.229000000000003"/>
    <n v="0.47276169108883132"/>
    <n v="2026"/>
    <x v="3"/>
    <n v="10"/>
    <x v="9"/>
  </r>
  <r>
    <n v="2854"/>
    <d v="2026-10-13T00:00:00"/>
    <x v="0"/>
    <x v="15"/>
    <x v="2"/>
    <s v="New"/>
    <x v="2"/>
    <s v="Insulated Bottle"/>
    <n v="3"/>
    <n v="36.049999999999997"/>
    <n v="0.1"/>
    <n v="13.87"/>
    <n v="97.334999999999994"/>
    <n v="41.61"/>
    <n v="55.724999999999994"/>
    <n v="0.57250732008013561"/>
    <n v="2026"/>
    <x v="3"/>
    <n v="10"/>
    <x v="9"/>
  </r>
  <r>
    <n v="3212"/>
    <d v="2026-10-13T00:00:00"/>
    <x v="2"/>
    <x v="2"/>
    <x v="1"/>
    <s v="Returning"/>
    <x v="0"/>
    <s v="Compact Repair Kit"/>
    <n v="15"/>
    <n v="40"/>
    <n v="0.1"/>
    <n v="16.420000000000002"/>
    <n v="540"/>
    <n v="246.3"/>
    <n v="293.7"/>
    <n v="0.54388888888888887"/>
    <n v="2026"/>
    <x v="3"/>
    <n v="10"/>
    <x v="9"/>
  </r>
  <r>
    <n v="4479"/>
    <d v="2026-10-13T00:00:00"/>
    <x v="3"/>
    <x v="7"/>
    <x v="2"/>
    <s v="Returning"/>
    <x v="1"/>
    <s v="Summit Backpack 45L"/>
    <n v="1"/>
    <n v="151.68"/>
    <n v="0.05"/>
    <n v="78.98"/>
    <n v="144.096"/>
    <n v="78.98"/>
    <n v="65.116"/>
    <n v="0.45189318232289583"/>
    <n v="2026"/>
    <x v="3"/>
    <n v="10"/>
    <x v="9"/>
  </r>
  <r>
    <n v="4574"/>
    <d v="2026-10-13T00:00:00"/>
    <x v="1"/>
    <x v="14"/>
    <x v="0"/>
    <s v="Business"/>
    <x v="4"/>
    <s v="Recovery Roller"/>
    <n v="1"/>
    <n v="36.53"/>
    <n v="0"/>
    <n v="14.01"/>
    <n v="36.53"/>
    <n v="14.01"/>
    <n v="22.520000000000003"/>
    <n v="0.61647960580344929"/>
    <n v="2026"/>
    <x v="3"/>
    <n v="10"/>
    <x v="9"/>
  </r>
  <r>
    <n v="4815"/>
    <d v="2026-10-13T00:00:00"/>
    <x v="0"/>
    <x v="0"/>
    <x v="2"/>
    <s v="Business"/>
    <x v="0"/>
    <s v="Compact Repair Kit"/>
    <n v="1"/>
    <n v="39.89"/>
    <n v="0.05"/>
    <n v="16.91"/>
    <n v="37.895499999999998"/>
    <n v="16.91"/>
    <n v="20.985499999999998"/>
    <n v="0.55377287540737019"/>
    <n v="2026"/>
    <x v="3"/>
    <n v="10"/>
    <x v="9"/>
  </r>
  <r>
    <n v="5027"/>
    <d v="2026-10-13T00:00:00"/>
    <x v="2"/>
    <x v="10"/>
    <x v="0"/>
    <s v="New"/>
    <x v="1"/>
    <s v="Summit Backpack 45L"/>
    <n v="1"/>
    <n v="154.53"/>
    <n v="0"/>
    <n v="77.930000000000007"/>
    <n v="154.53"/>
    <n v="77.930000000000007"/>
    <n v="76.599999999999994"/>
    <n v="0.49569662848637802"/>
    <n v="2026"/>
    <x v="3"/>
    <n v="10"/>
    <x v="9"/>
  </r>
  <r>
    <n v="1794"/>
    <d v="2026-10-14T00:00:00"/>
    <x v="3"/>
    <x v="8"/>
    <x v="3"/>
    <s v="Business"/>
    <x v="0"/>
    <s v="Trail Bike Light"/>
    <n v="2"/>
    <n v="50.64"/>
    <n v="0.05"/>
    <n v="22.28"/>
    <n v="96.215999999999994"/>
    <n v="44.56"/>
    <n v="51.655999999999992"/>
    <n v="0.53687536376486233"/>
    <n v="2026"/>
    <x v="3"/>
    <n v="10"/>
    <x v="9"/>
  </r>
  <r>
    <n v="1867"/>
    <d v="2026-10-14T00:00:00"/>
    <x v="0"/>
    <x v="0"/>
    <x v="0"/>
    <s v="New"/>
    <x v="4"/>
    <s v="Resistance Band Set"/>
    <n v="3"/>
    <n v="40.880000000000003"/>
    <n v="0.05"/>
    <n v="14.59"/>
    <n v="116.50800000000001"/>
    <n v="43.769999999999996"/>
    <n v="72.738000000000014"/>
    <n v="0.62431764342362761"/>
    <n v="2026"/>
    <x v="3"/>
    <n v="10"/>
    <x v="9"/>
  </r>
  <r>
    <n v="2088"/>
    <d v="2026-10-14T00:00:00"/>
    <x v="3"/>
    <x v="4"/>
    <x v="2"/>
    <s v="Returning"/>
    <x v="1"/>
    <s v="Trail Boots"/>
    <n v="1"/>
    <n v="141.77000000000001"/>
    <n v="0"/>
    <n v="78.48"/>
    <n v="141.77000000000001"/>
    <n v="78.48"/>
    <n v="63.290000000000006"/>
    <n v="0.44642731184312623"/>
    <n v="2026"/>
    <x v="3"/>
    <n v="10"/>
    <x v="9"/>
  </r>
  <r>
    <n v="2270"/>
    <d v="2026-10-14T00:00:00"/>
    <x v="3"/>
    <x v="7"/>
    <x v="0"/>
    <s v="New"/>
    <x v="3"/>
    <s v="Trail Tent 2P"/>
    <n v="3"/>
    <n v="199.99"/>
    <n v="0.15"/>
    <n v="101.86"/>
    <n v="509.97450000000003"/>
    <n v="305.58"/>
    <n v="204.39450000000005"/>
    <n v="0.40079356909021929"/>
    <n v="2026"/>
    <x v="3"/>
    <n v="10"/>
    <x v="9"/>
  </r>
  <r>
    <n v="3789"/>
    <d v="2026-10-14T00:00:00"/>
    <x v="3"/>
    <x v="4"/>
    <x v="3"/>
    <s v="New"/>
    <x v="0"/>
    <s v="Trail Bike Light"/>
    <n v="2"/>
    <n v="50.56"/>
    <n v="0"/>
    <n v="23.04"/>
    <n v="101.12"/>
    <n v="46.08"/>
    <n v="55.040000000000006"/>
    <n v="0.54430379746835444"/>
    <n v="2026"/>
    <x v="3"/>
    <n v="10"/>
    <x v="9"/>
  </r>
  <r>
    <n v="4323"/>
    <d v="2026-10-14T00:00:00"/>
    <x v="3"/>
    <x v="7"/>
    <x v="0"/>
    <s v="New"/>
    <x v="2"/>
    <s v="Packing Cube Set"/>
    <n v="1"/>
    <n v="47.38"/>
    <n v="0"/>
    <n v="17.86"/>
    <n v="47.38"/>
    <n v="17.86"/>
    <n v="29.520000000000003"/>
    <n v="0.62304769945124527"/>
    <n v="2026"/>
    <x v="3"/>
    <n v="10"/>
    <x v="9"/>
  </r>
  <r>
    <n v="276"/>
    <d v="2026-10-15T00:00:00"/>
    <x v="2"/>
    <x v="2"/>
    <x v="0"/>
    <s v="Business"/>
    <x v="1"/>
    <s v="Hiking Daypack 20L"/>
    <n v="1"/>
    <n v="92.74"/>
    <n v="0.15"/>
    <n v="44.52"/>
    <n v="78.828999999999994"/>
    <n v="44.52"/>
    <n v="34.30899999999999"/>
    <n v="0.43523322635070844"/>
    <n v="2026"/>
    <x v="3"/>
    <n v="10"/>
    <x v="9"/>
  </r>
  <r>
    <n v="791"/>
    <d v="2026-10-15T00:00:00"/>
    <x v="3"/>
    <x v="13"/>
    <x v="2"/>
    <s v="Returning"/>
    <x v="0"/>
    <s v="Trail Bike Light"/>
    <n v="3"/>
    <n v="51.57"/>
    <n v="0.1"/>
    <n v="21.82"/>
    <n v="139.239"/>
    <n v="65.460000000000008"/>
    <n v="73.778999999999996"/>
    <n v="0.52987309589985565"/>
    <n v="2026"/>
    <x v="3"/>
    <n v="10"/>
    <x v="9"/>
  </r>
  <r>
    <n v="1033"/>
    <d v="2026-10-15T00:00:00"/>
    <x v="1"/>
    <x v="12"/>
    <x v="0"/>
    <s v="New"/>
    <x v="1"/>
    <s v="Trekking Poles"/>
    <n v="1"/>
    <n v="70.47"/>
    <n v="0.1"/>
    <n v="31.52"/>
    <n v="63.423000000000002"/>
    <n v="31.52"/>
    <n v="31.903000000000002"/>
    <n v="0.50301940936253409"/>
    <n v="2026"/>
    <x v="3"/>
    <n v="10"/>
    <x v="9"/>
  </r>
  <r>
    <n v="1247"/>
    <d v="2026-10-15T00:00:00"/>
    <x v="0"/>
    <x v="0"/>
    <x v="0"/>
    <s v="New"/>
    <x v="1"/>
    <s v="Trekking Poles"/>
    <n v="1"/>
    <n v="71.05"/>
    <n v="0"/>
    <n v="33.32"/>
    <n v="71.05"/>
    <n v="33.32"/>
    <n v="37.729999999999997"/>
    <n v="0.53103448275862064"/>
    <n v="2026"/>
    <x v="3"/>
    <n v="10"/>
    <x v="9"/>
  </r>
  <r>
    <n v="1321"/>
    <d v="2026-10-15T00:00:00"/>
    <x v="3"/>
    <x v="13"/>
    <x v="2"/>
    <s v="Returning"/>
    <x v="0"/>
    <s v="Compact Repair Kit"/>
    <n v="3"/>
    <n v="39.83"/>
    <n v="0.1"/>
    <n v="16.93"/>
    <n v="107.541"/>
    <n v="50.79"/>
    <n v="56.750999999999998"/>
    <n v="0.52771501101905316"/>
    <n v="2026"/>
    <x v="3"/>
    <n v="10"/>
    <x v="9"/>
  </r>
  <r>
    <n v="2048"/>
    <d v="2026-10-15T00:00:00"/>
    <x v="3"/>
    <x v="7"/>
    <x v="0"/>
    <s v="New"/>
    <x v="4"/>
    <s v="Training Mat"/>
    <n v="3"/>
    <n v="49.5"/>
    <n v="0.05"/>
    <n v="22"/>
    <n v="141.07499999999999"/>
    <n v="66"/>
    <n v="75.074999999999989"/>
    <n v="0.53216374269005839"/>
    <n v="2026"/>
    <x v="3"/>
    <n v="10"/>
    <x v="9"/>
  </r>
  <r>
    <n v="2082"/>
    <d v="2026-10-15T00:00:00"/>
    <x v="1"/>
    <x v="6"/>
    <x v="3"/>
    <s v="New"/>
    <x v="1"/>
    <s v="Hiking Daypack 20L"/>
    <n v="1"/>
    <n v="91.99"/>
    <n v="0"/>
    <n v="44.86"/>
    <n v="91.99"/>
    <n v="44.86"/>
    <n v="47.129999999999995"/>
    <n v="0.51233829764104788"/>
    <n v="2026"/>
    <x v="3"/>
    <n v="10"/>
    <x v="9"/>
  </r>
  <r>
    <n v="2177"/>
    <d v="2026-10-15T00:00:00"/>
    <x v="0"/>
    <x v="15"/>
    <x v="3"/>
    <s v="Returning"/>
    <x v="0"/>
    <s v="Commuter Helmet"/>
    <n v="1"/>
    <n v="79.78"/>
    <n v="0.05"/>
    <n v="41.59"/>
    <n v="75.790999999999997"/>
    <n v="41.59"/>
    <n v="34.200999999999993"/>
    <n v="0.45125410668812915"/>
    <n v="2026"/>
    <x v="3"/>
    <n v="10"/>
    <x v="9"/>
  </r>
  <r>
    <n v="3776"/>
    <d v="2026-10-15T00:00:00"/>
    <x v="3"/>
    <x v="8"/>
    <x v="0"/>
    <s v="Returning"/>
    <x v="0"/>
    <s v="Commuter Helmet"/>
    <n v="1"/>
    <n v="82.97"/>
    <n v="0"/>
    <n v="43.09"/>
    <n v="82.97"/>
    <n v="43.09"/>
    <n v="39.879999999999995"/>
    <n v="0.48065565867180904"/>
    <n v="2026"/>
    <x v="3"/>
    <n v="10"/>
    <x v="9"/>
  </r>
  <r>
    <n v="4542"/>
    <d v="2026-10-15T00:00:00"/>
    <x v="0"/>
    <x v="9"/>
    <x v="0"/>
    <s v="Business"/>
    <x v="0"/>
    <s v="Cycling Pack 12L"/>
    <n v="1"/>
    <n v="103.33"/>
    <n v="0"/>
    <n v="50.85"/>
    <n v="103.33"/>
    <n v="50.85"/>
    <n v="52.48"/>
    <n v="0.5078873512048776"/>
    <n v="2026"/>
    <x v="3"/>
    <n v="10"/>
    <x v="9"/>
  </r>
  <r>
    <n v="36"/>
    <d v="2026-10-16T00:00:00"/>
    <x v="0"/>
    <x v="9"/>
    <x v="0"/>
    <s v="New"/>
    <x v="1"/>
    <s v="Trail Boots"/>
    <n v="3"/>
    <n v="142.54"/>
    <n v="0.05"/>
    <n v="81.599999999999994"/>
    <n v="406.23899999999998"/>
    <n v="244.79999999999998"/>
    <n v="161.43899999999999"/>
    <n v="0.39739906803630376"/>
    <n v="2026"/>
    <x v="3"/>
    <n v="10"/>
    <x v="9"/>
  </r>
  <r>
    <n v="64"/>
    <d v="2026-10-16T00:00:00"/>
    <x v="2"/>
    <x v="16"/>
    <x v="0"/>
    <s v="New"/>
    <x v="1"/>
    <s v="Hiking Daypack 20L"/>
    <n v="3"/>
    <n v="92.14"/>
    <n v="0.1"/>
    <n v="46.43"/>
    <n v="248.77800000000002"/>
    <n v="139.29"/>
    <n v="109.48800000000003"/>
    <n v="0.44010322456165746"/>
    <n v="2026"/>
    <x v="3"/>
    <n v="10"/>
    <x v="9"/>
  </r>
  <r>
    <n v="529"/>
    <d v="2026-10-16T00:00:00"/>
    <x v="3"/>
    <x v="7"/>
    <x v="2"/>
    <s v="Business"/>
    <x v="2"/>
    <s v="Travel Backpack 35L"/>
    <n v="2"/>
    <n v="165.23"/>
    <n v="0"/>
    <n v="88.87"/>
    <n v="330.46"/>
    <n v="177.74"/>
    <n v="152.71999999999997"/>
    <n v="0.46214367850874533"/>
    <n v="2026"/>
    <x v="3"/>
    <n v="10"/>
    <x v="9"/>
  </r>
  <r>
    <n v="1815"/>
    <d v="2026-10-16T00:00:00"/>
    <x v="3"/>
    <x v="4"/>
    <x v="0"/>
    <s v="Business"/>
    <x v="4"/>
    <s v="Weighted Vest"/>
    <n v="1"/>
    <n v="121.92"/>
    <n v="0"/>
    <n v="71.02"/>
    <n v="121.92"/>
    <n v="71.02"/>
    <n v="50.900000000000006"/>
    <n v="0.41748687664042"/>
    <n v="2026"/>
    <x v="3"/>
    <n v="10"/>
    <x v="9"/>
  </r>
  <r>
    <n v="1820"/>
    <d v="2026-10-16T00:00:00"/>
    <x v="1"/>
    <x v="1"/>
    <x v="0"/>
    <s v="Returning"/>
    <x v="2"/>
    <s v="Insulated Bottle"/>
    <n v="3"/>
    <n v="36.46"/>
    <n v="0.05"/>
    <n v="13.9"/>
    <n v="103.91099999999999"/>
    <n v="41.7"/>
    <n v="62.210999999999984"/>
    <n v="0.5986950370990558"/>
    <n v="2026"/>
    <x v="3"/>
    <n v="10"/>
    <x v="9"/>
  </r>
  <r>
    <n v="2028"/>
    <d v="2026-10-16T00:00:00"/>
    <x v="3"/>
    <x v="4"/>
    <x v="2"/>
    <s v="Business"/>
    <x v="4"/>
    <s v="Training Mat"/>
    <n v="3"/>
    <n v="51.89"/>
    <n v="0.1"/>
    <n v="21.56"/>
    <n v="140.10300000000001"/>
    <n v="64.679999999999993"/>
    <n v="75.423000000000016"/>
    <n v="0.53833965011455864"/>
    <n v="2026"/>
    <x v="3"/>
    <n v="10"/>
    <x v="9"/>
  </r>
  <r>
    <n v="2741"/>
    <d v="2026-10-16T00:00:00"/>
    <x v="3"/>
    <x v="4"/>
    <x v="0"/>
    <s v="Returning"/>
    <x v="4"/>
    <s v="Resistance Band Set"/>
    <n v="1"/>
    <n v="40.75"/>
    <n v="0"/>
    <n v="14.7"/>
    <n v="40.75"/>
    <n v="14.7"/>
    <n v="26.05"/>
    <n v="0.63926380368098157"/>
    <n v="2026"/>
    <x v="3"/>
    <n v="10"/>
    <x v="9"/>
  </r>
  <r>
    <n v="3602"/>
    <d v="2026-10-16T00:00:00"/>
    <x v="2"/>
    <x v="5"/>
    <x v="1"/>
    <s v="Business"/>
    <x v="3"/>
    <s v="Alpine Tent 4P"/>
    <n v="4"/>
    <n v="345.13"/>
    <n v="0.05"/>
    <n v="200.02"/>
    <n v="1311.4939999999999"/>
    <n v="800.08"/>
    <n v="511.41399999999987"/>
    <n v="0.38994764749209671"/>
    <n v="2026"/>
    <x v="3"/>
    <n v="10"/>
    <x v="9"/>
  </r>
  <r>
    <n v="4116"/>
    <d v="2026-10-16T00:00:00"/>
    <x v="1"/>
    <x v="6"/>
    <x v="2"/>
    <s v="New"/>
    <x v="2"/>
    <s v="Insulated Bottle"/>
    <n v="2"/>
    <n v="37.1"/>
    <n v="0"/>
    <n v="13.31"/>
    <n v="74.2"/>
    <n v="26.62"/>
    <n v="47.58"/>
    <n v="0.64123989218328836"/>
    <n v="2026"/>
    <x v="3"/>
    <n v="10"/>
    <x v="9"/>
  </r>
  <r>
    <n v="4197"/>
    <d v="2026-10-16T00:00:00"/>
    <x v="3"/>
    <x v="7"/>
    <x v="3"/>
    <s v="New"/>
    <x v="1"/>
    <s v="Hiking Daypack 20L"/>
    <n v="3"/>
    <n v="94.19"/>
    <n v="0"/>
    <n v="44.89"/>
    <n v="282.57"/>
    <n v="134.67000000000002"/>
    <n v="147.89999999999998"/>
    <n v="0.52341012846374346"/>
    <n v="2026"/>
    <x v="3"/>
    <n v="10"/>
    <x v="9"/>
  </r>
  <r>
    <n v="360"/>
    <d v="2026-10-17T00:00:00"/>
    <x v="3"/>
    <x v="8"/>
    <x v="0"/>
    <s v="Returning"/>
    <x v="3"/>
    <s v="Portable Camp Stove"/>
    <n v="2"/>
    <n v="82.52"/>
    <n v="0.05"/>
    <n v="38.61"/>
    <n v="156.78799999999998"/>
    <n v="77.22"/>
    <n v="79.567999999999984"/>
    <n v="0.50748781794525089"/>
    <n v="2026"/>
    <x v="3"/>
    <n v="10"/>
    <x v="9"/>
  </r>
  <r>
    <n v="427"/>
    <d v="2026-10-17T00:00:00"/>
    <x v="3"/>
    <x v="13"/>
    <x v="0"/>
    <s v="Business"/>
    <x v="1"/>
    <s v="Summit Backpack 45L"/>
    <n v="1"/>
    <n v="155.16"/>
    <n v="0"/>
    <n v="78.84"/>
    <n v="155.16"/>
    <n v="78.84"/>
    <n v="76.319999999999993"/>
    <n v="0.49187935034802782"/>
    <n v="2026"/>
    <x v="3"/>
    <n v="10"/>
    <x v="9"/>
  </r>
  <r>
    <n v="1018"/>
    <d v="2026-10-17T00:00:00"/>
    <x v="3"/>
    <x v="13"/>
    <x v="3"/>
    <s v="Returning"/>
    <x v="2"/>
    <s v="Packing Cube Set"/>
    <n v="1"/>
    <n v="46.36"/>
    <n v="0.05"/>
    <n v="18.399999999999999"/>
    <n v="44.041999999999994"/>
    <n v="18.399999999999999"/>
    <n v="25.641999999999996"/>
    <n v="0.58221697470596245"/>
    <n v="2026"/>
    <x v="3"/>
    <n v="10"/>
    <x v="9"/>
  </r>
  <r>
    <n v="1179"/>
    <d v="2026-10-17T00:00:00"/>
    <x v="2"/>
    <x v="16"/>
    <x v="0"/>
    <s v="Business"/>
    <x v="0"/>
    <s v="Commuter Helmet"/>
    <n v="1"/>
    <n v="81.47"/>
    <n v="0"/>
    <n v="43.67"/>
    <n v="81.47"/>
    <n v="43.67"/>
    <n v="37.799999999999997"/>
    <n v="0.463974469129741"/>
    <n v="2026"/>
    <x v="3"/>
    <n v="10"/>
    <x v="9"/>
  </r>
  <r>
    <n v="2267"/>
    <d v="2026-10-17T00:00:00"/>
    <x v="0"/>
    <x v="15"/>
    <x v="0"/>
    <s v="Returning"/>
    <x v="2"/>
    <s v="Carry-On Duffel"/>
    <n v="1"/>
    <n v="134.31"/>
    <n v="0.05"/>
    <n v="67.239999999999995"/>
    <n v="127.5945"/>
    <n v="67.239999999999995"/>
    <n v="60.354500000000002"/>
    <n v="0.47301803761133909"/>
    <n v="2026"/>
    <x v="3"/>
    <n v="10"/>
    <x v="9"/>
  </r>
  <r>
    <n v="2656"/>
    <d v="2026-10-17T00:00:00"/>
    <x v="2"/>
    <x v="16"/>
    <x v="0"/>
    <s v="New"/>
    <x v="3"/>
    <s v="Compact Sleeping Bag"/>
    <n v="1"/>
    <n v="123.11"/>
    <n v="0"/>
    <n v="58.99"/>
    <n v="123.11"/>
    <n v="58.99"/>
    <n v="64.12"/>
    <n v="0.52083502558687356"/>
    <n v="2026"/>
    <x v="3"/>
    <n v="10"/>
    <x v="9"/>
  </r>
  <r>
    <n v="2867"/>
    <d v="2026-10-17T00:00:00"/>
    <x v="1"/>
    <x v="6"/>
    <x v="0"/>
    <s v="New"/>
    <x v="3"/>
    <s v="Portable Camp Stove"/>
    <n v="1"/>
    <n v="81.239999999999995"/>
    <n v="0"/>
    <n v="38.65"/>
    <n v="81.239999999999995"/>
    <n v="38.65"/>
    <n v="42.589999999999996"/>
    <n v="0.52424913835548992"/>
    <n v="2026"/>
    <x v="3"/>
    <n v="10"/>
    <x v="9"/>
  </r>
  <r>
    <n v="3335"/>
    <d v="2026-10-17T00:00:00"/>
    <x v="0"/>
    <x v="9"/>
    <x v="3"/>
    <s v="Returning"/>
    <x v="1"/>
    <s v="Trekking Poles"/>
    <n v="1"/>
    <n v="70.81"/>
    <n v="0.15"/>
    <n v="32.93"/>
    <n v="60.188499999999998"/>
    <n v="32.93"/>
    <n v="27.258499999999998"/>
    <n v="0.45288551799762411"/>
    <n v="2026"/>
    <x v="3"/>
    <n v="10"/>
    <x v="9"/>
  </r>
  <r>
    <n v="3770"/>
    <d v="2026-10-17T00:00:00"/>
    <x v="3"/>
    <x v="13"/>
    <x v="0"/>
    <s v="Business"/>
    <x v="3"/>
    <s v="Trail Tent 2P"/>
    <n v="6"/>
    <n v="200.26"/>
    <n v="0"/>
    <n v="106.71"/>
    <n v="1201.56"/>
    <n v="640.26"/>
    <n v="561.29999999999995"/>
    <n v="0.46714271447118744"/>
    <n v="2026"/>
    <x v="3"/>
    <n v="10"/>
    <x v="9"/>
  </r>
  <r>
    <n v="4065"/>
    <d v="2026-10-17T00:00:00"/>
    <x v="3"/>
    <x v="4"/>
    <x v="0"/>
    <s v="New"/>
    <x v="4"/>
    <s v="Recovery Roller"/>
    <n v="3"/>
    <n v="36.75"/>
    <n v="0.05"/>
    <n v="13.71"/>
    <n v="104.7375"/>
    <n v="41.13"/>
    <n v="63.607499999999995"/>
    <n v="0.60730397422126747"/>
    <n v="2026"/>
    <x v="3"/>
    <n v="10"/>
    <x v="9"/>
  </r>
  <r>
    <n v="4222"/>
    <d v="2026-10-17T00:00:00"/>
    <x v="2"/>
    <x v="16"/>
    <x v="0"/>
    <s v="Returning"/>
    <x v="1"/>
    <s v="Hiking Daypack 20L"/>
    <n v="2"/>
    <n v="92.41"/>
    <n v="0.1"/>
    <n v="45.42"/>
    <n v="166.33799999999999"/>
    <n v="90.84"/>
    <n v="75.49799999999999"/>
    <n v="0.4538830573891714"/>
    <n v="2026"/>
    <x v="3"/>
    <n v="10"/>
    <x v="9"/>
  </r>
  <r>
    <n v="4304"/>
    <d v="2026-10-17T00:00:00"/>
    <x v="1"/>
    <x v="14"/>
    <x v="2"/>
    <s v="New"/>
    <x v="4"/>
    <s v="Resistance Band Set"/>
    <n v="1"/>
    <n v="40.67"/>
    <n v="0"/>
    <n v="15.09"/>
    <n v="40.67"/>
    <n v="15.09"/>
    <n v="25.580000000000002"/>
    <n v="0.62896483894762722"/>
    <n v="2026"/>
    <x v="3"/>
    <n v="10"/>
    <x v="9"/>
  </r>
  <r>
    <n v="109"/>
    <d v="2026-10-18T00:00:00"/>
    <x v="1"/>
    <x v="1"/>
    <x v="0"/>
    <s v="Returning"/>
    <x v="1"/>
    <s v="Hiking Daypack 20L"/>
    <n v="1"/>
    <n v="90.09"/>
    <n v="0"/>
    <n v="45.17"/>
    <n v="90.09"/>
    <n v="45.17"/>
    <n v="44.92"/>
    <n v="0.49861249861249862"/>
    <n v="2026"/>
    <x v="3"/>
    <n v="10"/>
    <x v="9"/>
  </r>
  <r>
    <n v="744"/>
    <d v="2026-10-18T00:00:00"/>
    <x v="2"/>
    <x v="10"/>
    <x v="0"/>
    <s v="Returning"/>
    <x v="2"/>
    <s v="Insulated Bottle"/>
    <n v="1"/>
    <n v="36.83"/>
    <n v="0"/>
    <n v="13.64"/>
    <n v="36.83"/>
    <n v="13.64"/>
    <n v="23.189999999999998"/>
    <n v="0.62964974205810476"/>
    <n v="2026"/>
    <x v="3"/>
    <n v="10"/>
    <x v="9"/>
  </r>
  <r>
    <n v="960"/>
    <d v="2026-10-18T00:00:00"/>
    <x v="1"/>
    <x v="12"/>
    <x v="3"/>
    <s v="Returning"/>
    <x v="3"/>
    <s v="Trail Tent 2P"/>
    <n v="5"/>
    <n v="196.37"/>
    <n v="0.05"/>
    <n v="103.51"/>
    <n v="932.75749999999994"/>
    <n v="517.55000000000007"/>
    <n v="415.20749999999987"/>
    <n v="0.44513981393877816"/>
    <n v="2026"/>
    <x v="3"/>
    <n v="10"/>
    <x v="9"/>
  </r>
  <r>
    <n v="1389"/>
    <d v="2026-10-18T00:00:00"/>
    <x v="0"/>
    <x v="15"/>
    <x v="0"/>
    <s v="New"/>
    <x v="1"/>
    <s v="Hiking Daypack 20L"/>
    <n v="2"/>
    <n v="93.73"/>
    <n v="0"/>
    <n v="44.79"/>
    <n v="187.46"/>
    <n v="89.58"/>
    <n v="97.88000000000001"/>
    <n v="0.52213805611863873"/>
    <n v="2026"/>
    <x v="3"/>
    <n v="10"/>
    <x v="9"/>
  </r>
  <r>
    <n v="1493"/>
    <d v="2026-10-18T00:00:00"/>
    <x v="2"/>
    <x v="10"/>
    <x v="0"/>
    <s v="Business"/>
    <x v="2"/>
    <s v="Insulated Bottle"/>
    <n v="1"/>
    <n v="36.46"/>
    <n v="0.05"/>
    <n v="13.35"/>
    <n v="34.637"/>
    <n v="13.35"/>
    <n v="21.286999999999999"/>
    <n v="0.61457401045125148"/>
    <n v="2026"/>
    <x v="3"/>
    <n v="10"/>
    <x v="9"/>
  </r>
  <r>
    <n v="1967"/>
    <d v="2026-10-18T00:00:00"/>
    <x v="1"/>
    <x v="14"/>
    <x v="0"/>
    <s v="Returning"/>
    <x v="3"/>
    <s v="Compact Sleeping Bag"/>
    <n v="2"/>
    <n v="125.91"/>
    <n v="0"/>
    <n v="61.95"/>
    <n v="251.82"/>
    <n v="123.9"/>
    <n v="127.91999999999999"/>
    <n v="0.50798189182749576"/>
    <n v="2026"/>
    <x v="3"/>
    <n v="10"/>
    <x v="9"/>
  </r>
  <r>
    <n v="2132"/>
    <d v="2026-10-18T00:00:00"/>
    <x v="3"/>
    <x v="8"/>
    <x v="2"/>
    <s v="New"/>
    <x v="1"/>
    <s v="Hiking Daypack 20L"/>
    <n v="1"/>
    <n v="92.56"/>
    <n v="0.1"/>
    <n v="44.23"/>
    <n v="83.304000000000002"/>
    <n v="44.23"/>
    <n v="39.074000000000005"/>
    <n v="0.46905310669355621"/>
    <n v="2026"/>
    <x v="3"/>
    <n v="10"/>
    <x v="9"/>
  </r>
  <r>
    <n v="2882"/>
    <d v="2026-10-18T00:00:00"/>
    <x v="3"/>
    <x v="8"/>
    <x v="3"/>
    <s v="New"/>
    <x v="1"/>
    <s v="Trekking Poles"/>
    <n v="4"/>
    <n v="70.02"/>
    <n v="0"/>
    <n v="32.86"/>
    <n v="280.08"/>
    <n v="131.44"/>
    <n v="148.63999999999999"/>
    <n v="0.53070551271065403"/>
    <n v="2026"/>
    <x v="3"/>
    <n v="10"/>
    <x v="9"/>
  </r>
  <r>
    <n v="3345"/>
    <d v="2026-10-18T00:00:00"/>
    <x v="0"/>
    <x v="15"/>
    <x v="0"/>
    <s v="Returning"/>
    <x v="0"/>
    <s v="Trail Bike Light"/>
    <n v="3"/>
    <n v="51.62"/>
    <n v="0.1"/>
    <n v="22.94"/>
    <n v="139.374"/>
    <n v="68.820000000000007"/>
    <n v="70.553999999999988"/>
    <n v="0.50622067243531788"/>
    <n v="2026"/>
    <x v="3"/>
    <n v="10"/>
    <x v="9"/>
  </r>
  <r>
    <n v="4089"/>
    <d v="2026-10-18T00:00:00"/>
    <x v="2"/>
    <x v="2"/>
    <x v="0"/>
    <s v="New"/>
    <x v="3"/>
    <s v="Trail Tent 2P"/>
    <n v="1"/>
    <n v="196.39"/>
    <n v="0"/>
    <n v="104.66"/>
    <n v="196.39"/>
    <n v="104.66"/>
    <n v="91.72999999999999"/>
    <n v="0.46708080859514228"/>
    <n v="2026"/>
    <x v="3"/>
    <n v="10"/>
    <x v="9"/>
  </r>
  <r>
    <n v="4119"/>
    <d v="2026-10-18T00:00:00"/>
    <x v="3"/>
    <x v="8"/>
    <x v="1"/>
    <s v="Business"/>
    <x v="4"/>
    <s v="Resistance Band Set"/>
    <n v="10"/>
    <n v="41.26"/>
    <n v="0.1"/>
    <n v="15.06"/>
    <n v="371.34"/>
    <n v="150.6"/>
    <n v="220.73999999999998"/>
    <n v="0.59444175149458711"/>
    <n v="2026"/>
    <x v="3"/>
    <n v="10"/>
    <x v="9"/>
  </r>
  <r>
    <n v="4968"/>
    <d v="2026-10-18T00:00:00"/>
    <x v="2"/>
    <x v="3"/>
    <x v="3"/>
    <s v="New"/>
    <x v="2"/>
    <s v="Insulated Bottle"/>
    <n v="1"/>
    <n v="35.549999999999997"/>
    <n v="0.05"/>
    <n v="13.44"/>
    <n v="33.772499999999994"/>
    <n v="13.44"/>
    <n v="20.332499999999996"/>
    <n v="0.60204308238951809"/>
    <n v="2026"/>
    <x v="3"/>
    <n v="10"/>
    <x v="9"/>
  </r>
  <r>
    <n v="5197"/>
    <d v="2026-10-18T00:00:00"/>
    <x v="3"/>
    <x v="8"/>
    <x v="0"/>
    <s v="New"/>
    <x v="0"/>
    <s v="Trail Bike Light"/>
    <n v="1"/>
    <n v="49.5"/>
    <n v="0"/>
    <n v="22.36"/>
    <n v="49.5"/>
    <n v="22.36"/>
    <n v="27.14"/>
    <n v="0.54828282828282826"/>
    <n v="2026"/>
    <x v="3"/>
    <n v="10"/>
    <x v="9"/>
  </r>
  <r>
    <n v="66"/>
    <d v="2026-10-19T00:00:00"/>
    <x v="0"/>
    <x v="15"/>
    <x v="0"/>
    <s v="Business"/>
    <x v="3"/>
    <s v="Portable Camp Stove"/>
    <n v="1"/>
    <n v="80.58"/>
    <n v="0"/>
    <n v="40.43"/>
    <n v="80.58"/>
    <n v="40.43"/>
    <n v="40.15"/>
    <n v="0.49826259617771157"/>
    <n v="2026"/>
    <x v="3"/>
    <n v="10"/>
    <x v="9"/>
  </r>
  <r>
    <n v="585"/>
    <d v="2026-10-19T00:00:00"/>
    <x v="2"/>
    <x v="5"/>
    <x v="2"/>
    <s v="Business"/>
    <x v="2"/>
    <s v="Travel Backpack 35L"/>
    <n v="2"/>
    <n v="161.59"/>
    <n v="0.05"/>
    <n v="89.57"/>
    <n v="307.02100000000002"/>
    <n v="179.14"/>
    <n v="127.88100000000003"/>
    <n v="0.41652199686666391"/>
    <n v="2026"/>
    <x v="3"/>
    <n v="10"/>
    <x v="9"/>
  </r>
  <r>
    <n v="856"/>
    <d v="2026-10-19T00:00:00"/>
    <x v="3"/>
    <x v="8"/>
    <x v="0"/>
    <s v="Business"/>
    <x v="3"/>
    <s v="Portable Camp Stove"/>
    <n v="1"/>
    <n v="80.319999999999993"/>
    <n v="0"/>
    <n v="39.729999999999997"/>
    <n v="80.319999999999993"/>
    <n v="39.729999999999997"/>
    <n v="40.589999999999996"/>
    <n v="0.50535358565737054"/>
    <n v="2026"/>
    <x v="3"/>
    <n v="10"/>
    <x v="9"/>
  </r>
  <r>
    <n v="1793"/>
    <d v="2026-10-19T00:00:00"/>
    <x v="0"/>
    <x v="9"/>
    <x v="3"/>
    <s v="New"/>
    <x v="2"/>
    <s v="Travel Backpack 35L"/>
    <n v="1"/>
    <n v="164.25"/>
    <n v="0"/>
    <n v="86.6"/>
    <n v="164.25"/>
    <n v="86.6"/>
    <n v="77.650000000000006"/>
    <n v="0.47275494672754947"/>
    <n v="2026"/>
    <x v="3"/>
    <n v="10"/>
    <x v="9"/>
  </r>
  <r>
    <n v="4763"/>
    <d v="2026-10-19T00:00:00"/>
    <x v="3"/>
    <x v="8"/>
    <x v="3"/>
    <s v="New"/>
    <x v="0"/>
    <s v="Cycling Pack 12L"/>
    <n v="6"/>
    <n v="101.6"/>
    <n v="0"/>
    <n v="50.17"/>
    <n v="609.59999999999991"/>
    <n v="301.02"/>
    <n v="308.57999999999993"/>
    <n v="0.50620078740157481"/>
    <n v="2026"/>
    <x v="3"/>
    <n v="10"/>
    <x v="9"/>
  </r>
  <r>
    <n v="1716"/>
    <d v="2026-10-20T00:00:00"/>
    <x v="0"/>
    <x v="0"/>
    <x v="2"/>
    <s v="Returning"/>
    <x v="4"/>
    <s v="Recovery Roller"/>
    <n v="5"/>
    <n v="35.99"/>
    <n v="0"/>
    <n v="14.19"/>
    <n v="179.95000000000002"/>
    <n v="70.95"/>
    <n v="109.00000000000001"/>
    <n v="0.60572381217004723"/>
    <n v="2026"/>
    <x v="3"/>
    <n v="10"/>
    <x v="9"/>
  </r>
  <r>
    <n v="1759"/>
    <d v="2026-10-20T00:00:00"/>
    <x v="3"/>
    <x v="8"/>
    <x v="0"/>
    <s v="Returning"/>
    <x v="4"/>
    <s v="Recovery Roller"/>
    <n v="2"/>
    <n v="36.57"/>
    <n v="0.1"/>
    <n v="13.79"/>
    <n v="65.826000000000008"/>
    <n v="27.58"/>
    <n v="38.246000000000009"/>
    <n v="0.58101661957281325"/>
    <n v="2026"/>
    <x v="3"/>
    <n v="10"/>
    <x v="9"/>
  </r>
  <r>
    <n v="1811"/>
    <d v="2026-10-20T00:00:00"/>
    <x v="1"/>
    <x v="6"/>
    <x v="0"/>
    <s v="New"/>
    <x v="0"/>
    <s v="Compact Repair Kit"/>
    <n v="1"/>
    <n v="40.99"/>
    <n v="0.1"/>
    <n v="17.16"/>
    <n v="36.891000000000005"/>
    <n v="17.16"/>
    <n v="19.731000000000005"/>
    <n v="0.5348458973733432"/>
    <n v="2026"/>
    <x v="3"/>
    <n v="10"/>
    <x v="9"/>
  </r>
  <r>
    <n v="2918"/>
    <d v="2026-10-20T00:00:00"/>
    <x v="3"/>
    <x v="8"/>
    <x v="2"/>
    <s v="Returning"/>
    <x v="3"/>
    <s v="Portable Camp Stove"/>
    <n v="3"/>
    <n v="80.47"/>
    <n v="0"/>
    <n v="40.090000000000003"/>
    <n v="241.41"/>
    <n v="120.27000000000001"/>
    <n v="121.13999999999999"/>
    <n v="0.50180191375667949"/>
    <n v="2026"/>
    <x v="3"/>
    <n v="10"/>
    <x v="9"/>
  </r>
  <r>
    <n v="4150"/>
    <d v="2026-10-20T00:00:00"/>
    <x v="3"/>
    <x v="13"/>
    <x v="2"/>
    <s v="Business"/>
    <x v="1"/>
    <s v="Trail Boots"/>
    <n v="5"/>
    <n v="140.32"/>
    <n v="0"/>
    <n v="80.08"/>
    <n v="701.59999999999991"/>
    <n v="400.4"/>
    <n v="301.19999999999993"/>
    <n v="0.4293044469783352"/>
    <n v="2026"/>
    <x v="3"/>
    <n v="10"/>
    <x v="9"/>
  </r>
  <r>
    <n v="4830"/>
    <d v="2026-10-20T00:00:00"/>
    <x v="1"/>
    <x v="11"/>
    <x v="0"/>
    <s v="New"/>
    <x v="4"/>
    <s v="Weighted Vest"/>
    <n v="3"/>
    <n v="125.93"/>
    <n v="0.1"/>
    <n v="68.45"/>
    <n v="340.01100000000002"/>
    <n v="205.35000000000002"/>
    <n v="134.661"/>
    <n v="0.39604895135745605"/>
    <n v="2026"/>
    <x v="3"/>
    <n v="10"/>
    <x v="9"/>
  </r>
  <r>
    <n v="4698"/>
    <d v="2026-10-21T00:00:00"/>
    <x v="3"/>
    <x v="8"/>
    <x v="0"/>
    <s v="Returning"/>
    <x v="1"/>
    <s v="Trail Boots"/>
    <n v="2"/>
    <n v="141.4"/>
    <n v="0.05"/>
    <n v="77.48"/>
    <n v="268.66000000000003"/>
    <n v="154.96"/>
    <n v="113.70000000000002"/>
    <n v="0.42321149408173903"/>
    <n v="2026"/>
    <x v="3"/>
    <n v="10"/>
    <x v="9"/>
  </r>
  <r>
    <n v="4846"/>
    <d v="2026-10-21T00:00:00"/>
    <x v="0"/>
    <x v="0"/>
    <x v="1"/>
    <s v="Business"/>
    <x v="0"/>
    <s v="Trail Bike Light"/>
    <n v="8"/>
    <n v="51.91"/>
    <n v="0.05"/>
    <n v="22.99"/>
    <n v="394.51599999999996"/>
    <n v="183.92"/>
    <n v="210.59599999999998"/>
    <n v="0.53380851473704483"/>
    <n v="2026"/>
    <x v="3"/>
    <n v="10"/>
    <x v="9"/>
  </r>
  <r>
    <n v="5024"/>
    <d v="2026-10-21T00:00:00"/>
    <x v="3"/>
    <x v="7"/>
    <x v="3"/>
    <s v="Returning"/>
    <x v="3"/>
    <s v="Trail Tent 2P"/>
    <n v="1"/>
    <n v="192.62"/>
    <n v="0"/>
    <n v="102.51"/>
    <n v="192.62"/>
    <n v="102.51"/>
    <n v="90.11"/>
    <n v="0.46781227286886096"/>
    <n v="2026"/>
    <x v="3"/>
    <n v="10"/>
    <x v="9"/>
  </r>
  <r>
    <n v="1157"/>
    <d v="2026-10-22T00:00:00"/>
    <x v="3"/>
    <x v="4"/>
    <x v="0"/>
    <s v="New"/>
    <x v="0"/>
    <s v="Trail Bike Light"/>
    <n v="1"/>
    <n v="51.25"/>
    <n v="0"/>
    <n v="22.58"/>
    <n v="51.25"/>
    <n v="22.58"/>
    <n v="28.67"/>
    <n v="0.55941463414634152"/>
    <n v="2026"/>
    <x v="3"/>
    <n v="10"/>
    <x v="9"/>
  </r>
  <r>
    <n v="1427"/>
    <d v="2026-10-22T00:00:00"/>
    <x v="3"/>
    <x v="4"/>
    <x v="2"/>
    <s v="New"/>
    <x v="2"/>
    <s v="Packing Cube Set"/>
    <n v="1"/>
    <n v="45.97"/>
    <n v="0.05"/>
    <n v="18.760000000000002"/>
    <n v="43.671499999999995"/>
    <n v="18.760000000000002"/>
    <n v="24.911499999999993"/>
    <n v="0.57042922729926826"/>
    <n v="2026"/>
    <x v="3"/>
    <n v="10"/>
    <x v="9"/>
  </r>
  <r>
    <n v="1622"/>
    <d v="2026-10-22T00:00:00"/>
    <x v="2"/>
    <x v="2"/>
    <x v="3"/>
    <s v="Returning"/>
    <x v="3"/>
    <s v="Compact Sleeping Bag"/>
    <n v="1"/>
    <n v="123.29"/>
    <n v="0"/>
    <n v="59.48"/>
    <n v="123.29"/>
    <n v="59.48"/>
    <n v="63.810000000000009"/>
    <n v="0.51756022386243816"/>
    <n v="2026"/>
    <x v="3"/>
    <n v="10"/>
    <x v="9"/>
  </r>
  <r>
    <n v="1879"/>
    <d v="2026-10-22T00:00:00"/>
    <x v="3"/>
    <x v="8"/>
    <x v="1"/>
    <s v="Business"/>
    <x v="2"/>
    <s v="Insulated Bottle"/>
    <n v="8"/>
    <n v="35.83"/>
    <n v="0.05"/>
    <n v="13.89"/>
    <n v="272.30799999999999"/>
    <n v="111.12"/>
    <n v="161.18799999999999"/>
    <n v="0.59193266448286497"/>
    <n v="2026"/>
    <x v="3"/>
    <n v="10"/>
    <x v="9"/>
  </r>
  <r>
    <n v="2483"/>
    <d v="2026-10-22T00:00:00"/>
    <x v="0"/>
    <x v="0"/>
    <x v="0"/>
    <s v="New"/>
    <x v="3"/>
    <s v="Portable Camp Stove"/>
    <n v="1"/>
    <n v="80.56"/>
    <n v="0"/>
    <n v="39.53"/>
    <n v="80.56"/>
    <n v="39.53"/>
    <n v="41.03"/>
    <n v="0.5093098311817279"/>
    <n v="2026"/>
    <x v="3"/>
    <n v="10"/>
    <x v="9"/>
  </r>
  <r>
    <n v="4451"/>
    <d v="2026-10-22T00:00:00"/>
    <x v="3"/>
    <x v="7"/>
    <x v="0"/>
    <s v="New"/>
    <x v="0"/>
    <s v="Compact Repair Kit"/>
    <n v="1"/>
    <n v="40.47"/>
    <n v="0.05"/>
    <n v="16.73"/>
    <n v="38.4465"/>
    <n v="16.73"/>
    <n v="21.7165"/>
    <n v="0.5648498562938109"/>
    <n v="2026"/>
    <x v="3"/>
    <n v="10"/>
    <x v="9"/>
  </r>
  <r>
    <n v="93"/>
    <d v="2026-10-23T00:00:00"/>
    <x v="1"/>
    <x v="12"/>
    <x v="1"/>
    <s v="Business"/>
    <x v="2"/>
    <s v="Carry-On Duffel"/>
    <n v="15"/>
    <n v="133.52000000000001"/>
    <n v="0.2"/>
    <n v="66"/>
    <n v="1602.2400000000002"/>
    <n v="990"/>
    <n v="612.24000000000024"/>
    <n v="0.38211503894547644"/>
    <n v="2026"/>
    <x v="3"/>
    <n v="10"/>
    <x v="9"/>
  </r>
  <r>
    <n v="265"/>
    <d v="2026-10-23T00:00:00"/>
    <x v="1"/>
    <x v="6"/>
    <x v="0"/>
    <s v="Returning"/>
    <x v="0"/>
    <s v="Commuter Helmet"/>
    <n v="1"/>
    <n v="82.28"/>
    <n v="0"/>
    <n v="42.08"/>
    <n v="82.28"/>
    <n v="42.08"/>
    <n v="40.200000000000003"/>
    <n v="0.48857559552746721"/>
    <n v="2026"/>
    <x v="3"/>
    <n v="10"/>
    <x v="9"/>
  </r>
  <r>
    <n v="555"/>
    <d v="2026-10-23T00:00:00"/>
    <x v="1"/>
    <x v="11"/>
    <x v="0"/>
    <s v="New"/>
    <x v="2"/>
    <s v="Insulated Bottle"/>
    <n v="6"/>
    <n v="35.479999999999997"/>
    <n v="0"/>
    <n v="13.37"/>
    <n v="212.88"/>
    <n v="80.22"/>
    <n v="132.66"/>
    <n v="0.62316798196166856"/>
    <n v="2026"/>
    <x v="3"/>
    <n v="10"/>
    <x v="9"/>
  </r>
  <r>
    <n v="1993"/>
    <d v="2026-10-23T00:00:00"/>
    <x v="2"/>
    <x v="3"/>
    <x v="2"/>
    <s v="New"/>
    <x v="1"/>
    <s v="Summit Backpack 45L"/>
    <n v="1"/>
    <n v="152.38"/>
    <n v="0.15"/>
    <n v="78.92"/>
    <n v="129.523"/>
    <n v="78.92"/>
    <n v="50.602999999999994"/>
    <n v="0.39068736826663986"/>
    <n v="2026"/>
    <x v="3"/>
    <n v="10"/>
    <x v="9"/>
  </r>
  <r>
    <n v="3116"/>
    <d v="2026-10-23T00:00:00"/>
    <x v="1"/>
    <x v="1"/>
    <x v="3"/>
    <s v="New"/>
    <x v="1"/>
    <s v="Hiking Daypack 20L"/>
    <n v="1"/>
    <n v="93.64"/>
    <n v="0"/>
    <n v="44.34"/>
    <n v="93.64"/>
    <n v="44.34"/>
    <n v="49.3"/>
    <n v="0.52648440837249033"/>
    <n v="2026"/>
    <x v="3"/>
    <n v="10"/>
    <x v="9"/>
  </r>
  <r>
    <n v="3631"/>
    <d v="2026-10-23T00:00:00"/>
    <x v="3"/>
    <x v="7"/>
    <x v="2"/>
    <s v="Returning"/>
    <x v="4"/>
    <s v="Weighted Vest"/>
    <n v="1"/>
    <n v="123.6"/>
    <n v="0"/>
    <n v="67.3"/>
    <n v="123.6"/>
    <n v="67.3"/>
    <n v="56.3"/>
    <n v="0.45550161812297735"/>
    <n v="2026"/>
    <x v="3"/>
    <n v="10"/>
    <x v="9"/>
  </r>
  <r>
    <n v="4216"/>
    <d v="2026-10-23T00:00:00"/>
    <x v="1"/>
    <x v="1"/>
    <x v="0"/>
    <s v="New"/>
    <x v="4"/>
    <s v="Weighted Vest"/>
    <n v="3"/>
    <n v="124.6"/>
    <n v="0.05"/>
    <n v="69.12"/>
    <n v="355.10999999999996"/>
    <n v="207.36"/>
    <n v="147.74999999999994"/>
    <n v="0.41606826053898782"/>
    <n v="2026"/>
    <x v="3"/>
    <n v="10"/>
    <x v="9"/>
  </r>
  <r>
    <n v="4956"/>
    <d v="2026-10-23T00:00:00"/>
    <x v="3"/>
    <x v="13"/>
    <x v="2"/>
    <s v="Business"/>
    <x v="1"/>
    <s v="Summit Backpack 45L"/>
    <n v="2"/>
    <n v="151.66"/>
    <n v="0"/>
    <n v="77.17"/>
    <n v="303.32"/>
    <n v="154.34"/>
    <n v="148.97999999999999"/>
    <n v="0.49116444678886984"/>
    <n v="2026"/>
    <x v="3"/>
    <n v="10"/>
    <x v="9"/>
  </r>
  <r>
    <n v="439"/>
    <d v="2026-10-24T00:00:00"/>
    <x v="2"/>
    <x v="5"/>
    <x v="2"/>
    <s v="New"/>
    <x v="2"/>
    <s v="Insulated Bottle"/>
    <n v="1"/>
    <n v="36.76"/>
    <n v="0"/>
    <n v="13.18"/>
    <n v="36.76"/>
    <n v="13.18"/>
    <n v="23.58"/>
    <n v="0.64145810663764957"/>
    <n v="2026"/>
    <x v="3"/>
    <n v="10"/>
    <x v="9"/>
  </r>
  <r>
    <n v="1076"/>
    <d v="2026-10-24T00:00:00"/>
    <x v="0"/>
    <x v="9"/>
    <x v="3"/>
    <s v="Returning"/>
    <x v="3"/>
    <s v="Trail Tent 2P"/>
    <n v="1"/>
    <n v="195.67"/>
    <n v="0"/>
    <n v="105.88"/>
    <n v="195.67"/>
    <n v="105.88"/>
    <n v="89.789999999999992"/>
    <n v="0.45888485715745897"/>
    <n v="2026"/>
    <x v="3"/>
    <n v="10"/>
    <x v="9"/>
  </r>
  <r>
    <n v="1130"/>
    <d v="2026-10-24T00:00:00"/>
    <x v="0"/>
    <x v="15"/>
    <x v="2"/>
    <s v="Returning"/>
    <x v="0"/>
    <s v="Compact Repair Kit"/>
    <n v="1"/>
    <n v="40.83"/>
    <n v="0.1"/>
    <n v="16.54"/>
    <n v="36.747"/>
    <n v="16.54"/>
    <n v="20.207000000000001"/>
    <n v="0.54989522954254766"/>
    <n v="2026"/>
    <x v="3"/>
    <n v="10"/>
    <x v="9"/>
  </r>
  <r>
    <n v="2820"/>
    <d v="2026-10-24T00:00:00"/>
    <x v="3"/>
    <x v="7"/>
    <x v="1"/>
    <s v="Business"/>
    <x v="1"/>
    <s v="Trekking Poles"/>
    <n v="6"/>
    <n v="72.73"/>
    <n v="0.05"/>
    <n v="32.700000000000003"/>
    <n v="414.56099999999998"/>
    <n v="196.20000000000002"/>
    <n v="218.36099999999996"/>
    <n v="0.52672827400551425"/>
    <n v="2026"/>
    <x v="3"/>
    <n v="10"/>
    <x v="9"/>
  </r>
  <r>
    <n v="4213"/>
    <d v="2026-10-24T00:00:00"/>
    <x v="1"/>
    <x v="14"/>
    <x v="1"/>
    <s v="Business"/>
    <x v="3"/>
    <s v="Portable Camp Stove"/>
    <n v="4"/>
    <n v="81.23"/>
    <n v="0.1"/>
    <n v="38.96"/>
    <n v="292.428"/>
    <n v="155.84"/>
    <n v="136.58799999999999"/>
    <n v="0.46708249552026482"/>
    <n v="2026"/>
    <x v="3"/>
    <n v="10"/>
    <x v="9"/>
  </r>
  <r>
    <n v="4375"/>
    <d v="2026-10-24T00:00:00"/>
    <x v="1"/>
    <x v="1"/>
    <x v="0"/>
    <s v="Business"/>
    <x v="2"/>
    <s v="Packing Cube Set"/>
    <n v="1"/>
    <n v="46.38"/>
    <n v="0.15"/>
    <n v="17.87"/>
    <n v="39.423000000000002"/>
    <n v="17.87"/>
    <n v="21.553000000000001"/>
    <n v="0.54671131065621592"/>
    <n v="2026"/>
    <x v="3"/>
    <n v="10"/>
    <x v="9"/>
  </r>
  <r>
    <n v="5072"/>
    <d v="2026-10-24T00:00:00"/>
    <x v="3"/>
    <x v="7"/>
    <x v="1"/>
    <s v="Business"/>
    <x v="2"/>
    <s v="Packing Cube Set"/>
    <n v="5"/>
    <n v="45.9"/>
    <n v="0.1"/>
    <n v="17.940000000000001"/>
    <n v="206.55"/>
    <n v="89.7"/>
    <n v="116.85000000000001"/>
    <n v="0.56572258533042852"/>
    <n v="2026"/>
    <x v="3"/>
    <n v="10"/>
    <x v="9"/>
  </r>
  <r>
    <n v="310"/>
    <d v="2026-10-25T00:00:00"/>
    <x v="1"/>
    <x v="12"/>
    <x v="0"/>
    <s v="Business"/>
    <x v="1"/>
    <s v="Trail Boots"/>
    <n v="5"/>
    <n v="144.04"/>
    <n v="0.1"/>
    <n v="78.069999999999993"/>
    <n v="648.17999999999995"/>
    <n v="390.34999999999997"/>
    <n v="257.83"/>
    <n v="0.39777530932765592"/>
    <n v="2026"/>
    <x v="3"/>
    <n v="10"/>
    <x v="9"/>
  </r>
  <r>
    <n v="317"/>
    <d v="2026-10-25T00:00:00"/>
    <x v="2"/>
    <x v="10"/>
    <x v="3"/>
    <s v="New"/>
    <x v="0"/>
    <s v="Commuter Helmet"/>
    <n v="2"/>
    <n v="80.69"/>
    <n v="0.05"/>
    <n v="43.81"/>
    <n v="153.31099999999998"/>
    <n v="87.62"/>
    <n v="65.690999999999974"/>
    <n v="0.42848197454846676"/>
    <n v="2026"/>
    <x v="3"/>
    <n v="10"/>
    <x v="9"/>
  </r>
  <r>
    <n v="684"/>
    <d v="2026-10-25T00:00:00"/>
    <x v="3"/>
    <x v="4"/>
    <x v="0"/>
    <s v="Business"/>
    <x v="3"/>
    <s v="Trail Tent 2P"/>
    <n v="1"/>
    <n v="191.91"/>
    <n v="0"/>
    <n v="101.89"/>
    <n v="191.91"/>
    <n v="101.89"/>
    <n v="90.02"/>
    <n v="0.46907404512531914"/>
    <n v="2026"/>
    <x v="3"/>
    <n v="10"/>
    <x v="9"/>
  </r>
  <r>
    <n v="1430"/>
    <d v="2026-10-25T00:00:00"/>
    <x v="3"/>
    <x v="13"/>
    <x v="2"/>
    <s v="New"/>
    <x v="4"/>
    <s v="Recovery Roller"/>
    <n v="1"/>
    <n v="36.630000000000003"/>
    <n v="0.05"/>
    <n v="13.97"/>
    <n v="34.798500000000004"/>
    <n v="13.97"/>
    <n v="20.828500000000005"/>
    <n v="0.59854591433538806"/>
    <n v="2026"/>
    <x v="3"/>
    <n v="10"/>
    <x v="9"/>
  </r>
  <r>
    <n v="2049"/>
    <d v="2026-10-25T00:00:00"/>
    <x v="3"/>
    <x v="4"/>
    <x v="1"/>
    <s v="Business"/>
    <x v="2"/>
    <s v="Insulated Bottle"/>
    <n v="6"/>
    <n v="35.380000000000003"/>
    <n v="0.05"/>
    <n v="13.9"/>
    <n v="201.66600000000003"/>
    <n v="83.4"/>
    <n v="118.26600000000002"/>
    <n v="0.58644491386748387"/>
    <n v="2026"/>
    <x v="3"/>
    <n v="10"/>
    <x v="9"/>
  </r>
  <r>
    <n v="2199"/>
    <d v="2026-10-25T00:00:00"/>
    <x v="1"/>
    <x v="12"/>
    <x v="3"/>
    <s v="Returning"/>
    <x v="2"/>
    <s v="Carry-On Duffel"/>
    <n v="1"/>
    <n v="132.63"/>
    <n v="0.05"/>
    <n v="67.489999999999995"/>
    <n v="125.99849999999999"/>
    <n v="67.489999999999995"/>
    <n v="58.508499999999998"/>
    <n v="0.46435870268296847"/>
    <n v="2026"/>
    <x v="3"/>
    <n v="10"/>
    <x v="9"/>
  </r>
  <r>
    <n v="2954"/>
    <d v="2026-10-25T00:00:00"/>
    <x v="3"/>
    <x v="4"/>
    <x v="0"/>
    <s v="New"/>
    <x v="1"/>
    <s v="Trekking Poles"/>
    <n v="1"/>
    <n v="71.17"/>
    <n v="0"/>
    <n v="32.57"/>
    <n v="71.17"/>
    <n v="32.57"/>
    <n v="38.6"/>
    <n v="0.54236335534635383"/>
    <n v="2026"/>
    <x v="3"/>
    <n v="10"/>
    <x v="9"/>
  </r>
  <r>
    <n v="3218"/>
    <d v="2026-10-25T00:00:00"/>
    <x v="0"/>
    <x v="15"/>
    <x v="1"/>
    <s v="Business"/>
    <x v="2"/>
    <s v="Carry-On Duffel"/>
    <n v="6"/>
    <n v="132.08000000000001"/>
    <n v="0.1"/>
    <n v="67.61"/>
    <n v="713.23200000000008"/>
    <n v="405.65999999999997"/>
    <n v="307.57200000000012"/>
    <n v="0.43123696076451995"/>
    <n v="2026"/>
    <x v="3"/>
    <n v="10"/>
    <x v="9"/>
  </r>
  <r>
    <n v="3965"/>
    <d v="2026-10-25T00:00:00"/>
    <x v="1"/>
    <x v="11"/>
    <x v="2"/>
    <s v="Returning"/>
    <x v="3"/>
    <s v="Portable Camp Stove"/>
    <n v="3"/>
    <n v="82.75"/>
    <n v="0.05"/>
    <n v="38.53"/>
    <n v="235.83749999999998"/>
    <n v="115.59"/>
    <n v="120.24749999999997"/>
    <n v="0.50987438384480832"/>
    <n v="2026"/>
    <x v="3"/>
    <n v="10"/>
    <x v="9"/>
  </r>
  <r>
    <n v="2278"/>
    <d v="2026-10-26T00:00:00"/>
    <x v="0"/>
    <x v="15"/>
    <x v="0"/>
    <s v="Returning"/>
    <x v="4"/>
    <s v="Training Mat"/>
    <n v="5"/>
    <n v="51.5"/>
    <n v="0.1"/>
    <n v="21.38"/>
    <n v="231.75"/>
    <n v="106.89999999999999"/>
    <n v="124.85000000000001"/>
    <n v="0.53872707659115426"/>
    <n v="2026"/>
    <x v="3"/>
    <n v="10"/>
    <x v="9"/>
  </r>
  <r>
    <n v="3132"/>
    <d v="2026-10-26T00:00:00"/>
    <x v="2"/>
    <x v="5"/>
    <x v="0"/>
    <s v="New"/>
    <x v="1"/>
    <s v="Trail Boots"/>
    <n v="3"/>
    <n v="140.49"/>
    <n v="0.05"/>
    <n v="77.45"/>
    <n v="400.3965"/>
    <n v="232.35000000000002"/>
    <n v="168.04649999999998"/>
    <n v="0.41970022215478903"/>
    <n v="2026"/>
    <x v="3"/>
    <n v="10"/>
    <x v="9"/>
  </r>
  <r>
    <n v="3144"/>
    <d v="2026-10-26T00:00:00"/>
    <x v="2"/>
    <x v="2"/>
    <x v="3"/>
    <s v="New"/>
    <x v="4"/>
    <s v="Recovery Roller"/>
    <n v="4"/>
    <n v="36.200000000000003"/>
    <n v="0.15"/>
    <n v="13.53"/>
    <n v="123.08000000000001"/>
    <n v="54.12"/>
    <n v="68.960000000000008"/>
    <n v="0.56028599285017877"/>
    <n v="2026"/>
    <x v="3"/>
    <n v="10"/>
    <x v="9"/>
  </r>
  <r>
    <n v="3501"/>
    <d v="2026-10-26T00:00:00"/>
    <x v="3"/>
    <x v="7"/>
    <x v="2"/>
    <s v="New"/>
    <x v="3"/>
    <s v="Compact Sleeping Bag"/>
    <n v="1"/>
    <n v="120.5"/>
    <n v="0.05"/>
    <n v="61.71"/>
    <n v="114.47499999999999"/>
    <n v="61.71"/>
    <n v="52.764999999999993"/>
    <n v="0.4609303341340904"/>
    <n v="2026"/>
    <x v="3"/>
    <n v="10"/>
    <x v="9"/>
  </r>
  <r>
    <n v="458"/>
    <d v="2026-10-27T00:00:00"/>
    <x v="2"/>
    <x v="2"/>
    <x v="2"/>
    <s v="Business"/>
    <x v="0"/>
    <s v="Cycling Pack 12L"/>
    <n v="1"/>
    <n v="102.44"/>
    <n v="0.05"/>
    <n v="49.14"/>
    <n v="97.317999999999998"/>
    <n v="49.14"/>
    <n v="48.177999999999997"/>
    <n v="0.49505744055570394"/>
    <n v="2026"/>
    <x v="3"/>
    <n v="10"/>
    <x v="9"/>
  </r>
  <r>
    <n v="1065"/>
    <d v="2026-10-27T00:00:00"/>
    <x v="2"/>
    <x v="5"/>
    <x v="0"/>
    <s v="New"/>
    <x v="4"/>
    <s v="Weighted Vest"/>
    <n v="6"/>
    <n v="121.58"/>
    <n v="0.15"/>
    <n v="68.86"/>
    <n v="620.05799999999999"/>
    <n v="413.15999999999997"/>
    <n v="206.89800000000002"/>
    <n v="0.33367523683268346"/>
    <n v="2026"/>
    <x v="3"/>
    <n v="10"/>
    <x v="9"/>
  </r>
  <r>
    <n v="1707"/>
    <d v="2026-10-27T00:00:00"/>
    <x v="2"/>
    <x v="16"/>
    <x v="0"/>
    <s v="New"/>
    <x v="2"/>
    <s v="Insulated Bottle"/>
    <n v="2"/>
    <n v="35.36"/>
    <n v="0"/>
    <n v="13.33"/>
    <n v="70.72"/>
    <n v="26.66"/>
    <n v="44.06"/>
    <n v="0.62302036199095023"/>
    <n v="2026"/>
    <x v="3"/>
    <n v="10"/>
    <x v="9"/>
  </r>
  <r>
    <n v="1989"/>
    <d v="2026-10-27T00:00:00"/>
    <x v="3"/>
    <x v="4"/>
    <x v="0"/>
    <s v="New"/>
    <x v="3"/>
    <s v="Alpine Tent 4P"/>
    <n v="2"/>
    <n v="335.73"/>
    <n v="0"/>
    <n v="199.44"/>
    <n v="671.46"/>
    <n v="398.88"/>
    <n v="272.58000000000004"/>
    <n v="0.4059512107943884"/>
    <n v="2026"/>
    <x v="3"/>
    <n v="10"/>
    <x v="9"/>
  </r>
  <r>
    <n v="2852"/>
    <d v="2026-10-27T00:00:00"/>
    <x v="1"/>
    <x v="12"/>
    <x v="1"/>
    <s v="Business"/>
    <x v="1"/>
    <s v="Trail Boots"/>
    <n v="3"/>
    <n v="141.96"/>
    <n v="0.1"/>
    <n v="77.42"/>
    <n v="383.29200000000003"/>
    <n v="232.26"/>
    <n v="151.03200000000004"/>
    <n v="0.39403900942362485"/>
    <n v="2026"/>
    <x v="3"/>
    <n v="10"/>
    <x v="9"/>
  </r>
  <r>
    <n v="4762"/>
    <d v="2026-10-27T00:00:00"/>
    <x v="1"/>
    <x v="12"/>
    <x v="3"/>
    <s v="New"/>
    <x v="4"/>
    <s v="Training Mat"/>
    <n v="2"/>
    <n v="51.76"/>
    <n v="0"/>
    <n v="21.64"/>
    <n v="103.52"/>
    <n v="43.28"/>
    <n v="60.239999999999995"/>
    <n v="0.58191653786707875"/>
    <n v="2026"/>
    <x v="3"/>
    <n v="10"/>
    <x v="9"/>
  </r>
  <r>
    <n v="4997"/>
    <d v="2026-10-27T00:00:00"/>
    <x v="3"/>
    <x v="7"/>
    <x v="0"/>
    <s v="Returning"/>
    <x v="3"/>
    <s v="Trail Tent 2P"/>
    <n v="3"/>
    <n v="194.09"/>
    <n v="0.1"/>
    <n v="105.84"/>
    <n v="524.04300000000001"/>
    <n v="317.52"/>
    <n v="206.52300000000002"/>
    <n v="0.39409552269565667"/>
    <n v="2026"/>
    <x v="3"/>
    <n v="10"/>
    <x v="9"/>
  </r>
  <r>
    <n v="1238"/>
    <d v="2026-10-28T00:00:00"/>
    <x v="1"/>
    <x v="12"/>
    <x v="0"/>
    <s v="Returning"/>
    <x v="3"/>
    <s v="Compact Sleeping Bag"/>
    <n v="1"/>
    <n v="125.39"/>
    <n v="0.05"/>
    <n v="61.19"/>
    <n v="119.12049999999999"/>
    <n v="61.19"/>
    <n v="57.930499999999995"/>
    <n v="0.48631847582909743"/>
    <n v="2026"/>
    <x v="3"/>
    <n v="10"/>
    <x v="9"/>
  </r>
  <r>
    <n v="2622"/>
    <d v="2026-10-28T00:00:00"/>
    <x v="0"/>
    <x v="15"/>
    <x v="3"/>
    <s v="New"/>
    <x v="3"/>
    <s v="Portable Camp Stove"/>
    <n v="3"/>
    <n v="83.73"/>
    <n v="0.15"/>
    <n v="39.43"/>
    <n v="213.51149999999998"/>
    <n v="118.28999999999999"/>
    <n v="95.221499999999992"/>
    <n v="0.44597831966896395"/>
    <n v="2026"/>
    <x v="3"/>
    <n v="10"/>
    <x v="9"/>
  </r>
  <r>
    <n v="3106"/>
    <d v="2026-10-28T00:00:00"/>
    <x v="3"/>
    <x v="8"/>
    <x v="3"/>
    <s v="Business"/>
    <x v="4"/>
    <s v="Recovery Roller"/>
    <n v="3"/>
    <n v="36.99"/>
    <n v="0.05"/>
    <n v="14.14"/>
    <n v="105.42149999999999"/>
    <n v="42.42"/>
    <n v="63.001499999999993"/>
    <n v="0.59761528720422297"/>
    <n v="2026"/>
    <x v="3"/>
    <n v="10"/>
    <x v="9"/>
  </r>
  <r>
    <n v="3274"/>
    <d v="2026-10-28T00:00:00"/>
    <x v="3"/>
    <x v="7"/>
    <x v="3"/>
    <s v="New"/>
    <x v="4"/>
    <s v="Resistance Band Set"/>
    <n v="1"/>
    <n v="39.42"/>
    <n v="0"/>
    <n v="14.58"/>
    <n v="39.42"/>
    <n v="14.58"/>
    <n v="24.840000000000003"/>
    <n v="0.63013698630136994"/>
    <n v="2026"/>
    <x v="3"/>
    <n v="10"/>
    <x v="9"/>
  </r>
  <r>
    <n v="3542"/>
    <d v="2026-10-28T00:00:00"/>
    <x v="3"/>
    <x v="4"/>
    <x v="0"/>
    <s v="New"/>
    <x v="0"/>
    <s v="Trail Bike Light"/>
    <n v="2"/>
    <n v="50.66"/>
    <n v="0"/>
    <n v="22.02"/>
    <n v="101.32"/>
    <n v="44.04"/>
    <n v="57.279999999999994"/>
    <n v="0.56533754441373862"/>
    <n v="2026"/>
    <x v="3"/>
    <n v="10"/>
    <x v="9"/>
  </r>
  <r>
    <n v="3704"/>
    <d v="2026-10-28T00:00:00"/>
    <x v="1"/>
    <x v="12"/>
    <x v="0"/>
    <s v="Returning"/>
    <x v="1"/>
    <s v="Trekking Poles"/>
    <n v="4"/>
    <n v="71.959999999999994"/>
    <n v="0.1"/>
    <n v="31.51"/>
    <n v="259.05599999999998"/>
    <n v="126.04"/>
    <n v="133.01599999999996"/>
    <n v="0.51346427027360864"/>
    <n v="2026"/>
    <x v="3"/>
    <n v="10"/>
    <x v="9"/>
  </r>
  <r>
    <n v="4699"/>
    <d v="2026-10-28T00:00:00"/>
    <x v="2"/>
    <x v="5"/>
    <x v="2"/>
    <s v="Returning"/>
    <x v="0"/>
    <s v="Trail Bike Light"/>
    <n v="1"/>
    <n v="49.72"/>
    <n v="0.05"/>
    <n v="22.5"/>
    <n v="47.233999999999995"/>
    <n v="22.5"/>
    <n v="24.733999999999995"/>
    <n v="0.52364821950290041"/>
    <n v="2026"/>
    <x v="3"/>
    <n v="10"/>
    <x v="9"/>
  </r>
  <r>
    <n v="1226"/>
    <d v="2026-10-29T00:00:00"/>
    <x v="0"/>
    <x v="0"/>
    <x v="3"/>
    <s v="Returning"/>
    <x v="2"/>
    <s v="Insulated Bottle"/>
    <n v="1"/>
    <n v="36.58"/>
    <n v="0"/>
    <n v="13.5"/>
    <n v="36.58"/>
    <n v="13.5"/>
    <n v="23.08"/>
    <n v="0.63094587206123565"/>
    <n v="2026"/>
    <x v="3"/>
    <n v="10"/>
    <x v="9"/>
  </r>
  <r>
    <n v="1245"/>
    <d v="2026-10-29T00:00:00"/>
    <x v="1"/>
    <x v="6"/>
    <x v="3"/>
    <s v="Returning"/>
    <x v="4"/>
    <s v="Resistance Band Set"/>
    <n v="2"/>
    <n v="41.06"/>
    <n v="0.05"/>
    <n v="15.07"/>
    <n v="78.013999999999996"/>
    <n v="30.14"/>
    <n v="47.873999999999995"/>
    <n v="0.6136590868305688"/>
    <n v="2026"/>
    <x v="3"/>
    <n v="10"/>
    <x v="9"/>
  </r>
  <r>
    <n v="1477"/>
    <d v="2026-10-29T00:00:00"/>
    <x v="1"/>
    <x v="14"/>
    <x v="3"/>
    <s v="Returning"/>
    <x v="3"/>
    <s v="Compact Sleeping Bag"/>
    <n v="1"/>
    <n v="121.78"/>
    <n v="0.15"/>
    <n v="61.55"/>
    <n v="103.51300000000001"/>
    <n v="61.55"/>
    <n v="41.963000000000008"/>
    <n v="0.40538869513974096"/>
    <n v="2026"/>
    <x v="3"/>
    <n v="10"/>
    <x v="9"/>
  </r>
  <r>
    <n v="1575"/>
    <d v="2026-10-29T00:00:00"/>
    <x v="3"/>
    <x v="7"/>
    <x v="1"/>
    <s v="Returning"/>
    <x v="2"/>
    <s v="Carry-On Duffel"/>
    <n v="5"/>
    <n v="130.68"/>
    <n v="0.2"/>
    <n v="67.209999999999994"/>
    <n v="522.72000000000014"/>
    <n v="336.04999999999995"/>
    <n v="186.67000000000019"/>
    <n v="0.35711279461279488"/>
    <n v="2026"/>
    <x v="3"/>
    <n v="10"/>
    <x v="9"/>
  </r>
  <r>
    <n v="2830"/>
    <d v="2026-10-29T00:00:00"/>
    <x v="2"/>
    <x v="2"/>
    <x v="0"/>
    <s v="New"/>
    <x v="2"/>
    <s v="Travel Backpack 35L"/>
    <n v="1"/>
    <n v="161.94999999999999"/>
    <n v="0"/>
    <n v="86.61"/>
    <n v="161.94999999999999"/>
    <n v="86.61"/>
    <n v="75.339999999999989"/>
    <n v="0.46520531028095086"/>
    <n v="2026"/>
    <x v="3"/>
    <n v="10"/>
    <x v="9"/>
  </r>
  <r>
    <n v="2884"/>
    <d v="2026-10-29T00:00:00"/>
    <x v="0"/>
    <x v="15"/>
    <x v="2"/>
    <s v="Returning"/>
    <x v="0"/>
    <s v="Commuter Helmet"/>
    <n v="2"/>
    <n v="83.6"/>
    <n v="0"/>
    <n v="43.01"/>
    <n v="167.2"/>
    <n v="86.02"/>
    <n v="81.179999999999993"/>
    <n v="0.48552631578947369"/>
    <n v="2026"/>
    <x v="3"/>
    <n v="10"/>
    <x v="9"/>
  </r>
  <r>
    <n v="3093"/>
    <d v="2026-10-29T00:00:00"/>
    <x v="3"/>
    <x v="4"/>
    <x v="1"/>
    <s v="Business"/>
    <x v="3"/>
    <s v="Trail Tent 2P"/>
    <n v="3"/>
    <n v="194.19"/>
    <n v="0.15"/>
    <n v="104.22"/>
    <n v="495.18449999999996"/>
    <n v="312.65999999999997"/>
    <n v="182.52449999999999"/>
    <n v="0.36859897674503139"/>
    <n v="2026"/>
    <x v="3"/>
    <n v="10"/>
    <x v="9"/>
  </r>
  <r>
    <n v="3613"/>
    <d v="2026-10-29T00:00:00"/>
    <x v="1"/>
    <x v="12"/>
    <x v="0"/>
    <s v="Returning"/>
    <x v="2"/>
    <s v="Travel Backpack 35L"/>
    <n v="3"/>
    <n v="167.41"/>
    <n v="0"/>
    <n v="85.33"/>
    <n v="502.23"/>
    <n v="255.99"/>
    <n v="246.24"/>
    <n v="0.49029329191804549"/>
    <n v="2026"/>
    <x v="3"/>
    <n v="10"/>
    <x v="9"/>
  </r>
  <r>
    <n v="4496"/>
    <d v="2026-10-29T00:00:00"/>
    <x v="3"/>
    <x v="8"/>
    <x v="0"/>
    <s v="Returning"/>
    <x v="4"/>
    <s v="Resistance Band Set"/>
    <n v="2"/>
    <n v="40.83"/>
    <n v="0.1"/>
    <n v="14.91"/>
    <n v="73.494"/>
    <n v="29.82"/>
    <n v="43.673999999999999"/>
    <n v="0.59425259204833047"/>
    <n v="2026"/>
    <x v="3"/>
    <n v="10"/>
    <x v="9"/>
  </r>
  <r>
    <n v="5194"/>
    <d v="2026-10-29T00:00:00"/>
    <x v="0"/>
    <x v="9"/>
    <x v="1"/>
    <s v="Business"/>
    <x v="3"/>
    <s v="Portable Camp Stove"/>
    <n v="12"/>
    <n v="80.84"/>
    <n v="0.1"/>
    <n v="38.39"/>
    <n v="873.072"/>
    <n v="460.68"/>
    <n v="412.392"/>
    <n v="0.4723459233602727"/>
    <n v="2026"/>
    <x v="3"/>
    <n v="10"/>
    <x v="9"/>
  </r>
  <r>
    <n v="339"/>
    <d v="2026-10-30T00:00:00"/>
    <x v="3"/>
    <x v="13"/>
    <x v="0"/>
    <s v="Returning"/>
    <x v="0"/>
    <s v="Compact Repair Kit"/>
    <n v="1"/>
    <n v="39.65"/>
    <n v="0"/>
    <n v="16.38"/>
    <n v="39.65"/>
    <n v="16.38"/>
    <n v="23.27"/>
    <n v="0.58688524590163937"/>
    <n v="2026"/>
    <x v="3"/>
    <n v="10"/>
    <x v="9"/>
  </r>
  <r>
    <n v="1199"/>
    <d v="2026-10-30T00:00:00"/>
    <x v="1"/>
    <x v="12"/>
    <x v="0"/>
    <s v="New"/>
    <x v="0"/>
    <s v="Cycling Pack 12L"/>
    <n v="1"/>
    <n v="102.47"/>
    <n v="0.1"/>
    <n v="49.75"/>
    <n v="92.222999999999999"/>
    <n v="49.75"/>
    <n v="42.472999999999999"/>
    <n v="0.46054671828068922"/>
    <n v="2026"/>
    <x v="3"/>
    <n v="10"/>
    <x v="9"/>
  </r>
  <r>
    <n v="1253"/>
    <d v="2026-10-30T00:00:00"/>
    <x v="3"/>
    <x v="13"/>
    <x v="2"/>
    <s v="Business"/>
    <x v="4"/>
    <s v="Resistance Band Set"/>
    <n v="2"/>
    <n v="40.43"/>
    <n v="0"/>
    <n v="14.88"/>
    <n v="80.86"/>
    <n v="29.76"/>
    <n v="51.099999999999994"/>
    <n v="0.63195646796932969"/>
    <n v="2026"/>
    <x v="3"/>
    <n v="10"/>
    <x v="9"/>
  </r>
  <r>
    <n v="1407"/>
    <d v="2026-10-30T00:00:00"/>
    <x v="3"/>
    <x v="8"/>
    <x v="2"/>
    <s v="Business"/>
    <x v="2"/>
    <s v="Insulated Bottle"/>
    <n v="2"/>
    <n v="35.880000000000003"/>
    <n v="0.05"/>
    <n v="13.52"/>
    <n v="68.171999999999997"/>
    <n v="27.04"/>
    <n v="41.131999999999998"/>
    <n v="0.60335621662852779"/>
    <n v="2026"/>
    <x v="3"/>
    <n v="10"/>
    <x v="9"/>
  </r>
  <r>
    <n v="2532"/>
    <d v="2026-10-30T00:00:00"/>
    <x v="0"/>
    <x v="15"/>
    <x v="3"/>
    <s v="New"/>
    <x v="0"/>
    <s v="Commuter Helmet"/>
    <n v="1"/>
    <n v="80.400000000000006"/>
    <n v="0"/>
    <n v="43.34"/>
    <n v="80.400000000000006"/>
    <n v="43.34"/>
    <n v="37.06"/>
    <n v="0.46094527363184079"/>
    <n v="2026"/>
    <x v="3"/>
    <n v="10"/>
    <x v="9"/>
  </r>
  <r>
    <n v="307"/>
    <d v="2026-10-31T00:00:00"/>
    <x v="3"/>
    <x v="8"/>
    <x v="0"/>
    <s v="Returning"/>
    <x v="4"/>
    <s v="Recovery Roller"/>
    <n v="1"/>
    <n v="37.08"/>
    <n v="0"/>
    <n v="13.62"/>
    <n v="37.08"/>
    <n v="13.62"/>
    <n v="23.46"/>
    <n v="0.63268608414239491"/>
    <n v="2026"/>
    <x v="3"/>
    <n v="10"/>
    <x v="9"/>
  </r>
  <r>
    <n v="3257"/>
    <d v="2026-10-31T00:00:00"/>
    <x v="3"/>
    <x v="4"/>
    <x v="2"/>
    <s v="New"/>
    <x v="2"/>
    <s v="Travel Backpack 35L"/>
    <n v="6"/>
    <n v="165.92"/>
    <n v="0"/>
    <n v="87.55"/>
    <n v="995.52"/>
    <n v="525.29999999999995"/>
    <n v="470.22"/>
    <n v="0.4723360655737705"/>
    <n v="2026"/>
    <x v="3"/>
    <n v="10"/>
    <x v="9"/>
  </r>
  <r>
    <n v="3739"/>
    <d v="2026-10-31T00:00:00"/>
    <x v="1"/>
    <x v="12"/>
    <x v="3"/>
    <s v="New"/>
    <x v="2"/>
    <s v="Carry-On Duffel"/>
    <n v="1"/>
    <n v="135.19"/>
    <n v="0"/>
    <n v="68.319999999999993"/>
    <n v="135.19"/>
    <n v="68.319999999999993"/>
    <n v="66.87"/>
    <n v="0.49463717730601381"/>
    <n v="2026"/>
    <x v="3"/>
    <n v="10"/>
    <x v="9"/>
  </r>
  <r>
    <n v="77"/>
    <d v="2026-11-01T00:00:00"/>
    <x v="1"/>
    <x v="11"/>
    <x v="0"/>
    <s v="New"/>
    <x v="2"/>
    <s v="Carry-On Duffel"/>
    <n v="2"/>
    <n v="133.96"/>
    <n v="0.1"/>
    <n v="65.44"/>
    <n v="241.12800000000001"/>
    <n v="130.88"/>
    <n v="110.24800000000002"/>
    <n v="0.4572177432732823"/>
    <n v="2026"/>
    <x v="3"/>
    <n v="11"/>
    <x v="10"/>
  </r>
  <r>
    <n v="461"/>
    <d v="2026-11-01T00:00:00"/>
    <x v="1"/>
    <x v="11"/>
    <x v="3"/>
    <s v="Business"/>
    <x v="0"/>
    <s v="Trail Bike Light"/>
    <n v="3"/>
    <n v="51.67"/>
    <n v="0.05"/>
    <n v="22.8"/>
    <n v="147.25949999999997"/>
    <n v="68.400000000000006"/>
    <n v="78.859499999999969"/>
    <n v="0.53551383781691497"/>
    <n v="2026"/>
    <x v="3"/>
    <n v="11"/>
    <x v="10"/>
  </r>
  <r>
    <n v="732"/>
    <d v="2026-11-01T00:00:00"/>
    <x v="1"/>
    <x v="1"/>
    <x v="3"/>
    <s v="Returning"/>
    <x v="1"/>
    <s v="Summit Backpack 45L"/>
    <n v="1"/>
    <n v="150.46"/>
    <n v="0.15"/>
    <n v="78.39"/>
    <n v="127.89100000000001"/>
    <n v="78.39"/>
    <n v="49.501000000000005"/>
    <n v="0.38705616501552104"/>
    <n v="2026"/>
    <x v="3"/>
    <n v="11"/>
    <x v="10"/>
  </r>
  <r>
    <n v="919"/>
    <d v="2026-11-01T00:00:00"/>
    <x v="3"/>
    <x v="13"/>
    <x v="0"/>
    <s v="New"/>
    <x v="0"/>
    <s v="Cycling Pack 12L"/>
    <n v="1"/>
    <n v="103.53"/>
    <n v="0.1"/>
    <n v="51.75"/>
    <n v="93.177000000000007"/>
    <n v="51.75"/>
    <n v="41.427000000000007"/>
    <n v="0.4446054283782479"/>
    <n v="2026"/>
    <x v="3"/>
    <n v="11"/>
    <x v="10"/>
  </r>
  <r>
    <n v="949"/>
    <d v="2026-11-01T00:00:00"/>
    <x v="2"/>
    <x v="2"/>
    <x v="0"/>
    <s v="Returning"/>
    <x v="0"/>
    <s v="Cycling Pack 12L"/>
    <n v="4"/>
    <n v="103.33"/>
    <n v="0"/>
    <n v="49.15"/>
    <n v="413.32"/>
    <n v="196.6"/>
    <n v="216.72"/>
    <n v="0.5243394948224136"/>
    <n v="2026"/>
    <x v="3"/>
    <n v="11"/>
    <x v="10"/>
  </r>
  <r>
    <n v="1185"/>
    <d v="2026-11-01T00:00:00"/>
    <x v="3"/>
    <x v="8"/>
    <x v="1"/>
    <s v="Business"/>
    <x v="2"/>
    <s v="Insulated Bottle"/>
    <n v="5"/>
    <n v="37.08"/>
    <n v="0.15"/>
    <n v="13.27"/>
    <n v="157.58999999999997"/>
    <n v="66.349999999999994"/>
    <n v="91.239999999999981"/>
    <n v="0.57897074687480166"/>
    <n v="2026"/>
    <x v="3"/>
    <n v="11"/>
    <x v="10"/>
  </r>
  <r>
    <n v="1248"/>
    <d v="2026-11-01T00:00:00"/>
    <x v="0"/>
    <x v="0"/>
    <x v="1"/>
    <s v="Business"/>
    <x v="2"/>
    <s v="Carry-On Duffel"/>
    <n v="5"/>
    <n v="132.33000000000001"/>
    <n v="0.2"/>
    <n v="65.2"/>
    <n v="529.32000000000005"/>
    <n v="326"/>
    <n v="203.32000000000005"/>
    <n v="0.3841154689034989"/>
    <n v="2026"/>
    <x v="3"/>
    <n v="11"/>
    <x v="10"/>
  </r>
  <r>
    <n v="2129"/>
    <d v="2026-11-01T00:00:00"/>
    <x v="3"/>
    <x v="13"/>
    <x v="2"/>
    <s v="New"/>
    <x v="0"/>
    <s v="Trail Bike Light"/>
    <n v="2"/>
    <n v="50.43"/>
    <n v="0"/>
    <n v="22.54"/>
    <n v="100.86"/>
    <n v="45.08"/>
    <n v="55.78"/>
    <n v="0.55304382312115807"/>
    <n v="2026"/>
    <x v="3"/>
    <n v="11"/>
    <x v="10"/>
  </r>
  <r>
    <n v="2850"/>
    <d v="2026-11-01T00:00:00"/>
    <x v="2"/>
    <x v="2"/>
    <x v="1"/>
    <s v="Returning"/>
    <x v="4"/>
    <s v="Training Mat"/>
    <n v="3"/>
    <n v="50.05"/>
    <n v="0.15"/>
    <n v="22.36"/>
    <n v="127.62749999999998"/>
    <n v="67.08"/>
    <n v="60.547499999999985"/>
    <n v="0.47440794499618022"/>
    <n v="2026"/>
    <x v="3"/>
    <n v="11"/>
    <x v="10"/>
  </r>
  <r>
    <n v="3477"/>
    <d v="2026-11-01T00:00:00"/>
    <x v="3"/>
    <x v="13"/>
    <x v="0"/>
    <s v="Returning"/>
    <x v="3"/>
    <s v="Trail Tent 2P"/>
    <n v="1"/>
    <n v="197.14"/>
    <n v="0.05"/>
    <n v="102.87"/>
    <n v="187.28299999999999"/>
    <n v="102.87"/>
    <n v="84.412999999999982"/>
    <n v="0.45072430492890431"/>
    <n v="2026"/>
    <x v="3"/>
    <n v="11"/>
    <x v="10"/>
  </r>
  <r>
    <n v="4673"/>
    <d v="2026-11-01T00:00:00"/>
    <x v="0"/>
    <x v="0"/>
    <x v="1"/>
    <s v="Business"/>
    <x v="1"/>
    <s v="Trekking Poles"/>
    <n v="5"/>
    <n v="72.13"/>
    <n v="0.1"/>
    <n v="31.41"/>
    <n v="324.58499999999998"/>
    <n v="157.05000000000001"/>
    <n v="167.53499999999997"/>
    <n v="0.51615139331762094"/>
    <n v="2026"/>
    <x v="3"/>
    <n v="11"/>
    <x v="10"/>
  </r>
  <r>
    <n v="4679"/>
    <d v="2026-11-01T00:00:00"/>
    <x v="1"/>
    <x v="12"/>
    <x v="1"/>
    <s v="Returning"/>
    <x v="3"/>
    <s v="Alpine Tent 4P"/>
    <n v="8"/>
    <n v="341.51"/>
    <n v="0.1"/>
    <n v="200.1"/>
    <n v="2458.8719999999998"/>
    <n v="1600.8"/>
    <n v="858.07199999999989"/>
    <n v="0.34896977150498276"/>
    <n v="2026"/>
    <x v="3"/>
    <n v="11"/>
    <x v="10"/>
  </r>
  <r>
    <n v="4809"/>
    <d v="2026-11-01T00:00:00"/>
    <x v="1"/>
    <x v="11"/>
    <x v="0"/>
    <s v="New"/>
    <x v="2"/>
    <s v="Insulated Bottle"/>
    <n v="1"/>
    <n v="36.47"/>
    <n v="0.05"/>
    <n v="13.88"/>
    <n v="34.646499999999996"/>
    <n v="13.88"/>
    <n v="20.766499999999994"/>
    <n v="0.59938233299178834"/>
    <n v="2026"/>
    <x v="3"/>
    <n v="11"/>
    <x v="10"/>
  </r>
  <r>
    <n v="4849"/>
    <d v="2026-11-01T00:00:00"/>
    <x v="0"/>
    <x v="0"/>
    <x v="0"/>
    <s v="New"/>
    <x v="2"/>
    <s v="Insulated Bottle"/>
    <n v="4"/>
    <n v="35.69"/>
    <n v="0.15"/>
    <n v="13.52"/>
    <n v="121.34599999999999"/>
    <n v="54.08"/>
    <n v="67.265999999999991"/>
    <n v="0.55433224004087478"/>
    <n v="2026"/>
    <x v="3"/>
    <n v="11"/>
    <x v="10"/>
  </r>
  <r>
    <n v="436"/>
    <d v="2026-11-02T00:00:00"/>
    <x v="2"/>
    <x v="10"/>
    <x v="0"/>
    <s v="New"/>
    <x v="2"/>
    <s v="Insulated Bottle"/>
    <n v="2"/>
    <n v="35.340000000000003"/>
    <n v="0.1"/>
    <n v="13.82"/>
    <n v="63.612000000000009"/>
    <n v="27.64"/>
    <n v="35.972000000000008"/>
    <n v="0.56549078790165386"/>
    <n v="2026"/>
    <x v="3"/>
    <n v="11"/>
    <x v="10"/>
  </r>
  <r>
    <n v="879"/>
    <d v="2026-11-02T00:00:00"/>
    <x v="2"/>
    <x v="10"/>
    <x v="0"/>
    <s v="New"/>
    <x v="2"/>
    <s v="Packing Cube Set"/>
    <n v="4"/>
    <n v="46.8"/>
    <n v="0.05"/>
    <n v="18.52"/>
    <n v="177.83999999999997"/>
    <n v="74.08"/>
    <n v="103.75999999999998"/>
    <n v="0.58344579397210972"/>
    <n v="2026"/>
    <x v="3"/>
    <n v="11"/>
    <x v="10"/>
  </r>
  <r>
    <n v="955"/>
    <d v="2026-11-02T00:00:00"/>
    <x v="3"/>
    <x v="13"/>
    <x v="2"/>
    <s v="New"/>
    <x v="3"/>
    <s v="Trail Tent 2P"/>
    <n v="1"/>
    <n v="198.34"/>
    <n v="0.05"/>
    <n v="103.2"/>
    <n v="188.423"/>
    <n v="103.2"/>
    <n v="85.222999999999999"/>
    <n v="0.45229616341954004"/>
    <n v="2026"/>
    <x v="3"/>
    <n v="11"/>
    <x v="10"/>
  </r>
  <r>
    <n v="1068"/>
    <d v="2026-11-02T00:00:00"/>
    <x v="1"/>
    <x v="6"/>
    <x v="0"/>
    <s v="Returning"/>
    <x v="4"/>
    <s v="Weighted Vest"/>
    <n v="5"/>
    <n v="122.26"/>
    <n v="0.1"/>
    <n v="68.3"/>
    <n v="550.17000000000007"/>
    <n v="341.5"/>
    <n v="208.67000000000007"/>
    <n v="0.37928276714470083"/>
    <n v="2026"/>
    <x v="3"/>
    <n v="11"/>
    <x v="10"/>
  </r>
  <r>
    <n v="1733"/>
    <d v="2026-11-02T00:00:00"/>
    <x v="0"/>
    <x v="9"/>
    <x v="1"/>
    <s v="Returning"/>
    <x v="1"/>
    <s v="Trekking Poles"/>
    <n v="3"/>
    <n v="71.12"/>
    <n v="0.15"/>
    <n v="33.090000000000003"/>
    <n v="181.35599999999999"/>
    <n v="99.27000000000001"/>
    <n v="82.085999999999984"/>
    <n v="0.45262356911268437"/>
    <n v="2026"/>
    <x v="3"/>
    <n v="11"/>
    <x v="10"/>
  </r>
  <r>
    <n v="3270"/>
    <d v="2026-11-02T00:00:00"/>
    <x v="1"/>
    <x v="12"/>
    <x v="2"/>
    <s v="Returning"/>
    <x v="0"/>
    <s v="Commuter Helmet"/>
    <n v="2"/>
    <n v="81.900000000000006"/>
    <n v="0.15"/>
    <n v="41.91"/>
    <n v="139.23000000000002"/>
    <n v="83.82"/>
    <n v="55.410000000000025"/>
    <n v="0.39797457444516282"/>
    <n v="2026"/>
    <x v="3"/>
    <n v="11"/>
    <x v="10"/>
  </r>
  <r>
    <n v="3484"/>
    <d v="2026-11-02T00:00:00"/>
    <x v="2"/>
    <x v="2"/>
    <x v="3"/>
    <s v="Returning"/>
    <x v="2"/>
    <s v="Travel Backpack 35L"/>
    <n v="4"/>
    <n v="165.12"/>
    <n v="0.05"/>
    <n v="89.65"/>
    <n v="627.45600000000002"/>
    <n v="358.6"/>
    <n v="268.85599999999999"/>
    <n v="0.42848582211342306"/>
    <n v="2026"/>
    <x v="3"/>
    <n v="11"/>
    <x v="10"/>
  </r>
  <r>
    <n v="3608"/>
    <d v="2026-11-02T00:00:00"/>
    <x v="3"/>
    <x v="8"/>
    <x v="2"/>
    <s v="New"/>
    <x v="1"/>
    <s v="Hiking Daypack 20L"/>
    <n v="1"/>
    <n v="91.35"/>
    <n v="0"/>
    <n v="45.5"/>
    <n v="91.35"/>
    <n v="45.5"/>
    <n v="45.849999999999994"/>
    <n v="0.50191570881226055"/>
    <n v="2026"/>
    <x v="3"/>
    <n v="11"/>
    <x v="10"/>
  </r>
  <r>
    <n v="4036"/>
    <d v="2026-11-02T00:00:00"/>
    <x v="2"/>
    <x v="3"/>
    <x v="0"/>
    <s v="Business"/>
    <x v="4"/>
    <s v="Recovery Roller"/>
    <n v="1"/>
    <n v="36.96"/>
    <n v="0.1"/>
    <n v="14.18"/>
    <n v="33.264000000000003"/>
    <n v="14.18"/>
    <n v="19.084000000000003"/>
    <n v="0.57371332371332373"/>
    <n v="2026"/>
    <x v="3"/>
    <n v="11"/>
    <x v="10"/>
  </r>
  <r>
    <n v="408"/>
    <d v="2026-11-03T00:00:00"/>
    <x v="3"/>
    <x v="13"/>
    <x v="0"/>
    <s v="Returning"/>
    <x v="0"/>
    <s v="Trail Bike Light"/>
    <n v="1"/>
    <n v="49.61"/>
    <n v="0"/>
    <n v="22.8"/>
    <n v="49.61"/>
    <n v="22.8"/>
    <n v="26.81"/>
    <n v="0.54041523886313236"/>
    <n v="2026"/>
    <x v="3"/>
    <n v="11"/>
    <x v="10"/>
  </r>
  <r>
    <n v="939"/>
    <d v="2026-11-03T00:00:00"/>
    <x v="1"/>
    <x v="11"/>
    <x v="2"/>
    <s v="Returning"/>
    <x v="0"/>
    <s v="Trail Bike Light"/>
    <n v="1"/>
    <n v="49.76"/>
    <n v="0.1"/>
    <n v="21.94"/>
    <n v="44.783999999999999"/>
    <n v="21.94"/>
    <n v="22.843999999999998"/>
    <n v="0.51009289031797067"/>
    <n v="2026"/>
    <x v="3"/>
    <n v="11"/>
    <x v="10"/>
  </r>
  <r>
    <n v="1022"/>
    <d v="2026-11-03T00:00:00"/>
    <x v="3"/>
    <x v="7"/>
    <x v="0"/>
    <s v="Returning"/>
    <x v="0"/>
    <s v="Compact Repair Kit"/>
    <n v="1"/>
    <n v="39.97"/>
    <n v="0.1"/>
    <n v="16.93"/>
    <n v="35.972999999999999"/>
    <n v="16.93"/>
    <n v="19.042999999999999"/>
    <n v="0.52936924915909156"/>
    <n v="2026"/>
    <x v="3"/>
    <n v="11"/>
    <x v="10"/>
  </r>
  <r>
    <n v="1997"/>
    <d v="2026-11-03T00:00:00"/>
    <x v="1"/>
    <x v="12"/>
    <x v="3"/>
    <s v="Returning"/>
    <x v="3"/>
    <s v="Alpine Tent 4P"/>
    <n v="2"/>
    <n v="335.46"/>
    <n v="0.1"/>
    <n v="199.87"/>
    <n v="603.82799999999997"/>
    <n v="399.74"/>
    <n v="204.08799999999997"/>
    <n v="0.33799028862523761"/>
    <n v="2026"/>
    <x v="3"/>
    <n v="11"/>
    <x v="10"/>
  </r>
  <r>
    <n v="3978"/>
    <d v="2026-11-03T00:00:00"/>
    <x v="1"/>
    <x v="12"/>
    <x v="0"/>
    <s v="New"/>
    <x v="1"/>
    <s v="Summit Backpack 45L"/>
    <n v="4"/>
    <n v="154.46"/>
    <n v="0.05"/>
    <n v="80.48"/>
    <n v="586.94799999999998"/>
    <n v="321.92"/>
    <n v="265.02799999999996"/>
    <n v="0.45153574081519993"/>
    <n v="2026"/>
    <x v="3"/>
    <n v="11"/>
    <x v="10"/>
  </r>
  <r>
    <n v="4715"/>
    <d v="2026-11-03T00:00:00"/>
    <x v="0"/>
    <x v="0"/>
    <x v="1"/>
    <s v="Business"/>
    <x v="4"/>
    <s v="Resistance Band Set"/>
    <n v="10"/>
    <n v="39.869999999999997"/>
    <n v="0.15"/>
    <n v="14.31"/>
    <n v="338.89499999999998"/>
    <n v="143.1"/>
    <n v="195.79499999999999"/>
    <n v="0.57774531934670026"/>
    <n v="2026"/>
    <x v="3"/>
    <n v="11"/>
    <x v="10"/>
  </r>
  <r>
    <n v="145"/>
    <d v="2026-11-04T00:00:00"/>
    <x v="0"/>
    <x v="15"/>
    <x v="0"/>
    <s v="Business"/>
    <x v="1"/>
    <s v="Hiking Daypack 20L"/>
    <n v="2"/>
    <n v="93.19"/>
    <n v="0.2"/>
    <n v="45.7"/>
    <n v="149.10400000000001"/>
    <n v="91.4"/>
    <n v="57.704000000000008"/>
    <n v="0.38700504345959869"/>
    <n v="2026"/>
    <x v="3"/>
    <n v="11"/>
    <x v="10"/>
  </r>
  <r>
    <n v="465"/>
    <d v="2026-11-04T00:00:00"/>
    <x v="1"/>
    <x v="12"/>
    <x v="0"/>
    <s v="Returning"/>
    <x v="4"/>
    <s v="Resistance Band Set"/>
    <n v="3"/>
    <n v="41.29"/>
    <n v="0.05"/>
    <n v="14.43"/>
    <n v="117.6765"/>
    <n v="43.29"/>
    <n v="74.386500000000012"/>
    <n v="0.63212706020318421"/>
    <n v="2026"/>
    <x v="3"/>
    <n v="11"/>
    <x v="10"/>
  </r>
  <r>
    <n v="1449"/>
    <d v="2026-11-04T00:00:00"/>
    <x v="3"/>
    <x v="8"/>
    <x v="0"/>
    <s v="Returning"/>
    <x v="0"/>
    <s v="Trail Bike Light"/>
    <n v="1"/>
    <n v="50.76"/>
    <n v="0.1"/>
    <n v="22.72"/>
    <n v="45.683999999999997"/>
    <n v="22.72"/>
    <n v="22.963999999999999"/>
    <n v="0.50267051921898254"/>
    <n v="2026"/>
    <x v="3"/>
    <n v="11"/>
    <x v="10"/>
  </r>
  <r>
    <n v="1802"/>
    <d v="2026-11-04T00:00:00"/>
    <x v="2"/>
    <x v="16"/>
    <x v="2"/>
    <s v="Business"/>
    <x v="2"/>
    <s v="Insulated Bottle"/>
    <n v="1"/>
    <n v="35.94"/>
    <n v="0.05"/>
    <n v="13.39"/>
    <n v="34.142999999999994"/>
    <n v="13.39"/>
    <n v="20.752999999999993"/>
    <n v="0.60782590867820629"/>
    <n v="2026"/>
    <x v="3"/>
    <n v="11"/>
    <x v="10"/>
  </r>
  <r>
    <n v="2645"/>
    <d v="2026-11-04T00:00:00"/>
    <x v="0"/>
    <x v="15"/>
    <x v="2"/>
    <s v="New"/>
    <x v="1"/>
    <s v="Trekking Poles"/>
    <n v="4"/>
    <n v="70.010000000000005"/>
    <n v="0.05"/>
    <n v="31.43"/>
    <n v="266.03800000000001"/>
    <n v="125.72"/>
    <n v="140.31800000000001"/>
    <n v="0.52743593020545942"/>
    <n v="2026"/>
    <x v="3"/>
    <n v="11"/>
    <x v="10"/>
  </r>
  <r>
    <n v="3539"/>
    <d v="2026-11-04T00:00:00"/>
    <x v="0"/>
    <x v="15"/>
    <x v="3"/>
    <s v="Returning"/>
    <x v="1"/>
    <s v="Summit Backpack 45L"/>
    <n v="3"/>
    <n v="152.32"/>
    <n v="0.1"/>
    <n v="79.36"/>
    <n v="411.26400000000001"/>
    <n v="238.07999999999998"/>
    <n v="173.18400000000003"/>
    <n v="0.42110177404295057"/>
    <n v="2026"/>
    <x v="3"/>
    <n v="11"/>
    <x v="10"/>
  </r>
  <r>
    <n v="4309"/>
    <d v="2026-11-04T00:00:00"/>
    <x v="3"/>
    <x v="8"/>
    <x v="0"/>
    <s v="Business"/>
    <x v="0"/>
    <s v="Trail Bike Light"/>
    <n v="1"/>
    <n v="50.32"/>
    <n v="0.05"/>
    <n v="22.46"/>
    <n v="47.803999999999995"/>
    <n v="22.46"/>
    <n v="25.343999999999994"/>
    <n v="0.53016483976236295"/>
    <n v="2026"/>
    <x v="3"/>
    <n v="11"/>
    <x v="10"/>
  </r>
  <r>
    <n v="4355"/>
    <d v="2026-11-04T00:00:00"/>
    <x v="2"/>
    <x v="2"/>
    <x v="2"/>
    <s v="Returning"/>
    <x v="1"/>
    <s v="Summit Backpack 45L"/>
    <n v="2"/>
    <n v="151.04"/>
    <n v="0.15"/>
    <n v="76.97"/>
    <n v="256.76799999999997"/>
    <n v="153.94"/>
    <n v="102.82799999999997"/>
    <n v="0.40047046360917243"/>
    <n v="2026"/>
    <x v="3"/>
    <n v="11"/>
    <x v="10"/>
  </r>
  <r>
    <n v="5052"/>
    <d v="2026-11-04T00:00:00"/>
    <x v="0"/>
    <x v="15"/>
    <x v="3"/>
    <s v="Returning"/>
    <x v="0"/>
    <s v="Compact Repair Kit"/>
    <n v="3"/>
    <n v="41.12"/>
    <n v="0.1"/>
    <n v="16.670000000000002"/>
    <n v="111.02399999999999"/>
    <n v="50.010000000000005"/>
    <n v="61.013999999999982"/>
    <n v="0.54955685257241671"/>
    <n v="2026"/>
    <x v="3"/>
    <n v="11"/>
    <x v="10"/>
  </r>
  <r>
    <n v="9"/>
    <d v="2026-11-05T00:00:00"/>
    <x v="0"/>
    <x v="15"/>
    <x v="0"/>
    <s v="New"/>
    <x v="1"/>
    <s v="Trail Boots"/>
    <n v="1"/>
    <n v="140.59"/>
    <n v="0.1"/>
    <n v="79.510000000000005"/>
    <n v="126.53100000000001"/>
    <n v="79.510000000000005"/>
    <n v="47.021000000000001"/>
    <n v="0.37161644182058151"/>
    <n v="2026"/>
    <x v="3"/>
    <n v="11"/>
    <x v="10"/>
  </r>
  <r>
    <n v="703"/>
    <d v="2026-11-05T00:00:00"/>
    <x v="1"/>
    <x v="14"/>
    <x v="0"/>
    <s v="Returning"/>
    <x v="2"/>
    <s v="Travel Backpack 35L"/>
    <n v="2"/>
    <n v="160.68"/>
    <n v="0"/>
    <n v="89.49"/>
    <n v="321.36"/>
    <n v="178.98"/>
    <n v="142.38000000000002"/>
    <n v="0.4430545182972368"/>
    <n v="2026"/>
    <x v="3"/>
    <n v="11"/>
    <x v="10"/>
  </r>
  <r>
    <n v="1627"/>
    <d v="2026-11-05T00:00:00"/>
    <x v="3"/>
    <x v="4"/>
    <x v="0"/>
    <s v="Returning"/>
    <x v="4"/>
    <s v="Training Mat"/>
    <n v="6"/>
    <n v="49.7"/>
    <n v="0"/>
    <n v="22.34"/>
    <n v="298.20000000000005"/>
    <n v="134.04"/>
    <n v="164.16000000000005"/>
    <n v="0.55050301810865199"/>
    <n v="2026"/>
    <x v="3"/>
    <n v="11"/>
    <x v="10"/>
  </r>
  <r>
    <n v="1760"/>
    <d v="2026-11-05T00:00:00"/>
    <x v="1"/>
    <x v="11"/>
    <x v="2"/>
    <s v="Returning"/>
    <x v="0"/>
    <s v="Commuter Helmet"/>
    <n v="3"/>
    <n v="80.400000000000006"/>
    <n v="0.05"/>
    <n v="42.82"/>
    <n v="229.14000000000001"/>
    <n v="128.46"/>
    <n v="100.68"/>
    <n v="0.43938203718250851"/>
    <n v="2026"/>
    <x v="3"/>
    <n v="11"/>
    <x v="10"/>
  </r>
  <r>
    <n v="2268"/>
    <d v="2026-11-05T00:00:00"/>
    <x v="1"/>
    <x v="1"/>
    <x v="2"/>
    <s v="New"/>
    <x v="1"/>
    <s v="Summit Backpack 45L"/>
    <n v="4"/>
    <n v="151.38999999999999"/>
    <n v="0.05"/>
    <n v="80.66"/>
    <n v="575.28199999999993"/>
    <n v="322.64"/>
    <n v="252.64199999999994"/>
    <n v="0.43916201097896329"/>
    <n v="2026"/>
    <x v="3"/>
    <n v="11"/>
    <x v="10"/>
  </r>
  <r>
    <n v="2636"/>
    <d v="2026-11-05T00:00:00"/>
    <x v="1"/>
    <x v="14"/>
    <x v="2"/>
    <s v="Business"/>
    <x v="2"/>
    <s v="Packing Cube Set"/>
    <n v="2"/>
    <n v="45.44"/>
    <n v="0.05"/>
    <n v="18.2"/>
    <n v="86.335999999999999"/>
    <n v="36.4"/>
    <n v="49.936"/>
    <n v="0.57839140103780584"/>
    <n v="2026"/>
    <x v="3"/>
    <n v="11"/>
    <x v="10"/>
  </r>
  <r>
    <n v="3255"/>
    <d v="2026-11-05T00:00:00"/>
    <x v="3"/>
    <x v="13"/>
    <x v="0"/>
    <s v="New"/>
    <x v="1"/>
    <s v="Trekking Poles"/>
    <n v="2"/>
    <n v="70.790000000000006"/>
    <n v="0.15"/>
    <n v="33.32"/>
    <n v="120.343"/>
    <n v="66.64"/>
    <n v="53.703000000000003"/>
    <n v="0.44624947026416162"/>
    <n v="2026"/>
    <x v="3"/>
    <n v="11"/>
    <x v="10"/>
  </r>
  <r>
    <n v="4326"/>
    <d v="2026-11-05T00:00:00"/>
    <x v="2"/>
    <x v="5"/>
    <x v="2"/>
    <s v="Returning"/>
    <x v="2"/>
    <s v="Insulated Bottle"/>
    <n v="1"/>
    <n v="35.630000000000003"/>
    <n v="0"/>
    <n v="13.47"/>
    <n v="35.630000000000003"/>
    <n v="13.47"/>
    <n v="22.160000000000004"/>
    <n v="0.62194779680044909"/>
    <n v="2026"/>
    <x v="3"/>
    <n v="11"/>
    <x v="10"/>
  </r>
  <r>
    <n v="4346"/>
    <d v="2026-11-05T00:00:00"/>
    <x v="0"/>
    <x v="15"/>
    <x v="0"/>
    <s v="Business"/>
    <x v="1"/>
    <s v="Trekking Poles"/>
    <n v="3"/>
    <n v="73.010000000000005"/>
    <n v="0.15"/>
    <n v="32.49"/>
    <n v="186.17550000000003"/>
    <n v="97.47"/>
    <n v="88.705500000000029"/>
    <n v="0.47646172562984934"/>
    <n v="2026"/>
    <x v="3"/>
    <n v="11"/>
    <x v="10"/>
  </r>
  <r>
    <n v="266"/>
    <d v="2026-11-06T00:00:00"/>
    <x v="1"/>
    <x v="1"/>
    <x v="3"/>
    <s v="Business"/>
    <x v="1"/>
    <s v="Hiking Daypack 20L"/>
    <n v="1"/>
    <n v="93.48"/>
    <n v="0.05"/>
    <n v="46.34"/>
    <n v="88.805999999999997"/>
    <n v="46.34"/>
    <n v="42.465999999999994"/>
    <n v="0.47818841069297113"/>
    <n v="2026"/>
    <x v="3"/>
    <n v="11"/>
    <x v="10"/>
  </r>
  <r>
    <n v="274"/>
    <d v="2026-11-06T00:00:00"/>
    <x v="1"/>
    <x v="1"/>
    <x v="0"/>
    <s v="Business"/>
    <x v="0"/>
    <s v="Commuter Helmet"/>
    <n v="1"/>
    <n v="82.89"/>
    <n v="0"/>
    <n v="41.44"/>
    <n v="82.89"/>
    <n v="41.44"/>
    <n v="41.45"/>
    <n v="0.50006032090722652"/>
    <n v="2026"/>
    <x v="3"/>
    <n v="11"/>
    <x v="10"/>
  </r>
  <r>
    <n v="1135"/>
    <d v="2026-11-06T00:00:00"/>
    <x v="3"/>
    <x v="7"/>
    <x v="0"/>
    <s v="New"/>
    <x v="2"/>
    <s v="Insulated Bottle"/>
    <n v="2"/>
    <n v="35.71"/>
    <n v="0.2"/>
    <n v="13.48"/>
    <n v="57.136000000000003"/>
    <n v="26.96"/>
    <n v="30.176000000000002"/>
    <n v="0.52814337720526461"/>
    <n v="2026"/>
    <x v="3"/>
    <n v="11"/>
    <x v="10"/>
  </r>
  <r>
    <n v="2166"/>
    <d v="2026-11-06T00:00:00"/>
    <x v="3"/>
    <x v="13"/>
    <x v="2"/>
    <s v="New"/>
    <x v="4"/>
    <s v="Resistance Band Set"/>
    <n v="1"/>
    <n v="40.380000000000003"/>
    <n v="0.15"/>
    <n v="14.53"/>
    <n v="34.323"/>
    <n v="14.53"/>
    <n v="19.792999999999999"/>
    <n v="0.57666870611543275"/>
    <n v="2026"/>
    <x v="3"/>
    <n v="11"/>
    <x v="10"/>
  </r>
  <r>
    <n v="3620"/>
    <d v="2026-11-06T00:00:00"/>
    <x v="1"/>
    <x v="12"/>
    <x v="3"/>
    <s v="New"/>
    <x v="1"/>
    <s v="Trail Boots"/>
    <n v="1"/>
    <n v="142"/>
    <n v="0.05"/>
    <n v="81.099999999999994"/>
    <n v="134.9"/>
    <n v="81.099999999999994"/>
    <n v="53.800000000000011"/>
    <n v="0.39881393624907346"/>
    <n v="2026"/>
    <x v="3"/>
    <n v="11"/>
    <x v="10"/>
  </r>
  <r>
    <n v="3986"/>
    <d v="2026-11-06T00:00:00"/>
    <x v="0"/>
    <x v="15"/>
    <x v="3"/>
    <s v="New"/>
    <x v="2"/>
    <s v="Insulated Bottle"/>
    <n v="2"/>
    <n v="36.29"/>
    <n v="0.15"/>
    <n v="13.93"/>
    <n v="61.692999999999998"/>
    <n v="27.86"/>
    <n v="33.832999999999998"/>
    <n v="0.54840905775371596"/>
    <n v="2026"/>
    <x v="3"/>
    <n v="11"/>
    <x v="10"/>
  </r>
  <r>
    <n v="4384"/>
    <d v="2026-11-06T00:00:00"/>
    <x v="3"/>
    <x v="8"/>
    <x v="0"/>
    <s v="New"/>
    <x v="3"/>
    <s v="Compact Sleeping Bag"/>
    <n v="1"/>
    <n v="121.66"/>
    <n v="0"/>
    <n v="61.66"/>
    <n v="121.66"/>
    <n v="61.66"/>
    <n v="60"/>
    <n v="0.49317770836758179"/>
    <n v="2026"/>
    <x v="3"/>
    <n v="11"/>
    <x v="10"/>
  </r>
  <r>
    <n v="4565"/>
    <d v="2026-11-06T00:00:00"/>
    <x v="1"/>
    <x v="14"/>
    <x v="0"/>
    <s v="Returning"/>
    <x v="3"/>
    <s v="Compact Sleeping Bag"/>
    <n v="3"/>
    <n v="124.65"/>
    <n v="0.05"/>
    <n v="62.27"/>
    <n v="355.25250000000005"/>
    <n v="186.81"/>
    <n v="168.44250000000005"/>
    <n v="0.47414866890451163"/>
    <n v="2026"/>
    <x v="3"/>
    <n v="11"/>
    <x v="10"/>
  </r>
  <r>
    <n v="4634"/>
    <d v="2026-11-06T00:00:00"/>
    <x v="0"/>
    <x v="15"/>
    <x v="0"/>
    <s v="New"/>
    <x v="0"/>
    <s v="Commuter Helmet"/>
    <n v="2"/>
    <n v="80.61"/>
    <n v="0"/>
    <n v="43.72"/>
    <n v="161.22"/>
    <n v="87.44"/>
    <n v="73.78"/>
    <n v="0.45763552909068356"/>
    <n v="2026"/>
    <x v="3"/>
    <n v="11"/>
    <x v="10"/>
  </r>
  <r>
    <n v="104"/>
    <d v="2026-11-07T00:00:00"/>
    <x v="1"/>
    <x v="11"/>
    <x v="0"/>
    <s v="New"/>
    <x v="1"/>
    <s v="Summit Backpack 45L"/>
    <n v="1"/>
    <n v="153.96"/>
    <n v="0"/>
    <n v="80.62"/>
    <n v="153.96"/>
    <n v="80.62"/>
    <n v="73.34"/>
    <n v="0.47635749545336453"/>
    <n v="2026"/>
    <x v="3"/>
    <n v="11"/>
    <x v="10"/>
  </r>
  <r>
    <n v="181"/>
    <d v="2026-11-07T00:00:00"/>
    <x v="1"/>
    <x v="1"/>
    <x v="2"/>
    <s v="Returning"/>
    <x v="2"/>
    <s v="Insulated Bottle"/>
    <n v="1"/>
    <n v="35.58"/>
    <n v="0"/>
    <n v="13.4"/>
    <n v="35.58"/>
    <n v="13.4"/>
    <n v="22.18"/>
    <n v="0.62338392355255767"/>
    <n v="2026"/>
    <x v="3"/>
    <n v="11"/>
    <x v="10"/>
  </r>
  <r>
    <n v="823"/>
    <d v="2026-11-07T00:00:00"/>
    <x v="0"/>
    <x v="0"/>
    <x v="3"/>
    <s v="New"/>
    <x v="4"/>
    <s v="Recovery Roller"/>
    <n v="5"/>
    <n v="36.369999999999997"/>
    <n v="0.15"/>
    <n v="13.65"/>
    <n v="154.57249999999999"/>
    <n v="68.25"/>
    <n v="86.322499999999991"/>
    <n v="0.55845962250723769"/>
    <n v="2026"/>
    <x v="3"/>
    <n v="11"/>
    <x v="10"/>
  </r>
  <r>
    <n v="1730"/>
    <d v="2026-11-07T00:00:00"/>
    <x v="3"/>
    <x v="4"/>
    <x v="3"/>
    <s v="Returning"/>
    <x v="1"/>
    <s v="Summit Backpack 45L"/>
    <n v="2"/>
    <n v="151.55000000000001"/>
    <n v="0.1"/>
    <n v="80.48"/>
    <n v="272.79000000000002"/>
    <n v="160.96"/>
    <n v="111.83000000000001"/>
    <n v="0.40994904505297114"/>
    <n v="2026"/>
    <x v="3"/>
    <n v="11"/>
    <x v="10"/>
  </r>
  <r>
    <n v="2710"/>
    <d v="2026-11-07T00:00:00"/>
    <x v="0"/>
    <x v="9"/>
    <x v="2"/>
    <s v="New"/>
    <x v="3"/>
    <s v="Portable Camp Stove"/>
    <n v="2"/>
    <n v="80.67"/>
    <n v="0"/>
    <n v="40.5"/>
    <n v="161.34"/>
    <n v="81"/>
    <n v="80.34"/>
    <n v="0.49795462997396805"/>
    <n v="2026"/>
    <x v="3"/>
    <n v="11"/>
    <x v="10"/>
  </r>
  <r>
    <n v="3018"/>
    <d v="2026-11-07T00:00:00"/>
    <x v="3"/>
    <x v="7"/>
    <x v="1"/>
    <s v="Business"/>
    <x v="0"/>
    <s v="Commuter Helmet"/>
    <n v="10"/>
    <n v="81.48"/>
    <n v="0.05"/>
    <n v="43.7"/>
    <n v="774.06000000000006"/>
    <n v="437"/>
    <n v="337.06000000000006"/>
    <n v="0.43544428080510561"/>
    <n v="2026"/>
    <x v="3"/>
    <n v="11"/>
    <x v="10"/>
  </r>
  <r>
    <n v="3735"/>
    <d v="2026-11-07T00:00:00"/>
    <x v="3"/>
    <x v="8"/>
    <x v="2"/>
    <s v="Returning"/>
    <x v="2"/>
    <s v="Travel Backpack 35L"/>
    <n v="2"/>
    <n v="163.58000000000001"/>
    <n v="0.1"/>
    <n v="88.14"/>
    <n v="294.44400000000002"/>
    <n v="176.28"/>
    <n v="118.16400000000002"/>
    <n v="0.40131230386762851"/>
    <n v="2026"/>
    <x v="3"/>
    <n v="11"/>
    <x v="10"/>
  </r>
  <r>
    <n v="4460"/>
    <d v="2026-11-07T00:00:00"/>
    <x v="0"/>
    <x v="9"/>
    <x v="2"/>
    <s v="Returning"/>
    <x v="1"/>
    <s v="Trekking Poles"/>
    <n v="2"/>
    <n v="71.88"/>
    <n v="0.15"/>
    <n v="31.65"/>
    <n v="122.19599999999998"/>
    <n v="63.3"/>
    <n v="58.895999999999987"/>
    <n v="0.48197977020524396"/>
    <n v="2026"/>
    <x v="3"/>
    <n v="11"/>
    <x v="10"/>
  </r>
  <r>
    <n v="319"/>
    <d v="2026-11-08T00:00:00"/>
    <x v="3"/>
    <x v="8"/>
    <x v="0"/>
    <s v="Returning"/>
    <x v="2"/>
    <s v="Insulated Bottle"/>
    <n v="2"/>
    <n v="36.299999999999997"/>
    <n v="0.15"/>
    <n v="13.38"/>
    <n v="61.709999999999994"/>
    <n v="26.76"/>
    <n v="34.949999999999989"/>
    <n v="0.56635877491492448"/>
    <n v="2026"/>
    <x v="3"/>
    <n v="11"/>
    <x v="10"/>
  </r>
  <r>
    <n v="595"/>
    <d v="2026-11-08T00:00:00"/>
    <x v="1"/>
    <x v="12"/>
    <x v="0"/>
    <s v="New"/>
    <x v="4"/>
    <s v="Recovery Roller"/>
    <n v="2"/>
    <n v="36.159999999999997"/>
    <n v="0.1"/>
    <n v="13.79"/>
    <n v="65.087999999999994"/>
    <n v="27.58"/>
    <n v="37.507999999999996"/>
    <n v="0.57626597836774829"/>
    <n v="2026"/>
    <x v="3"/>
    <n v="11"/>
    <x v="10"/>
  </r>
  <r>
    <n v="1623"/>
    <d v="2026-11-08T00:00:00"/>
    <x v="2"/>
    <x v="5"/>
    <x v="0"/>
    <s v="Returning"/>
    <x v="2"/>
    <s v="Insulated Bottle"/>
    <n v="2"/>
    <n v="35.49"/>
    <n v="0.1"/>
    <n v="13.78"/>
    <n v="63.882000000000005"/>
    <n v="27.56"/>
    <n v="36.322000000000003"/>
    <n v="0.56857956857956859"/>
    <n v="2026"/>
    <x v="3"/>
    <n v="11"/>
    <x v="10"/>
  </r>
  <r>
    <n v="2638"/>
    <d v="2026-11-08T00:00:00"/>
    <x v="0"/>
    <x v="9"/>
    <x v="0"/>
    <s v="New"/>
    <x v="1"/>
    <s v="Trekking Poles"/>
    <n v="1"/>
    <n v="69.760000000000005"/>
    <n v="0.15"/>
    <n v="32.39"/>
    <n v="59.295999999999999"/>
    <n v="32.39"/>
    <n v="26.905999999999999"/>
    <n v="0.45375742039935241"/>
    <n v="2026"/>
    <x v="3"/>
    <n v="11"/>
    <x v="10"/>
  </r>
  <r>
    <n v="2666"/>
    <d v="2026-11-08T00:00:00"/>
    <x v="1"/>
    <x v="12"/>
    <x v="2"/>
    <s v="Business"/>
    <x v="3"/>
    <s v="Portable Camp Stove"/>
    <n v="6"/>
    <n v="81.37"/>
    <n v="0"/>
    <n v="39.5"/>
    <n v="488.22"/>
    <n v="237"/>
    <n v="251.22000000000003"/>
    <n v="0.5145631067961165"/>
    <n v="2026"/>
    <x v="3"/>
    <n v="11"/>
    <x v="10"/>
  </r>
  <r>
    <n v="3505"/>
    <d v="2026-11-08T00:00:00"/>
    <x v="1"/>
    <x v="12"/>
    <x v="1"/>
    <s v="Returning"/>
    <x v="0"/>
    <s v="Commuter Helmet"/>
    <n v="5"/>
    <n v="82.82"/>
    <n v="0.15"/>
    <n v="43.8"/>
    <n v="351.98499999999996"/>
    <n v="219"/>
    <n v="132.98499999999996"/>
    <n v="0.37781439549980816"/>
    <n v="2026"/>
    <x v="3"/>
    <n v="11"/>
    <x v="10"/>
  </r>
  <r>
    <n v="3626"/>
    <d v="2026-11-08T00:00:00"/>
    <x v="3"/>
    <x v="13"/>
    <x v="1"/>
    <s v="Business"/>
    <x v="0"/>
    <s v="Trail Bike Light"/>
    <n v="15"/>
    <n v="51.05"/>
    <n v="0.1"/>
    <n v="21.95"/>
    <n v="689.17500000000007"/>
    <n v="329.25"/>
    <n v="359.92500000000007"/>
    <n v="0.52225486995320491"/>
    <n v="2026"/>
    <x v="3"/>
    <n v="11"/>
    <x v="10"/>
  </r>
  <r>
    <n v="3801"/>
    <d v="2026-11-08T00:00:00"/>
    <x v="0"/>
    <x v="15"/>
    <x v="0"/>
    <s v="Returning"/>
    <x v="0"/>
    <s v="Cycling Pack 12L"/>
    <n v="3"/>
    <n v="101.68"/>
    <n v="0.1"/>
    <n v="51.9"/>
    <n v="274.536"/>
    <n v="155.69999999999999"/>
    <n v="118.83600000000001"/>
    <n v="0.43286126409651199"/>
    <n v="2026"/>
    <x v="3"/>
    <n v="11"/>
    <x v="10"/>
  </r>
  <r>
    <n v="4685"/>
    <d v="2026-11-08T00:00:00"/>
    <x v="3"/>
    <x v="13"/>
    <x v="1"/>
    <s v="Business"/>
    <x v="3"/>
    <s v="Portable Camp Stove"/>
    <n v="6"/>
    <n v="80.83"/>
    <n v="0.15"/>
    <n v="39.32"/>
    <n v="412.233"/>
    <n v="235.92000000000002"/>
    <n v="176.31299999999999"/>
    <n v="0.42770229457612563"/>
    <n v="2026"/>
    <x v="3"/>
    <n v="11"/>
    <x v="10"/>
  </r>
  <r>
    <n v="4843"/>
    <d v="2026-11-08T00:00:00"/>
    <x v="1"/>
    <x v="12"/>
    <x v="0"/>
    <s v="New"/>
    <x v="3"/>
    <s v="Compact Sleeping Bag"/>
    <n v="6"/>
    <n v="123.67"/>
    <n v="0.15"/>
    <n v="60.55"/>
    <n v="630.71699999999998"/>
    <n v="363.29999999999995"/>
    <n v="267.41700000000003"/>
    <n v="0.42398888883603902"/>
    <n v="2026"/>
    <x v="3"/>
    <n v="11"/>
    <x v="10"/>
  </r>
  <r>
    <n v="4890"/>
    <d v="2026-11-08T00:00:00"/>
    <x v="0"/>
    <x v="15"/>
    <x v="0"/>
    <s v="New"/>
    <x v="1"/>
    <s v="Hiking Daypack 20L"/>
    <n v="2"/>
    <n v="93.16"/>
    <n v="0.1"/>
    <n v="44.19"/>
    <n v="167.68799999999999"/>
    <n v="88.38"/>
    <n v="79.307999999999993"/>
    <n v="0.47294976384714471"/>
    <n v="2026"/>
    <x v="3"/>
    <n v="11"/>
    <x v="10"/>
  </r>
  <r>
    <n v="4913"/>
    <d v="2026-11-08T00:00:00"/>
    <x v="2"/>
    <x v="2"/>
    <x v="3"/>
    <s v="New"/>
    <x v="0"/>
    <s v="Commuter Helmet"/>
    <n v="1"/>
    <n v="83.79"/>
    <n v="0.1"/>
    <n v="42.8"/>
    <n v="75.411000000000001"/>
    <n v="42.8"/>
    <n v="32.611000000000004"/>
    <n v="0.43244354271923197"/>
    <n v="2026"/>
    <x v="3"/>
    <n v="11"/>
    <x v="10"/>
  </r>
  <r>
    <n v="5079"/>
    <d v="2026-11-08T00:00:00"/>
    <x v="2"/>
    <x v="16"/>
    <x v="0"/>
    <s v="New"/>
    <x v="4"/>
    <s v="Weighted Vest"/>
    <n v="1"/>
    <n v="120.98"/>
    <n v="0.1"/>
    <n v="70.59"/>
    <n v="108.88200000000001"/>
    <n v="70.59"/>
    <n v="38.292000000000002"/>
    <n v="0.35168347385242738"/>
    <n v="2026"/>
    <x v="3"/>
    <n v="11"/>
    <x v="10"/>
  </r>
  <r>
    <n v="366"/>
    <d v="2026-11-09T00:00:00"/>
    <x v="3"/>
    <x v="13"/>
    <x v="2"/>
    <s v="Returning"/>
    <x v="1"/>
    <s v="Summit Backpack 45L"/>
    <n v="1"/>
    <n v="152.05000000000001"/>
    <n v="0.15"/>
    <n v="80.56"/>
    <n v="129.24250000000001"/>
    <n v="80.56"/>
    <n v="48.682500000000005"/>
    <n v="0.37667562914675901"/>
    <n v="2026"/>
    <x v="3"/>
    <n v="11"/>
    <x v="10"/>
  </r>
  <r>
    <n v="567"/>
    <d v="2026-11-09T00:00:00"/>
    <x v="0"/>
    <x v="9"/>
    <x v="2"/>
    <s v="New"/>
    <x v="2"/>
    <s v="Insulated Bottle"/>
    <n v="3"/>
    <n v="36.14"/>
    <n v="0.1"/>
    <n v="13.23"/>
    <n v="97.578000000000003"/>
    <n v="39.69"/>
    <n v="57.888000000000005"/>
    <n v="0.59324847814056447"/>
    <n v="2026"/>
    <x v="3"/>
    <n v="11"/>
    <x v="10"/>
  </r>
  <r>
    <n v="1051"/>
    <d v="2026-11-09T00:00:00"/>
    <x v="3"/>
    <x v="13"/>
    <x v="1"/>
    <s v="Business"/>
    <x v="1"/>
    <s v="Hiking Daypack 20L"/>
    <n v="12"/>
    <n v="90.99"/>
    <n v="0.2"/>
    <n v="45.51"/>
    <n v="873.50399999999991"/>
    <n v="546.12"/>
    <n v="327.3839999999999"/>
    <n v="0.37479393339927458"/>
    <n v="2026"/>
    <x v="3"/>
    <n v="11"/>
    <x v="10"/>
  </r>
  <r>
    <n v="1934"/>
    <d v="2026-11-09T00:00:00"/>
    <x v="3"/>
    <x v="13"/>
    <x v="3"/>
    <s v="Business"/>
    <x v="0"/>
    <s v="Trail Bike Light"/>
    <n v="1"/>
    <n v="50.55"/>
    <n v="0.05"/>
    <n v="22.09"/>
    <n v="48.022499999999994"/>
    <n v="22.09"/>
    <n v="25.932499999999994"/>
    <n v="0.54000728825029931"/>
    <n v="2026"/>
    <x v="3"/>
    <n v="11"/>
    <x v="10"/>
  </r>
  <r>
    <n v="2056"/>
    <d v="2026-11-09T00:00:00"/>
    <x v="0"/>
    <x v="0"/>
    <x v="2"/>
    <s v="New"/>
    <x v="4"/>
    <s v="Training Mat"/>
    <n v="1"/>
    <n v="51.65"/>
    <n v="0.15"/>
    <n v="21.86"/>
    <n v="43.902499999999996"/>
    <n v="21.86"/>
    <n v="22.042499999999997"/>
    <n v="0.50207846933545919"/>
    <n v="2026"/>
    <x v="3"/>
    <n v="11"/>
    <x v="10"/>
  </r>
  <r>
    <n v="2115"/>
    <d v="2026-11-09T00:00:00"/>
    <x v="1"/>
    <x v="12"/>
    <x v="0"/>
    <s v="New"/>
    <x v="0"/>
    <s v="Commuter Helmet"/>
    <n v="5"/>
    <n v="82.96"/>
    <n v="0"/>
    <n v="43.55"/>
    <n v="414.79999999999995"/>
    <n v="217.75"/>
    <n v="197.04999999999995"/>
    <n v="0.47504821600771452"/>
    <n v="2026"/>
    <x v="3"/>
    <n v="11"/>
    <x v="10"/>
  </r>
  <r>
    <n v="2437"/>
    <d v="2026-11-09T00:00:00"/>
    <x v="3"/>
    <x v="4"/>
    <x v="3"/>
    <s v="Business"/>
    <x v="1"/>
    <s v="Trekking Poles"/>
    <n v="1"/>
    <n v="70.3"/>
    <n v="0.05"/>
    <n v="33.31"/>
    <n v="66.784999999999997"/>
    <n v="33.31"/>
    <n v="33.474999999999994"/>
    <n v="0.50123530732949007"/>
    <n v="2026"/>
    <x v="3"/>
    <n v="11"/>
    <x v="10"/>
  </r>
  <r>
    <n v="3380"/>
    <d v="2026-11-09T00:00:00"/>
    <x v="2"/>
    <x v="2"/>
    <x v="2"/>
    <s v="Returning"/>
    <x v="2"/>
    <s v="Packing Cube Set"/>
    <n v="2"/>
    <n v="47.12"/>
    <n v="0.15"/>
    <n v="18.64"/>
    <n v="80.103999999999999"/>
    <n v="37.28"/>
    <n v="42.823999999999998"/>
    <n v="0.5346050134824728"/>
    <n v="2026"/>
    <x v="3"/>
    <n v="11"/>
    <x v="10"/>
  </r>
  <r>
    <n v="3648"/>
    <d v="2026-11-09T00:00:00"/>
    <x v="0"/>
    <x v="15"/>
    <x v="3"/>
    <s v="New"/>
    <x v="4"/>
    <s v="Resistance Band Set"/>
    <n v="4"/>
    <n v="39.82"/>
    <n v="0.2"/>
    <n v="14.98"/>
    <n v="127.42400000000001"/>
    <n v="59.92"/>
    <n v="67.504000000000005"/>
    <n v="0.52975891511803119"/>
    <n v="2026"/>
    <x v="3"/>
    <n v="11"/>
    <x v="10"/>
  </r>
  <r>
    <n v="3692"/>
    <d v="2026-11-09T00:00:00"/>
    <x v="1"/>
    <x v="14"/>
    <x v="0"/>
    <s v="Returning"/>
    <x v="1"/>
    <s v="Summit Backpack 45L"/>
    <n v="4"/>
    <n v="154.27000000000001"/>
    <n v="0.05"/>
    <n v="78.36"/>
    <n v="586.226"/>
    <n v="313.44"/>
    <n v="272.786"/>
    <n v="0.46532565938733528"/>
    <n v="2026"/>
    <x v="3"/>
    <n v="11"/>
    <x v="10"/>
  </r>
  <r>
    <n v="4406"/>
    <d v="2026-11-09T00:00:00"/>
    <x v="0"/>
    <x v="0"/>
    <x v="0"/>
    <s v="New"/>
    <x v="1"/>
    <s v="Trail Boots"/>
    <n v="1"/>
    <n v="143.02000000000001"/>
    <n v="0.1"/>
    <n v="79.25"/>
    <n v="128.71800000000002"/>
    <n v="79.25"/>
    <n v="49.468000000000018"/>
    <n v="0.3843129942976119"/>
    <n v="2026"/>
    <x v="3"/>
    <n v="11"/>
    <x v="10"/>
  </r>
  <r>
    <n v="4550"/>
    <d v="2026-11-09T00:00:00"/>
    <x v="2"/>
    <x v="10"/>
    <x v="2"/>
    <s v="Returning"/>
    <x v="4"/>
    <s v="Recovery Roller"/>
    <n v="1"/>
    <n v="35.36"/>
    <n v="0"/>
    <n v="13.74"/>
    <n v="35.36"/>
    <n v="13.74"/>
    <n v="21.619999999999997"/>
    <n v="0.61142533936651577"/>
    <n v="2026"/>
    <x v="3"/>
    <n v="11"/>
    <x v="10"/>
  </r>
  <r>
    <n v="4855"/>
    <d v="2026-11-09T00:00:00"/>
    <x v="1"/>
    <x v="6"/>
    <x v="0"/>
    <s v="Returning"/>
    <x v="1"/>
    <s v="Summit Backpack 45L"/>
    <n v="1"/>
    <n v="156.82"/>
    <n v="0.1"/>
    <n v="77.12"/>
    <n v="141.13800000000001"/>
    <n v="77.12"/>
    <n v="64.018000000000001"/>
    <n v="0.45358443509189589"/>
    <n v="2026"/>
    <x v="3"/>
    <n v="11"/>
    <x v="10"/>
  </r>
  <r>
    <n v="5151"/>
    <d v="2026-11-09T00:00:00"/>
    <x v="2"/>
    <x v="16"/>
    <x v="1"/>
    <s v="Business"/>
    <x v="4"/>
    <s v="Resistance Band Set"/>
    <n v="10"/>
    <n v="40.98"/>
    <n v="0.1"/>
    <n v="14.6"/>
    <n v="368.82"/>
    <n v="146"/>
    <n v="222.82"/>
    <n v="0.60414294235670518"/>
    <n v="2026"/>
    <x v="3"/>
    <n v="11"/>
    <x v="10"/>
  </r>
  <r>
    <n v="5189"/>
    <d v="2026-11-09T00:00:00"/>
    <x v="3"/>
    <x v="8"/>
    <x v="2"/>
    <s v="New"/>
    <x v="1"/>
    <s v="Trail Boots"/>
    <n v="3"/>
    <n v="144.22999999999999"/>
    <n v="0"/>
    <n v="80.959999999999994"/>
    <n v="432.68999999999994"/>
    <n v="242.88"/>
    <n v="189.80999999999995"/>
    <n v="0.43867433959647778"/>
    <n v="2026"/>
    <x v="3"/>
    <n v="11"/>
    <x v="10"/>
  </r>
  <r>
    <n v="726"/>
    <d v="2026-11-10T00:00:00"/>
    <x v="3"/>
    <x v="7"/>
    <x v="0"/>
    <s v="New"/>
    <x v="1"/>
    <s v="Hiking Daypack 20L"/>
    <n v="1"/>
    <n v="90.23"/>
    <n v="0"/>
    <n v="44.06"/>
    <n v="90.23"/>
    <n v="44.06"/>
    <n v="46.17"/>
    <n v="0.51169234179319512"/>
    <n v="2026"/>
    <x v="3"/>
    <n v="11"/>
    <x v="10"/>
  </r>
  <r>
    <n v="2154"/>
    <d v="2026-11-10T00:00:00"/>
    <x v="3"/>
    <x v="7"/>
    <x v="0"/>
    <s v="New"/>
    <x v="1"/>
    <s v="Summit Backpack 45L"/>
    <n v="5"/>
    <n v="152.82"/>
    <n v="0.1"/>
    <n v="80.09"/>
    <n v="687.68999999999994"/>
    <n v="400.45000000000005"/>
    <n v="287.2399999999999"/>
    <n v="0.417688202533118"/>
    <n v="2026"/>
    <x v="3"/>
    <n v="11"/>
    <x v="10"/>
  </r>
  <r>
    <n v="4403"/>
    <d v="2026-11-10T00:00:00"/>
    <x v="0"/>
    <x v="0"/>
    <x v="0"/>
    <s v="Business"/>
    <x v="2"/>
    <s v="Insulated Bottle"/>
    <n v="2"/>
    <n v="36.61"/>
    <n v="0.05"/>
    <n v="13.31"/>
    <n v="69.558999999999997"/>
    <n v="26.62"/>
    <n v="42.938999999999993"/>
    <n v="0.61730329648212301"/>
    <n v="2026"/>
    <x v="3"/>
    <n v="11"/>
    <x v="10"/>
  </r>
  <r>
    <n v="4924"/>
    <d v="2026-11-10T00:00:00"/>
    <x v="3"/>
    <x v="8"/>
    <x v="1"/>
    <s v="Business"/>
    <x v="1"/>
    <s v="Summit Backpack 45L"/>
    <n v="12"/>
    <n v="150.75"/>
    <n v="0.1"/>
    <n v="80.569999999999993"/>
    <n v="1628.1000000000001"/>
    <n v="966.83999999999992"/>
    <n v="661.26000000000022"/>
    <n v="0.40615441311958733"/>
    <n v="2026"/>
    <x v="3"/>
    <n v="11"/>
    <x v="10"/>
  </r>
  <r>
    <n v="25"/>
    <d v="2026-11-11T00:00:00"/>
    <x v="0"/>
    <x v="0"/>
    <x v="0"/>
    <s v="Returning"/>
    <x v="1"/>
    <s v="Trail Boots"/>
    <n v="1"/>
    <n v="145.83000000000001"/>
    <n v="0.1"/>
    <n v="79.14"/>
    <n v="131.24700000000001"/>
    <n v="79.14"/>
    <n v="52.107000000000014"/>
    <n v="0.39701478890946085"/>
    <n v="2026"/>
    <x v="3"/>
    <n v="11"/>
    <x v="10"/>
  </r>
  <r>
    <n v="252"/>
    <d v="2026-11-11T00:00:00"/>
    <x v="0"/>
    <x v="0"/>
    <x v="0"/>
    <s v="Returning"/>
    <x v="2"/>
    <s v="Travel Backpack 35L"/>
    <n v="4"/>
    <n v="162.04"/>
    <n v="0"/>
    <n v="85.77"/>
    <n v="648.16"/>
    <n v="343.08"/>
    <n v="305.08"/>
    <n v="0.47068625030856581"/>
    <n v="2026"/>
    <x v="3"/>
    <n v="11"/>
    <x v="10"/>
  </r>
  <r>
    <n v="1203"/>
    <d v="2026-11-11T00:00:00"/>
    <x v="3"/>
    <x v="8"/>
    <x v="2"/>
    <s v="Returning"/>
    <x v="1"/>
    <s v="Trail Boots"/>
    <n v="2"/>
    <n v="141.33000000000001"/>
    <n v="0.05"/>
    <n v="79.739999999999995"/>
    <n v="268.52699999999999"/>
    <n v="159.47999999999999"/>
    <n v="109.047"/>
    <n v="0.40609324202035552"/>
    <n v="2026"/>
    <x v="3"/>
    <n v="11"/>
    <x v="10"/>
  </r>
  <r>
    <n v="1567"/>
    <d v="2026-11-11T00:00:00"/>
    <x v="2"/>
    <x v="16"/>
    <x v="0"/>
    <s v="Returning"/>
    <x v="3"/>
    <s v="Compact Sleeping Bag"/>
    <n v="1"/>
    <n v="125.11"/>
    <n v="0.1"/>
    <n v="61.65"/>
    <n v="112.599"/>
    <n v="61.65"/>
    <n v="50.949000000000005"/>
    <n v="0.45248181600191834"/>
    <n v="2026"/>
    <x v="3"/>
    <n v="11"/>
    <x v="10"/>
  </r>
  <r>
    <n v="2060"/>
    <d v="2026-11-11T00:00:00"/>
    <x v="2"/>
    <x v="5"/>
    <x v="0"/>
    <s v="Business"/>
    <x v="3"/>
    <s v="Compact Sleeping Bag"/>
    <n v="3"/>
    <n v="124.55"/>
    <n v="0.15"/>
    <n v="60.68"/>
    <n v="317.60249999999996"/>
    <n v="182.04"/>
    <n v="135.56249999999997"/>
    <n v="0.42683070819656643"/>
    <n v="2026"/>
    <x v="3"/>
    <n v="11"/>
    <x v="10"/>
  </r>
  <r>
    <n v="2485"/>
    <d v="2026-11-11T00:00:00"/>
    <x v="2"/>
    <x v="10"/>
    <x v="2"/>
    <s v="Returning"/>
    <x v="1"/>
    <s v="Trail Boots"/>
    <n v="1"/>
    <n v="143.77000000000001"/>
    <n v="0.1"/>
    <n v="81.02"/>
    <n v="129.393"/>
    <n v="81.02"/>
    <n v="48.373000000000005"/>
    <n v="0.3738455712441941"/>
    <n v="2026"/>
    <x v="3"/>
    <n v="11"/>
    <x v="10"/>
  </r>
  <r>
    <n v="3101"/>
    <d v="2026-11-11T00:00:00"/>
    <x v="3"/>
    <x v="8"/>
    <x v="0"/>
    <s v="New"/>
    <x v="3"/>
    <s v="Compact Sleeping Bag"/>
    <n v="3"/>
    <n v="124.72"/>
    <n v="0.15"/>
    <n v="60.35"/>
    <n v="318.03599999999994"/>
    <n v="181.05"/>
    <n v="136.98599999999993"/>
    <n v="0.4307248236048748"/>
    <n v="2026"/>
    <x v="3"/>
    <n v="11"/>
    <x v="10"/>
  </r>
  <r>
    <n v="3165"/>
    <d v="2026-11-11T00:00:00"/>
    <x v="2"/>
    <x v="2"/>
    <x v="2"/>
    <s v="Returning"/>
    <x v="4"/>
    <s v="Recovery Roller"/>
    <n v="1"/>
    <n v="35.729999999999997"/>
    <n v="0.1"/>
    <n v="14.15"/>
    <n v="32.156999999999996"/>
    <n v="14.15"/>
    <n v="18.006999999999998"/>
    <n v="0.55997139036601673"/>
    <n v="2026"/>
    <x v="3"/>
    <n v="11"/>
    <x v="10"/>
  </r>
  <r>
    <n v="4179"/>
    <d v="2026-11-11T00:00:00"/>
    <x v="2"/>
    <x v="3"/>
    <x v="2"/>
    <s v="Business"/>
    <x v="2"/>
    <s v="Travel Backpack 35L"/>
    <n v="2"/>
    <n v="166.1"/>
    <n v="0.05"/>
    <n v="88.2"/>
    <n v="315.58999999999997"/>
    <n v="176.4"/>
    <n v="139.18999999999997"/>
    <n v="0.44104692797617157"/>
    <n v="2026"/>
    <x v="3"/>
    <n v="11"/>
    <x v="10"/>
  </r>
  <r>
    <n v="4829"/>
    <d v="2026-11-11T00:00:00"/>
    <x v="2"/>
    <x v="16"/>
    <x v="3"/>
    <s v="New"/>
    <x v="0"/>
    <s v="Commuter Helmet"/>
    <n v="2"/>
    <n v="81.27"/>
    <n v="0.05"/>
    <n v="43.04"/>
    <n v="154.41299999999998"/>
    <n v="86.08"/>
    <n v="68.332999999999984"/>
    <n v="0.44253398353765544"/>
    <n v="2026"/>
    <x v="3"/>
    <n v="11"/>
    <x v="10"/>
  </r>
  <r>
    <n v="4943"/>
    <d v="2026-11-11T00:00:00"/>
    <x v="0"/>
    <x v="9"/>
    <x v="1"/>
    <s v="Returning"/>
    <x v="3"/>
    <s v="Trail Tent 2P"/>
    <n v="10"/>
    <n v="191.98"/>
    <n v="0.1"/>
    <n v="102.73"/>
    <n v="1727.82"/>
    <n v="1027.3"/>
    <n v="700.52"/>
    <n v="0.40543575140929033"/>
    <n v="2026"/>
    <x v="3"/>
    <n v="11"/>
    <x v="10"/>
  </r>
  <r>
    <n v="887"/>
    <d v="2026-11-12T00:00:00"/>
    <x v="3"/>
    <x v="8"/>
    <x v="2"/>
    <s v="Returning"/>
    <x v="1"/>
    <s v="Hiking Daypack 20L"/>
    <n v="6"/>
    <n v="89.87"/>
    <n v="0.2"/>
    <n v="44.47"/>
    <n v="431.37600000000003"/>
    <n v="266.82"/>
    <n v="164.55600000000004"/>
    <n v="0.3814676755313231"/>
    <n v="2026"/>
    <x v="3"/>
    <n v="11"/>
    <x v="10"/>
  </r>
  <r>
    <n v="1090"/>
    <d v="2026-11-12T00:00:00"/>
    <x v="1"/>
    <x v="14"/>
    <x v="3"/>
    <s v="New"/>
    <x v="0"/>
    <s v="Trail Bike Light"/>
    <n v="3"/>
    <n v="51.44"/>
    <n v="0.1"/>
    <n v="23.11"/>
    <n v="138.88800000000001"/>
    <n v="69.33"/>
    <n v="69.558000000000007"/>
    <n v="0.50082080525315364"/>
    <n v="2026"/>
    <x v="3"/>
    <n v="11"/>
    <x v="10"/>
  </r>
  <r>
    <n v="2090"/>
    <d v="2026-11-12T00:00:00"/>
    <x v="3"/>
    <x v="4"/>
    <x v="3"/>
    <s v="New"/>
    <x v="2"/>
    <s v="Packing Cube Set"/>
    <n v="4"/>
    <n v="46.68"/>
    <n v="0.05"/>
    <n v="17.96"/>
    <n v="177.38399999999999"/>
    <n v="71.84"/>
    <n v="105.54399999999998"/>
    <n v="0.59500293149325756"/>
    <n v="2026"/>
    <x v="3"/>
    <n v="11"/>
    <x v="10"/>
  </r>
  <r>
    <n v="2561"/>
    <d v="2026-11-12T00:00:00"/>
    <x v="1"/>
    <x v="12"/>
    <x v="2"/>
    <s v="New"/>
    <x v="1"/>
    <s v="Trekking Poles"/>
    <n v="4"/>
    <n v="73.05"/>
    <n v="0.2"/>
    <n v="32.82"/>
    <n v="233.76"/>
    <n v="131.28"/>
    <n v="102.47999999999999"/>
    <n v="0.4383983572895277"/>
    <n v="2026"/>
    <x v="3"/>
    <n v="11"/>
    <x v="10"/>
  </r>
  <r>
    <n v="2855"/>
    <d v="2026-11-12T00:00:00"/>
    <x v="2"/>
    <x v="10"/>
    <x v="3"/>
    <s v="New"/>
    <x v="3"/>
    <s v="Compact Sleeping Bag"/>
    <n v="1"/>
    <n v="125.32"/>
    <n v="0.15"/>
    <n v="59.49"/>
    <n v="106.52199999999999"/>
    <n v="59.49"/>
    <n v="47.031999999999989"/>
    <n v="0.44152381667636725"/>
    <n v="2026"/>
    <x v="3"/>
    <n v="11"/>
    <x v="10"/>
  </r>
  <r>
    <n v="4421"/>
    <d v="2026-11-12T00:00:00"/>
    <x v="1"/>
    <x v="11"/>
    <x v="3"/>
    <s v="Business"/>
    <x v="4"/>
    <s v="Weighted Vest"/>
    <n v="2"/>
    <n v="123.49"/>
    <n v="0.15"/>
    <n v="68.08"/>
    <n v="209.93299999999999"/>
    <n v="136.16"/>
    <n v="73.772999999999996"/>
    <n v="0.35141211719929694"/>
    <n v="2026"/>
    <x v="3"/>
    <n v="11"/>
    <x v="10"/>
  </r>
  <r>
    <n v="195"/>
    <d v="2026-11-13T00:00:00"/>
    <x v="1"/>
    <x v="12"/>
    <x v="2"/>
    <s v="Returning"/>
    <x v="2"/>
    <s v="Packing Cube Set"/>
    <n v="1"/>
    <n v="47.37"/>
    <n v="0.2"/>
    <n v="18.739999999999998"/>
    <n v="37.896000000000001"/>
    <n v="18.739999999999998"/>
    <n v="19.156000000000002"/>
    <n v="0.50548870593202455"/>
    <n v="2026"/>
    <x v="3"/>
    <n v="11"/>
    <x v="10"/>
  </r>
  <r>
    <n v="520"/>
    <d v="2026-11-13T00:00:00"/>
    <x v="1"/>
    <x v="12"/>
    <x v="1"/>
    <s v="Business"/>
    <x v="1"/>
    <s v="Hiking Daypack 20L"/>
    <n v="6"/>
    <n v="92.31"/>
    <n v="0.05"/>
    <n v="46.12"/>
    <n v="526.16700000000003"/>
    <n v="276.71999999999997"/>
    <n v="249.44700000000006"/>
    <n v="0.47408332335551268"/>
    <n v="2026"/>
    <x v="3"/>
    <n v="11"/>
    <x v="10"/>
  </r>
  <r>
    <n v="646"/>
    <d v="2026-11-13T00:00:00"/>
    <x v="2"/>
    <x v="16"/>
    <x v="2"/>
    <s v="Returning"/>
    <x v="0"/>
    <s v="Trail Bike Light"/>
    <n v="1"/>
    <n v="49.53"/>
    <n v="0.1"/>
    <n v="22.18"/>
    <n v="44.577000000000005"/>
    <n v="22.18"/>
    <n v="22.397000000000006"/>
    <n v="0.50243399062296712"/>
    <n v="2026"/>
    <x v="3"/>
    <n v="11"/>
    <x v="10"/>
  </r>
  <r>
    <n v="893"/>
    <d v="2026-11-13T00:00:00"/>
    <x v="3"/>
    <x v="8"/>
    <x v="0"/>
    <s v="New"/>
    <x v="2"/>
    <s v="Packing Cube Set"/>
    <n v="4"/>
    <n v="47.62"/>
    <n v="0.2"/>
    <n v="18.100000000000001"/>
    <n v="152.38399999999999"/>
    <n v="72.400000000000006"/>
    <n v="79.98399999999998"/>
    <n v="0.52488450230995376"/>
    <n v="2026"/>
    <x v="3"/>
    <n v="11"/>
    <x v="10"/>
  </r>
  <r>
    <n v="916"/>
    <d v="2026-11-13T00:00:00"/>
    <x v="1"/>
    <x v="6"/>
    <x v="0"/>
    <s v="New"/>
    <x v="0"/>
    <s v="Trail Bike Light"/>
    <n v="4"/>
    <n v="51.93"/>
    <n v="0.05"/>
    <n v="22.62"/>
    <n v="197.334"/>
    <n v="90.48"/>
    <n v="106.854"/>
    <n v="0.54148803551339353"/>
    <n v="2026"/>
    <x v="3"/>
    <n v="11"/>
    <x v="10"/>
  </r>
  <r>
    <n v="1295"/>
    <d v="2026-11-13T00:00:00"/>
    <x v="1"/>
    <x v="11"/>
    <x v="3"/>
    <s v="New"/>
    <x v="1"/>
    <s v="Summit Backpack 45L"/>
    <n v="1"/>
    <n v="155.44999999999999"/>
    <n v="0.05"/>
    <n v="77.25"/>
    <n v="147.67749999999998"/>
    <n v="77.25"/>
    <n v="70.427499999999981"/>
    <n v="0.47690067884410281"/>
    <n v="2026"/>
    <x v="3"/>
    <n v="11"/>
    <x v="10"/>
  </r>
  <r>
    <n v="3438"/>
    <d v="2026-11-13T00:00:00"/>
    <x v="0"/>
    <x v="0"/>
    <x v="0"/>
    <s v="Returning"/>
    <x v="0"/>
    <s v="Compact Repair Kit"/>
    <n v="4"/>
    <n v="40.03"/>
    <n v="0.05"/>
    <n v="16.78"/>
    <n v="152.114"/>
    <n v="67.12"/>
    <n v="84.994"/>
    <n v="0.5587519886400989"/>
    <n v="2026"/>
    <x v="3"/>
    <n v="11"/>
    <x v="10"/>
  </r>
  <r>
    <n v="3573"/>
    <d v="2026-11-13T00:00:00"/>
    <x v="0"/>
    <x v="9"/>
    <x v="0"/>
    <s v="Returning"/>
    <x v="1"/>
    <s v="Summit Backpack 45L"/>
    <n v="2"/>
    <n v="152.96"/>
    <n v="0.1"/>
    <n v="79.12"/>
    <n v="275.32800000000003"/>
    <n v="158.24"/>
    <n v="117.08800000000002"/>
    <n v="0.4252673175267318"/>
    <n v="2026"/>
    <x v="3"/>
    <n v="11"/>
    <x v="10"/>
  </r>
  <r>
    <n v="4257"/>
    <d v="2026-11-13T00:00:00"/>
    <x v="3"/>
    <x v="13"/>
    <x v="2"/>
    <s v="New"/>
    <x v="4"/>
    <s v="Weighted Vest"/>
    <n v="2"/>
    <n v="124.06"/>
    <n v="0.05"/>
    <n v="69.98"/>
    <n v="235.714"/>
    <n v="139.96"/>
    <n v="95.753999999999991"/>
    <n v="0.40622958330858577"/>
    <n v="2026"/>
    <x v="3"/>
    <n v="11"/>
    <x v="10"/>
  </r>
  <r>
    <n v="4389"/>
    <d v="2026-11-13T00:00:00"/>
    <x v="2"/>
    <x v="10"/>
    <x v="3"/>
    <s v="New"/>
    <x v="1"/>
    <s v="Summit Backpack 45L"/>
    <n v="1"/>
    <n v="151.66"/>
    <n v="0.1"/>
    <n v="80.209999999999994"/>
    <n v="136.494"/>
    <n v="80.209999999999994"/>
    <n v="56.284000000000006"/>
    <n v="0.41235512183685735"/>
    <n v="2026"/>
    <x v="3"/>
    <n v="11"/>
    <x v="10"/>
  </r>
  <r>
    <n v="4887"/>
    <d v="2026-11-13T00:00:00"/>
    <x v="3"/>
    <x v="8"/>
    <x v="0"/>
    <s v="New"/>
    <x v="1"/>
    <s v="Trail Boots"/>
    <n v="2"/>
    <n v="142.30000000000001"/>
    <n v="0.15"/>
    <n v="77.760000000000005"/>
    <n v="241.91000000000003"/>
    <n v="155.52000000000001"/>
    <n v="86.390000000000015"/>
    <n v="0.35711628291513375"/>
    <n v="2026"/>
    <x v="3"/>
    <n v="11"/>
    <x v="10"/>
  </r>
  <r>
    <n v="5007"/>
    <d v="2026-11-13T00:00:00"/>
    <x v="1"/>
    <x v="14"/>
    <x v="0"/>
    <s v="Business"/>
    <x v="2"/>
    <s v="Travel Backpack 35L"/>
    <n v="4"/>
    <n v="161.97"/>
    <n v="0.05"/>
    <n v="87.2"/>
    <n v="615.48599999999999"/>
    <n v="348.8"/>
    <n v="266.68599999999998"/>
    <n v="0.4332933649181297"/>
    <n v="2026"/>
    <x v="3"/>
    <n v="11"/>
    <x v="10"/>
  </r>
  <r>
    <n v="5111"/>
    <d v="2026-11-13T00:00:00"/>
    <x v="1"/>
    <x v="14"/>
    <x v="1"/>
    <s v="Business"/>
    <x v="2"/>
    <s v="Carry-On Duffel"/>
    <n v="5"/>
    <n v="133.99"/>
    <n v="0.15"/>
    <n v="65.55"/>
    <n v="569.45749999999998"/>
    <n v="327.75"/>
    <n v="241.70749999999998"/>
    <n v="0.42445221987593451"/>
    <n v="2026"/>
    <x v="3"/>
    <n v="11"/>
    <x v="10"/>
  </r>
  <r>
    <n v="5177"/>
    <d v="2026-11-13T00:00:00"/>
    <x v="1"/>
    <x v="6"/>
    <x v="2"/>
    <s v="Returning"/>
    <x v="3"/>
    <s v="Portable Camp Stove"/>
    <n v="2"/>
    <n v="83.18"/>
    <n v="0.1"/>
    <n v="40.479999999999997"/>
    <n v="149.72400000000002"/>
    <n v="80.959999999999994"/>
    <n v="68.764000000000024"/>
    <n v="0.45927172664369115"/>
    <n v="2026"/>
    <x v="3"/>
    <n v="11"/>
    <x v="10"/>
  </r>
  <r>
    <n v="584"/>
    <d v="2026-11-14T00:00:00"/>
    <x v="1"/>
    <x v="12"/>
    <x v="0"/>
    <s v="New"/>
    <x v="1"/>
    <s v="Hiking Daypack 20L"/>
    <n v="1"/>
    <n v="91.95"/>
    <n v="0"/>
    <n v="46.64"/>
    <n v="91.95"/>
    <n v="46.64"/>
    <n v="45.31"/>
    <n v="0.49276780859162589"/>
    <n v="2026"/>
    <x v="3"/>
    <n v="11"/>
    <x v="10"/>
  </r>
  <r>
    <n v="621"/>
    <d v="2026-11-14T00:00:00"/>
    <x v="3"/>
    <x v="13"/>
    <x v="1"/>
    <s v="Business"/>
    <x v="2"/>
    <s v="Insulated Bottle"/>
    <n v="5"/>
    <n v="35.68"/>
    <n v="0.15"/>
    <n v="13.48"/>
    <n v="151.64000000000001"/>
    <n v="67.400000000000006"/>
    <n v="84.240000000000009"/>
    <n v="0.55552624637298864"/>
    <n v="2026"/>
    <x v="3"/>
    <n v="11"/>
    <x v="10"/>
  </r>
  <r>
    <n v="623"/>
    <d v="2026-11-14T00:00:00"/>
    <x v="2"/>
    <x v="16"/>
    <x v="0"/>
    <s v="Returning"/>
    <x v="3"/>
    <s v="Alpine Tent 4P"/>
    <n v="3"/>
    <n v="336.58"/>
    <n v="0.15"/>
    <n v="198.99"/>
    <n v="858.279"/>
    <n v="596.97"/>
    <n v="261.30899999999997"/>
    <n v="0.3044569423229509"/>
    <n v="2026"/>
    <x v="3"/>
    <n v="11"/>
    <x v="10"/>
  </r>
  <r>
    <n v="1431"/>
    <d v="2026-11-14T00:00:00"/>
    <x v="2"/>
    <x v="2"/>
    <x v="0"/>
    <s v="New"/>
    <x v="4"/>
    <s v="Recovery Roller"/>
    <n v="2"/>
    <n v="36.979999999999997"/>
    <n v="0.15"/>
    <n v="14.13"/>
    <n v="62.865999999999993"/>
    <n v="28.26"/>
    <n v="34.605999999999995"/>
    <n v="0.55047243342983487"/>
    <n v="2026"/>
    <x v="3"/>
    <n v="11"/>
    <x v="10"/>
  </r>
  <r>
    <n v="1520"/>
    <d v="2026-11-14T00:00:00"/>
    <x v="3"/>
    <x v="13"/>
    <x v="3"/>
    <s v="New"/>
    <x v="4"/>
    <s v="Recovery Roller"/>
    <n v="2"/>
    <n v="36.15"/>
    <n v="0"/>
    <n v="13.51"/>
    <n v="72.3"/>
    <n v="27.02"/>
    <n v="45.28"/>
    <n v="0.62627939142461964"/>
    <n v="2026"/>
    <x v="3"/>
    <n v="11"/>
    <x v="10"/>
  </r>
  <r>
    <n v="1791"/>
    <d v="2026-11-14T00:00:00"/>
    <x v="2"/>
    <x v="2"/>
    <x v="0"/>
    <s v="Business"/>
    <x v="4"/>
    <s v="Weighted Vest"/>
    <n v="1"/>
    <n v="121.86"/>
    <n v="0.05"/>
    <n v="69.900000000000006"/>
    <n v="115.767"/>
    <n v="69.900000000000006"/>
    <n v="45.86699999999999"/>
    <n v="0.396200989919407"/>
    <n v="2026"/>
    <x v="3"/>
    <n v="11"/>
    <x v="10"/>
  </r>
  <r>
    <n v="2191"/>
    <d v="2026-11-14T00:00:00"/>
    <x v="2"/>
    <x v="5"/>
    <x v="2"/>
    <s v="Returning"/>
    <x v="0"/>
    <s v="Trail Bike Light"/>
    <n v="6"/>
    <n v="49.85"/>
    <n v="0.05"/>
    <n v="22.68"/>
    <n v="284.14499999999998"/>
    <n v="136.07999999999998"/>
    <n v="148.065"/>
    <n v="0.52108958454310306"/>
    <n v="2026"/>
    <x v="3"/>
    <n v="11"/>
    <x v="10"/>
  </r>
  <r>
    <n v="2365"/>
    <d v="2026-11-14T00:00:00"/>
    <x v="2"/>
    <x v="5"/>
    <x v="2"/>
    <s v="Business"/>
    <x v="1"/>
    <s v="Hiking Daypack 20L"/>
    <n v="2"/>
    <n v="91.95"/>
    <n v="0.05"/>
    <n v="46.45"/>
    <n v="174.70499999999998"/>
    <n v="92.9"/>
    <n v="81.804999999999978"/>
    <n v="0.46824647262528252"/>
    <n v="2026"/>
    <x v="3"/>
    <n v="11"/>
    <x v="10"/>
  </r>
  <r>
    <n v="2603"/>
    <d v="2026-11-14T00:00:00"/>
    <x v="3"/>
    <x v="8"/>
    <x v="3"/>
    <s v="Returning"/>
    <x v="0"/>
    <s v="Trail Bike Light"/>
    <n v="2"/>
    <n v="51.71"/>
    <n v="0.15"/>
    <n v="22.93"/>
    <n v="87.906999999999996"/>
    <n v="45.86"/>
    <n v="42.046999999999997"/>
    <n v="0.47831230732478641"/>
    <n v="2026"/>
    <x v="3"/>
    <n v="11"/>
    <x v="10"/>
  </r>
  <r>
    <n v="4098"/>
    <d v="2026-11-14T00:00:00"/>
    <x v="1"/>
    <x v="1"/>
    <x v="2"/>
    <s v="Returning"/>
    <x v="4"/>
    <s v="Resistance Band Set"/>
    <n v="1"/>
    <n v="41.05"/>
    <n v="0.05"/>
    <n v="14.6"/>
    <n v="38.997499999999995"/>
    <n v="14.6"/>
    <n v="24.397499999999994"/>
    <n v="0.62561702673248276"/>
    <n v="2026"/>
    <x v="3"/>
    <n v="11"/>
    <x v="10"/>
  </r>
  <r>
    <n v="1176"/>
    <d v="2026-11-15T00:00:00"/>
    <x v="1"/>
    <x v="6"/>
    <x v="1"/>
    <s v="Business"/>
    <x v="3"/>
    <s v="Alpine Tent 4P"/>
    <n v="10"/>
    <n v="333.09"/>
    <n v="0.15"/>
    <n v="197.95"/>
    <n v="2831.2649999999994"/>
    <n v="1979.5"/>
    <n v="851.76499999999942"/>
    <n v="0.30084255624252748"/>
    <n v="2026"/>
    <x v="3"/>
    <n v="11"/>
    <x v="10"/>
  </r>
  <r>
    <n v="1895"/>
    <d v="2026-11-15T00:00:00"/>
    <x v="3"/>
    <x v="4"/>
    <x v="0"/>
    <s v="Business"/>
    <x v="0"/>
    <s v="Trail Bike Light"/>
    <n v="3"/>
    <n v="51.79"/>
    <n v="0.2"/>
    <n v="22.23"/>
    <n v="124.29600000000001"/>
    <n v="66.69"/>
    <n v="57.606000000000009"/>
    <n v="0.4634581965630431"/>
    <n v="2026"/>
    <x v="3"/>
    <n v="11"/>
    <x v="10"/>
  </r>
  <r>
    <n v="3385"/>
    <d v="2026-11-15T00:00:00"/>
    <x v="1"/>
    <x v="11"/>
    <x v="3"/>
    <s v="New"/>
    <x v="1"/>
    <s v="Trekking Poles"/>
    <n v="1"/>
    <n v="71.040000000000006"/>
    <n v="0.1"/>
    <n v="31.59"/>
    <n v="63.936000000000007"/>
    <n v="31.59"/>
    <n v="32.346000000000004"/>
    <n v="0.50591216216216217"/>
    <n v="2026"/>
    <x v="3"/>
    <n v="11"/>
    <x v="10"/>
  </r>
  <r>
    <n v="3581"/>
    <d v="2026-11-15T00:00:00"/>
    <x v="3"/>
    <x v="4"/>
    <x v="3"/>
    <s v="Business"/>
    <x v="1"/>
    <s v="Trail Boots"/>
    <n v="2"/>
    <n v="141.21"/>
    <n v="0.1"/>
    <n v="78.31"/>
    <n v="254.17800000000003"/>
    <n v="156.62"/>
    <n v="97.558000000000021"/>
    <n v="0.38381763960688969"/>
    <n v="2026"/>
    <x v="3"/>
    <n v="11"/>
    <x v="10"/>
  </r>
  <r>
    <n v="4528"/>
    <d v="2026-11-15T00:00:00"/>
    <x v="0"/>
    <x v="15"/>
    <x v="3"/>
    <s v="New"/>
    <x v="1"/>
    <s v="Trail Boots"/>
    <n v="2"/>
    <n v="141.63999999999999"/>
    <n v="0.15"/>
    <n v="80.349999999999994"/>
    <n v="240.78799999999998"/>
    <n v="160.69999999999999"/>
    <n v="80.087999999999994"/>
    <n v="0.33260793727262156"/>
    <n v="2026"/>
    <x v="3"/>
    <n v="11"/>
    <x v="10"/>
  </r>
  <r>
    <n v="4633"/>
    <d v="2026-11-15T00:00:00"/>
    <x v="2"/>
    <x v="10"/>
    <x v="0"/>
    <s v="Returning"/>
    <x v="1"/>
    <s v="Trekking Poles"/>
    <n v="1"/>
    <n v="71.78"/>
    <n v="0.15"/>
    <n v="32.869999999999997"/>
    <n v="61.012999999999998"/>
    <n v="32.869999999999997"/>
    <n v="28.143000000000001"/>
    <n v="0.46126235392457349"/>
    <n v="2026"/>
    <x v="3"/>
    <n v="11"/>
    <x v="10"/>
  </r>
  <r>
    <n v="5195"/>
    <d v="2026-11-15T00:00:00"/>
    <x v="2"/>
    <x v="16"/>
    <x v="0"/>
    <s v="Business"/>
    <x v="1"/>
    <s v="Summit Backpack 45L"/>
    <n v="3"/>
    <n v="153.88999999999999"/>
    <n v="0.1"/>
    <n v="80.36"/>
    <n v="415.50299999999999"/>
    <n v="241.07999999999998"/>
    <n v="174.423"/>
    <n v="0.41978758276113531"/>
    <n v="2026"/>
    <x v="3"/>
    <n v="11"/>
    <x v="10"/>
  </r>
  <r>
    <n v="2778"/>
    <d v="2026-11-16T00:00:00"/>
    <x v="3"/>
    <x v="4"/>
    <x v="3"/>
    <s v="Returning"/>
    <x v="1"/>
    <s v="Trail Boots"/>
    <n v="1"/>
    <n v="145.4"/>
    <n v="0.1"/>
    <n v="77.66"/>
    <n v="130.86000000000001"/>
    <n v="77.66"/>
    <n v="53.200000000000017"/>
    <n v="0.40654134189209851"/>
    <n v="2026"/>
    <x v="3"/>
    <n v="11"/>
    <x v="10"/>
  </r>
  <r>
    <n v="341"/>
    <d v="2026-11-17T00:00:00"/>
    <x v="3"/>
    <x v="8"/>
    <x v="0"/>
    <s v="Returning"/>
    <x v="2"/>
    <s v="Carry-On Duffel"/>
    <n v="1"/>
    <n v="132.94999999999999"/>
    <n v="0.05"/>
    <n v="65.36"/>
    <n v="126.30249999999998"/>
    <n v="65.36"/>
    <n v="60.942499999999981"/>
    <n v="0.48251222264009019"/>
    <n v="2026"/>
    <x v="3"/>
    <n v="11"/>
    <x v="10"/>
  </r>
  <r>
    <n v="374"/>
    <d v="2026-11-17T00:00:00"/>
    <x v="3"/>
    <x v="7"/>
    <x v="2"/>
    <s v="Returning"/>
    <x v="4"/>
    <s v="Training Mat"/>
    <n v="1"/>
    <n v="51.34"/>
    <n v="0.15"/>
    <n v="21.37"/>
    <n v="43.639000000000003"/>
    <n v="21.37"/>
    <n v="22.269000000000002"/>
    <n v="0.5103004193496643"/>
    <n v="2026"/>
    <x v="3"/>
    <n v="11"/>
    <x v="10"/>
  </r>
  <r>
    <n v="598"/>
    <d v="2026-11-17T00:00:00"/>
    <x v="0"/>
    <x v="0"/>
    <x v="0"/>
    <s v="New"/>
    <x v="0"/>
    <s v="Trail Bike Light"/>
    <n v="1"/>
    <n v="49.98"/>
    <n v="0.1"/>
    <n v="22.25"/>
    <n v="44.981999999999999"/>
    <n v="22.25"/>
    <n v="22.731999999999999"/>
    <n v="0.50535769863500957"/>
    <n v="2026"/>
    <x v="3"/>
    <n v="11"/>
    <x v="10"/>
  </r>
  <r>
    <n v="690"/>
    <d v="2026-11-17T00:00:00"/>
    <x v="3"/>
    <x v="8"/>
    <x v="0"/>
    <s v="Returning"/>
    <x v="2"/>
    <s v="Travel Backpack 35L"/>
    <n v="2"/>
    <n v="168.08"/>
    <n v="0.1"/>
    <n v="87.63"/>
    <n v="302.54400000000004"/>
    <n v="175.26"/>
    <n v="127.28400000000005"/>
    <n v="0.42071235919403471"/>
    <n v="2026"/>
    <x v="3"/>
    <n v="11"/>
    <x v="10"/>
  </r>
  <r>
    <n v="1296"/>
    <d v="2026-11-17T00:00:00"/>
    <x v="3"/>
    <x v="13"/>
    <x v="0"/>
    <s v="New"/>
    <x v="3"/>
    <s v="Trail Tent 2P"/>
    <n v="1"/>
    <n v="191.85"/>
    <n v="0.15"/>
    <n v="104.41"/>
    <n v="163.07249999999999"/>
    <n v="104.41"/>
    <n v="58.662499999999994"/>
    <n v="0.35973263425776875"/>
    <n v="2026"/>
    <x v="3"/>
    <n v="11"/>
    <x v="10"/>
  </r>
  <r>
    <n v="1585"/>
    <d v="2026-11-17T00:00:00"/>
    <x v="1"/>
    <x v="14"/>
    <x v="2"/>
    <s v="Returning"/>
    <x v="1"/>
    <s v="Hiking Daypack 20L"/>
    <n v="4"/>
    <n v="93.99"/>
    <n v="0.1"/>
    <n v="44.07"/>
    <n v="338.36399999999998"/>
    <n v="176.28"/>
    <n v="162.08399999999997"/>
    <n v="0.47902259105578604"/>
    <n v="2026"/>
    <x v="3"/>
    <n v="11"/>
    <x v="10"/>
  </r>
  <r>
    <n v="2194"/>
    <d v="2026-11-17T00:00:00"/>
    <x v="3"/>
    <x v="13"/>
    <x v="0"/>
    <s v="Returning"/>
    <x v="2"/>
    <s v="Insulated Bottle"/>
    <n v="4"/>
    <n v="36.57"/>
    <n v="0.05"/>
    <n v="13.35"/>
    <n v="138.96600000000001"/>
    <n v="53.4"/>
    <n v="85.566000000000003"/>
    <n v="0.61573334484694098"/>
    <n v="2026"/>
    <x v="3"/>
    <n v="11"/>
    <x v="10"/>
  </r>
  <r>
    <n v="2221"/>
    <d v="2026-11-17T00:00:00"/>
    <x v="1"/>
    <x v="12"/>
    <x v="3"/>
    <s v="Returning"/>
    <x v="0"/>
    <s v="Compact Repair Kit"/>
    <n v="1"/>
    <n v="39.81"/>
    <n v="0.05"/>
    <n v="16.25"/>
    <n v="37.819499999999998"/>
    <n v="16.25"/>
    <n v="21.569499999999998"/>
    <n v="0.57032747656632155"/>
    <n v="2026"/>
    <x v="3"/>
    <n v="11"/>
    <x v="10"/>
  </r>
  <r>
    <n v="3836"/>
    <d v="2026-11-17T00:00:00"/>
    <x v="3"/>
    <x v="4"/>
    <x v="2"/>
    <s v="Returning"/>
    <x v="1"/>
    <s v="Hiking Daypack 20L"/>
    <n v="1"/>
    <n v="91.43"/>
    <n v="0.1"/>
    <n v="45.06"/>
    <n v="82.287000000000006"/>
    <n v="45.06"/>
    <n v="37.227000000000004"/>
    <n v="0.45240438951474715"/>
    <n v="2026"/>
    <x v="3"/>
    <n v="11"/>
    <x v="10"/>
  </r>
  <r>
    <n v="4437"/>
    <d v="2026-11-17T00:00:00"/>
    <x v="2"/>
    <x v="2"/>
    <x v="0"/>
    <s v="Returning"/>
    <x v="4"/>
    <s v="Weighted Vest"/>
    <n v="1"/>
    <n v="122.64"/>
    <n v="0"/>
    <n v="68.58"/>
    <n v="122.64"/>
    <n v="68.58"/>
    <n v="54.06"/>
    <n v="0.44080234833659493"/>
    <n v="2026"/>
    <x v="3"/>
    <n v="11"/>
    <x v="10"/>
  </r>
  <r>
    <n v="4735"/>
    <d v="2026-11-17T00:00:00"/>
    <x v="1"/>
    <x v="12"/>
    <x v="0"/>
    <s v="Business"/>
    <x v="0"/>
    <s v="Commuter Helmet"/>
    <n v="1"/>
    <n v="80.959999999999994"/>
    <n v="0.1"/>
    <n v="43.86"/>
    <n v="72.86399999999999"/>
    <n v="43.86"/>
    <n v="29.003999999999991"/>
    <n v="0.39805665349143604"/>
    <n v="2026"/>
    <x v="3"/>
    <n v="11"/>
    <x v="10"/>
  </r>
  <r>
    <n v="554"/>
    <d v="2026-11-18T00:00:00"/>
    <x v="2"/>
    <x v="5"/>
    <x v="3"/>
    <s v="Business"/>
    <x v="4"/>
    <s v="Recovery Roller"/>
    <n v="1"/>
    <n v="36.380000000000003"/>
    <n v="0.05"/>
    <n v="14.06"/>
    <n v="34.561"/>
    <n v="14.06"/>
    <n v="20.500999999999998"/>
    <n v="0.59318306761957118"/>
    <n v="2026"/>
    <x v="3"/>
    <n v="11"/>
    <x v="10"/>
  </r>
  <r>
    <n v="1205"/>
    <d v="2026-11-18T00:00:00"/>
    <x v="3"/>
    <x v="13"/>
    <x v="0"/>
    <s v="Returning"/>
    <x v="0"/>
    <s v="Cycling Pack 12L"/>
    <n v="2"/>
    <n v="100.72"/>
    <n v="0.1"/>
    <n v="51.68"/>
    <n v="181.29599999999999"/>
    <n v="103.36"/>
    <n v="77.935999999999993"/>
    <n v="0.42988262289294854"/>
    <n v="2026"/>
    <x v="3"/>
    <n v="11"/>
    <x v="10"/>
  </r>
  <r>
    <n v="1979"/>
    <d v="2026-11-18T00:00:00"/>
    <x v="1"/>
    <x v="11"/>
    <x v="2"/>
    <s v="Returning"/>
    <x v="3"/>
    <s v="Compact Sleeping Bag"/>
    <n v="3"/>
    <n v="120.29"/>
    <n v="0"/>
    <n v="62.04"/>
    <n v="360.87"/>
    <n v="186.12"/>
    <n v="174.75"/>
    <n v="0.48424640452240419"/>
    <n v="2026"/>
    <x v="3"/>
    <n v="11"/>
    <x v="10"/>
  </r>
  <r>
    <n v="2151"/>
    <d v="2026-11-18T00:00:00"/>
    <x v="1"/>
    <x v="1"/>
    <x v="0"/>
    <s v="New"/>
    <x v="3"/>
    <s v="Compact Sleeping Bag"/>
    <n v="2"/>
    <n v="124.18"/>
    <n v="0.15"/>
    <n v="60.72"/>
    <n v="211.10599999999999"/>
    <n v="121.44"/>
    <n v="89.665999999999997"/>
    <n v="0.42474396748552862"/>
    <n v="2026"/>
    <x v="3"/>
    <n v="11"/>
    <x v="10"/>
  </r>
  <r>
    <n v="2730"/>
    <d v="2026-11-18T00:00:00"/>
    <x v="0"/>
    <x v="0"/>
    <x v="0"/>
    <s v="Returning"/>
    <x v="1"/>
    <s v="Summit Backpack 45L"/>
    <n v="3"/>
    <n v="154.07"/>
    <n v="0.05"/>
    <n v="77.73"/>
    <n v="439.09949999999998"/>
    <n v="233.19"/>
    <n v="205.90949999999998"/>
    <n v="0.46893585622393102"/>
    <n v="2026"/>
    <x v="3"/>
    <n v="11"/>
    <x v="10"/>
  </r>
  <r>
    <n v="2779"/>
    <d v="2026-11-18T00:00:00"/>
    <x v="0"/>
    <x v="15"/>
    <x v="1"/>
    <s v="Business"/>
    <x v="4"/>
    <s v="Weighted Vest"/>
    <n v="4"/>
    <n v="123.4"/>
    <n v="0.05"/>
    <n v="70.930000000000007"/>
    <n v="468.92"/>
    <n v="283.72000000000003"/>
    <n v="185.2"/>
    <n v="0.3949500980977565"/>
    <n v="2026"/>
    <x v="3"/>
    <n v="11"/>
    <x v="10"/>
  </r>
  <r>
    <n v="2853"/>
    <d v="2026-11-18T00:00:00"/>
    <x v="2"/>
    <x v="3"/>
    <x v="0"/>
    <s v="New"/>
    <x v="0"/>
    <s v="Cycling Pack 12L"/>
    <n v="1"/>
    <n v="104.64"/>
    <n v="0"/>
    <n v="50.79"/>
    <n v="104.64"/>
    <n v="50.79"/>
    <n v="53.85"/>
    <n v="0.51462155963302758"/>
    <n v="2026"/>
    <x v="3"/>
    <n v="11"/>
    <x v="10"/>
  </r>
  <r>
    <n v="3825"/>
    <d v="2026-11-18T00:00:00"/>
    <x v="3"/>
    <x v="8"/>
    <x v="0"/>
    <s v="New"/>
    <x v="2"/>
    <s v="Packing Cube Set"/>
    <n v="2"/>
    <n v="46.44"/>
    <n v="0.1"/>
    <n v="18.190000000000001"/>
    <n v="83.591999999999999"/>
    <n v="36.380000000000003"/>
    <n v="47.211999999999996"/>
    <n v="0.56479088908029473"/>
    <n v="2026"/>
    <x v="3"/>
    <n v="11"/>
    <x v="10"/>
  </r>
  <r>
    <n v="4808"/>
    <d v="2026-11-18T00:00:00"/>
    <x v="2"/>
    <x v="16"/>
    <x v="0"/>
    <s v="New"/>
    <x v="3"/>
    <s v="Portable Camp Stove"/>
    <n v="2"/>
    <n v="81.67"/>
    <n v="0.05"/>
    <n v="40.43"/>
    <n v="155.173"/>
    <n v="80.86"/>
    <n v="74.313000000000002"/>
    <n v="0.4789041908063903"/>
    <n v="2026"/>
    <x v="3"/>
    <n v="11"/>
    <x v="10"/>
  </r>
  <r>
    <n v="5131"/>
    <d v="2026-11-18T00:00:00"/>
    <x v="3"/>
    <x v="8"/>
    <x v="2"/>
    <s v="New"/>
    <x v="1"/>
    <s v="Trekking Poles"/>
    <n v="3"/>
    <n v="70.599999999999994"/>
    <n v="0.05"/>
    <n v="32.68"/>
    <n v="201.20999999999998"/>
    <n v="98.039999999999992"/>
    <n v="103.16999999999999"/>
    <n v="0.5127478753541076"/>
    <n v="2026"/>
    <x v="3"/>
    <n v="11"/>
    <x v="10"/>
  </r>
  <r>
    <n v="1502"/>
    <d v="2026-11-19T00:00:00"/>
    <x v="3"/>
    <x v="7"/>
    <x v="3"/>
    <s v="New"/>
    <x v="4"/>
    <s v="Recovery Roller"/>
    <n v="1"/>
    <n v="35.770000000000003"/>
    <n v="0.15"/>
    <n v="13.69"/>
    <n v="30.404500000000002"/>
    <n v="13.69"/>
    <n v="16.714500000000001"/>
    <n v="0.54973770330049831"/>
    <n v="2026"/>
    <x v="3"/>
    <n v="11"/>
    <x v="10"/>
  </r>
  <r>
    <n v="2470"/>
    <d v="2026-11-19T00:00:00"/>
    <x v="1"/>
    <x v="6"/>
    <x v="2"/>
    <s v="Business"/>
    <x v="1"/>
    <s v="Hiking Daypack 20L"/>
    <n v="1"/>
    <n v="92.13"/>
    <n v="0.15"/>
    <n v="45.85"/>
    <n v="78.31049999999999"/>
    <n v="45.85"/>
    <n v="32.460499999999989"/>
    <n v="0.41451018701195874"/>
    <n v="2026"/>
    <x v="3"/>
    <n v="11"/>
    <x v="10"/>
  </r>
  <r>
    <n v="3452"/>
    <d v="2026-11-19T00:00:00"/>
    <x v="1"/>
    <x v="12"/>
    <x v="0"/>
    <s v="Returning"/>
    <x v="1"/>
    <s v="Summit Backpack 45L"/>
    <n v="5"/>
    <n v="151.09"/>
    <n v="0.05"/>
    <n v="79.33"/>
    <n v="717.67750000000001"/>
    <n v="396.65"/>
    <n v="321.02750000000003"/>
    <n v="0.44731442744129507"/>
    <n v="2026"/>
    <x v="3"/>
    <n v="11"/>
    <x v="10"/>
  </r>
  <r>
    <n v="4207"/>
    <d v="2026-11-19T00:00:00"/>
    <x v="1"/>
    <x v="12"/>
    <x v="0"/>
    <s v="New"/>
    <x v="0"/>
    <s v="Cycling Pack 12L"/>
    <n v="2"/>
    <n v="103.99"/>
    <n v="0"/>
    <n v="50.36"/>
    <n v="207.98"/>
    <n v="100.72"/>
    <n v="107.25999999999999"/>
    <n v="0.51572266564092695"/>
    <n v="2026"/>
    <x v="3"/>
    <n v="11"/>
    <x v="10"/>
  </r>
  <r>
    <n v="695"/>
    <d v="2026-11-20T00:00:00"/>
    <x v="2"/>
    <x v="3"/>
    <x v="0"/>
    <s v="Returning"/>
    <x v="2"/>
    <s v="Insulated Bottle"/>
    <n v="1"/>
    <n v="36.909999999999997"/>
    <n v="0.1"/>
    <n v="13.43"/>
    <n v="33.219000000000001"/>
    <n v="13.43"/>
    <n v="19.789000000000001"/>
    <n v="0.59571329660736327"/>
    <n v="2026"/>
    <x v="3"/>
    <n v="11"/>
    <x v="10"/>
  </r>
  <r>
    <n v="1127"/>
    <d v="2026-11-20T00:00:00"/>
    <x v="0"/>
    <x v="0"/>
    <x v="3"/>
    <s v="New"/>
    <x v="0"/>
    <s v="Commuter Helmet"/>
    <n v="2"/>
    <n v="81.02"/>
    <n v="0"/>
    <n v="43.22"/>
    <n v="162.04"/>
    <n v="86.44"/>
    <n v="75.599999999999994"/>
    <n v="0.46655146877314241"/>
    <n v="2026"/>
    <x v="3"/>
    <n v="11"/>
    <x v="10"/>
  </r>
  <r>
    <n v="1174"/>
    <d v="2026-11-20T00:00:00"/>
    <x v="0"/>
    <x v="0"/>
    <x v="3"/>
    <s v="New"/>
    <x v="2"/>
    <s v="Travel Backpack 35L"/>
    <n v="3"/>
    <n v="164.36"/>
    <n v="0.05"/>
    <n v="88.7"/>
    <n v="468.42600000000004"/>
    <n v="266.10000000000002"/>
    <n v="202.32600000000002"/>
    <n v="0.43192734818306416"/>
    <n v="2026"/>
    <x v="3"/>
    <n v="11"/>
    <x v="10"/>
  </r>
  <r>
    <n v="3968"/>
    <d v="2026-11-20T00:00:00"/>
    <x v="1"/>
    <x v="11"/>
    <x v="1"/>
    <s v="Business"/>
    <x v="4"/>
    <s v="Training Mat"/>
    <n v="5"/>
    <n v="51.36"/>
    <n v="0.1"/>
    <n v="22.45"/>
    <n v="231.12"/>
    <n v="112.25"/>
    <n v="118.87"/>
    <n v="0.51432156455520939"/>
    <n v="2026"/>
    <x v="3"/>
    <n v="11"/>
    <x v="10"/>
  </r>
  <r>
    <n v="4049"/>
    <d v="2026-11-20T00:00:00"/>
    <x v="2"/>
    <x v="16"/>
    <x v="3"/>
    <s v="Returning"/>
    <x v="2"/>
    <s v="Insulated Bottle"/>
    <n v="1"/>
    <n v="36.590000000000003"/>
    <n v="0"/>
    <n v="13.73"/>
    <n v="36.590000000000003"/>
    <n v="13.73"/>
    <n v="22.860000000000003"/>
    <n v="0.62476086362394101"/>
    <n v="2026"/>
    <x v="3"/>
    <n v="11"/>
    <x v="10"/>
  </r>
  <r>
    <n v="3"/>
    <d v="2026-11-21T00:00:00"/>
    <x v="3"/>
    <x v="7"/>
    <x v="2"/>
    <s v="Returning"/>
    <x v="3"/>
    <s v="Compact Sleeping Bag"/>
    <n v="5"/>
    <n v="122.33"/>
    <n v="0.15"/>
    <n v="58.98"/>
    <n v="519.90249999999992"/>
    <n v="294.89999999999998"/>
    <n v="225.00249999999994"/>
    <n v="0.43277826130861069"/>
    <n v="2026"/>
    <x v="3"/>
    <n v="11"/>
    <x v="10"/>
  </r>
  <r>
    <n v="1603"/>
    <d v="2026-11-21T00:00:00"/>
    <x v="3"/>
    <x v="8"/>
    <x v="0"/>
    <s v="Returning"/>
    <x v="3"/>
    <s v="Portable Camp Stove"/>
    <n v="1"/>
    <n v="83.49"/>
    <n v="0.05"/>
    <n v="39.659999999999997"/>
    <n v="79.315499999999986"/>
    <n v="39.659999999999997"/>
    <n v="39.655499999999989"/>
    <n v="0.49997163227868446"/>
    <n v="2026"/>
    <x v="3"/>
    <n v="11"/>
    <x v="10"/>
  </r>
  <r>
    <n v="2073"/>
    <d v="2026-11-21T00:00:00"/>
    <x v="1"/>
    <x v="12"/>
    <x v="0"/>
    <s v="New"/>
    <x v="0"/>
    <s v="Trail Bike Light"/>
    <n v="2"/>
    <n v="51.48"/>
    <n v="0.1"/>
    <n v="22.51"/>
    <n v="92.664000000000001"/>
    <n v="45.02"/>
    <n v="47.643999999999998"/>
    <n v="0.51415868082534744"/>
    <n v="2026"/>
    <x v="3"/>
    <n v="11"/>
    <x v="10"/>
  </r>
  <r>
    <n v="2487"/>
    <d v="2026-11-21T00:00:00"/>
    <x v="2"/>
    <x v="2"/>
    <x v="3"/>
    <s v="New"/>
    <x v="3"/>
    <s v="Compact Sleeping Bag"/>
    <n v="1"/>
    <n v="123.43"/>
    <n v="0.15"/>
    <n v="60.8"/>
    <n v="104.91550000000001"/>
    <n v="60.8"/>
    <n v="44.115500000000011"/>
    <n v="0.42048601017008935"/>
    <n v="2026"/>
    <x v="3"/>
    <n v="11"/>
    <x v="10"/>
  </r>
  <r>
    <n v="3407"/>
    <d v="2026-11-21T00:00:00"/>
    <x v="3"/>
    <x v="7"/>
    <x v="0"/>
    <s v="New"/>
    <x v="2"/>
    <s v="Travel Backpack 35L"/>
    <n v="1"/>
    <n v="164.85"/>
    <n v="0.1"/>
    <n v="89.4"/>
    <n v="148.36500000000001"/>
    <n v="89.4"/>
    <n v="58.965000000000003"/>
    <n v="0.39743200889697705"/>
    <n v="2026"/>
    <x v="3"/>
    <n v="11"/>
    <x v="10"/>
  </r>
  <r>
    <n v="4052"/>
    <d v="2026-11-21T00:00:00"/>
    <x v="0"/>
    <x v="0"/>
    <x v="0"/>
    <s v="New"/>
    <x v="2"/>
    <s v="Packing Cube Set"/>
    <n v="1"/>
    <n v="46.82"/>
    <n v="0.2"/>
    <n v="18.27"/>
    <n v="37.456000000000003"/>
    <n v="18.27"/>
    <n v="19.186000000000003"/>
    <n v="0.51222768047842804"/>
    <n v="2026"/>
    <x v="3"/>
    <n v="11"/>
    <x v="10"/>
  </r>
  <r>
    <n v="119"/>
    <d v="2026-11-22T00:00:00"/>
    <x v="0"/>
    <x v="9"/>
    <x v="0"/>
    <s v="New"/>
    <x v="4"/>
    <s v="Resistance Band Set"/>
    <n v="1"/>
    <n v="41.16"/>
    <n v="0.1"/>
    <n v="14.82"/>
    <n v="37.043999999999997"/>
    <n v="14.82"/>
    <n v="22.223999999999997"/>
    <n v="0.59993521218011014"/>
    <n v="2026"/>
    <x v="3"/>
    <n v="11"/>
    <x v="10"/>
  </r>
  <r>
    <n v="298"/>
    <d v="2026-11-22T00:00:00"/>
    <x v="1"/>
    <x v="12"/>
    <x v="3"/>
    <s v="New"/>
    <x v="3"/>
    <s v="Trail Tent 2P"/>
    <n v="1"/>
    <n v="196.08"/>
    <n v="0.1"/>
    <n v="104.19"/>
    <n v="176.47200000000001"/>
    <n v="104.19"/>
    <n v="72.282000000000011"/>
    <n v="0.40959472324221408"/>
    <n v="2026"/>
    <x v="3"/>
    <n v="11"/>
    <x v="10"/>
  </r>
  <r>
    <n v="419"/>
    <d v="2026-11-22T00:00:00"/>
    <x v="3"/>
    <x v="8"/>
    <x v="2"/>
    <s v="New"/>
    <x v="3"/>
    <s v="Trail Tent 2P"/>
    <n v="1"/>
    <n v="192.62"/>
    <n v="0.1"/>
    <n v="105.97"/>
    <n v="173.358"/>
    <n v="105.97"/>
    <n v="67.388000000000005"/>
    <n v="0.38872160500236508"/>
    <n v="2026"/>
    <x v="3"/>
    <n v="11"/>
    <x v="10"/>
  </r>
  <r>
    <n v="1181"/>
    <d v="2026-11-22T00:00:00"/>
    <x v="1"/>
    <x v="12"/>
    <x v="3"/>
    <s v="New"/>
    <x v="0"/>
    <s v="Cycling Pack 12L"/>
    <n v="2"/>
    <n v="102.87"/>
    <n v="0.05"/>
    <n v="51.69"/>
    <n v="195.453"/>
    <n v="103.38"/>
    <n v="92.073000000000008"/>
    <n v="0.4710748875688785"/>
    <n v="2026"/>
    <x v="3"/>
    <n v="11"/>
    <x v="10"/>
  </r>
  <r>
    <n v="1924"/>
    <d v="2026-11-22T00:00:00"/>
    <x v="0"/>
    <x v="15"/>
    <x v="0"/>
    <s v="New"/>
    <x v="0"/>
    <s v="Trail Bike Light"/>
    <n v="3"/>
    <n v="50.99"/>
    <n v="0.2"/>
    <n v="22.53"/>
    <n v="122.376"/>
    <n v="67.59"/>
    <n v="54.786000000000001"/>
    <n v="0.44768582074916652"/>
    <n v="2026"/>
    <x v="3"/>
    <n v="11"/>
    <x v="10"/>
  </r>
  <r>
    <n v="3829"/>
    <d v="2026-11-22T00:00:00"/>
    <x v="1"/>
    <x v="12"/>
    <x v="2"/>
    <s v="New"/>
    <x v="0"/>
    <s v="Compact Repair Kit"/>
    <n v="1"/>
    <n v="39.94"/>
    <n v="0.1"/>
    <n v="16.89"/>
    <n v="35.945999999999998"/>
    <n v="16.89"/>
    <n v="19.055999999999997"/>
    <n v="0.53012852612251704"/>
    <n v="2026"/>
    <x v="3"/>
    <n v="11"/>
    <x v="10"/>
  </r>
  <r>
    <n v="5065"/>
    <d v="2026-11-22T00:00:00"/>
    <x v="3"/>
    <x v="8"/>
    <x v="0"/>
    <s v="New"/>
    <x v="2"/>
    <s v="Travel Backpack 35L"/>
    <n v="2"/>
    <n v="166.15"/>
    <n v="0"/>
    <n v="86.42"/>
    <n v="332.3"/>
    <n v="172.84"/>
    <n v="159.46"/>
    <n v="0.47986758952753539"/>
    <n v="2026"/>
    <x v="3"/>
    <n v="11"/>
    <x v="10"/>
  </r>
  <r>
    <n v="5146"/>
    <d v="2026-11-22T00:00:00"/>
    <x v="1"/>
    <x v="6"/>
    <x v="0"/>
    <s v="New"/>
    <x v="4"/>
    <s v="Recovery Roller"/>
    <n v="1"/>
    <n v="35.79"/>
    <n v="0.1"/>
    <n v="14.17"/>
    <n v="32.210999999999999"/>
    <n v="14.17"/>
    <n v="18.040999999999997"/>
    <n v="0.56008816863804278"/>
    <n v="2026"/>
    <x v="3"/>
    <n v="11"/>
    <x v="10"/>
  </r>
  <r>
    <n v="320"/>
    <d v="2026-11-23T00:00:00"/>
    <x v="2"/>
    <x v="2"/>
    <x v="0"/>
    <s v="New"/>
    <x v="3"/>
    <s v="Trail Tent 2P"/>
    <n v="5"/>
    <n v="196.53"/>
    <n v="0.15"/>
    <n v="105.01"/>
    <n v="835.25249999999994"/>
    <n v="525.05000000000007"/>
    <n v="310.20249999999987"/>
    <n v="0.37138769414039452"/>
    <n v="2026"/>
    <x v="3"/>
    <n v="11"/>
    <x v="10"/>
  </r>
  <r>
    <n v="1250"/>
    <d v="2026-11-23T00:00:00"/>
    <x v="1"/>
    <x v="12"/>
    <x v="0"/>
    <s v="New"/>
    <x v="2"/>
    <s v="Insulated Bottle"/>
    <n v="6"/>
    <n v="36.35"/>
    <n v="0"/>
    <n v="13.24"/>
    <n v="218.10000000000002"/>
    <n v="79.44"/>
    <n v="138.66000000000003"/>
    <n v="0.63576341127922975"/>
    <n v="2026"/>
    <x v="3"/>
    <n v="11"/>
    <x v="10"/>
  </r>
  <r>
    <n v="2584"/>
    <d v="2026-11-23T00:00:00"/>
    <x v="1"/>
    <x v="6"/>
    <x v="1"/>
    <s v="Returning"/>
    <x v="3"/>
    <s v="Trail Tent 2P"/>
    <n v="15"/>
    <n v="192.23"/>
    <n v="0.15"/>
    <n v="106.34"/>
    <n v="2450.9324999999999"/>
    <n v="1595.1000000000001"/>
    <n v="855.83249999999975"/>
    <n v="0.34918648310387979"/>
    <n v="2026"/>
    <x v="3"/>
    <n v="11"/>
    <x v="10"/>
  </r>
  <r>
    <n v="2717"/>
    <d v="2026-11-23T00:00:00"/>
    <x v="1"/>
    <x v="12"/>
    <x v="0"/>
    <s v="New"/>
    <x v="2"/>
    <s v="Travel Backpack 35L"/>
    <n v="2"/>
    <n v="167.9"/>
    <n v="0.15"/>
    <n v="89.55"/>
    <n v="285.43"/>
    <n v="179.1"/>
    <n v="106.33000000000001"/>
    <n v="0.37252566303471957"/>
    <n v="2026"/>
    <x v="3"/>
    <n v="11"/>
    <x v="10"/>
  </r>
  <r>
    <n v="2737"/>
    <d v="2026-11-23T00:00:00"/>
    <x v="1"/>
    <x v="6"/>
    <x v="0"/>
    <s v="Business"/>
    <x v="3"/>
    <s v="Portable Camp Stove"/>
    <n v="2"/>
    <n v="80.709999999999994"/>
    <n v="0.1"/>
    <n v="39.33"/>
    <n v="145.27799999999999"/>
    <n v="78.66"/>
    <n v="66.617999999999995"/>
    <n v="0.45855532152149669"/>
    <n v="2026"/>
    <x v="3"/>
    <n v="11"/>
    <x v="10"/>
  </r>
  <r>
    <n v="3021"/>
    <d v="2026-11-23T00:00:00"/>
    <x v="0"/>
    <x v="15"/>
    <x v="0"/>
    <s v="Business"/>
    <x v="1"/>
    <s v="Trekking Poles"/>
    <n v="1"/>
    <n v="71.66"/>
    <n v="0.2"/>
    <n v="31.83"/>
    <n v="57.328000000000003"/>
    <n v="31.83"/>
    <n v="25.498000000000005"/>
    <n v="0.44477393245883345"/>
    <n v="2026"/>
    <x v="3"/>
    <n v="11"/>
    <x v="10"/>
  </r>
  <r>
    <n v="5199"/>
    <d v="2026-11-23T00:00:00"/>
    <x v="2"/>
    <x v="3"/>
    <x v="0"/>
    <s v="Returning"/>
    <x v="3"/>
    <s v="Compact Sleeping Bag"/>
    <n v="5"/>
    <n v="125.23"/>
    <n v="0.05"/>
    <n v="59.84"/>
    <n v="594.84249999999997"/>
    <n v="299.20000000000005"/>
    <n v="295.64249999999993"/>
    <n v="0.49700971265503041"/>
    <n v="2026"/>
    <x v="3"/>
    <n v="11"/>
    <x v="10"/>
  </r>
  <r>
    <n v="1202"/>
    <d v="2026-11-24T00:00:00"/>
    <x v="0"/>
    <x v="15"/>
    <x v="3"/>
    <s v="Returning"/>
    <x v="1"/>
    <s v="Hiking Daypack 20L"/>
    <n v="2"/>
    <n v="91.33"/>
    <n v="0.15"/>
    <n v="45.45"/>
    <n v="155.261"/>
    <n v="90.9"/>
    <n v="64.36099999999999"/>
    <n v="0.41453423589954974"/>
    <n v="2026"/>
    <x v="3"/>
    <n v="11"/>
    <x v="10"/>
  </r>
  <r>
    <n v="1365"/>
    <d v="2026-11-24T00:00:00"/>
    <x v="0"/>
    <x v="0"/>
    <x v="3"/>
    <s v="New"/>
    <x v="1"/>
    <s v="Summit Backpack 45L"/>
    <n v="4"/>
    <n v="155.91"/>
    <n v="0"/>
    <n v="79.91"/>
    <n v="623.64"/>
    <n v="319.64"/>
    <n v="304"/>
    <n v="0.48746071451478418"/>
    <n v="2026"/>
    <x v="3"/>
    <n v="11"/>
    <x v="10"/>
  </r>
  <r>
    <n v="2575"/>
    <d v="2026-11-24T00:00:00"/>
    <x v="2"/>
    <x v="10"/>
    <x v="2"/>
    <s v="Returning"/>
    <x v="4"/>
    <s v="Resistance Band Set"/>
    <n v="1"/>
    <n v="39.42"/>
    <n v="0"/>
    <n v="14.63"/>
    <n v="39.42"/>
    <n v="14.63"/>
    <n v="24.79"/>
    <n v="0.62886859462201927"/>
    <n v="2026"/>
    <x v="3"/>
    <n v="11"/>
    <x v="10"/>
  </r>
  <r>
    <n v="2673"/>
    <d v="2026-11-24T00:00:00"/>
    <x v="2"/>
    <x v="2"/>
    <x v="0"/>
    <s v="Returning"/>
    <x v="0"/>
    <s v="Trail Bike Light"/>
    <n v="2"/>
    <n v="51.56"/>
    <n v="0.05"/>
    <n v="22.7"/>
    <n v="97.963999999999999"/>
    <n v="45.4"/>
    <n v="52.564"/>
    <n v="0.5365644522477645"/>
    <n v="2026"/>
    <x v="3"/>
    <n v="11"/>
    <x v="10"/>
  </r>
  <r>
    <n v="4145"/>
    <d v="2026-11-24T00:00:00"/>
    <x v="0"/>
    <x v="0"/>
    <x v="0"/>
    <s v="Returning"/>
    <x v="3"/>
    <s v="Compact Sleeping Bag"/>
    <n v="1"/>
    <n v="120.49"/>
    <n v="0.15"/>
    <n v="61.22"/>
    <n v="102.4165"/>
    <n v="61.22"/>
    <n v="41.1965"/>
    <n v="0.40224475548373556"/>
    <n v="2026"/>
    <x v="3"/>
    <n v="11"/>
    <x v="10"/>
  </r>
  <r>
    <n v="4610"/>
    <d v="2026-11-24T00:00:00"/>
    <x v="2"/>
    <x v="16"/>
    <x v="2"/>
    <s v="Returning"/>
    <x v="1"/>
    <s v="Summit Backpack 45L"/>
    <n v="2"/>
    <n v="153.96"/>
    <n v="0"/>
    <n v="79.33"/>
    <n v="307.92"/>
    <n v="158.66"/>
    <n v="149.26000000000002"/>
    <n v="0.48473629514159527"/>
    <n v="2026"/>
    <x v="3"/>
    <n v="11"/>
    <x v="10"/>
  </r>
  <r>
    <n v="4721"/>
    <d v="2026-11-24T00:00:00"/>
    <x v="2"/>
    <x v="16"/>
    <x v="2"/>
    <s v="New"/>
    <x v="0"/>
    <s v="Compact Repair Kit"/>
    <n v="1"/>
    <n v="39.85"/>
    <n v="0"/>
    <n v="16.3"/>
    <n v="39.85"/>
    <n v="16.3"/>
    <n v="23.55"/>
    <n v="0.59096612296110418"/>
    <n v="2026"/>
    <x v="3"/>
    <n v="11"/>
    <x v="10"/>
  </r>
  <r>
    <n v="324"/>
    <d v="2026-11-25T00:00:00"/>
    <x v="3"/>
    <x v="13"/>
    <x v="3"/>
    <s v="Returning"/>
    <x v="0"/>
    <s v="Cycling Pack 12L"/>
    <n v="2"/>
    <n v="103.88"/>
    <n v="0.15"/>
    <n v="49.26"/>
    <n v="176.59599999999998"/>
    <n v="98.52"/>
    <n v="78.075999999999979"/>
    <n v="0.44211646922920106"/>
    <n v="2026"/>
    <x v="3"/>
    <n v="11"/>
    <x v="10"/>
  </r>
  <r>
    <n v="559"/>
    <d v="2026-11-25T00:00:00"/>
    <x v="3"/>
    <x v="7"/>
    <x v="0"/>
    <s v="Returning"/>
    <x v="2"/>
    <s v="Carry-On Duffel"/>
    <n v="2"/>
    <n v="134.19"/>
    <n v="0.1"/>
    <n v="65.39"/>
    <n v="241.542"/>
    <n v="130.78"/>
    <n v="110.762"/>
    <n v="0.45856207202060095"/>
    <n v="2026"/>
    <x v="3"/>
    <n v="11"/>
    <x v="10"/>
  </r>
  <r>
    <n v="1108"/>
    <d v="2026-11-25T00:00:00"/>
    <x v="1"/>
    <x v="1"/>
    <x v="3"/>
    <s v="New"/>
    <x v="2"/>
    <s v="Insulated Bottle"/>
    <n v="1"/>
    <n v="37.06"/>
    <n v="0.1"/>
    <n v="13.18"/>
    <n v="33.354000000000006"/>
    <n v="13.18"/>
    <n v="20.174000000000007"/>
    <n v="0.6048449961024166"/>
    <n v="2026"/>
    <x v="3"/>
    <n v="11"/>
    <x v="10"/>
  </r>
  <r>
    <n v="1344"/>
    <d v="2026-11-25T00:00:00"/>
    <x v="2"/>
    <x v="10"/>
    <x v="0"/>
    <s v="New"/>
    <x v="2"/>
    <s v="Carry-On Duffel"/>
    <n v="4"/>
    <n v="135.21"/>
    <n v="0.05"/>
    <n v="68.64"/>
    <n v="513.798"/>
    <n v="274.56"/>
    <n v="239.238"/>
    <n v="0.46562656919645462"/>
    <n v="2026"/>
    <x v="3"/>
    <n v="11"/>
    <x v="10"/>
  </r>
  <r>
    <n v="1922"/>
    <d v="2026-11-25T00:00:00"/>
    <x v="0"/>
    <x v="9"/>
    <x v="3"/>
    <s v="Returning"/>
    <x v="1"/>
    <s v="Trail Boots"/>
    <n v="2"/>
    <n v="145.77000000000001"/>
    <n v="0.1"/>
    <n v="78.14"/>
    <n v="262.38600000000002"/>
    <n v="156.28"/>
    <n v="106.10600000000002"/>
    <n v="0.40438895367893107"/>
    <n v="2026"/>
    <x v="3"/>
    <n v="11"/>
    <x v="10"/>
  </r>
  <r>
    <n v="2343"/>
    <d v="2026-11-25T00:00:00"/>
    <x v="0"/>
    <x v="15"/>
    <x v="2"/>
    <s v="New"/>
    <x v="3"/>
    <s v="Compact Sleeping Bag"/>
    <n v="1"/>
    <n v="121.53"/>
    <n v="0.15"/>
    <n v="62.14"/>
    <n v="103.3005"/>
    <n v="62.14"/>
    <n v="41.160499999999999"/>
    <n v="0.39845402490791426"/>
    <n v="2026"/>
    <x v="3"/>
    <n v="11"/>
    <x v="10"/>
  </r>
  <r>
    <n v="2466"/>
    <d v="2026-11-25T00:00:00"/>
    <x v="2"/>
    <x v="2"/>
    <x v="0"/>
    <s v="Business"/>
    <x v="0"/>
    <s v="Compact Repair Kit"/>
    <n v="2"/>
    <n v="40.51"/>
    <n v="0.05"/>
    <n v="16.45"/>
    <n v="76.968999999999994"/>
    <n v="32.9"/>
    <n v="44.068999999999996"/>
    <n v="0.5725551845548208"/>
    <n v="2026"/>
    <x v="3"/>
    <n v="11"/>
    <x v="10"/>
  </r>
  <r>
    <n v="2647"/>
    <d v="2026-11-25T00:00:00"/>
    <x v="2"/>
    <x v="5"/>
    <x v="0"/>
    <s v="New"/>
    <x v="1"/>
    <s v="Trekking Poles"/>
    <n v="1"/>
    <n v="70.099999999999994"/>
    <n v="0.15"/>
    <n v="32.28"/>
    <n v="59.584999999999994"/>
    <n v="32.28"/>
    <n v="27.304999999999993"/>
    <n v="0.45825291600234952"/>
    <n v="2026"/>
    <x v="3"/>
    <n v="11"/>
    <x v="10"/>
  </r>
  <r>
    <n v="2958"/>
    <d v="2026-11-25T00:00:00"/>
    <x v="1"/>
    <x v="12"/>
    <x v="3"/>
    <s v="New"/>
    <x v="1"/>
    <s v="Trail Boots"/>
    <n v="1"/>
    <n v="144.25"/>
    <n v="0.1"/>
    <n v="79.55"/>
    <n v="129.82500000000002"/>
    <n v="79.55"/>
    <n v="50.27500000000002"/>
    <n v="0.38725207009435791"/>
    <n v="2026"/>
    <x v="3"/>
    <n v="11"/>
    <x v="10"/>
  </r>
  <r>
    <n v="3527"/>
    <d v="2026-11-25T00:00:00"/>
    <x v="1"/>
    <x v="6"/>
    <x v="3"/>
    <s v="Returning"/>
    <x v="1"/>
    <s v="Trail Boots"/>
    <n v="4"/>
    <n v="146.19"/>
    <n v="0.1"/>
    <n v="79.569999999999993"/>
    <n v="526.28399999999999"/>
    <n v="318.27999999999997"/>
    <n v="208.00400000000002"/>
    <n v="0.39523147198090769"/>
    <n v="2026"/>
    <x v="3"/>
    <n v="11"/>
    <x v="10"/>
  </r>
  <r>
    <n v="3729"/>
    <d v="2026-11-25T00:00:00"/>
    <x v="0"/>
    <x v="9"/>
    <x v="0"/>
    <s v="New"/>
    <x v="3"/>
    <s v="Portable Camp Stove"/>
    <n v="1"/>
    <n v="81.89"/>
    <n v="0.05"/>
    <n v="38.33"/>
    <n v="77.79549999999999"/>
    <n v="38.33"/>
    <n v="39.465499999999992"/>
    <n v="0.50729797996028048"/>
    <n v="2026"/>
    <x v="3"/>
    <n v="11"/>
    <x v="10"/>
  </r>
  <r>
    <n v="4961"/>
    <d v="2026-11-25T00:00:00"/>
    <x v="2"/>
    <x v="2"/>
    <x v="2"/>
    <s v="New"/>
    <x v="3"/>
    <s v="Trail Tent 2P"/>
    <n v="2"/>
    <n v="194.78"/>
    <n v="0.15"/>
    <n v="102.51"/>
    <n v="331.12599999999998"/>
    <n v="205.02"/>
    <n v="126.10599999999997"/>
    <n v="0.38083992196324051"/>
    <n v="2026"/>
    <x v="3"/>
    <n v="11"/>
    <x v="10"/>
  </r>
  <r>
    <n v="5034"/>
    <d v="2026-11-25T00:00:00"/>
    <x v="1"/>
    <x v="14"/>
    <x v="0"/>
    <s v="Returning"/>
    <x v="1"/>
    <s v="Trail Boots"/>
    <n v="1"/>
    <n v="141.63"/>
    <n v="0.05"/>
    <n v="77.17"/>
    <n v="134.54849999999999"/>
    <n v="77.17"/>
    <n v="57.378499999999988"/>
    <n v="0.42645217152179321"/>
    <n v="2026"/>
    <x v="3"/>
    <n v="11"/>
    <x v="10"/>
  </r>
  <r>
    <n v="343"/>
    <d v="2026-11-26T00:00:00"/>
    <x v="2"/>
    <x v="16"/>
    <x v="0"/>
    <s v="Returning"/>
    <x v="0"/>
    <s v="Compact Repair Kit"/>
    <n v="1"/>
    <n v="40.86"/>
    <n v="0.05"/>
    <n v="17.14"/>
    <n v="38.817"/>
    <n v="17.14"/>
    <n v="21.677"/>
    <n v="0.55844088930107938"/>
    <n v="2026"/>
    <x v="3"/>
    <n v="11"/>
    <x v="10"/>
  </r>
  <r>
    <n v="405"/>
    <d v="2026-11-26T00:00:00"/>
    <x v="3"/>
    <x v="8"/>
    <x v="0"/>
    <s v="New"/>
    <x v="1"/>
    <s v="Trail Boots"/>
    <n v="1"/>
    <n v="141.61000000000001"/>
    <n v="0.05"/>
    <n v="77.7"/>
    <n v="134.52950000000001"/>
    <n v="77.7"/>
    <n v="56.82950000000001"/>
    <n v="0.42243151130421214"/>
    <n v="2026"/>
    <x v="3"/>
    <n v="11"/>
    <x v="10"/>
  </r>
  <r>
    <n v="485"/>
    <d v="2026-11-26T00:00:00"/>
    <x v="3"/>
    <x v="7"/>
    <x v="0"/>
    <s v="New"/>
    <x v="3"/>
    <s v="Compact Sleeping Bag"/>
    <n v="2"/>
    <n v="122.15"/>
    <n v="0.1"/>
    <n v="61.15"/>
    <n v="219.87"/>
    <n v="122.3"/>
    <n v="97.570000000000007"/>
    <n v="0.44376222313185065"/>
    <n v="2026"/>
    <x v="3"/>
    <n v="11"/>
    <x v="10"/>
  </r>
  <r>
    <n v="807"/>
    <d v="2026-11-26T00:00:00"/>
    <x v="2"/>
    <x v="5"/>
    <x v="2"/>
    <s v="Returning"/>
    <x v="2"/>
    <s v="Carry-On Duffel"/>
    <n v="5"/>
    <n v="130.24"/>
    <n v="0.1"/>
    <n v="66.75"/>
    <n v="586.08000000000004"/>
    <n v="333.75"/>
    <n v="252.33000000000004"/>
    <n v="0.43053849303849306"/>
    <n v="2026"/>
    <x v="3"/>
    <n v="11"/>
    <x v="10"/>
  </r>
  <r>
    <n v="1666"/>
    <d v="2026-11-26T00:00:00"/>
    <x v="0"/>
    <x v="15"/>
    <x v="1"/>
    <s v="Returning"/>
    <x v="0"/>
    <s v="Trail Bike Light"/>
    <n v="3"/>
    <n v="50.18"/>
    <n v="0.1"/>
    <n v="23.12"/>
    <n v="135.48599999999999"/>
    <n v="69.36"/>
    <n v="66.125999999999991"/>
    <n v="0.4880651875470528"/>
    <n v="2026"/>
    <x v="3"/>
    <n v="11"/>
    <x v="10"/>
  </r>
  <r>
    <n v="3442"/>
    <d v="2026-11-26T00:00:00"/>
    <x v="0"/>
    <x v="9"/>
    <x v="2"/>
    <s v="New"/>
    <x v="4"/>
    <s v="Training Mat"/>
    <n v="2"/>
    <n v="50.93"/>
    <n v="0.15"/>
    <n v="22.35"/>
    <n v="86.581000000000003"/>
    <n v="44.7"/>
    <n v="41.881"/>
    <n v="0.48372044674928677"/>
    <n v="2026"/>
    <x v="3"/>
    <n v="11"/>
    <x v="10"/>
  </r>
  <r>
    <n v="4177"/>
    <d v="2026-11-26T00:00:00"/>
    <x v="2"/>
    <x v="10"/>
    <x v="0"/>
    <s v="Business"/>
    <x v="0"/>
    <s v="Trail Bike Light"/>
    <n v="1"/>
    <n v="49.6"/>
    <n v="0"/>
    <n v="22.62"/>
    <n v="49.6"/>
    <n v="22.62"/>
    <n v="26.98"/>
    <n v="0.5439516129032258"/>
    <n v="2026"/>
    <x v="3"/>
    <n v="11"/>
    <x v="10"/>
  </r>
  <r>
    <n v="4659"/>
    <d v="2026-11-26T00:00:00"/>
    <x v="1"/>
    <x v="11"/>
    <x v="1"/>
    <s v="Business"/>
    <x v="3"/>
    <s v="Portable Camp Stove"/>
    <n v="3"/>
    <n v="83.3"/>
    <n v="0.15"/>
    <n v="38.74"/>
    <n v="212.41499999999996"/>
    <n v="116.22"/>
    <n v="96.194999999999965"/>
    <n v="0.45286349834051259"/>
    <n v="2026"/>
    <x v="3"/>
    <n v="11"/>
    <x v="10"/>
  </r>
  <r>
    <n v="4667"/>
    <d v="2026-11-26T00:00:00"/>
    <x v="1"/>
    <x v="14"/>
    <x v="3"/>
    <s v="Business"/>
    <x v="2"/>
    <s v="Insulated Bottle"/>
    <n v="1"/>
    <n v="35.89"/>
    <n v="0.05"/>
    <n v="13.53"/>
    <n v="34.095500000000001"/>
    <n v="13.53"/>
    <n v="20.5655"/>
    <n v="0.60317343931017287"/>
    <n v="2026"/>
    <x v="3"/>
    <n v="11"/>
    <x v="10"/>
  </r>
  <r>
    <n v="197"/>
    <d v="2026-11-27T00:00:00"/>
    <x v="3"/>
    <x v="4"/>
    <x v="2"/>
    <s v="New"/>
    <x v="3"/>
    <s v="Trail Tent 2P"/>
    <n v="1"/>
    <n v="195.32"/>
    <n v="0"/>
    <n v="103.21"/>
    <n v="195.32"/>
    <n v="103.21"/>
    <n v="92.11"/>
    <n v="0.47158509113250052"/>
    <n v="2026"/>
    <x v="3"/>
    <n v="11"/>
    <x v="10"/>
  </r>
  <r>
    <n v="361"/>
    <d v="2026-11-27T00:00:00"/>
    <x v="1"/>
    <x v="6"/>
    <x v="0"/>
    <s v="Returning"/>
    <x v="2"/>
    <s v="Insulated Bottle"/>
    <n v="1"/>
    <n v="36.36"/>
    <n v="0.05"/>
    <n v="13.33"/>
    <n v="34.541999999999994"/>
    <n v="13.33"/>
    <n v="21.211999999999996"/>
    <n v="0.61409298824619307"/>
    <n v="2026"/>
    <x v="3"/>
    <n v="11"/>
    <x v="10"/>
  </r>
  <r>
    <n v="841"/>
    <d v="2026-11-27T00:00:00"/>
    <x v="1"/>
    <x v="12"/>
    <x v="0"/>
    <s v="Returning"/>
    <x v="2"/>
    <s v="Insulated Bottle"/>
    <n v="2"/>
    <n v="35.85"/>
    <n v="0.05"/>
    <n v="13.69"/>
    <n v="68.114999999999995"/>
    <n v="27.38"/>
    <n v="40.734999999999999"/>
    <n v="0.59803273875064233"/>
    <n v="2026"/>
    <x v="3"/>
    <n v="11"/>
    <x v="10"/>
  </r>
  <r>
    <n v="903"/>
    <d v="2026-11-27T00:00:00"/>
    <x v="3"/>
    <x v="8"/>
    <x v="0"/>
    <s v="New"/>
    <x v="2"/>
    <s v="Packing Cube Set"/>
    <n v="4"/>
    <n v="46.73"/>
    <n v="0"/>
    <n v="17.989999999999998"/>
    <n v="186.92"/>
    <n v="71.959999999999994"/>
    <n v="114.96"/>
    <n v="0.61502246950567085"/>
    <n v="2026"/>
    <x v="3"/>
    <n v="11"/>
    <x v="10"/>
  </r>
  <r>
    <n v="1278"/>
    <d v="2026-11-27T00:00:00"/>
    <x v="3"/>
    <x v="13"/>
    <x v="2"/>
    <s v="Returning"/>
    <x v="1"/>
    <s v="Trail Boots"/>
    <n v="3"/>
    <n v="143.72"/>
    <n v="0.15"/>
    <n v="78.56"/>
    <n v="366.48599999999999"/>
    <n v="235.68"/>
    <n v="130.80599999999998"/>
    <n v="0.35691950033561987"/>
    <n v="2026"/>
    <x v="3"/>
    <n v="11"/>
    <x v="10"/>
  </r>
  <r>
    <n v="2091"/>
    <d v="2026-11-27T00:00:00"/>
    <x v="1"/>
    <x v="12"/>
    <x v="3"/>
    <s v="New"/>
    <x v="4"/>
    <s v="Recovery Roller"/>
    <n v="1"/>
    <n v="35.590000000000003"/>
    <n v="0"/>
    <n v="13.57"/>
    <n v="35.590000000000003"/>
    <n v="13.57"/>
    <n v="22.020000000000003"/>
    <n v="0.61871312166338865"/>
    <n v="2026"/>
    <x v="3"/>
    <n v="11"/>
    <x v="10"/>
  </r>
  <r>
    <n v="3070"/>
    <d v="2026-11-27T00:00:00"/>
    <x v="3"/>
    <x v="13"/>
    <x v="3"/>
    <s v="Returning"/>
    <x v="1"/>
    <s v="Trekking Poles"/>
    <n v="4"/>
    <n v="71.11"/>
    <n v="0.05"/>
    <n v="32.25"/>
    <n v="270.21799999999996"/>
    <n v="129"/>
    <n v="141.21799999999996"/>
    <n v="0.52260767232382732"/>
    <n v="2026"/>
    <x v="3"/>
    <n v="11"/>
    <x v="10"/>
  </r>
  <r>
    <n v="4007"/>
    <d v="2026-11-27T00:00:00"/>
    <x v="0"/>
    <x v="9"/>
    <x v="3"/>
    <s v="Business"/>
    <x v="0"/>
    <s v="Trail Bike Light"/>
    <n v="5"/>
    <n v="51.04"/>
    <n v="0"/>
    <n v="22.69"/>
    <n v="255.2"/>
    <n v="113.45"/>
    <n v="141.75"/>
    <n v="0.55544670846394983"/>
    <n v="2026"/>
    <x v="3"/>
    <n v="11"/>
    <x v="10"/>
  </r>
  <r>
    <n v="4488"/>
    <d v="2026-11-27T00:00:00"/>
    <x v="1"/>
    <x v="14"/>
    <x v="2"/>
    <s v="Returning"/>
    <x v="2"/>
    <s v="Travel Backpack 35L"/>
    <n v="3"/>
    <n v="161.66"/>
    <n v="0.05"/>
    <n v="88.3"/>
    <n v="460.73099999999999"/>
    <n v="264.89999999999998"/>
    <n v="195.83100000000002"/>
    <n v="0.42504411467863029"/>
    <n v="2026"/>
    <x v="3"/>
    <n v="11"/>
    <x v="10"/>
  </r>
  <r>
    <n v="5159"/>
    <d v="2026-11-27T00:00:00"/>
    <x v="3"/>
    <x v="13"/>
    <x v="0"/>
    <s v="Business"/>
    <x v="3"/>
    <s v="Portable Camp Stove"/>
    <n v="2"/>
    <n v="80.400000000000006"/>
    <n v="0.15"/>
    <n v="38.869999999999997"/>
    <n v="136.68"/>
    <n v="77.739999999999995"/>
    <n v="58.940000000000012"/>
    <n v="0.43122622183201648"/>
    <n v="2026"/>
    <x v="3"/>
    <n v="11"/>
    <x v="10"/>
  </r>
  <r>
    <n v="669"/>
    <d v="2026-11-28T00:00:00"/>
    <x v="2"/>
    <x v="3"/>
    <x v="0"/>
    <s v="Returning"/>
    <x v="4"/>
    <s v="Recovery Roller"/>
    <n v="3"/>
    <n v="36.81"/>
    <n v="0.05"/>
    <n v="13.82"/>
    <n v="104.9085"/>
    <n v="41.46"/>
    <n v="63.448500000000003"/>
    <n v="0.60479846723573405"/>
    <n v="2026"/>
    <x v="3"/>
    <n v="11"/>
    <x v="10"/>
  </r>
  <r>
    <n v="686"/>
    <d v="2026-11-28T00:00:00"/>
    <x v="1"/>
    <x v="12"/>
    <x v="3"/>
    <s v="Returning"/>
    <x v="2"/>
    <s v="Carry-On Duffel"/>
    <n v="2"/>
    <n v="132.61000000000001"/>
    <n v="0.1"/>
    <n v="67.3"/>
    <n v="238.69800000000004"/>
    <n v="134.6"/>
    <n v="104.09800000000004"/>
    <n v="0.43610755012610086"/>
    <n v="2026"/>
    <x v="3"/>
    <n v="11"/>
    <x v="10"/>
  </r>
  <r>
    <n v="990"/>
    <d v="2026-11-28T00:00:00"/>
    <x v="0"/>
    <x v="15"/>
    <x v="0"/>
    <s v="Returning"/>
    <x v="0"/>
    <s v="Compact Repair Kit"/>
    <n v="5"/>
    <n v="39.79"/>
    <n v="0.1"/>
    <n v="17.09"/>
    <n v="179.05500000000001"/>
    <n v="85.45"/>
    <n v="93.605000000000004"/>
    <n v="0.52277233252352628"/>
    <n v="2026"/>
    <x v="3"/>
    <n v="11"/>
    <x v="10"/>
  </r>
  <r>
    <n v="1134"/>
    <d v="2026-11-28T00:00:00"/>
    <x v="3"/>
    <x v="4"/>
    <x v="0"/>
    <s v="Returning"/>
    <x v="2"/>
    <s v="Insulated Bottle"/>
    <n v="2"/>
    <n v="36.119999999999997"/>
    <n v="0.1"/>
    <n v="13.61"/>
    <n v="65.015999999999991"/>
    <n v="27.22"/>
    <n v="37.795999999999992"/>
    <n v="0.58133382551987201"/>
    <n v="2026"/>
    <x v="3"/>
    <n v="11"/>
    <x v="10"/>
  </r>
  <r>
    <n v="1770"/>
    <d v="2026-11-28T00:00:00"/>
    <x v="3"/>
    <x v="7"/>
    <x v="2"/>
    <s v="Returning"/>
    <x v="1"/>
    <s v="Summit Backpack 45L"/>
    <n v="5"/>
    <n v="153.93"/>
    <n v="0.05"/>
    <n v="77.27"/>
    <n v="731.16750000000002"/>
    <n v="386.34999999999997"/>
    <n v="344.81750000000005"/>
    <n v="0.4715985051304934"/>
    <n v="2026"/>
    <x v="3"/>
    <n v="11"/>
    <x v="10"/>
  </r>
  <r>
    <n v="3396"/>
    <d v="2026-11-28T00:00:00"/>
    <x v="2"/>
    <x v="3"/>
    <x v="2"/>
    <s v="New"/>
    <x v="4"/>
    <s v="Training Mat"/>
    <n v="3"/>
    <n v="50.67"/>
    <n v="0.05"/>
    <n v="22.25"/>
    <n v="144.40949999999998"/>
    <n v="66.75"/>
    <n v="77.65949999999998"/>
    <n v="0.53777279195620775"/>
    <n v="2026"/>
    <x v="3"/>
    <n v="11"/>
    <x v="10"/>
  </r>
  <r>
    <n v="4259"/>
    <d v="2026-11-28T00:00:00"/>
    <x v="2"/>
    <x v="3"/>
    <x v="0"/>
    <s v="Returning"/>
    <x v="1"/>
    <s v="Trekking Poles"/>
    <n v="4"/>
    <n v="72.77"/>
    <n v="0"/>
    <n v="32.090000000000003"/>
    <n v="291.08"/>
    <n v="128.36000000000001"/>
    <n v="162.71999999999997"/>
    <n v="0.55902157482479031"/>
    <n v="2026"/>
    <x v="3"/>
    <n v="11"/>
    <x v="10"/>
  </r>
  <r>
    <n v="4440"/>
    <d v="2026-11-28T00:00:00"/>
    <x v="2"/>
    <x v="10"/>
    <x v="3"/>
    <s v="New"/>
    <x v="2"/>
    <s v="Packing Cube Set"/>
    <n v="1"/>
    <n v="46.45"/>
    <n v="0.1"/>
    <n v="17.96"/>
    <n v="41.805000000000007"/>
    <n v="17.96"/>
    <n v="23.845000000000006"/>
    <n v="0.57038631742614521"/>
    <n v="2026"/>
    <x v="3"/>
    <n v="11"/>
    <x v="10"/>
  </r>
  <r>
    <n v="5115"/>
    <d v="2026-11-28T00:00:00"/>
    <x v="0"/>
    <x v="15"/>
    <x v="0"/>
    <s v="New"/>
    <x v="2"/>
    <s v="Travel Backpack 35L"/>
    <n v="1"/>
    <n v="165.75"/>
    <n v="0.2"/>
    <n v="89.16"/>
    <n v="132.6"/>
    <n v="89.16"/>
    <n v="43.44"/>
    <n v="0.32760180995475113"/>
    <n v="2026"/>
    <x v="3"/>
    <n v="11"/>
    <x v="10"/>
  </r>
  <r>
    <n v="5136"/>
    <d v="2026-11-28T00:00:00"/>
    <x v="2"/>
    <x v="2"/>
    <x v="3"/>
    <s v="New"/>
    <x v="3"/>
    <s v="Trail Tent 2P"/>
    <n v="4"/>
    <n v="198.02"/>
    <n v="0.05"/>
    <n v="103.82"/>
    <n v="752.476"/>
    <n v="415.28"/>
    <n v="337.19600000000003"/>
    <n v="0.44811528872681655"/>
    <n v="2026"/>
    <x v="3"/>
    <n v="11"/>
    <x v="10"/>
  </r>
  <r>
    <n v="562"/>
    <d v="2026-11-29T00:00:00"/>
    <x v="1"/>
    <x v="12"/>
    <x v="0"/>
    <s v="New"/>
    <x v="2"/>
    <s v="Packing Cube Set"/>
    <n v="1"/>
    <n v="46.3"/>
    <n v="0.2"/>
    <n v="18.78"/>
    <n v="37.04"/>
    <n v="18.78"/>
    <n v="18.259999999999998"/>
    <n v="0.49298056155507552"/>
    <n v="2026"/>
    <x v="3"/>
    <n v="11"/>
    <x v="10"/>
  </r>
  <r>
    <n v="806"/>
    <d v="2026-11-29T00:00:00"/>
    <x v="0"/>
    <x v="15"/>
    <x v="3"/>
    <s v="Returning"/>
    <x v="4"/>
    <s v="Resistance Band Set"/>
    <n v="1"/>
    <n v="39.659999999999997"/>
    <n v="0"/>
    <n v="14.76"/>
    <n v="39.659999999999997"/>
    <n v="14.76"/>
    <n v="24.9"/>
    <n v="0.62783661119515888"/>
    <n v="2026"/>
    <x v="3"/>
    <n v="11"/>
    <x v="10"/>
  </r>
  <r>
    <n v="3150"/>
    <d v="2026-11-29T00:00:00"/>
    <x v="1"/>
    <x v="6"/>
    <x v="0"/>
    <s v="New"/>
    <x v="3"/>
    <s v="Portable Camp Stove"/>
    <n v="3"/>
    <n v="80.72"/>
    <n v="0.05"/>
    <n v="39.130000000000003"/>
    <n v="230.05199999999999"/>
    <n v="117.39000000000001"/>
    <n v="112.66199999999998"/>
    <n v="0.48972406238589528"/>
    <n v="2026"/>
    <x v="3"/>
    <n v="11"/>
    <x v="10"/>
  </r>
  <r>
    <n v="4847"/>
    <d v="2026-11-29T00:00:00"/>
    <x v="1"/>
    <x v="14"/>
    <x v="3"/>
    <s v="New"/>
    <x v="2"/>
    <s v="Insulated Bottle"/>
    <n v="2"/>
    <n v="35.51"/>
    <n v="0.05"/>
    <n v="13.24"/>
    <n v="67.468999999999994"/>
    <n v="26.48"/>
    <n v="40.98899999999999"/>
    <n v="0.60752345521646967"/>
    <n v="2026"/>
    <x v="3"/>
    <n v="11"/>
    <x v="10"/>
  </r>
  <r>
    <n v="221"/>
    <d v="2026-11-30T00:00:00"/>
    <x v="3"/>
    <x v="8"/>
    <x v="2"/>
    <s v="Business"/>
    <x v="2"/>
    <s v="Carry-On Duffel"/>
    <n v="1"/>
    <n v="132.06"/>
    <n v="0.15"/>
    <n v="67.53"/>
    <n v="112.251"/>
    <n v="67.53"/>
    <n v="44.721000000000004"/>
    <n v="0.39840179597509157"/>
    <n v="2026"/>
    <x v="3"/>
    <n v="11"/>
    <x v="10"/>
  </r>
  <r>
    <n v="630"/>
    <d v="2026-11-30T00:00:00"/>
    <x v="3"/>
    <x v="8"/>
    <x v="0"/>
    <s v="Business"/>
    <x v="0"/>
    <s v="Compact Repair Kit"/>
    <n v="3"/>
    <n v="41.07"/>
    <n v="0.1"/>
    <n v="16.86"/>
    <n v="110.88900000000001"/>
    <n v="50.58"/>
    <n v="60.309000000000012"/>
    <n v="0.54386819251684126"/>
    <n v="2026"/>
    <x v="3"/>
    <n v="11"/>
    <x v="10"/>
  </r>
  <r>
    <n v="1789"/>
    <d v="2026-11-30T00:00:00"/>
    <x v="1"/>
    <x v="12"/>
    <x v="0"/>
    <s v="New"/>
    <x v="1"/>
    <s v="Summit Backpack 45L"/>
    <n v="2"/>
    <n v="151.49"/>
    <n v="0.1"/>
    <n v="81.39"/>
    <n v="272.68200000000002"/>
    <n v="162.78"/>
    <n v="109.90200000000002"/>
    <n v="0.40304090479019522"/>
    <n v="2026"/>
    <x v="3"/>
    <n v="11"/>
    <x v="10"/>
  </r>
  <r>
    <n v="1947"/>
    <d v="2026-11-30T00:00:00"/>
    <x v="0"/>
    <x v="0"/>
    <x v="2"/>
    <s v="Business"/>
    <x v="4"/>
    <s v="Recovery Roller"/>
    <n v="1"/>
    <n v="35.729999999999997"/>
    <n v="0.2"/>
    <n v="14.33"/>
    <n v="28.584"/>
    <n v="14.33"/>
    <n v="14.254"/>
    <n v="0.49867058494262523"/>
    <n v="2026"/>
    <x v="3"/>
    <n v="11"/>
    <x v="10"/>
  </r>
  <r>
    <n v="2279"/>
    <d v="2026-11-30T00:00:00"/>
    <x v="0"/>
    <x v="0"/>
    <x v="2"/>
    <s v="Returning"/>
    <x v="0"/>
    <s v="Trail Bike Light"/>
    <n v="2"/>
    <n v="50.38"/>
    <n v="0.1"/>
    <n v="22.41"/>
    <n v="90.684000000000012"/>
    <n v="44.82"/>
    <n v="45.864000000000011"/>
    <n v="0.50575625248114342"/>
    <n v="2026"/>
    <x v="3"/>
    <n v="11"/>
    <x v="10"/>
  </r>
  <r>
    <n v="2439"/>
    <d v="2026-11-30T00:00:00"/>
    <x v="0"/>
    <x v="9"/>
    <x v="0"/>
    <s v="Business"/>
    <x v="4"/>
    <s v="Recovery Roller"/>
    <n v="1"/>
    <n v="35.67"/>
    <n v="0.1"/>
    <n v="13.81"/>
    <n v="32.103000000000002"/>
    <n v="13.81"/>
    <n v="18.292999999999999"/>
    <n v="0.5698221350029592"/>
    <n v="2026"/>
    <x v="3"/>
    <n v="11"/>
    <x v="10"/>
  </r>
  <r>
    <n v="2540"/>
    <d v="2026-11-30T00:00:00"/>
    <x v="1"/>
    <x v="14"/>
    <x v="1"/>
    <s v="Business"/>
    <x v="3"/>
    <s v="Portable Camp Stove"/>
    <n v="12"/>
    <n v="81.150000000000006"/>
    <n v="0.15"/>
    <n v="39.590000000000003"/>
    <n v="827.73"/>
    <n v="475.08000000000004"/>
    <n v="352.65"/>
    <n v="0.42604472472907828"/>
    <n v="2026"/>
    <x v="3"/>
    <n v="11"/>
    <x v="10"/>
  </r>
  <r>
    <n v="2747"/>
    <d v="2026-11-30T00:00:00"/>
    <x v="0"/>
    <x v="15"/>
    <x v="2"/>
    <s v="Returning"/>
    <x v="3"/>
    <s v="Trail Tent 2P"/>
    <n v="1"/>
    <n v="194.73"/>
    <n v="0"/>
    <n v="104.48"/>
    <n v="194.73"/>
    <n v="104.48"/>
    <n v="90.249999999999986"/>
    <n v="0.46346222975401835"/>
    <n v="2026"/>
    <x v="3"/>
    <n v="11"/>
    <x v="10"/>
  </r>
  <r>
    <n v="3094"/>
    <d v="2026-11-30T00:00:00"/>
    <x v="1"/>
    <x v="1"/>
    <x v="3"/>
    <s v="Business"/>
    <x v="3"/>
    <s v="Compact Sleeping Bag"/>
    <n v="2"/>
    <n v="122.18"/>
    <n v="0.15"/>
    <n v="61.3"/>
    <n v="207.70600000000002"/>
    <n v="122.6"/>
    <n v="85.106000000000023"/>
    <n v="0.40974261696821479"/>
    <n v="2026"/>
    <x v="3"/>
    <n v="11"/>
    <x v="10"/>
  </r>
  <r>
    <n v="3359"/>
    <d v="2026-11-30T00:00:00"/>
    <x v="3"/>
    <x v="13"/>
    <x v="0"/>
    <s v="Returning"/>
    <x v="3"/>
    <s v="Portable Camp Stove"/>
    <n v="1"/>
    <n v="83.14"/>
    <n v="0"/>
    <n v="39.369999999999997"/>
    <n v="83.14"/>
    <n v="39.369999999999997"/>
    <n v="43.77"/>
    <n v="0.52646139042578788"/>
    <n v="2026"/>
    <x v="3"/>
    <n v="11"/>
    <x v="10"/>
  </r>
  <r>
    <n v="3473"/>
    <d v="2026-11-30T00:00:00"/>
    <x v="2"/>
    <x v="5"/>
    <x v="0"/>
    <s v="Returning"/>
    <x v="0"/>
    <s v="Commuter Helmet"/>
    <n v="1"/>
    <n v="80.97"/>
    <n v="0"/>
    <n v="43.64"/>
    <n v="80.97"/>
    <n v="43.64"/>
    <n v="37.33"/>
    <n v="0.4610349512164999"/>
    <n v="2026"/>
    <x v="3"/>
    <n v="11"/>
    <x v="10"/>
  </r>
  <r>
    <n v="3589"/>
    <d v="2026-11-30T00:00:00"/>
    <x v="0"/>
    <x v="9"/>
    <x v="0"/>
    <s v="New"/>
    <x v="1"/>
    <s v="Trekking Poles"/>
    <n v="1"/>
    <n v="73.03"/>
    <n v="0"/>
    <n v="32.71"/>
    <n v="73.03"/>
    <n v="32.71"/>
    <n v="40.32"/>
    <n v="0.55210187594139393"/>
    <n v="2026"/>
    <x v="3"/>
    <n v="11"/>
    <x v="10"/>
  </r>
  <r>
    <n v="4689"/>
    <d v="2026-11-30T00:00:00"/>
    <x v="2"/>
    <x v="3"/>
    <x v="0"/>
    <s v="Returning"/>
    <x v="2"/>
    <s v="Packing Cube Set"/>
    <n v="1"/>
    <n v="46.81"/>
    <n v="0.05"/>
    <n v="17.87"/>
    <n v="44.469500000000004"/>
    <n v="17.87"/>
    <n v="26.599500000000003"/>
    <n v="0.59815154206815913"/>
    <n v="2026"/>
    <x v="3"/>
    <n v="11"/>
    <x v="10"/>
  </r>
  <r>
    <n v="4819"/>
    <d v="2026-11-30T00:00:00"/>
    <x v="3"/>
    <x v="7"/>
    <x v="3"/>
    <s v="New"/>
    <x v="1"/>
    <s v="Summit Backpack 45L"/>
    <n v="2"/>
    <n v="153.51"/>
    <n v="0.15"/>
    <n v="81.290000000000006"/>
    <n v="260.96699999999998"/>
    <n v="162.58000000000001"/>
    <n v="98.386999999999972"/>
    <n v="0.3770093536730697"/>
    <n v="2026"/>
    <x v="3"/>
    <n v="11"/>
    <x v="10"/>
  </r>
  <r>
    <n v="5167"/>
    <d v="2026-11-30T00:00:00"/>
    <x v="2"/>
    <x v="5"/>
    <x v="3"/>
    <s v="New"/>
    <x v="3"/>
    <s v="Trail Tent 2P"/>
    <n v="2"/>
    <n v="197.5"/>
    <n v="0"/>
    <n v="104.47"/>
    <n v="395"/>
    <n v="208.94"/>
    <n v="186.06"/>
    <n v="0.4710379746835443"/>
    <n v="2026"/>
    <x v="3"/>
    <n v="11"/>
    <x v="10"/>
  </r>
  <r>
    <n v="38"/>
    <d v="2026-12-01T00:00:00"/>
    <x v="3"/>
    <x v="8"/>
    <x v="1"/>
    <s v="Business"/>
    <x v="1"/>
    <s v="Trail Boots"/>
    <n v="8"/>
    <n v="146.55000000000001"/>
    <n v="0.1"/>
    <n v="78.03"/>
    <n v="1055.1600000000001"/>
    <n v="624.24"/>
    <n v="430.92000000000007"/>
    <n v="0.40839303991811671"/>
    <n v="2026"/>
    <x v="3"/>
    <n v="12"/>
    <x v="11"/>
  </r>
  <r>
    <n v="364"/>
    <d v="2026-12-01T00:00:00"/>
    <x v="3"/>
    <x v="13"/>
    <x v="0"/>
    <s v="Business"/>
    <x v="0"/>
    <s v="Trail Bike Light"/>
    <n v="2"/>
    <n v="51.83"/>
    <n v="0.15"/>
    <n v="22.02"/>
    <n v="88.11099999999999"/>
    <n v="44.04"/>
    <n v="44.070999999999991"/>
    <n v="0.50017591447151888"/>
    <n v="2026"/>
    <x v="3"/>
    <n v="12"/>
    <x v="11"/>
  </r>
  <r>
    <n v="2040"/>
    <d v="2026-12-01T00:00:00"/>
    <x v="1"/>
    <x v="12"/>
    <x v="0"/>
    <s v="New"/>
    <x v="1"/>
    <s v="Trail Boots"/>
    <n v="1"/>
    <n v="140.34"/>
    <n v="0.15"/>
    <n v="79.92"/>
    <n v="119.289"/>
    <n v="79.92"/>
    <n v="39.369"/>
    <n v="0.33003043029952467"/>
    <n v="2026"/>
    <x v="3"/>
    <n v="12"/>
    <x v="11"/>
  </r>
  <r>
    <n v="2899"/>
    <d v="2026-12-01T00:00:00"/>
    <x v="0"/>
    <x v="0"/>
    <x v="0"/>
    <s v="New"/>
    <x v="1"/>
    <s v="Summit Backpack 45L"/>
    <n v="1"/>
    <n v="156.44999999999999"/>
    <n v="0"/>
    <n v="80.56"/>
    <n v="156.44999999999999"/>
    <n v="80.56"/>
    <n v="75.889999999999986"/>
    <n v="0.48507510386705011"/>
    <n v="2026"/>
    <x v="3"/>
    <n v="12"/>
    <x v="11"/>
  </r>
  <r>
    <n v="3199"/>
    <d v="2026-12-01T00:00:00"/>
    <x v="2"/>
    <x v="16"/>
    <x v="3"/>
    <s v="Returning"/>
    <x v="4"/>
    <s v="Resistance Band Set"/>
    <n v="1"/>
    <n v="41.33"/>
    <n v="0"/>
    <n v="15.03"/>
    <n v="41.33"/>
    <n v="15.03"/>
    <n v="26.299999999999997"/>
    <n v="0.6363416404548754"/>
    <n v="2026"/>
    <x v="3"/>
    <n v="12"/>
    <x v="11"/>
  </r>
  <r>
    <n v="4722"/>
    <d v="2026-12-01T00:00:00"/>
    <x v="1"/>
    <x v="11"/>
    <x v="2"/>
    <s v="New"/>
    <x v="0"/>
    <s v="Compact Repair Kit"/>
    <n v="1"/>
    <n v="39.479999999999997"/>
    <n v="0.05"/>
    <n v="16.78"/>
    <n v="37.505999999999993"/>
    <n v="16.78"/>
    <n v="20.725999999999992"/>
    <n v="0.55260491654668575"/>
    <n v="2026"/>
    <x v="3"/>
    <n v="12"/>
    <x v="11"/>
  </r>
  <r>
    <n v="1423"/>
    <d v="2026-12-02T00:00:00"/>
    <x v="2"/>
    <x v="3"/>
    <x v="0"/>
    <s v="Business"/>
    <x v="1"/>
    <s v="Trekking Poles"/>
    <n v="1"/>
    <n v="73.010000000000005"/>
    <n v="0.1"/>
    <n v="31.51"/>
    <n v="65.709000000000003"/>
    <n v="31.51"/>
    <n v="34.198999999999998"/>
    <n v="0.52046142841924237"/>
    <n v="2026"/>
    <x v="3"/>
    <n v="12"/>
    <x v="11"/>
  </r>
  <r>
    <n v="1505"/>
    <d v="2026-12-02T00:00:00"/>
    <x v="0"/>
    <x v="15"/>
    <x v="0"/>
    <s v="Business"/>
    <x v="4"/>
    <s v="Resistance Band Set"/>
    <n v="2"/>
    <n v="40.86"/>
    <n v="0.05"/>
    <n v="15.06"/>
    <n v="77.634"/>
    <n v="30.12"/>
    <n v="47.513999999999996"/>
    <n v="0.6120256588608084"/>
    <n v="2026"/>
    <x v="3"/>
    <n v="12"/>
    <x v="11"/>
  </r>
  <r>
    <n v="1664"/>
    <d v="2026-12-02T00:00:00"/>
    <x v="2"/>
    <x v="5"/>
    <x v="3"/>
    <s v="Returning"/>
    <x v="3"/>
    <s v="Trail Tent 2P"/>
    <n v="6"/>
    <n v="194.79"/>
    <n v="0"/>
    <n v="105.73"/>
    <n v="1168.74"/>
    <n v="634.38"/>
    <n v="534.36"/>
    <n v="0.45721032907233433"/>
    <n v="2026"/>
    <x v="3"/>
    <n v="12"/>
    <x v="11"/>
  </r>
  <r>
    <n v="2035"/>
    <d v="2026-12-02T00:00:00"/>
    <x v="3"/>
    <x v="13"/>
    <x v="0"/>
    <s v="New"/>
    <x v="3"/>
    <s v="Portable Camp Stove"/>
    <n v="4"/>
    <n v="80.98"/>
    <n v="0.2"/>
    <n v="38.6"/>
    <n v="259.13600000000002"/>
    <n v="154.4"/>
    <n v="104.73600000000002"/>
    <n v="0.40417387009138062"/>
    <n v="2026"/>
    <x v="3"/>
    <n v="12"/>
    <x v="11"/>
  </r>
  <r>
    <n v="2094"/>
    <d v="2026-12-02T00:00:00"/>
    <x v="0"/>
    <x v="15"/>
    <x v="0"/>
    <s v="New"/>
    <x v="3"/>
    <s v="Trail Tent 2P"/>
    <n v="3"/>
    <n v="196.48"/>
    <n v="0.05"/>
    <n v="107.2"/>
    <n v="559.96799999999996"/>
    <n v="321.60000000000002"/>
    <n v="238.36799999999994"/>
    <n v="0.42568146751242919"/>
    <n v="2026"/>
    <x v="3"/>
    <n v="12"/>
    <x v="11"/>
  </r>
  <r>
    <n v="2204"/>
    <d v="2026-12-02T00:00:00"/>
    <x v="0"/>
    <x v="9"/>
    <x v="2"/>
    <s v="New"/>
    <x v="2"/>
    <s v="Packing Cube Set"/>
    <n v="2"/>
    <n v="46.63"/>
    <n v="0"/>
    <n v="18.68"/>
    <n v="93.26"/>
    <n v="37.36"/>
    <n v="55.900000000000006"/>
    <n v="0.59939952820072917"/>
    <n v="2026"/>
    <x v="3"/>
    <n v="12"/>
    <x v="11"/>
  </r>
  <r>
    <n v="3921"/>
    <d v="2026-12-02T00:00:00"/>
    <x v="2"/>
    <x v="5"/>
    <x v="1"/>
    <s v="Business"/>
    <x v="1"/>
    <s v="Trail Boots"/>
    <n v="12"/>
    <n v="142.93"/>
    <n v="0.1"/>
    <n v="79.81"/>
    <n v="1543.644"/>
    <n v="957.72"/>
    <n v="585.92399999999998"/>
    <n v="0.37957197384889263"/>
    <n v="2026"/>
    <x v="3"/>
    <n v="12"/>
    <x v="11"/>
  </r>
  <r>
    <n v="3999"/>
    <d v="2026-12-02T00:00:00"/>
    <x v="1"/>
    <x v="12"/>
    <x v="2"/>
    <s v="Returning"/>
    <x v="1"/>
    <s v="Summit Backpack 45L"/>
    <n v="2"/>
    <n v="153.97"/>
    <n v="0"/>
    <n v="79.45"/>
    <n v="307.94"/>
    <n v="158.9"/>
    <n v="149.04"/>
    <n v="0.48399038773787101"/>
    <n v="2026"/>
    <x v="3"/>
    <n v="12"/>
    <x v="11"/>
  </r>
  <r>
    <n v="4546"/>
    <d v="2026-12-02T00:00:00"/>
    <x v="3"/>
    <x v="13"/>
    <x v="0"/>
    <s v="Returning"/>
    <x v="3"/>
    <s v="Alpine Tent 4P"/>
    <n v="1"/>
    <n v="344.63"/>
    <n v="0.05"/>
    <n v="189.22"/>
    <n v="327.39849999999996"/>
    <n v="189.22"/>
    <n v="138.17849999999996"/>
    <n v="0.42204988721695419"/>
    <n v="2026"/>
    <x v="3"/>
    <n v="12"/>
    <x v="11"/>
  </r>
  <r>
    <n v="158"/>
    <d v="2026-12-03T00:00:00"/>
    <x v="3"/>
    <x v="13"/>
    <x v="0"/>
    <s v="New"/>
    <x v="2"/>
    <s v="Packing Cube Set"/>
    <n v="2"/>
    <n v="46.51"/>
    <n v="0.05"/>
    <n v="18.73"/>
    <n v="88.368999999999986"/>
    <n v="37.46"/>
    <n v="50.908999999999985"/>
    <n v="0.57609568966492763"/>
    <n v="2026"/>
    <x v="3"/>
    <n v="12"/>
    <x v="11"/>
  </r>
  <r>
    <n v="1972"/>
    <d v="2026-12-03T00:00:00"/>
    <x v="0"/>
    <x v="9"/>
    <x v="1"/>
    <s v="Business"/>
    <x v="0"/>
    <s v="Commuter Helmet"/>
    <n v="6"/>
    <n v="80.17"/>
    <n v="0.1"/>
    <n v="42.67"/>
    <n v="432.91800000000001"/>
    <n v="256.02"/>
    <n v="176.89800000000002"/>
    <n v="0.40861779828974543"/>
    <n v="2026"/>
    <x v="3"/>
    <n v="12"/>
    <x v="11"/>
  </r>
  <r>
    <n v="3196"/>
    <d v="2026-12-03T00:00:00"/>
    <x v="3"/>
    <x v="13"/>
    <x v="0"/>
    <s v="New"/>
    <x v="3"/>
    <s v="Compact Sleeping Bag"/>
    <n v="2"/>
    <n v="124.62"/>
    <n v="0.1"/>
    <n v="58.91"/>
    <n v="224.316"/>
    <n v="117.82"/>
    <n v="106.49600000000001"/>
    <n v="0.47475882237557737"/>
    <n v="2026"/>
    <x v="3"/>
    <n v="12"/>
    <x v="11"/>
  </r>
  <r>
    <n v="3722"/>
    <d v="2026-12-03T00:00:00"/>
    <x v="2"/>
    <x v="3"/>
    <x v="0"/>
    <s v="Returning"/>
    <x v="1"/>
    <s v="Trail Boots"/>
    <n v="1"/>
    <n v="144.78"/>
    <n v="0.15"/>
    <n v="81.53"/>
    <n v="123.063"/>
    <n v="81.53"/>
    <n v="41.533000000000001"/>
    <n v="0.33749380398657597"/>
    <n v="2026"/>
    <x v="3"/>
    <n v="12"/>
    <x v="11"/>
  </r>
  <r>
    <n v="4201"/>
    <d v="2026-12-03T00:00:00"/>
    <x v="3"/>
    <x v="7"/>
    <x v="0"/>
    <s v="Business"/>
    <x v="2"/>
    <s v="Carry-On Duffel"/>
    <n v="1"/>
    <n v="133.80000000000001"/>
    <n v="0"/>
    <n v="66.349999999999994"/>
    <n v="133.80000000000001"/>
    <n v="66.349999999999994"/>
    <n v="67.450000000000017"/>
    <n v="0.50411061285500758"/>
    <n v="2026"/>
    <x v="3"/>
    <n v="12"/>
    <x v="11"/>
  </r>
  <r>
    <n v="4498"/>
    <d v="2026-12-03T00:00:00"/>
    <x v="3"/>
    <x v="7"/>
    <x v="2"/>
    <s v="New"/>
    <x v="3"/>
    <s v="Compact Sleeping Bag"/>
    <n v="1"/>
    <n v="124.93"/>
    <n v="0"/>
    <n v="59.41"/>
    <n v="124.93"/>
    <n v="59.41"/>
    <n v="65.52000000000001"/>
    <n v="0.52445369406867848"/>
    <n v="2026"/>
    <x v="3"/>
    <n v="12"/>
    <x v="11"/>
  </r>
  <r>
    <n v="4791"/>
    <d v="2026-12-03T00:00:00"/>
    <x v="1"/>
    <x v="12"/>
    <x v="0"/>
    <s v="New"/>
    <x v="1"/>
    <s v="Trekking Poles"/>
    <n v="2"/>
    <n v="70.59"/>
    <n v="0.1"/>
    <n v="32.68"/>
    <n v="127.06200000000001"/>
    <n v="65.36"/>
    <n v="61.702000000000012"/>
    <n v="0.48560545245628123"/>
    <n v="2026"/>
    <x v="3"/>
    <n v="12"/>
    <x v="11"/>
  </r>
  <r>
    <n v="614"/>
    <d v="2026-12-04T00:00:00"/>
    <x v="3"/>
    <x v="7"/>
    <x v="0"/>
    <s v="Returning"/>
    <x v="1"/>
    <s v="Summit Backpack 45L"/>
    <n v="2"/>
    <n v="151.05000000000001"/>
    <n v="0.15"/>
    <n v="80.36"/>
    <n v="256.78500000000003"/>
    <n v="160.72"/>
    <n v="96.065000000000026"/>
    <n v="0.37410674299511271"/>
    <n v="2026"/>
    <x v="3"/>
    <n v="12"/>
    <x v="11"/>
  </r>
  <r>
    <n v="2301"/>
    <d v="2026-12-04T00:00:00"/>
    <x v="3"/>
    <x v="7"/>
    <x v="0"/>
    <s v="Returning"/>
    <x v="3"/>
    <s v="Compact Sleeping Bag"/>
    <n v="2"/>
    <n v="120.37"/>
    <n v="0.2"/>
    <n v="59.39"/>
    <n v="192.59200000000001"/>
    <n v="118.78"/>
    <n v="73.812000000000012"/>
    <n v="0.3832557946332143"/>
    <n v="2026"/>
    <x v="3"/>
    <n v="12"/>
    <x v="11"/>
  </r>
  <r>
    <n v="4430"/>
    <d v="2026-12-04T00:00:00"/>
    <x v="1"/>
    <x v="1"/>
    <x v="0"/>
    <s v="Returning"/>
    <x v="3"/>
    <s v="Trail Tent 2P"/>
    <n v="3"/>
    <n v="193.8"/>
    <n v="0"/>
    <n v="104.55"/>
    <n v="581.40000000000009"/>
    <n v="313.64999999999998"/>
    <n v="267.75000000000011"/>
    <n v="0.46052631578947378"/>
    <n v="2026"/>
    <x v="3"/>
    <n v="12"/>
    <x v="11"/>
  </r>
  <r>
    <n v="318"/>
    <d v="2026-12-05T00:00:00"/>
    <x v="3"/>
    <x v="13"/>
    <x v="0"/>
    <s v="Business"/>
    <x v="1"/>
    <s v="Trail Boots"/>
    <n v="1"/>
    <n v="146.08000000000001"/>
    <n v="0.1"/>
    <n v="81.540000000000006"/>
    <n v="131.47200000000001"/>
    <n v="81.540000000000006"/>
    <n v="49.932000000000002"/>
    <n v="0.37979189485213583"/>
    <n v="2026"/>
    <x v="3"/>
    <n v="12"/>
    <x v="11"/>
  </r>
  <r>
    <n v="782"/>
    <d v="2026-12-05T00:00:00"/>
    <x v="3"/>
    <x v="7"/>
    <x v="1"/>
    <s v="Business"/>
    <x v="0"/>
    <s v="Cycling Pack 12L"/>
    <n v="4"/>
    <n v="101.17"/>
    <n v="0.15"/>
    <n v="50.48"/>
    <n v="343.97800000000001"/>
    <n v="201.92"/>
    <n v="142.05800000000002"/>
    <n v="0.41298571420265257"/>
    <n v="2026"/>
    <x v="3"/>
    <n v="12"/>
    <x v="11"/>
  </r>
  <r>
    <n v="1402"/>
    <d v="2026-12-05T00:00:00"/>
    <x v="1"/>
    <x v="6"/>
    <x v="2"/>
    <s v="New"/>
    <x v="3"/>
    <s v="Compact Sleeping Bag"/>
    <n v="2"/>
    <n v="121.64"/>
    <n v="0"/>
    <n v="61.94"/>
    <n v="243.28"/>
    <n v="123.88"/>
    <n v="119.4"/>
    <n v="0.49079250246629402"/>
    <n v="2026"/>
    <x v="3"/>
    <n v="12"/>
    <x v="11"/>
  </r>
  <r>
    <n v="1824"/>
    <d v="2026-12-05T00:00:00"/>
    <x v="1"/>
    <x v="1"/>
    <x v="0"/>
    <s v="Returning"/>
    <x v="2"/>
    <s v="Travel Backpack 35L"/>
    <n v="1"/>
    <n v="165.1"/>
    <n v="0.05"/>
    <n v="85.23"/>
    <n v="156.845"/>
    <n v="85.23"/>
    <n v="71.614999999999995"/>
    <n v="0.45659727756702473"/>
    <n v="2026"/>
    <x v="3"/>
    <n v="12"/>
    <x v="11"/>
  </r>
  <r>
    <n v="2141"/>
    <d v="2026-12-05T00:00:00"/>
    <x v="3"/>
    <x v="13"/>
    <x v="0"/>
    <s v="New"/>
    <x v="3"/>
    <s v="Trail Tent 2P"/>
    <n v="3"/>
    <n v="194.07"/>
    <n v="0.1"/>
    <n v="102.37"/>
    <n v="523.98900000000003"/>
    <n v="307.11"/>
    <n v="216.87900000000002"/>
    <n v="0.4138999101126169"/>
    <n v="2026"/>
    <x v="3"/>
    <n v="12"/>
    <x v="11"/>
  </r>
  <r>
    <n v="3517"/>
    <d v="2026-12-05T00:00:00"/>
    <x v="3"/>
    <x v="13"/>
    <x v="3"/>
    <s v="New"/>
    <x v="1"/>
    <s v="Summit Backpack 45L"/>
    <n v="1"/>
    <n v="152.44"/>
    <n v="0.1"/>
    <n v="76.91"/>
    <n v="137.196"/>
    <n v="76.91"/>
    <n v="60.286000000000001"/>
    <n v="0.43941514329863846"/>
    <n v="2026"/>
    <x v="3"/>
    <n v="12"/>
    <x v="11"/>
  </r>
  <r>
    <n v="4055"/>
    <d v="2026-12-05T00:00:00"/>
    <x v="1"/>
    <x v="12"/>
    <x v="0"/>
    <s v="Returning"/>
    <x v="3"/>
    <s v="Compact Sleeping Bag"/>
    <n v="1"/>
    <n v="123.82"/>
    <n v="0.05"/>
    <n v="59.19"/>
    <n v="117.62899999999999"/>
    <n v="59.19"/>
    <n v="58.438999999999993"/>
    <n v="0.49680775999115862"/>
    <n v="2026"/>
    <x v="3"/>
    <n v="12"/>
    <x v="11"/>
  </r>
  <r>
    <n v="4168"/>
    <d v="2026-12-05T00:00:00"/>
    <x v="0"/>
    <x v="0"/>
    <x v="0"/>
    <s v="New"/>
    <x v="1"/>
    <s v="Trekking Poles"/>
    <n v="4"/>
    <n v="71.12"/>
    <n v="0.05"/>
    <n v="31.93"/>
    <n v="270.25600000000003"/>
    <n v="127.72"/>
    <n v="142.53600000000003"/>
    <n v="0.52741104730329769"/>
    <n v="2026"/>
    <x v="3"/>
    <n v="12"/>
    <x v="11"/>
  </r>
  <r>
    <n v="4317"/>
    <d v="2026-12-05T00:00:00"/>
    <x v="2"/>
    <x v="16"/>
    <x v="3"/>
    <s v="Returning"/>
    <x v="1"/>
    <s v="Trekking Poles"/>
    <n v="1"/>
    <n v="71.55"/>
    <n v="0.1"/>
    <n v="32.07"/>
    <n v="64.394999999999996"/>
    <n v="32.07"/>
    <n v="32.324999999999996"/>
    <n v="0.50197996738877237"/>
    <n v="2026"/>
    <x v="3"/>
    <n v="12"/>
    <x v="11"/>
  </r>
  <r>
    <n v="4879"/>
    <d v="2026-12-05T00:00:00"/>
    <x v="2"/>
    <x v="2"/>
    <x v="3"/>
    <s v="Returning"/>
    <x v="1"/>
    <s v="Trekking Poles"/>
    <n v="2"/>
    <n v="70.239999999999995"/>
    <n v="0.1"/>
    <n v="33.29"/>
    <n v="126.43199999999999"/>
    <n v="66.58"/>
    <n v="59.85199999999999"/>
    <n v="0.47339281194634264"/>
    <n v="2026"/>
    <x v="3"/>
    <n v="12"/>
    <x v="11"/>
  </r>
  <r>
    <n v="467"/>
    <d v="2026-12-06T00:00:00"/>
    <x v="0"/>
    <x v="0"/>
    <x v="3"/>
    <s v="Returning"/>
    <x v="0"/>
    <s v="Trail Bike Light"/>
    <n v="2"/>
    <n v="50.68"/>
    <n v="0.15"/>
    <n v="22.41"/>
    <n v="86.155999999999992"/>
    <n v="44.82"/>
    <n v="41.335999999999991"/>
    <n v="0.47978086262129155"/>
    <n v="2026"/>
    <x v="3"/>
    <n v="12"/>
    <x v="11"/>
  </r>
  <r>
    <n v="825"/>
    <d v="2026-12-06T00:00:00"/>
    <x v="3"/>
    <x v="7"/>
    <x v="0"/>
    <s v="New"/>
    <x v="0"/>
    <s v="Cycling Pack 12L"/>
    <n v="1"/>
    <n v="101.26"/>
    <n v="0"/>
    <n v="51.7"/>
    <n v="101.26"/>
    <n v="51.7"/>
    <n v="49.56"/>
    <n v="0.4894331424056883"/>
    <n v="2026"/>
    <x v="3"/>
    <n v="12"/>
    <x v="11"/>
  </r>
  <r>
    <n v="2346"/>
    <d v="2026-12-06T00:00:00"/>
    <x v="0"/>
    <x v="0"/>
    <x v="3"/>
    <s v="Business"/>
    <x v="2"/>
    <s v="Packing Cube Set"/>
    <n v="2"/>
    <n v="46.01"/>
    <n v="0.05"/>
    <n v="18.399999999999999"/>
    <n v="87.418999999999997"/>
    <n v="36.799999999999997"/>
    <n v="50.619"/>
    <n v="0.57903888170763795"/>
    <n v="2026"/>
    <x v="3"/>
    <n v="12"/>
    <x v="11"/>
  </r>
  <r>
    <n v="3095"/>
    <d v="2026-12-06T00:00:00"/>
    <x v="1"/>
    <x v="12"/>
    <x v="0"/>
    <s v="New"/>
    <x v="2"/>
    <s v="Carry-On Duffel"/>
    <n v="2"/>
    <n v="131.97999999999999"/>
    <n v="0.1"/>
    <n v="68.02"/>
    <n v="237.56399999999999"/>
    <n v="136.04"/>
    <n v="101.524"/>
    <n v="0.42735431294303855"/>
    <n v="2026"/>
    <x v="3"/>
    <n v="12"/>
    <x v="11"/>
  </r>
  <r>
    <n v="3580"/>
    <d v="2026-12-06T00:00:00"/>
    <x v="3"/>
    <x v="7"/>
    <x v="2"/>
    <s v="New"/>
    <x v="1"/>
    <s v="Trekking Poles"/>
    <n v="2"/>
    <n v="73.16"/>
    <n v="0.15"/>
    <n v="32.64"/>
    <n v="124.37199999999999"/>
    <n v="65.28"/>
    <n v="59.091999999999985"/>
    <n v="0.47512301804264617"/>
    <n v="2026"/>
    <x v="3"/>
    <n v="12"/>
    <x v="11"/>
  </r>
  <r>
    <n v="4672"/>
    <d v="2026-12-06T00:00:00"/>
    <x v="1"/>
    <x v="6"/>
    <x v="0"/>
    <s v="Business"/>
    <x v="2"/>
    <s v="Packing Cube Set"/>
    <n v="2"/>
    <n v="47.43"/>
    <n v="0.05"/>
    <n v="18.63"/>
    <n v="90.11699999999999"/>
    <n v="37.26"/>
    <n v="52.856999999999992"/>
    <n v="0.58653750124837711"/>
    <n v="2026"/>
    <x v="3"/>
    <n v="12"/>
    <x v="11"/>
  </r>
  <r>
    <n v="533"/>
    <d v="2026-12-07T00:00:00"/>
    <x v="0"/>
    <x v="9"/>
    <x v="0"/>
    <s v="New"/>
    <x v="2"/>
    <s v="Insulated Bottle"/>
    <n v="1"/>
    <n v="35.93"/>
    <n v="0.05"/>
    <n v="13.23"/>
    <n v="34.133499999999998"/>
    <n v="13.23"/>
    <n v="20.903499999999998"/>
    <n v="0.6124042363074399"/>
    <n v="2026"/>
    <x v="3"/>
    <n v="12"/>
    <x v="11"/>
  </r>
  <r>
    <n v="2160"/>
    <d v="2026-12-07T00:00:00"/>
    <x v="0"/>
    <x v="15"/>
    <x v="3"/>
    <s v="Returning"/>
    <x v="2"/>
    <s v="Insulated Bottle"/>
    <n v="1"/>
    <n v="35.53"/>
    <n v="0.05"/>
    <n v="13.28"/>
    <n v="33.753500000000003"/>
    <n v="13.28"/>
    <n v="20.473500000000001"/>
    <n v="0.6065593197742456"/>
    <n v="2026"/>
    <x v="3"/>
    <n v="12"/>
    <x v="11"/>
  </r>
  <r>
    <n v="2841"/>
    <d v="2026-12-07T00:00:00"/>
    <x v="1"/>
    <x v="14"/>
    <x v="0"/>
    <s v="New"/>
    <x v="3"/>
    <s v="Trail Tent 2P"/>
    <n v="3"/>
    <n v="196.97"/>
    <n v="0.15"/>
    <n v="101.88"/>
    <n v="502.27349999999996"/>
    <n v="305.64"/>
    <n v="196.63349999999997"/>
    <n v="0.39148690902466482"/>
    <n v="2026"/>
    <x v="3"/>
    <n v="12"/>
    <x v="11"/>
  </r>
  <r>
    <n v="3433"/>
    <d v="2026-12-07T00:00:00"/>
    <x v="0"/>
    <x v="0"/>
    <x v="0"/>
    <s v="New"/>
    <x v="2"/>
    <s v="Insulated Bottle"/>
    <n v="2"/>
    <n v="37.020000000000003"/>
    <n v="0.2"/>
    <n v="13.39"/>
    <n v="59.232000000000006"/>
    <n v="26.78"/>
    <n v="32.452000000000005"/>
    <n v="0.5478795245813074"/>
    <n v="2026"/>
    <x v="3"/>
    <n v="12"/>
    <x v="11"/>
  </r>
  <r>
    <n v="3763"/>
    <d v="2026-12-07T00:00:00"/>
    <x v="1"/>
    <x v="14"/>
    <x v="0"/>
    <s v="New"/>
    <x v="2"/>
    <s v="Packing Cube Set"/>
    <n v="4"/>
    <n v="47.22"/>
    <n v="0"/>
    <n v="18.420000000000002"/>
    <n v="188.88"/>
    <n v="73.680000000000007"/>
    <n v="115.19999999999999"/>
    <n v="0.60991105463786521"/>
    <n v="2026"/>
    <x v="3"/>
    <n v="12"/>
    <x v="11"/>
  </r>
  <r>
    <n v="706"/>
    <d v="2026-12-08T00:00:00"/>
    <x v="1"/>
    <x v="12"/>
    <x v="2"/>
    <s v="Returning"/>
    <x v="2"/>
    <s v="Packing Cube Set"/>
    <n v="4"/>
    <n v="46.48"/>
    <n v="0.1"/>
    <n v="18.66"/>
    <n v="167.328"/>
    <n v="74.64"/>
    <n v="92.688000000000002"/>
    <n v="0.55393000573723461"/>
    <n v="2026"/>
    <x v="3"/>
    <n v="12"/>
    <x v="11"/>
  </r>
  <r>
    <n v="1086"/>
    <d v="2026-12-08T00:00:00"/>
    <x v="3"/>
    <x v="13"/>
    <x v="1"/>
    <s v="Business"/>
    <x v="1"/>
    <s v="Trail Boots"/>
    <n v="12"/>
    <n v="146.99"/>
    <n v="0.15"/>
    <n v="79.239999999999995"/>
    <n v="1499.298"/>
    <n v="950.87999999999988"/>
    <n v="548.41800000000012"/>
    <n v="0.36578318653129671"/>
    <n v="2026"/>
    <x v="3"/>
    <n v="12"/>
    <x v="11"/>
  </r>
  <r>
    <n v="1204"/>
    <d v="2026-12-08T00:00:00"/>
    <x v="2"/>
    <x v="10"/>
    <x v="0"/>
    <s v="New"/>
    <x v="4"/>
    <s v="Resistance Band Set"/>
    <n v="1"/>
    <n v="40.29"/>
    <n v="0"/>
    <n v="15.07"/>
    <n v="40.29"/>
    <n v="15.07"/>
    <n v="25.22"/>
    <n v="0.62596177711590961"/>
    <n v="2026"/>
    <x v="3"/>
    <n v="12"/>
    <x v="11"/>
  </r>
  <r>
    <n v="1451"/>
    <d v="2026-12-08T00:00:00"/>
    <x v="0"/>
    <x v="0"/>
    <x v="1"/>
    <s v="Business"/>
    <x v="3"/>
    <s v="Compact Sleeping Bag"/>
    <n v="4"/>
    <n v="125.82"/>
    <n v="0.15"/>
    <n v="61.39"/>
    <n v="427.78799999999995"/>
    <n v="245.56"/>
    <n v="182.22799999999995"/>
    <n v="0.42597735326844133"/>
    <n v="2026"/>
    <x v="3"/>
    <n v="12"/>
    <x v="11"/>
  </r>
  <r>
    <n v="1650"/>
    <d v="2026-12-08T00:00:00"/>
    <x v="1"/>
    <x v="1"/>
    <x v="0"/>
    <s v="New"/>
    <x v="2"/>
    <s v="Insulated Bottle"/>
    <n v="3"/>
    <n v="36.25"/>
    <n v="0"/>
    <n v="13.67"/>
    <n v="108.75"/>
    <n v="41.01"/>
    <n v="67.740000000000009"/>
    <n v="0.62289655172413805"/>
    <n v="2026"/>
    <x v="3"/>
    <n v="12"/>
    <x v="11"/>
  </r>
  <r>
    <n v="1740"/>
    <d v="2026-12-08T00:00:00"/>
    <x v="2"/>
    <x v="10"/>
    <x v="3"/>
    <s v="Returning"/>
    <x v="2"/>
    <s v="Travel Backpack 35L"/>
    <n v="1"/>
    <n v="165.29"/>
    <n v="0.05"/>
    <n v="89.92"/>
    <n v="157.02549999999999"/>
    <n v="89.92"/>
    <n v="67.105499999999992"/>
    <n v="0.42735415585366704"/>
    <n v="2026"/>
    <x v="3"/>
    <n v="12"/>
    <x v="11"/>
  </r>
  <r>
    <n v="3191"/>
    <d v="2026-12-08T00:00:00"/>
    <x v="3"/>
    <x v="8"/>
    <x v="0"/>
    <s v="New"/>
    <x v="3"/>
    <s v="Portable Camp Stove"/>
    <n v="1"/>
    <n v="82.89"/>
    <n v="0.15"/>
    <n v="38.51"/>
    <n v="70.456500000000005"/>
    <n v="38.51"/>
    <n v="31.946500000000007"/>
    <n v="0.45342161475520365"/>
    <n v="2026"/>
    <x v="3"/>
    <n v="12"/>
    <x v="11"/>
  </r>
  <r>
    <n v="3662"/>
    <d v="2026-12-08T00:00:00"/>
    <x v="1"/>
    <x v="6"/>
    <x v="0"/>
    <s v="Business"/>
    <x v="3"/>
    <s v="Trail Tent 2P"/>
    <n v="1"/>
    <n v="199.66"/>
    <n v="0"/>
    <n v="103.15"/>
    <n v="199.66"/>
    <n v="103.15"/>
    <n v="96.509999999999991"/>
    <n v="0.48337173194430527"/>
    <n v="2026"/>
    <x v="3"/>
    <n v="12"/>
    <x v="11"/>
  </r>
  <r>
    <n v="3922"/>
    <d v="2026-12-08T00:00:00"/>
    <x v="3"/>
    <x v="8"/>
    <x v="2"/>
    <s v="New"/>
    <x v="1"/>
    <s v="Trail Boots"/>
    <n v="2"/>
    <n v="146.25"/>
    <n v="0.05"/>
    <n v="77.3"/>
    <n v="277.875"/>
    <n v="154.6"/>
    <n v="123.27500000000001"/>
    <n v="0.44363472784525421"/>
    <n v="2026"/>
    <x v="3"/>
    <n v="12"/>
    <x v="11"/>
  </r>
  <r>
    <n v="4022"/>
    <d v="2026-12-08T00:00:00"/>
    <x v="0"/>
    <x v="9"/>
    <x v="3"/>
    <s v="Returning"/>
    <x v="3"/>
    <s v="Alpine Tent 4P"/>
    <n v="1"/>
    <n v="333.51"/>
    <n v="0.2"/>
    <n v="199.91"/>
    <n v="266.80799999999999"/>
    <n v="199.91"/>
    <n v="66.897999999999996"/>
    <n v="0.25073461065635211"/>
    <n v="2026"/>
    <x v="3"/>
    <n v="12"/>
    <x v="11"/>
  </r>
  <r>
    <n v="4366"/>
    <d v="2026-12-08T00:00:00"/>
    <x v="1"/>
    <x v="12"/>
    <x v="2"/>
    <s v="New"/>
    <x v="1"/>
    <s v="Summit Backpack 45L"/>
    <n v="1"/>
    <n v="151.97"/>
    <n v="0.05"/>
    <n v="80.239999999999995"/>
    <n v="144.3715"/>
    <n v="80.239999999999995"/>
    <n v="64.131500000000003"/>
    <n v="0.44421163456776441"/>
    <n v="2026"/>
    <x v="3"/>
    <n v="12"/>
    <x v="11"/>
  </r>
  <r>
    <n v="4880"/>
    <d v="2026-12-08T00:00:00"/>
    <x v="3"/>
    <x v="13"/>
    <x v="2"/>
    <s v="New"/>
    <x v="0"/>
    <s v="Compact Repair Kit"/>
    <n v="1"/>
    <n v="41.07"/>
    <n v="0"/>
    <n v="16.600000000000001"/>
    <n v="41.07"/>
    <n v="16.600000000000001"/>
    <n v="24.47"/>
    <n v="0.59581202824446067"/>
    <n v="2026"/>
    <x v="3"/>
    <n v="12"/>
    <x v="11"/>
  </r>
  <r>
    <n v="5127"/>
    <d v="2026-12-08T00:00:00"/>
    <x v="1"/>
    <x v="11"/>
    <x v="3"/>
    <s v="Returning"/>
    <x v="3"/>
    <s v="Compact Sleeping Bag"/>
    <n v="1"/>
    <n v="122.65"/>
    <n v="0"/>
    <n v="58.9"/>
    <n v="122.65"/>
    <n v="58.9"/>
    <n v="63.750000000000007"/>
    <n v="0.51977170811251527"/>
    <n v="2026"/>
    <x v="3"/>
    <n v="12"/>
    <x v="11"/>
  </r>
  <r>
    <n v="13"/>
    <d v="2026-12-09T00:00:00"/>
    <x v="1"/>
    <x v="6"/>
    <x v="0"/>
    <s v="Returning"/>
    <x v="1"/>
    <s v="Trail Boots"/>
    <n v="6"/>
    <n v="143.16"/>
    <n v="0.15"/>
    <n v="80.349999999999994"/>
    <n v="730.11599999999999"/>
    <n v="482.09999999999997"/>
    <n v="248.01600000000002"/>
    <n v="0.33969396643820987"/>
    <n v="2026"/>
    <x v="3"/>
    <n v="12"/>
    <x v="11"/>
  </r>
  <r>
    <n v="102"/>
    <d v="2026-12-09T00:00:00"/>
    <x v="2"/>
    <x v="5"/>
    <x v="2"/>
    <s v="New"/>
    <x v="1"/>
    <s v="Trail Boots"/>
    <n v="3"/>
    <n v="142.75"/>
    <n v="0.1"/>
    <n v="81.739999999999995"/>
    <n v="385.42500000000001"/>
    <n v="245.21999999999997"/>
    <n v="140.20500000000004"/>
    <n v="0.3637672698968672"/>
    <n v="2026"/>
    <x v="3"/>
    <n v="12"/>
    <x v="11"/>
  </r>
  <r>
    <n v="519"/>
    <d v="2026-12-09T00:00:00"/>
    <x v="1"/>
    <x v="12"/>
    <x v="2"/>
    <s v="Returning"/>
    <x v="4"/>
    <s v="Recovery Roller"/>
    <n v="2"/>
    <n v="36.03"/>
    <n v="0.1"/>
    <n v="13.54"/>
    <n v="64.853999999999999"/>
    <n v="27.08"/>
    <n v="37.774000000000001"/>
    <n v="0.58244672649335427"/>
    <n v="2026"/>
    <x v="3"/>
    <n v="12"/>
    <x v="11"/>
  </r>
  <r>
    <n v="522"/>
    <d v="2026-12-09T00:00:00"/>
    <x v="0"/>
    <x v="15"/>
    <x v="2"/>
    <s v="Returning"/>
    <x v="2"/>
    <s v="Carry-On Duffel"/>
    <n v="2"/>
    <n v="133.4"/>
    <n v="0"/>
    <n v="67.69"/>
    <n v="266.8"/>
    <n v="135.38"/>
    <n v="131.42000000000002"/>
    <n v="0.49257871064467768"/>
    <n v="2026"/>
    <x v="3"/>
    <n v="12"/>
    <x v="11"/>
  </r>
  <r>
    <n v="798"/>
    <d v="2026-12-09T00:00:00"/>
    <x v="2"/>
    <x v="2"/>
    <x v="2"/>
    <s v="Returning"/>
    <x v="3"/>
    <s v="Trail Tent 2P"/>
    <n v="3"/>
    <n v="199.31"/>
    <n v="0.05"/>
    <n v="101.19"/>
    <n v="568.0335"/>
    <n v="303.57"/>
    <n v="264.46350000000001"/>
    <n v="0.46557729429690325"/>
    <n v="2026"/>
    <x v="3"/>
    <n v="12"/>
    <x v="11"/>
  </r>
  <r>
    <n v="1746"/>
    <d v="2026-12-09T00:00:00"/>
    <x v="1"/>
    <x v="11"/>
    <x v="0"/>
    <s v="Business"/>
    <x v="2"/>
    <s v="Packing Cube Set"/>
    <n v="1"/>
    <n v="47.44"/>
    <n v="0.15"/>
    <n v="17.899999999999999"/>
    <n v="40.323999999999998"/>
    <n v="17.899999999999999"/>
    <n v="22.423999999999999"/>
    <n v="0.55609562543398472"/>
    <n v="2026"/>
    <x v="3"/>
    <n v="12"/>
    <x v="11"/>
  </r>
  <r>
    <n v="3412"/>
    <d v="2026-12-09T00:00:00"/>
    <x v="0"/>
    <x v="0"/>
    <x v="1"/>
    <s v="Business"/>
    <x v="1"/>
    <s v="Trail Boots"/>
    <n v="10"/>
    <n v="145.30000000000001"/>
    <n v="0.1"/>
    <n v="79.7"/>
    <n v="1307.7"/>
    <n v="797"/>
    <n v="510.70000000000005"/>
    <n v="0.39053299686472437"/>
    <n v="2026"/>
    <x v="3"/>
    <n v="12"/>
    <x v="11"/>
  </r>
  <r>
    <n v="175"/>
    <d v="2026-12-10T00:00:00"/>
    <x v="0"/>
    <x v="0"/>
    <x v="3"/>
    <s v="New"/>
    <x v="0"/>
    <s v="Commuter Helmet"/>
    <n v="1"/>
    <n v="81.010000000000005"/>
    <n v="0.2"/>
    <n v="41.51"/>
    <n v="64.808000000000007"/>
    <n v="41.51"/>
    <n v="23.298000000000009"/>
    <n v="0.35949265522774976"/>
    <n v="2026"/>
    <x v="3"/>
    <n v="12"/>
    <x v="11"/>
  </r>
  <r>
    <n v="1014"/>
    <d v="2026-12-10T00:00:00"/>
    <x v="3"/>
    <x v="7"/>
    <x v="3"/>
    <s v="New"/>
    <x v="2"/>
    <s v="Insulated Bottle"/>
    <n v="2"/>
    <n v="35.619999999999997"/>
    <n v="0"/>
    <n v="13.62"/>
    <n v="71.239999999999995"/>
    <n v="27.24"/>
    <n v="44"/>
    <n v="0.61763054463784395"/>
    <n v="2026"/>
    <x v="3"/>
    <n v="12"/>
    <x v="11"/>
  </r>
  <r>
    <n v="1763"/>
    <d v="2026-12-10T00:00:00"/>
    <x v="0"/>
    <x v="0"/>
    <x v="0"/>
    <s v="New"/>
    <x v="0"/>
    <s v="Trail Bike Light"/>
    <n v="2"/>
    <n v="49.88"/>
    <n v="0.05"/>
    <n v="22.31"/>
    <n v="94.772000000000006"/>
    <n v="44.62"/>
    <n v="50.152000000000008"/>
    <n v="0.52918583547883347"/>
    <n v="2026"/>
    <x v="3"/>
    <n v="12"/>
    <x v="11"/>
  </r>
  <r>
    <n v="1863"/>
    <d v="2026-12-10T00:00:00"/>
    <x v="3"/>
    <x v="7"/>
    <x v="3"/>
    <s v="Returning"/>
    <x v="0"/>
    <s v="Cycling Pack 12L"/>
    <n v="1"/>
    <n v="101.18"/>
    <n v="0.05"/>
    <n v="49.12"/>
    <n v="96.120999999999995"/>
    <n v="49.12"/>
    <n v="47.000999999999998"/>
    <n v="0.48897743469169069"/>
    <n v="2026"/>
    <x v="3"/>
    <n v="12"/>
    <x v="11"/>
  </r>
  <r>
    <n v="3466"/>
    <d v="2026-12-10T00:00:00"/>
    <x v="1"/>
    <x v="12"/>
    <x v="2"/>
    <s v="Business"/>
    <x v="4"/>
    <s v="Recovery Roller"/>
    <n v="2"/>
    <n v="36.64"/>
    <n v="0"/>
    <n v="13.7"/>
    <n v="73.28"/>
    <n v="27.4"/>
    <n v="45.88"/>
    <n v="0.62609170305676853"/>
    <n v="2026"/>
    <x v="3"/>
    <n v="12"/>
    <x v="11"/>
  </r>
  <r>
    <n v="3630"/>
    <d v="2026-12-10T00:00:00"/>
    <x v="1"/>
    <x v="12"/>
    <x v="2"/>
    <s v="Returning"/>
    <x v="0"/>
    <s v="Compact Repair Kit"/>
    <n v="3"/>
    <n v="39.979999999999997"/>
    <n v="0.1"/>
    <n v="16.989999999999998"/>
    <n v="107.946"/>
    <n v="50.97"/>
    <n v="56.975999999999999"/>
    <n v="0.52781946528819967"/>
    <n v="2026"/>
    <x v="3"/>
    <n v="12"/>
    <x v="11"/>
  </r>
  <r>
    <n v="3633"/>
    <d v="2026-12-10T00:00:00"/>
    <x v="3"/>
    <x v="4"/>
    <x v="3"/>
    <s v="Business"/>
    <x v="1"/>
    <s v="Trail Boots"/>
    <n v="3"/>
    <n v="144.16"/>
    <n v="0"/>
    <n v="77.36"/>
    <n v="432.48"/>
    <n v="232.07999999999998"/>
    <n v="200.40000000000003"/>
    <n v="0.46337402885682583"/>
    <n v="2026"/>
    <x v="3"/>
    <n v="12"/>
    <x v="11"/>
  </r>
  <r>
    <n v="4"/>
    <d v="2026-12-11T00:00:00"/>
    <x v="3"/>
    <x v="4"/>
    <x v="0"/>
    <s v="New"/>
    <x v="0"/>
    <s v="Cycling Pack 12L"/>
    <n v="1"/>
    <n v="102.98"/>
    <n v="0.1"/>
    <n v="51.45"/>
    <n v="92.682000000000002"/>
    <n v="51.45"/>
    <n v="41.231999999999999"/>
    <n v="0.4448760277076455"/>
    <n v="2026"/>
    <x v="3"/>
    <n v="12"/>
    <x v="11"/>
  </r>
  <r>
    <n v="70"/>
    <d v="2026-12-11T00:00:00"/>
    <x v="3"/>
    <x v="13"/>
    <x v="0"/>
    <s v="New"/>
    <x v="4"/>
    <s v="Weighted Vest"/>
    <n v="2"/>
    <n v="122.49"/>
    <n v="0.15"/>
    <n v="70.930000000000007"/>
    <n v="208.23299999999998"/>
    <n v="141.86000000000001"/>
    <n v="66.372999999999962"/>
    <n v="0.31874390706564265"/>
    <n v="2026"/>
    <x v="3"/>
    <n v="12"/>
    <x v="11"/>
  </r>
  <r>
    <n v="948"/>
    <d v="2026-12-11T00:00:00"/>
    <x v="1"/>
    <x v="11"/>
    <x v="3"/>
    <s v="New"/>
    <x v="1"/>
    <s v="Trail Boots"/>
    <n v="1"/>
    <n v="141.74"/>
    <n v="0.15"/>
    <n v="78.97"/>
    <n v="120.479"/>
    <n v="78.97"/>
    <n v="41.509"/>
    <n v="0.34453307215365336"/>
    <n v="2026"/>
    <x v="3"/>
    <n v="12"/>
    <x v="11"/>
  </r>
  <r>
    <n v="1957"/>
    <d v="2026-12-11T00:00:00"/>
    <x v="3"/>
    <x v="7"/>
    <x v="0"/>
    <s v="Returning"/>
    <x v="0"/>
    <s v="Compact Repair Kit"/>
    <n v="6"/>
    <n v="39.44"/>
    <n v="0.1"/>
    <n v="16.89"/>
    <n v="212.976"/>
    <n v="101.34"/>
    <n v="111.636"/>
    <n v="0.52417173766058145"/>
    <n v="2026"/>
    <x v="3"/>
    <n v="12"/>
    <x v="11"/>
  </r>
  <r>
    <n v="3097"/>
    <d v="2026-12-11T00:00:00"/>
    <x v="2"/>
    <x v="3"/>
    <x v="2"/>
    <s v="Returning"/>
    <x v="0"/>
    <s v="Trail Bike Light"/>
    <n v="1"/>
    <n v="49.64"/>
    <n v="0.1"/>
    <n v="22"/>
    <n v="44.676000000000002"/>
    <n v="22"/>
    <n v="22.676000000000002"/>
    <n v="0.50756558331094992"/>
    <n v="2026"/>
    <x v="3"/>
    <n v="12"/>
    <x v="11"/>
  </r>
  <r>
    <n v="3649"/>
    <d v="2026-12-11T00:00:00"/>
    <x v="2"/>
    <x v="2"/>
    <x v="0"/>
    <s v="New"/>
    <x v="2"/>
    <s v="Travel Backpack 35L"/>
    <n v="1"/>
    <n v="164.29"/>
    <n v="0.05"/>
    <n v="88.66"/>
    <n v="156.07549999999998"/>
    <n v="88.66"/>
    <n v="67.41549999999998"/>
    <n v="0.43194159237035917"/>
    <n v="2026"/>
    <x v="3"/>
    <n v="12"/>
    <x v="11"/>
  </r>
  <r>
    <n v="3963"/>
    <d v="2026-12-11T00:00:00"/>
    <x v="3"/>
    <x v="8"/>
    <x v="0"/>
    <s v="Returning"/>
    <x v="2"/>
    <s v="Insulated Bottle"/>
    <n v="1"/>
    <n v="35.81"/>
    <n v="0"/>
    <n v="13.28"/>
    <n v="35.81"/>
    <n v="13.28"/>
    <n v="22.53"/>
    <n v="0.62915386763473891"/>
    <n v="2026"/>
    <x v="3"/>
    <n v="12"/>
    <x v="11"/>
  </r>
  <r>
    <n v="4305"/>
    <d v="2026-12-11T00:00:00"/>
    <x v="0"/>
    <x v="9"/>
    <x v="2"/>
    <s v="New"/>
    <x v="4"/>
    <s v="Resistance Band Set"/>
    <n v="1"/>
    <n v="41.31"/>
    <n v="0.05"/>
    <n v="14.56"/>
    <n v="39.244500000000002"/>
    <n v="14.56"/>
    <n v="24.6845"/>
    <n v="0.62899259768884808"/>
    <n v="2026"/>
    <x v="3"/>
    <n v="12"/>
    <x v="11"/>
  </r>
  <r>
    <n v="4942"/>
    <d v="2026-12-11T00:00:00"/>
    <x v="3"/>
    <x v="13"/>
    <x v="3"/>
    <s v="New"/>
    <x v="2"/>
    <s v="Insulated Bottle"/>
    <n v="3"/>
    <n v="36.6"/>
    <n v="0.15"/>
    <n v="13.95"/>
    <n v="93.330000000000013"/>
    <n v="41.849999999999994"/>
    <n v="51.480000000000018"/>
    <n v="0.55159112825458068"/>
    <n v="2026"/>
    <x v="3"/>
    <n v="12"/>
    <x v="11"/>
  </r>
  <r>
    <n v="19"/>
    <d v="2026-12-12T00:00:00"/>
    <x v="1"/>
    <x v="1"/>
    <x v="0"/>
    <s v="New"/>
    <x v="0"/>
    <s v="Trail Bike Light"/>
    <n v="5"/>
    <n v="49.59"/>
    <n v="0"/>
    <n v="22.63"/>
    <n v="247.95000000000002"/>
    <n v="113.14999999999999"/>
    <n v="134.80000000000001"/>
    <n v="0.54365799556362171"/>
    <n v="2026"/>
    <x v="3"/>
    <n v="12"/>
    <x v="11"/>
  </r>
  <r>
    <n v="4963"/>
    <d v="2026-12-12T00:00:00"/>
    <x v="0"/>
    <x v="0"/>
    <x v="0"/>
    <s v="New"/>
    <x v="1"/>
    <s v="Trekking Poles"/>
    <n v="5"/>
    <n v="72.3"/>
    <n v="0.05"/>
    <n v="31.73"/>
    <n v="343.42500000000001"/>
    <n v="158.65"/>
    <n v="184.77500000000001"/>
    <n v="0.53803596127247577"/>
    <n v="2026"/>
    <x v="3"/>
    <n v="12"/>
    <x v="11"/>
  </r>
  <r>
    <n v="5110"/>
    <d v="2026-12-12T00:00:00"/>
    <x v="3"/>
    <x v="4"/>
    <x v="0"/>
    <s v="New"/>
    <x v="0"/>
    <s v="Trail Bike Light"/>
    <n v="1"/>
    <n v="51.57"/>
    <n v="0.1"/>
    <n v="23.11"/>
    <n v="46.413000000000004"/>
    <n v="23.11"/>
    <n v="23.303000000000004"/>
    <n v="0.5020791588563549"/>
    <n v="2026"/>
    <x v="3"/>
    <n v="12"/>
    <x v="11"/>
  </r>
  <r>
    <n v="10"/>
    <d v="2026-12-13T00:00:00"/>
    <x v="0"/>
    <x v="0"/>
    <x v="0"/>
    <s v="Returning"/>
    <x v="2"/>
    <s v="Insulated Bottle"/>
    <n v="3"/>
    <n v="35.380000000000003"/>
    <n v="0"/>
    <n v="13.51"/>
    <n v="106.14000000000001"/>
    <n v="40.53"/>
    <n v="65.610000000000014"/>
    <n v="0.61814584511023185"/>
    <n v="2026"/>
    <x v="3"/>
    <n v="12"/>
    <x v="11"/>
  </r>
  <r>
    <n v="216"/>
    <d v="2026-12-13T00:00:00"/>
    <x v="2"/>
    <x v="2"/>
    <x v="0"/>
    <s v="Business"/>
    <x v="0"/>
    <s v="Commuter Helmet"/>
    <n v="1"/>
    <n v="83.08"/>
    <n v="0.15"/>
    <n v="42.91"/>
    <n v="70.617999999999995"/>
    <n v="42.91"/>
    <n v="27.707999999999998"/>
    <n v="0.39236455294684075"/>
    <n v="2026"/>
    <x v="3"/>
    <n v="12"/>
    <x v="11"/>
  </r>
  <r>
    <n v="1937"/>
    <d v="2026-12-13T00:00:00"/>
    <x v="1"/>
    <x v="12"/>
    <x v="1"/>
    <s v="Business"/>
    <x v="3"/>
    <s v="Compact Sleeping Bag"/>
    <n v="3"/>
    <n v="120.5"/>
    <n v="0.15"/>
    <n v="61.44"/>
    <n v="307.27499999999998"/>
    <n v="184.32"/>
    <n v="122.95499999999998"/>
    <n v="0.40014644862094212"/>
    <n v="2026"/>
    <x v="3"/>
    <n v="12"/>
    <x v="11"/>
  </r>
  <r>
    <n v="4720"/>
    <d v="2026-12-13T00:00:00"/>
    <x v="0"/>
    <x v="0"/>
    <x v="0"/>
    <s v="New"/>
    <x v="1"/>
    <s v="Trekking Poles"/>
    <n v="3"/>
    <n v="73.040000000000006"/>
    <n v="0.1"/>
    <n v="31.78"/>
    <n v="197.208"/>
    <n v="95.34"/>
    <n v="101.86799999999999"/>
    <n v="0.51655105269563095"/>
    <n v="2026"/>
    <x v="3"/>
    <n v="12"/>
    <x v="11"/>
  </r>
  <r>
    <n v="91"/>
    <d v="2026-12-14T00:00:00"/>
    <x v="1"/>
    <x v="1"/>
    <x v="0"/>
    <s v="Returning"/>
    <x v="3"/>
    <s v="Alpine Tent 4P"/>
    <n v="2"/>
    <n v="339.95"/>
    <n v="0"/>
    <n v="195.78"/>
    <n v="679.9"/>
    <n v="391.56"/>
    <n v="288.33999999999997"/>
    <n v="0.42409177820267685"/>
    <n v="2026"/>
    <x v="3"/>
    <n v="12"/>
    <x v="11"/>
  </r>
  <r>
    <n v="505"/>
    <d v="2026-12-14T00:00:00"/>
    <x v="0"/>
    <x v="15"/>
    <x v="3"/>
    <s v="Returning"/>
    <x v="3"/>
    <s v="Trail Tent 2P"/>
    <n v="2"/>
    <n v="199.43"/>
    <n v="0.05"/>
    <n v="106.58"/>
    <n v="378.91699999999997"/>
    <n v="213.16"/>
    <n v="165.75699999999998"/>
    <n v="0.4374493622613923"/>
    <n v="2026"/>
    <x v="3"/>
    <n v="12"/>
    <x v="11"/>
  </r>
  <r>
    <n v="640"/>
    <d v="2026-12-14T00:00:00"/>
    <x v="0"/>
    <x v="15"/>
    <x v="0"/>
    <s v="Returning"/>
    <x v="4"/>
    <s v="Training Mat"/>
    <n v="2"/>
    <n v="51.77"/>
    <n v="0.05"/>
    <n v="21.76"/>
    <n v="98.363"/>
    <n v="43.52"/>
    <n v="54.842999999999996"/>
    <n v="0.55755721155312465"/>
    <n v="2026"/>
    <x v="3"/>
    <n v="12"/>
    <x v="11"/>
  </r>
  <r>
    <n v="1408"/>
    <d v="2026-12-14T00:00:00"/>
    <x v="1"/>
    <x v="1"/>
    <x v="0"/>
    <s v="New"/>
    <x v="2"/>
    <s v="Travel Backpack 35L"/>
    <n v="1"/>
    <n v="161.53"/>
    <n v="0"/>
    <n v="87.43"/>
    <n v="161.53"/>
    <n v="87.43"/>
    <n v="74.099999999999994"/>
    <n v="0.45873831486411187"/>
    <n v="2026"/>
    <x v="3"/>
    <n v="12"/>
    <x v="11"/>
  </r>
  <r>
    <n v="2074"/>
    <d v="2026-12-14T00:00:00"/>
    <x v="1"/>
    <x v="12"/>
    <x v="1"/>
    <s v="Business"/>
    <x v="1"/>
    <s v="Trail Boots"/>
    <n v="4"/>
    <n v="145.85"/>
    <n v="0.1"/>
    <n v="79.47"/>
    <n v="525.05999999999995"/>
    <n v="317.88"/>
    <n v="207.17999999999995"/>
    <n v="0.39458347617415146"/>
    <n v="2026"/>
    <x v="3"/>
    <n v="12"/>
    <x v="11"/>
  </r>
  <r>
    <n v="2639"/>
    <d v="2026-12-14T00:00:00"/>
    <x v="3"/>
    <x v="13"/>
    <x v="0"/>
    <s v="Returning"/>
    <x v="3"/>
    <s v="Trail Tent 2P"/>
    <n v="1"/>
    <n v="197.18"/>
    <n v="0"/>
    <n v="105.28"/>
    <n v="197.18"/>
    <n v="105.28"/>
    <n v="91.9"/>
    <n v="0.46607160969672384"/>
    <n v="2026"/>
    <x v="3"/>
    <n v="12"/>
    <x v="11"/>
  </r>
  <r>
    <n v="2694"/>
    <d v="2026-12-14T00:00:00"/>
    <x v="3"/>
    <x v="7"/>
    <x v="0"/>
    <s v="New"/>
    <x v="3"/>
    <s v="Compact Sleeping Bag"/>
    <n v="1"/>
    <n v="124.9"/>
    <n v="0"/>
    <n v="62.16"/>
    <n v="124.9"/>
    <n v="62.16"/>
    <n v="62.740000000000009"/>
    <n v="0.50232185748598879"/>
    <n v="2026"/>
    <x v="3"/>
    <n v="12"/>
    <x v="11"/>
  </r>
  <r>
    <n v="2797"/>
    <d v="2026-12-14T00:00:00"/>
    <x v="2"/>
    <x v="16"/>
    <x v="2"/>
    <s v="New"/>
    <x v="1"/>
    <s v="Trekking Poles"/>
    <n v="2"/>
    <n v="70.239999999999995"/>
    <n v="0.1"/>
    <n v="32.130000000000003"/>
    <n v="126.43199999999999"/>
    <n v="64.260000000000005"/>
    <n v="62.171999999999983"/>
    <n v="0.49174259681093385"/>
    <n v="2026"/>
    <x v="3"/>
    <n v="12"/>
    <x v="11"/>
  </r>
  <r>
    <n v="2811"/>
    <d v="2026-12-14T00:00:00"/>
    <x v="1"/>
    <x v="11"/>
    <x v="2"/>
    <s v="Business"/>
    <x v="1"/>
    <s v="Trail Boots"/>
    <n v="5"/>
    <n v="145.6"/>
    <n v="0.15"/>
    <n v="81.180000000000007"/>
    <n v="618.79999999999995"/>
    <n v="405.90000000000003"/>
    <n v="212.89999999999992"/>
    <n v="0.34405300581771159"/>
    <n v="2026"/>
    <x v="3"/>
    <n v="12"/>
    <x v="11"/>
  </r>
  <r>
    <n v="4037"/>
    <d v="2026-12-14T00:00:00"/>
    <x v="3"/>
    <x v="8"/>
    <x v="2"/>
    <s v="Returning"/>
    <x v="1"/>
    <s v="Summit Backpack 45L"/>
    <n v="1"/>
    <n v="152.4"/>
    <n v="0.05"/>
    <n v="77.98"/>
    <n v="144.78"/>
    <n v="77.98"/>
    <n v="66.8"/>
    <n v="0.46138969470921398"/>
    <n v="2026"/>
    <x v="3"/>
    <n v="12"/>
    <x v="11"/>
  </r>
  <r>
    <n v="4629"/>
    <d v="2026-12-14T00:00:00"/>
    <x v="2"/>
    <x v="2"/>
    <x v="0"/>
    <s v="New"/>
    <x v="2"/>
    <s v="Insulated Bottle"/>
    <n v="1"/>
    <n v="36.17"/>
    <n v="0.05"/>
    <n v="13.87"/>
    <n v="34.361499999999999"/>
    <n v="13.87"/>
    <n v="20.491500000000002"/>
    <n v="0.59635056676803988"/>
    <n v="2026"/>
    <x v="3"/>
    <n v="12"/>
    <x v="11"/>
  </r>
  <r>
    <n v="2455"/>
    <d v="2026-12-15T00:00:00"/>
    <x v="1"/>
    <x v="12"/>
    <x v="0"/>
    <s v="Returning"/>
    <x v="3"/>
    <s v="Compact Sleeping Bag"/>
    <n v="3"/>
    <n v="126.21"/>
    <n v="0.1"/>
    <n v="60.65"/>
    <n v="340.767"/>
    <n v="181.95"/>
    <n v="158.81700000000001"/>
    <n v="0.46605745274630467"/>
    <n v="2026"/>
    <x v="3"/>
    <n v="12"/>
    <x v="11"/>
  </r>
  <r>
    <n v="3184"/>
    <d v="2026-12-15T00:00:00"/>
    <x v="3"/>
    <x v="13"/>
    <x v="1"/>
    <s v="Returning"/>
    <x v="1"/>
    <s v="Trail Boots"/>
    <n v="6"/>
    <n v="143.72999999999999"/>
    <n v="0.15"/>
    <n v="77.27"/>
    <n v="733.02299999999991"/>
    <n v="463.62"/>
    <n v="269.40299999999991"/>
    <n v="0.36752325643260847"/>
    <n v="2026"/>
    <x v="3"/>
    <n v="12"/>
    <x v="11"/>
  </r>
  <r>
    <n v="3363"/>
    <d v="2026-12-15T00:00:00"/>
    <x v="1"/>
    <x v="12"/>
    <x v="3"/>
    <s v="New"/>
    <x v="1"/>
    <s v="Trail Boots"/>
    <n v="4"/>
    <n v="146.38999999999999"/>
    <n v="0"/>
    <n v="78.95"/>
    <n v="585.55999999999995"/>
    <n v="315.8"/>
    <n v="269.75999999999993"/>
    <n v="0.46068720541020552"/>
    <n v="2026"/>
    <x v="3"/>
    <n v="12"/>
    <x v="11"/>
  </r>
  <r>
    <n v="3373"/>
    <d v="2026-12-15T00:00:00"/>
    <x v="1"/>
    <x v="12"/>
    <x v="3"/>
    <s v="Returning"/>
    <x v="1"/>
    <s v="Hiking Daypack 20L"/>
    <n v="2"/>
    <n v="89.84"/>
    <n v="0.05"/>
    <n v="45.17"/>
    <n v="170.696"/>
    <n v="90.34"/>
    <n v="80.355999999999995"/>
    <n v="0.47075502647982376"/>
    <n v="2026"/>
    <x v="3"/>
    <n v="12"/>
    <x v="11"/>
  </r>
  <r>
    <n v="3799"/>
    <d v="2026-12-15T00:00:00"/>
    <x v="2"/>
    <x v="10"/>
    <x v="2"/>
    <s v="New"/>
    <x v="4"/>
    <s v="Training Mat"/>
    <n v="3"/>
    <n v="49.67"/>
    <n v="0.05"/>
    <n v="21.5"/>
    <n v="141.55949999999999"/>
    <n v="64.5"/>
    <n v="77.059499999999986"/>
    <n v="0.54436120500566898"/>
    <n v="2026"/>
    <x v="3"/>
    <n v="12"/>
    <x v="11"/>
  </r>
  <r>
    <n v="5002"/>
    <d v="2026-12-15T00:00:00"/>
    <x v="1"/>
    <x v="14"/>
    <x v="1"/>
    <s v="Business"/>
    <x v="1"/>
    <s v="Hiking Daypack 20L"/>
    <n v="4"/>
    <n v="94.3"/>
    <n v="0.1"/>
    <n v="44.36"/>
    <n v="339.48"/>
    <n v="177.44"/>
    <n v="162.04000000000002"/>
    <n v="0.47731825144338402"/>
    <n v="2026"/>
    <x v="3"/>
    <n v="12"/>
    <x v="11"/>
  </r>
  <r>
    <n v="2896"/>
    <d v="2026-12-16T00:00:00"/>
    <x v="1"/>
    <x v="12"/>
    <x v="2"/>
    <s v="Business"/>
    <x v="4"/>
    <s v="Recovery Roller"/>
    <n v="2"/>
    <n v="36.020000000000003"/>
    <n v="0.1"/>
    <n v="13.59"/>
    <n v="64.836000000000013"/>
    <n v="27.18"/>
    <n v="37.656000000000013"/>
    <n v="0.58078845086063302"/>
    <n v="2026"/>
    <x v="3"/>
    <n v="12"/>
    <x v="11"/>
  </r>
  <r>
    <n v="3334"/>
    <d v="2026-12-16T00:00:00"/>
    <x v="1"/>
    <x v="14"/>
    <x v="0"/>
    <s v="Returning"/>
    <x v="1"/>
    <s v="Summit Backpack 45L"/>
    <n v="1"/>
    <n v="154.12"/>
    <n v="0"/>
    <n v="77.45"/>
    <n v="154.12"/>
    <n v="77.45"/>
    <n v="76.67"/>
    <n v="0.49746950428237735"/>
    <n v="2026"/>
    <x v="3"/>
    <n v="12"/>
    <x v="11"/>
  </r>
  <r>
    <n v="3469"/>
    <d v="2026-12-16T00:00:00"/>
    <x v="0"/>
    <x v="9"/>
    <x v="0"/>
    <s v="Returning"/>
    <x v="1"/>
    <s v="Summit Backpack 45L"/>
    <n v="1"/>
    <n v="150.88"/>
    <n v="0.05"/>
    <n v="81.02"/>
    <n v="143.33599999999998"/>
    <n v="81.02"/>
    <n v="62.315999999999988"/>
    <n v="0.43475470223809787"/>
    <n v="2026"/>
    <x v="3"/>
    <n v="12"/>
    <x v="11"/>
  </r>
  <r>
    <n v="569"/>
    <d v="2026-12-17T00:00:00"/>
    <x v="2"/>
    <x v="2"/>
    <x v="3"/>
    <s v="New"/>
    <x v="0"/>
    <s v="Compact Repair Kit"/>
    <n v="2"/>
    <n v="40.479999999999997"/>
    <n v="0"/>
    <n v="16.23"/>
    <n v="80.959999999999994"/>
    <n v="32.46"/>
    <n v="48.499999999999993"/>
    <n v="0.5990612648221344"/>
    <n v="2026"/>
    <x v="3"/>
    <n v="12"/>
    <x v="11"/>
  </r>
  <r>
    <n v="2404"/>
    <d v="2026-12-17T00:00:00"/>
    <x v="2"/>
    <x v="10"/>
    <x v="3"/>
    <s v="Business"/>
    <x v="2"/>
    <s v="Travel Backpack 35L"/>
    <n v="3"/>
    <n v="163.34"/>
    <n v="0.1"/>
    <n v="88.53"/>
    <n v="441.01799999999997"/>
    <n v="265.59000000000003"/>
    <n v="175.42799999999994"/>
    <n v="0.39777968246194023"/>
    <n v="2026"/>
    <x v="3"/>
    <n v="12"/>
    <x v="11"/>
  </r>
  <r>
    <n v="4682"/>
    <d v="2026-12-17T00:00:00"/>
    <x v="3"/>
    <x v="4"/>
    <x v="2"/>
    <s v="New"/>
    <x v="4"/>
    <s v="Resistance Band Set"/>
    <n v="2"/>
    <n v="40.89"/>
    <n v="0"/>
    <n v="14.95"/>
    <n v="81.78"/>
    <n v="29.9"/>
    <n v="51.88"/>
    <n v="0.63438493519197847"/>
    <n v="2026"/>
    <x v="3"/>
    <n v="12"/>
    <x v="11"/>
  </r>
  <r>
    <n v="4888"/>
    <d v="2026-12-17T00:00:00"/>
    <x v="2"/>
    <x v="2"/>
    <x v="3"/>
    <s v="New"/>
    <x v="4"/>
    <s v="Resistance Band Set"/>
    <n v="1"/>
    <n v="40.159999999999997"/>
    <n v="0.15"/>
    <n v="14.46"/>
    <n v="34.135999999999996"/>
    <n v="14.46"/>
    <n v="19.675999999999995"/>
    <n v="0.576400281228029"/>
    <n v="2026"/>
    <x v="3"/>
    <n v="12"/>
    <x v="11"/>
  </r>
  <r>
    <n v="4923"/>
    <d v="2026-12-17T00:00:00"/>
    <x v="3"/>
    <x v="13"/>
    <x v="0"/>
    <s v="New"/>
    <x v="3"/>
    <s v="Portable Camp Stove"/>
    <n v="2"/>
    <n v="79.86"/>
    <n v="0"/>
    <n v="39.049999999999997"/>
    <n v="159.72"/>
    <n v="78.099999999999994"/>
    <n v="81.62"/>
    <n v="0.51101928374655647"/>
    <n v="2026"/>
    <x v="3"/>
    <n v="12"/>
    <x v="11"/>
  </r>
  <r>
    <n v="131"/>
    <d v="2026-12-18T00:00:00"/>
    <x v="1"/>
    <x v="11"/>
    <x v="3"/>
    <s v="Returning"/>
    <x v="3"/>
    <s v="Compact Sleeping Bag"/>
    <n v="2"/>
    <n v="123.42"/>
    <n v="0.1"/>
    <n v="60.03"/>
    <n v="222.15600000000001"/>
    <n v="120.06"/>
    <n v="102.096"/>
    <n v="0.45956895154756117"/>
    <n v="2026"/>
    <x v="3"/>
    <n v="12"/>
    <x v="11"/>
  </r>
  <r>
    <n v="349"/>
    <d v="2026-12-18T00:00:00"/>
    <x v="2"/>
    <x v="2"/>
    <x v="0"/>
    <s v="Returning"/>
    <x v="2"/>
    <s v="Packing Cube Set"/>
    <n v="1"/>
    <n v="47.61"/>
    <n v="0.05"/>
    <n v="18.18"/>
    <n v="45.229499999999994"/>
    <n v="18.18"/>
    <n v="27.049499999999995"/>
    <n v="0.59804994527907662"/>
    <n v="2026"/>
    <x v="3"/>
    <n v="12"/>
    <x v="11"/>
  </r>
  <r>
    <n v="1131"/>
    <d v="2026-12-18T00:00:00"/>
    <x v="3"/>
    <x v="8"/>
    <x v="0"/>
    <s v="Returning"/>
    <x v="1"/>
    <s v="Hiking Daypack 20L"/>
    <n v="2"/>
    <n v="93.88"/>
    <n v="0.1"/>
    <n v="45.89"/>
    <n v="168.98400000000001"/>
    <n v="91.78"/>
    <n v="77.204000000000008"/>
    <n v="0.45687165648818823"/>
    <n v="2026"/>
    <x v="3"/>
    <n v="12"/>
    <x v="11"/>
  </r>
  <r>
    <n v="2738"/>
    <d v="2026-12-18T00:00:00"/>
    <x v="1"/>
    <x v="11"/>
    <x v="0"/>
    <s v="New"/>
    <x v="1"/>
    <s v="Trail Boots"/>
    <n v="3"/>
    <n v="145.43"/>
    <n v="0.05"/>
    <n v="81.72"/>
    <n v="414.47550000000001"/>
    <n v="245.16"/>
    <n v="169.31550000000001"/>
    <n v="0.40850544845232106"/>
    <n v="2026"/>
    <x v="3"/>
    <n v="12"/>
    <x v="11"/>
  </r>
  <r>
    <n v="4400"/>
    <d v="2026-12-18T00:00:00"/>
    <x v="3"/>
    <x v="4"/>
    <x v="0"/>
    <s v="Returning"/>
    <x v="2"/>
    <s v="Insulated Bottle"/>
    <n v="2"/>
    <n v="36.89"/>
    <n v="0.1"/>
    <n v="13.74"/>
    <n v="66.402000000000001"/>
    <n v="27.48"/>
    <n v="38.921999999999997"/>
    <n v="0.58615704346254627"/>
    <n v="2026"/>
    <x v="3"/>
    <n v="12"/>
    <x v="11"/>
  </r>
  <r>
    <n v="3122"/>
    <d v="2026-12-19T00:00:00"/>
    <x v="0"/>
    <x v="0"/>
    <x v="3"/>
    <s v="Returning"/>
    <x v="1"/>
    <s v="Trail Boots"/>
    <n v="1"/>
    <n v="145.44"/>
    <n v="0.1"/>
    <n v="80.42"/>
    <n v="130.89600000000002"/>
    <n v="80.42"/>
    <n v="50.476000000000013"/>
    <n v="0.38561911746730232"/>
    <n v="2026"/>
    <x v="3"/>
    <n v="12"/>
    <x v="11"/>
  </r>
  <r>
    <n v="4572"/>
    <d v="2026-12-19T00:00:00"/>
    <x v="0"/>
    <x v="15"/>
    <x v="0"/>
    <s v="New"/>
    <x v="4"/>
    <s v="Training Mat"/>
    <n v="2"/>
    <n v="51.56"/>
    <n v="0"/>
    <n v="21.9"/>
    <n v="103.12"/>
    <n v="43.8"/>
    <n v="59.320000000000007"/>
    <n v="0.57525213343677273"/>
    <n v="2026"/>
    <x v="3"/>
    <n v="12"/>
    <x v="11"/>
  </r>
  <r>
    <n v="4783"/>
    <d v="2026-12-19T00:00:00"/>
    <x v="3"/>
    <x v="7"/>
    <x v="0"/>
    <s v="New"/>
    <x v="3"/>
    <s v="Compact Sleeping Bag"/>
    <n v="2"/>
    <n v="122"/>
    <n v="0.15"/>
    <n v="60.01"/>
    <n v="207.4"/>
    <n v="120.02"/>
    <n v="87.38000000000001"/>
    <n v="0.4213114754098361"/>
    <n v="2026"/>
    <x v="3"/>
    <n v="12"/>
    <x v="11"/>
  </r>
  <r>
    <n v="5055"/>
    <d v="2026-12-19T00:00:00"/>
    <x v="2"/>
    <x v="3"/>
    <x v="3"/>
    <s v="New"/>
    <x v="1"/>
    <s v="Trekking Poles"/>
    <n v="1"/>
    <n v="71.89"/>
    <n v="0.15"/>
    <n v="32.409999999999997"/>
    <n v="61.106499999999997"/>
    <n v="32.409999999999997"/>
    <n v="28.6965"/>
    <n v="0.46961452545964832"/>
    <n v="2026"/>
    <x v="3"/>
    <n v="12"/>
    <x v="11"/>
  </r>
  <r>
    <n v="5100"/>
    <d v="2026-12-19T00:00:00"/>
    <x v="2"/>
    <x v="5"/>
    <x v="0"/>
    <s v="Returning"/>
    <x v="1"/>
    <s v="Trekking Poles"/>
    <n v="2"/>
    <n v="70.59"/>
    <n v="0.15"/>
    <n v="31.56"/>
    <n v="120.003"/>
    <n v="63.12"/>
    <n v="56.883000000000003"/>
    <n v="0.47401314967125824"/>
    <n v="2026"/>
    <x v="3"/>
    <n v="12"/>
    <x v="11"/>
  </r>
  <r>
    <n v="488"/>
    <d v="2026-12-20T00:00:00"/>
    <x v="3"/>
    <x v="7"/>
    <x v="0"/>
    <s v="Returning"/>
    <x v="1"/>
    <s v="Trail Boots"/>
    <n v="4"/>
    <n v="141.91"/>
    <n v="0.05"/>
    <n v="80.260000000000005"/>
    <n v="539.25799999999992"/>
    <n v="321.04000000000002"/>
    <n v="218.2179999999999"/>
    <n v="0.40466344495584661"/>
    <n v="2026"/>
    <x v="3"/>
    <n v="12"/>
    <x v="11"/>
  </r>
  <r>
    <n v="710"/>
    <d v="2026-12-20T00:00:00"/>
    <x v="1"/>
    <x v="6"/>
    <x v="1"/>
    <s v="Business"/>
    <x v="1"/>
    <s v="Trail Boots"/>
    <n v="3"/>
    <n v="140.4"/>
    <n v="0.2"/>
    <n v="81.760000000000005"/>
    <n v="336.96000000000004"/>
    <n v="245.28000000000003"/>
    <n v="91.68"/>
    <n v="0.27207977207977208"/>
    <n v="2026"/>
    <x v="3"/>
    <n v="12"/>
    <x v="11"/>
  </r>
  <r>
    <n v="1009"/>
    <d v="2026-12-20T00:00:00"/>
    <x v="3"/>
    <x v="13"/>
    <x v="3"/>
    <s v="Returning"/>
    <x v="1"/>
    <s v="Trekking Poles"/>
    <n v="2"/>
    <n v="72.349999999999994"/>
    <n v="0.15"/>
    <n v="32.44"/>
    <n v="122.99499999999999"/>
    <n v="64.88"/>
    <n v="58.114999999999995"/>
    <n v="0.47249888206837676"/>
    <n v="2026"/>
    <x v="3"/>
    <n v="12"/>
    <x v="11"/>
  </r>
  <r>
    <n v="1231"/>
    <d v="2026-12-20T00:00:00"/>
    <x v="3"/>
    <x v="8"/>
    <x v="0"/>
    <s v="New"/>
    <x v="3"/>
    <s v="Compact Sleeping Bag"/>
    <n v="4"/>
    <n v="120.8"/>
    <n v="0.1"/>
    <n v="59.93"/>
    <n v="434.88"/>
    <n v="239.72"/>
    <n v="195.16"/>
    <n v="0.44876747608535689"/>
    <n v="2026"/>
    <x v="3"/>
    <n v="12"/>
    <x v="11"/>
  </r>
  <r>
    <n v="1445"/>
    <d v="2026-12-20T00:00:00"/>
    <x v="3"/>
    <x v="7"/>
    <x v="0"/>
    <s v="New"/>
    <x v="1"/>
    <s v="Trekking Poles"/>
    <n v="1"/>
    <n v="71.23"/>
    <n v="0"/>
    <n v="31.63"/>
    <n v="71.23"/>
    <n v="31.63"/>
    <n v="39.600000000000009"/>
    <n v="0.55594552856942303"/>
    <n v="2026"/>
    <x v="3"/>
    <n v="12"/>
    <x v="11"/>
  </r>
  <r>
    <n v="2842"/>
    <d v="2026-12-20T00:00:00"/>
    <x v="2"/>
    <x v="10"/>
    <x v="1"/>
    <s v="Business"/>
    <x v="0"/>
    <s v="Trail Bike Light"/>
    <n v="5"/>
    <n v="51.02"/>
    <n v="0.05"/>
    <n v="22.56"/>
    <n v="242.345"/>
    <n v="112.8"/>
    <n v="129.54500000000002"/>
    <n v="0.5345478553302111"/>
    <n v="2026"/>
    <x v="3"/>
    <n v="12"/>
    <x v="11"/>
  </r>
  <r>
    <n v="3783"/>
    <d v="2026-12-20T00:00:00"/>
    <x v="2"/>
    <x v="2"/>
    <x v="3"/>
    <s v="New"/>
    <x v="2"/>
    <s v="Carry-On Duffel"/>
    <n v="1"/>
    <n v="130.52000000000001"/>
    <n v="0.1"/>
    <n v="66.09"/>
    <n v="117.46800000000002"/>
    <n v="66.09"/>
    <n v="51.378000000000014"/>
    <n v="0.43737869036673821"/>
    <n v="2026"/>
    <x v="3"/>
    <n v="12"/>
    <x v="11"/>
  </r>
  <r>
    <n v="4484"/>
    <d v="2026-12-20T00:00:00"/>
    <x v="1"/>
    <x v="14"/>
    <x v="0"/>
    <s v="Returning"/>
    <x v="0"/>
    <s v="Commuter Helmet"/>
    <n v="2"/>
    <n v="79.87"/>
    <n v="0.15"/>
    <n v="41.9"/>
    <n v="135.779"/>
    <n v="83.8"/>
    <n v="51.978999999999999"/>
    <n v="0.38282061290773978"/>
    <n v="2026"/>
    <x v="3"/>
    <n v="12"/>
    <x v="11"/>
  </r>
  <r>
    <n v="4597"/>
    <d v="2026-12-20T00:00:00"/>
    <x v="3"/>
    <x v="13"/>
    <x v="0"/>
    <s v="Returning"/>
    <x v="1"/>
    <s v="Trekking Poles"/>
    <n v="3"/>
    <n v="71.3"/>
    <n v="0.1"/>
    <n v="32.93"/>
    <n v="192.51"/>
    <n v="98.789999999999992"/>
    <n v="93.72"/>
    <n v="0.48683185289075892"/>
    <n v="2026"/>
    <x v="3"/>
    <n v="12"/>
    <x v="11"/>
  </r>
  <r>
    <n v="4917"/>
    <d v="2026-12-20T00:00:00"/>
    <x v="0"/>
    <x v="9"/>
    <x v="0"/>
    <s v="Returning"/>
    <x v="3"/>
    <s v="Compact Sleeping Bag"/>
    <n v="2"/>
    <n v="122.95"/>
    <n v="0.1"/>
    <n v="59.79"/>
    <n v="221.31"/>
    <n v="119.58"/>
    <n v="101.73"/>
    <n v="0.45967195336857802"/>
    <n v="2026"/>
    <x v="3"/>
    <n v="12"/>
    <x v="11"/>
  </r>
  <r>
    <n v="629"/>
    <d v="2026-12-21T00:00:00"/>
    <x v="3"/>
    <x v="13"/>
    <x v="0"/>
    <s v="Business"/>
    <x v="4"/>
    <s v="Training Mat"/>
    <n v="2"/>
    <n v="50.04"/>
    <n v="0.05"/>
    <n v="22.43"/>
    <n v="95.075999999999993"/>
    <n v="44.86"/>
    <n v="50.215999999999994"/>
    <n v="0.52816694013210486"/>
    <n v="2026"/>
    <x v="3"/>
    <n v="12"/>
    <x v="11"/>
  </r>
  <r>
    <n v="1373"/>
    <d v="2026-12-21T00:00:00"/>
    <x v="1"/>
    <x v="1"/>
    <x v="3"/>
    <s v="Returning"/>
    <x v="3"/>
    <s v="Portable Camp Stove"/>
    <n v="1"/>
    <n v="80.92"/>
    <n v="0.05"/>
    <n v="40.14"/>
    <n v="76.873999999999995"/>
    <n v="40.14"/>
    <n v="36.733999999999995"/>
    <n v="0.47784686630069978"/>
    <n v="2026"/>
    <x v="3"/>
    <n v="12"/>
    <x v="11"/>
  </r>
  <r>
    <n v="1668"/>
    <d v="2026-12-21T00:00:00"/>
    <x v="2"/>
    <x v="5"/>
    <x v="0"/>
    <s v="Business"/>
    <x v="0"/>
    <s v="Trail Bike Light"/>
    <n v="6"/>
    <n v="50.35"/>
    <n v="0.15"/>
    <n v="22.91"/>
    <n v="256.78500000000003"/>
    <n v="137.46"/>
    <n v="119.32500000000002"/>
    <n v="0.46468835796483443"/>
    <n v="2026"/>
    <x v="3"/>
    <n v="12"/>
    <x v="11"/>
  </r>
  <r>
    <n v="2646"/>
    <d v="2026-12-21T00:00:00"/>
    <x v="1"/>
    <x v="1"/>
    <x v="0"/>
    <s v="Returning"/>
    <x v="4"/>
    <s v="Recovery Roller"/>
    <n v="1"/>
    <n v="35.799999999999997"/>
    <n v="0.05"/>
    <n v="14.12"/>
    <n v="34.01"/>
    <n v="14.12"/>
    <n v="19.89"/>
    <n v="0.58482799176712741"/>
    <n v="2026"/>
    <x v="3"/>
    <n v="12"/>
    <x v="11"/>
  </r>
  <r>
    <n v="3044"/>
    <d v="2026-12-21T00:00:00"/>
    <x v="1"/>
    <x v="6"/>
    <x v="1"/>
    <s v="Business"/>
    <x v="0"/>
    <s v="Compact Repair Kit"/>
    <n v="4"/>
    <n v="40.64"/>
    <n v="0.1"/>
    <n v="16.260000000000002"/>
    <n v="146.304"/>
    <n v="65.040000000000006"/>
    <n v="81.263999999999996"/>
    <n v="0.55544619422572172"/>
    <n v="2026"/>
    <x v="3"/>
    <n v="12"/>
    <x v="11"/>
  </r>
  <r>
    <n v="3065"/>
    <d v="2026-12-21T00:00:00"/>
    <x v="2"/>
    <x v="10"/>
    <x v="0"/>
    <s v="New"/>
    <x v="3"/>
    <s v="Portable Camp Stove"/>
    <n v="3"/>
    <n v="81.510000000000005"/>
    <n v="0.05"/>
    <n v="39.9"/>
    <n v="232.30350000000001"/>
    <n v="119.69999999999999"/>
    <n v="112.60350000000003"/>
    <n v="0.48472580051527425"/>
    <n v="2026"/>
    <x v="3"/>
    <n v="12"/>
    <x v="11"/>
  </r>
  <r>
    <n v="3365"/>
    <d v="2026-12-21T00:00:00"/>
    <x v="3"/>
    <x v="7"/>
    <x v="2"/>
    <s v="New"/>
    <x v="4"/>
    <s v="Weighted Vest"/>
    <n v="2"/>
    <n v="122.4"/>
    <n v="0.1"/>
    <n v="71.09"/>
    <n v="220.32000000000002"/>
    <n v="142.18"/>
    <n v="78.140000000000015"/>
    <n v="0.35466594045025424"/>
    <n v="2026"/>
    <x v="3"/>
    <n v="12"/>
    <x v="11"/>
  </r>
  <r>
    <n v="4042"/>
    <d v="2026-12-21T00:00:00"/>
    <x v="0"/>
    <x v="9"/>
    <x v="3"/>
    <s v="Returning"/>
    <x v="2"/>
    <s v="Packing Cube Set"/>
    <n v="1"/>
    <n v="45.94"/>
    <n v="0.05"/>
    <n v="18.100000000000001"/>
    <n v="43.642999999999994"/>
    <n v="18.100000000000001"/>
    <n v="25.542999999999992"/>
    <n v="0.58527140664024002"/>
    <n v="2026"/>
    <x v="3"/>
    <n v="12"/>
    <x v="11"/>
  </r>
  <r>
    <n v="4635"/>
    <d v="2026-12-21T00:00:00"/>
    <x v="3"/>
    <x v="13"/>
    <x v="1"/>
    <s v="Returning"/>
    <x v="3"/>
    <s v="Trail Tent 2P"/>
    <n v="15"/>
    <n v="196.89"/>
    <n v="0.15"/>
    <n v="105.09"/>
    <n v="2510.3474999999999"/>
    <n v="1576.3500000000001"/>
    <n v="933.99749999999972"/>
    <n v="0.37205904760197533"/>
    <n v="2026"/>
    <x v="3"/>
    <n v="12"/>
    <x v="11"/>
  </r>
  <r>
    <n v="4748"/>
    <d v="2026-12-21T00:00:00"/>
    <x v="3"/>
    <x v="13"/>
    <x v="2"/>
    <s v="Business"/>
    <x v="0"/>
    <s v="Trail Bike Light"/>
    <n v="1"/>
    <n v="51.18"/>
    <n v="0.05"/>
    <n v="22.98"/>
    <n v="48.620999999999995"/>
    <n v="22.98"/>
    <n v="25.640999999999995"/>
    <n v="0.52736471894860237"/>
    <n v="2026"/>
    <x v="3"/>
    <n v="12"/>
    <x v="11"/>
  </r>
  <r>
    <n v="342"/>
    <d v="2026-12-22T00:00:00"/>
    <x v="1"/>
    <x v="6"/>
    <x v="2"/>
    <s v="New"/>
    <x v="0"/>
    <s v="Compact Repair Kit"/>
    <n v="3"/>
    <n v="40.78"/>
    <n v="0.15"/>
    <n v="16.73"/>
    <n v="103.989"/>
    <n v="50.19"/>
    <n v="53.799000000000007"/>
    <n v="0.51735279693044456"/>
    <n v="2026"/>
    <x v="3"/>
    <n v="12"/>
    <x v="11"/>
  </r>
  <r>
    <n v="676"/>
    <d v="2026-12-22T00:00:00"/>
    <x v="2"/>
    <x v="3"/>
    <x v="3"/>
    <s v="Returning"/>
    <x v="3"/>
    <s v="Trail Tent 2P"/>
    <n v="1"/>
    <n v="195.63"/>
    <n v="0.05"/>
    <n v="102.13"/>
    <n v="185.84849999999997"/>
    <n v="102.13"/>
    <n v="83.718499999999977"/>
    <n v="0.45046637449320276"/>
    <n v="2026"/>
    <x v="3"/>
    <n v="12"/>
    <x v="11"/>
  </r>
  <r>
    <n v="1912"/>
    <d v="2026-12-22T00:00:00"/>
    <x v="2"/>
    <x v="5"/>
    <x v="1"/>
    <s v="Returning"/>
    <x v="2"/>
    <s v="Carry-On Duffel"/>
    <n v="10"/>
    <n v="134.86000000000001"/>
    <n v="0.1"/>
    <n v="65.3"/>
    <n v="1213.7400000000002"/>
    <n v="653"/>
    <n v="560.74000000000024"/>
    <n v="0.46199350767050612"/>
    <n v="2026"/>
    <x v="3"/>
    <n v="12"/>
    <x v="11"/>
  </r>
  <r>
    <n v="2065"/>
    <d v="2026-12-22T00:00:00"/>
    <x v="3"/>
    <x v="4"/>
    <x v="0"/>
    <s v="New"/>
    <x v="0"/>
    <s v="Commuter Helmet"/>
    <n v="1"/>
    <n v="83.15"/>
    <n v="0"/>
    <n v="42.3"/>
    <n v="83.15"/>
    <n v="42.3"/>
    <n v="40.850000000000009"/>
    <n v="0.49128081779915822"/>
    <n v="2026"/>
    <x v="3"/>
    <n v="12"/>
    <x v="11"/>
  </r>
  <r>
    <n v="3136"/>
    <d v="2026-12-22T00:00:00"/>
    <x v="1"/>
    <x v="6"/>
    <x v="3"/>
    <s v="Business"/>
    <x v="0"/>
    <s v="Commuter Helmet"/>
    <n v="1"/>
    <n v="81.599999999999994"/>
    <n v="0.15"/>
    <n v="42"/>
    <n v="69.36"/>
    <n v="42"/>
    <n v="27.36"/>
    <n v="0.3944636678200692"/>
    <n v="2026"/>
    <x v="3"/>
    <n v="12"/>
    <x v="11"/>
  </r>
  <r>
    <n v="3423"/>
    <d v="2026-12-22T00:00:00"/>
    <x v="3"/>
    <x v="7"/>
    <x v="2"/>
    <s v="Business"/>
    <x v="2"/>
    <s v="Packing Cube Set"/>
    <n v="5"/>
    <n v="47.67"/>
    <n v="0.1"/>
    <n v="17.84"/>
    <n v="214.51500000000001"/>
    <n v="89.2"/>
    <n v="125.31500000000001"/>
    <n v="0.5841782625923595"/>
    <n v="2026"/>
    <x v="3"/>
    <n v="12"/>
    <x v="11"/>
  </r>
  <r>
    <n v="3746"/>
    <d v="2026-12-22T00:00:00"/>
    <x v="3"/>
    <x v="7"/>
    <x v="2"/>
    <s v="Business"/>
    <x v="0"/>
    <s v="Trail Bike Light"/>
    <n v="2"/>
    <n v="50.96"/>
    <n v="0.15"/>
    <n v="22.59"/>
    <n v="86.632000000000005"/>
    <n v="45.18"/>
    <n v="41.452000000000005"/>
    <n v="0.47848370117277683"/>
    <n v="2026"/>
    <x v="3"/>
    <n v="12"/>
    <x v="11"/>
  </r>
  <r>
    <n v="1198"/>
    <d v="2026-12-23T00:00:00"/>
    <x v="3"/>
    <x v="7"/>
    <x v="2"/>
    <s v="New"/>
    <x v="2"/>
    <s v="Packing Cube Set"/>
    <n v="5"/>
    <n v="47.69"/>
    <n v="0.05"/>
    <n v="18.23"/>
    <n v="226.52749999999997"/>
    <n v="91.15"/>
    <n v="135.37749999999997"/>
    <n v="0.59762059794064726"/>
    <n v="2026"/>
    <x v="3"/>
    <n v="12"/>
    <x v="11"/>
  </r>
  <r>
    <n v="2123"/>
    <d v="2026-12-23T00:00:00"/>
    <x v="3"/>
    <x v="8"/>
    <x v="0"/>
    <s v="Returning"/>
    <x v="1"/>
    <s v="Hiking Daypack 20L"/>
    <n v="1"/>
    <n v="91.08"/>
    <n v="0.2"/>
    <n v="46.14"/>
    <n v="72.864000000000004"/>
    <n v="46.14"/>
    <n v="26.724000000000004"/>
    <n v="0.36676548089591571"/>
    <n v="2026"/>
    <x v="3"/>
    <n v="12"/>
    <x v="11"/>
  </r>
  <r>
    <n v="2586"/>
    <d v="2026-12-23T00:00:00"/>
    <x v="1"/>
    <x v="14"/>
    <x v="2"/>
    <s v="New"/>
    <x v="1"/>
    <s v="Trail Boots"/>
    <n v="1"/>
    <n v="143.84"/>
    <n v="0.15"/>
    <n v="78.17"/>
    <n v="122.264"/>
    <n v="78.17"/>
    <n v="44.093999999999994"/>
    <n v="0.360645815612118"/>
    <n v="2026"/>
    <x v="3"/>
    <n v="12"/>
    <x v="11"/>
  </r>
  <r>
    <n v="3048"/>
    <d v="2026-12-23T00:00:00"/>
    <x v="1"/>
    <x v="6"/>
    <x v="0"/>
    <s v="New"/>
    <x v="0"/>
    <s v="Cycling Pack 12L"/>
    <n v="1"/>
    <n v="102.66"/>
    <n v="0.05"/>
    <n v="49.2"/>
    <n v="97.526999999999987"/>
    <n v="49.2"/>
    <n v="48.326999999999984"/>
    <n v="0.4955243163431664"/>
    <n v="2026"/>
    <x v="3"/>
    <n v="12"/>
    <x v="11"/>
  </r>
  <r>
    <n v="3838"/>
    <d v="2026-12-23T00:00:00"/>
    <x v="1"/>
    <x v="11"/>
    <x v="2"/>
    <s v="New"/>
    <x v="4"/>
    <s v="Resistance Band Set"/>
    <n v="2"/>
    <n v="40.32"/>
    <n v="0"/>
    <n v="14.39"/>
    <n v="80.64"/>
    <n v="28.78"/>
    <n v="51.86"/>
    <n v="0.64310515873015872"/>
    <n v="2026"/>
    <x v="3"/>
    <n v="12"/>
    <x v="11"/>
  </r>
  <r>
    <n v="4718"/>
    <d v="2026-12-23T00:00:00"/>
    <x v="0"/>
    <x v="0"/>
    <x v="2"/>
    <s v="Returning"/>
    <x v="1"/>
    <s v="Summit Backpack 45L"/>
    <n v="1"/>
    <n v="157.58000000000001"/>
    <n v="0.1"/>
    <n v="80.37"/>
    <n v="141.822"/>
    <n v="80.37"/>
    <n v="61.451999999999998"/>
    <n v="0.43330371874603374"/>
    <n v="2026"/>
    <x v="3"/>
    <n v="12"/>
    <x v="11"/>
  </r>
  <r>
    <n v="4844"/>
    <d v="2026-12-23T00:00:00"/>
    <x v="1"/>
    <x v="14"/>
    <x v="0"/>
    <s v="New"/>
    <x v="4"/>
    <s v="Recovery Roller"/>
    <n v="1"/>
    <n v="36.4"/>
    <n v="0"/>
    <n v="14.22"/>
    <n v="36.4"/>
    <n v="14.22"/>
    <n v="22.18"/>
    <n v="0.6093406593406594"/>
    <n v="2026"/>
    <x v="3"/>
    <n v="12"/>
    <x v="11"/>
  </r>
  <r>
    <n v="678"/>
    <d v="2026-12-24T00:00:00"/>
    <x v="1"/>
    <x v="11"/>
    <x v="0"/>
    <s v="Business"/>
    <x v="1"/>
    <s v="Trail Boots"/>
    <n v="1"/>
    <n v="142.15"/>
    <n v="0.05"/>
    <n v="80.5"/>
    <n v="135.04249999999999"/>
    <n v="80.5"/>
    <n v="54.54249999999999"/>
    <n v="0.40389136753244342"/>
    <n v="2026"/>
    <x v="3"/>
    <n v="12"/>
    <x v="11"/>
  </r>
  <r>
    <n v="1706"/>
    <d v="2026-12-24T00:00:00"/>
    <x v="0"/>
    <x v="0"/>
    <x v="0"/>
    <s v="Returning"/>
    <x v="3"/>
    <s v="Alpine Tent 4P"/>
    <n v="2"/>
    <n v="332.38"/>
    <n v="0.05"/>
    <n v="192.16"/>
    <n v="631.52199999999993"/>
    <n v="384.32"/>
    <n v="247.20199999999994"/>
    <n v="0.39143846136793331"/>
    <n v="2026"/>
    <x v="3"/>
    <n v="12"/>
    <x v="11"/>
  </r>
  <r>
    <n v="3034"/>
    <d v="2026-12-24T00:00:00"/>
    <x v="1"/>
    <x v="1"/>
    <x v="2"/>
    <s v="New"/>
    <x v="3"/>
    <s v="Compact Sleeping Bag"/>
    <n v="1"/>
    <n v="122.18"/>
    <n v="0.15"/>
    <n v="61.28"/>
    <n v="103.85300000000001"/>
    <n v="61.28"/>
    <n v="42.573000000000008"/>
    <n v="0.40993519686479934"/>
    <n v="2026"/>
    <x v="3"/>
    <n v="12"/>
    <x v="11"/>
  </r>
  <r>
    <n v="3883"/>
    <d v="2026-12-24T00:00:00"/>
    <x v="0"/>
    <x v="0"/>
    <x v="0"/>
    <s v="New"/>
    <x v="3"/>
    <s v="Compact Sleeping Bag"/>
    <n v="1"/>
    <n v="125.66"/>
    <n v="0.15"/>
    <n v="60.6"/>
    <n v="106.81099999999999"/>
    <n v="60.6"/>
    <n v="46.210999999999991"/>
    <n v="0.43264270533933763"/>
    <n v="2026"/>
    <x v="3"/>
    <n v="12"/>
    <x v="11"/>
  </r>
  <r>
    <n v="4342"/>
    <d v="2026-12-24T00:00:00"/>
    <x v="3"/>
    <x v="4"/>
    <x v="0"/>
    <s v="Returning"/>
    <x v="2"/>
    <s v="Packing Cube Set"/>
    <n v="2"/>
    <n v="47.38"/>
    <n v="0.05"/>
    <n v="18.850000000000001"/>
    <n v="90.022000000000006"/>
    <n v="37.700000000000003"/>
    <n v="52.322000000000003"/>
    <n v="0.58121348114905247"/>
    <n v="2026"/>
    <x v="3"/>
    <n v="12"/>
    <x v="11"/>
  </r>
  <r>
    <n v="4468"/>
    <d v="2026-12-24T00:00:00"/>
    <x v="0"/>
    <x v="0"/>
    <x v="0"/>
    <s v="Business"/>
    <x v="3"/>
    <s v="Portable Camp Stove"/>
    <n v="1"/>
    <n v="80.8"/>
    <n v="0.05"/>
    <n v="38.33"/>
    <n v="76.759999999999991"/>
    <n v="38.33"/>
    <n v="38.429999999999993"/>
    <n v="0.50065138092756645"/>
    <n v="2026"/>
    <x v="3"/>
    <n v="12"/>
    <x v="11"/>
  </r>
  <r>
    <n v="7"/>
    <d v="2026-12-25T00:00:00"/>
    <x v="3"/>
    <x v="8"/>
    <x v="0"/>
    <s v="Returning"/>
    <x v="0"/>
    <s v="Cycling Pack 12L"/>
    <n v="5"/>
    <n v="103.52"/>
    <n v="0.1"/>
    <n v="49.1"/>
    <n v="465.84000000000003"/>
    <n v="245.5"/>
    <n v="220.34000000000003"/>
    <n v="0.47299501974927016"/>
    <n v="2026"/>
    <x v="3"/>
    <n v="12"/>
    <x v="11"/>
  </r>
  <r>
    <n v="658"/>
    <d v="2026-12-25T00:00:00"/>
    <x v="1"/>
    <x v="6"/>
    <x v="2"/>
    <s v="Business"/>
    <x v="1"/>
    <s v="Summit Backpack 45L"/>
    <n v="2"/>
    <n v="153.38999999999999"/>
    <n v="0.05"/>
    <n v="78.06"/>
    <n v="291.44099999999997"/>
    <n v="156.12"/>
    <n v="135.32099999999997"/>
    <n v="0.46431696295305047"/>
    <n v="2026"/>
    <x v="3"/>
    <n v="12"/>
    <x v="11"/>
  </r>
  <r>
    <n v="1192"/>
    <d v="2026-12-25T00:00:00"/>
    <x v="3"/>
    <x v="13"/>
    <x v="1"/>
    <s v="Business"/>
    <x v="4"/>
    <s v="Resistance Band Set"/>
    <n v="6"/>
    <n v="39.49"/>
    <n v="0.05"/>
    <n v="14.49"/>
    <n v="225.09299999999999"/>
    <n v="86.94"/>
    <n v="138.15299999999999"/>
    <n v="0.61375964601298127"/>
    <n v="2026"/>
    <x v="3"/>
    <n v="12"/>
    <x v="11"/>
  </r>
  <r>
    <n v="3852"/>
    <d v="2026-12-25T00:00:00"/>
    <x v="2"/>
    <x v="2"/>
    <x v="2"/>
    <s v="Business"/>
    <x v="4"/>
    <s v="Recovery Roller"/>
    <n v="1"/>
    <n v="35.54"/>
    <n v="0.1"/>
    <n v="13.63"/>
    <n v="31.986000000000001"/>
    <n v="13.63"/>
    <n v="18.356000000000002"/>
    <n v="0.5738760707809667"/>
    <n v="2026"/>
    <x v="3"/>
    <n v="12"/>
    <x v="11"/>
  </r>
  <r>
    <n v="4507"/>
    <d v="2026-12-25T00:00:00"/>
    <x v="1"/>
    <x v="12"/>
    <x v="3"/>
    <s v="Returning"/>
    <x v="2"/>
    <s v="Travel Backpack 35L"/>
    <n v="2"/>
    <n v="167.21"/>
    <n v="0.05"/>
    <n v="88.23"/>
    <n v="317.69900000000001"/>
    <n v="176.46"/>
    <n v="141.239"/>
    <n v="0.44456860109726504"/>
    <n v="2026"/>
    <x v="3"/>
    <n v="12"/>
    <x v="11"/>
  </r>
  <r>
    <n v="260"/>
    <d v="2026-12-26T00:00:00"/>
    <x v="2"/>
    <x v="2"/>
    <x v="0"/>
    <s v="Business"/>
    <x v="1"/>
    <s v="Trekking Poles"/>
    <n v="1"/>
    <n v="71.89"/>
    <n v="0.1"/>
    <n v="31.88"/>
    <n v="64.701000000000008"/>
    <n v="31.88"/>
    <n v="32.821000000000012"/>
    <n v="0.50727191233520363"/>
    <n v="2026"/>
    <x v="3"/>
    <n v="12"/>
    <x v="11"/>
  </r>
  <r>
    <n v="1659"/>
    <d v="2026-12-26T00:00:00"/>
    <x v="0"/>
    <x v="15"/>
    <x v="2"/>
    <s v="New"/>
    <x v="2"/>
    <s v="Carry-On Duffel"/>
    <n v="1"/>
    <n v="133.56"/>
    <n v="0.05"/>
    <n v="68.739999999999995"/>
    <n v="126.88199999999999"/>
    <n v="68.739999999999995"/>
    <n v="58.141999999999996"/>
    <n v="0.4582367869358932"/>
    <n v="2026"/>
    <x v="3"/>
    <n v="12"/>
    <x v="11"/>
  </r>
  <r>
    <n v="3188"/>
    <d v="2026-12-26T00:00:00"/>
    <x v="3"/>
    <x v="7"/>
    <x v="3"/>
    <s v="New"/>
    <x v="3"/>
    <s v="Compact Sleeping Bag"/>
    <n v="2"/>
    <n v="122.28"/>
    <n v="0.1"/>
    <n v="61.64"/>
    <n v="220.10400000000001"/>
    <n v="123.28"/>
    <n v="96.824000000000012"/>
    <n v="0.43990113764402283"/>
    <n v="2026"/>
    <x v="3"/>
    <n v="12"/>
    <x v="11"/>
  </r>
  <r>
    <n v="3673"/>
    <d v="2026-12-26T00:00:00"/>
    <x v="0"/>
    <x v="15"/>
    <x v="0"/>
    <s v="Business"/>
    <x v="4"/>
    <s v="Resistance Band Set"/>
    <n v="1"/>
    <n v="40.619999999999997"/>
    <n v="0"/>
    <n v="14.62"/>
    <n v="40.619999999999997"/>
    <n v="14.62"/>
    <n v="26"/>
    <n v="0.64007877892663712"/>
    <n v="2026"/>
    <x v="3"/>
    <n v="12"/>
    <x v="11"/>
  </r>
  <r>
    <n v="3805"/>
    <d v="2026-12-26T00:00:00"/>
    <x v="3"/>
    <x v="4"/>
    <x v="1"/>
    <s v="Business"/>
    <x v="2"/>
    <s v="Packing Cube Set"/>
    <n v="8"/>
    <n v="45.54"/>
    <n v="0.15"/>
    <n v="18.54"/>
    <n v="309.67199999999997"/>
    <n v="148.32"/>
    <n v="161.35199999999998"/>
    <n v="0.52104161822831896"/>
    <n v="2026"/>
    <x v="3"/>
    <n v="12"/>
    <x v="11"/>
  </r>
  <r>
    <n v="3945"/>
    <d v="2026-12-26T00:00:00"/>
    <x v="3"/>
    <x v="13"/>
    <x v="1"/>
    <s v="Business"/>
    <x v="0"/>
    <s v="Trail Bike Light"/>
    <n v="4"/>
    <n v="50.96"/>
    <n v="0.1"/>
    <n v="22.14"/>
    <n v="183.45600000000002"/>
    <n v="88.56"/>
    <n v="94.896000000000015"/>
    <n v="0.51726844583987441"/>
    <n v="2026"/>
    <x v="3"/>
    <n v="12"/>
    <x v="11"/>
  </r>
  <r>
    <n v="4266"/>
    <d v="2026-12-26T00:00:00"/>
    <x v="1"/>
    <x v="1"/>
    <x v="0"/>
    <s v="New"/>
    <x v="0"/>
    <s v="Compact Repair Kit"/>
    <n v="4"/>
    <n v="40.19"/>
    <n v="0.15"/>
    <n v="16.55"/>
    <n v="136.64599999999999"/>
    <n v="66.2"/>
    <n v="70.445999999999984"/>
    <n v="0.51553649576277383"/>
    <n v="2026"/>
    <x v="3"/>
    <n v="12"/>
    <x v="11"/>
  </r>
  <r>
    <n v="606"/>
    <d v="2026-12-27T00:00:00"/>
    <x v="1"/>
    <x v="12"/>
    <x v="0"/>
    <s v="New"/>
    <x v="3"/>
    <s v="Alpine Tent 4P"/>
    <n v="3"/>
    <n v="333.84"/>
    <n v="0"/>
    <n v="193.05"/>
    <n v="1001.52"/>
    <n v="579.15000000000009"/>
    <n v="422.36999999999989"/>
    <n v="0.42172897196261672"/>
    <n v="2026"/>
    <x v="3"/>
    <n v="12"/>
    <x v="11"/>
  </r>
  <r>
    <n v="1166"/>
    <d v="2026-12-27T00:00:00"/>
    <x v="2"/>
    <x v="16"/>
    <x v="3"/>
    <s v="Returning"/>
    <x v="3"/>
    <s v="Trail Tent 2P"/>
    <n v="2"/>
    <n v="198.94"/>
    <n v="0.15"/>
    <n v="102.32"/>
    <n v="338.19799999999998"/>
    <n v="204.64"/>
    <n v="133.55799999999999"/>
    <n v="0.39491067362905752"/>
    <n v="2026"/>
    <x v="3"/>
    <n v="12"/>
    <x v="11"/>
  </r>
  <r>
    <n v="1913"/>
    <d v="2026-12-27T00:00:00"/>
    <x v="2"/>
    <x v="5"/>
    <x v="3"/>
    <s v="New"/>
    <x v="4"/>
    <s v="Recovery Roller"/>
    <n v="3"/>
    <n v="35.979999999999997"/>
    <n v="0"/>
    <n v="13.6"/>
    <n v="107.94"/>
    <n v="40.799999999999997"/>
    <n v="67.14"/>
    <n v="0.62201222901612008"/>
    <n v="2026"/>
    <x v="3"/>
    <n v="12"/>
    <x v="11"/>
  </r>
  <r>
    <n v="2402"/>
    <d v="2026-12-27T00:00:00"/>
    <x v="1"/>
    <x v="14"/>
    <x v="3"/>
    <s v="New"/>
    <x v="2"/>
    <s v="Carry-On Duffel"/>
    <n v="6"/>
    <n v="133.4"/>
    <n v="0.1"/>
    <n v="66.3"/>
    <n v="720.36000000000013"/>
    <n v="397.79999999999995"/>
    <n v="322.56000000000017"/>
    <n v="0.44777611194402817"/>
    <n v="2026"/>
    <x v="3"/>
    <n v="12"/>
    <x v="11"/>
  </r>
  <r>
    <n v="3192"/>
    <d v="2026-12-27T00:00:00"/>
    <x v="3"/>
    <x v="7"/>
    <x v="0"/>
    <s v="Returning"/>
    <x v="1"/>
    <s v="Hiking Daypack 20L"/>
    <n v="2"/>
    <n v="93.45"/>
    <n v="0"/>
    <n v="45.75"/>
    <n v="186.9"/>
    <n v="91.5"/>
    <n v="95.4"/>
    <n v="0.5104333868378812"/>
    <n v="2026"/>
    <x v="3"/>
    <n v="12"/>
    <x v="11"/>
  </r>
  <r>
    <n v="3721"/>
    <d v="2026-12-27T00:00:00"/>
    <x v="2"/>
    <x v="5"/>
    <x v="3"/>
    <s v="New"/>
    <x v="4"/>
    <s v="Training Mat"/>
    <n v="1"/>
    <n v="49.79"/>
    <n v="0.2"/>
    <n v="21.87"/>
    <n v="39.832000000000001"/>
    <n v="21.87"/>
    <n v="17.962"/>
    <n v="0.45094396465153641"/>
    <n v="2026"/>
    <x v="3"/>
    <n v="12"/>
    <x v="11"/>
  </r>
  <r>
    <n v="3882"/>
    <d v="2026-12-27T00:00:00"/>
    <x v="3"/>
    <x v="8"/>
    <x v="3"/>
    <s v="Returning"/>
    <x v="1"/>
    <s v="Trekking Poles"/>
    <n v="3"/>
    <n v="70.430000000000007"/>
    <n v="0.1"/>
    <n v="32.869999999999997"/>
    <n v="190.16100000000003"/>
    <n v="98.609999999999985"/>
    <n v="91.551000000000045"/>
    <n v="0.48143941186678674"/>
    <n v="2026"/>
    <x v="3"/>
    <n v="12"/>
    <x v="11"/>
  </r>
  <r>
    <n v="4945"/>
    <d v="2026-12-27T00:00:00"/>
    <x v="2"/>
    <x v="2"/>
    <x v="0"/>
    <s v="Business"/>
    <x v="3"/>
    <s v="Portable Camp Stove"/>
    <n v="2"/>
    <n v="82.04"/>
    <n v="0.1"/>
    <n v="38.880000000000003"/>
    <n v="147.67200000000003"/>
    <n v="77.760000000000005"/>
    <n v="69.91200000000002"/>
    <n v="0.47342759629449055"/>
    <n v="2026"/>
    <x v="3"/>
    <n v="12"/>
    <x v="11"/>
  </r>
  <r>
    <n v="5084"/>
    <d v="2026-12-27T00:00:00"/>
    <x v="1"/>
    <x v="11"/>
    <x v="3"/>
    <s v="Returning"/>
    <x v="2"/>
    <s v="Insulated Bottle"/>
    <n v="1"/>
    <n v="35.409999999999997"/>
    <n v="0.2"/>
    <n v="13.54"/>
    <n v="28.327999999999999"/>
    <n v="13.54"/>
    <n v="14.788"/>
    <n v="0.5220276757977973"/>
    <n v="2026"/>
    <x v="3"/>
    <n v="12"/>
    <x v="11"/>
  </r>
  <r>
    <n v="246"/>
    <d v="2026-12-28T00:00:00"/>
    <x v="3"/>
    <x v="7"/>
    <x v="3"/>
    <s v="Business"/>
    <x v="0"/>
    <s v="Compact Repair Kit"/>
    <n v="1"/>
    <n v="41.06"/>
    <n v="0.1"/>
    <n v="16.23"/>
    <n v="36.954000000000001"/>
    <n v="16.23"/>
    <n v="20.724"/>
    <n v="0.5608053255398604"/>
    <n v="2026"/>
    <x v="3"/>
    <n v="12"/>
    <x v="11"/>
  </r>
  <r>
    <n v="537"/>
    <d v="2026-12-28T00:00:00"/>
    <x v="3"/>
    <x v="8"/>
    <x v="1"/>
    <s v="Business"/>
    <x v="1"/>
    <s v="Hiking Daypack 20L"/>
    <n v="12"/>
    <n v="90.29"/>
    <n v="0.1"/>
    <n v="45.76"/>
    <n v="975.13200000000006"/>
    <n v="549.12"/>
    <n v="426.01200000000006"/>
    <n v="0.43687623829389255"/>
    <n v="2026"/>
    <x v="3"/>
    <n v="12"/>
    <x v="11"/>
  </r>
  <r>
    <n v="968"/>
    <d v="2026-12-28T00:00:00"/>
    <x v="1"/>
    <x v="12"/>
    <x v="2"/>
    <s v="New"/>
    <x v="0"/>
    <s v="Cycling Pack 12L"/>
    <n v="1"/>
    <n v="103.13"/>
    <n v="0.15"/>
    <n v="50.06"/>
    <n v="87.660499999999999"/>
    <n v="50.06"/>
    <n v="37.600499999999997"/>
    <n v="0.42893321393329947"/>
    <n v="2026"/>
    <x v="3"/>
    <n v="12"/>
    <x v="11"/>
  </r>
  <r>
    <n v="1234"/>
    <d v="2026-12-28T00:00:00"/>
    <x v="3"/>
    <x v="13"/>
    <x v="0"/>
    <s v="Returning"/>
    <x v="0"/>
    <s v="Commuter Helmet"/>
    <n v="1"/>
    <n v="81.39"/>
    <n v="0.05"/>
    <n v="43.54"/>
    <n v="77.320499999999996"/>
    <n v="43.54"/>
    <n v="33.780499999999996"/>
    <n v="0.43688931137279247"/>
    <n v="2026"/>
    <x v="3"/>
    <n v="12"/>
    <x v="11"/>
  </r>
  <r>
    <n v="2061"/>
    <d v="2026-12-28T00:00:00"/>
    <x v="0"/>
    <x v="15"/>
    <x v="3"/>
    <s v="Returning"/>
    <x v="3"/>
    <s v="Alpine Tent 4P"/>
    <n v="2"/>
    <n v="342.78"/>
    <n v="0"/>
    <n v="197.89"/>
    <n v="685.56"/>
    <n v="395.78"/>
    <n v="289.77999999999997"/>
    <n v="0.4226909387945621"/>
    <n v="2026"/>
    <x v="3"/>
    <n v="12"/>
    <x v="11"/>
  </r>
  <r>
    <n v="2219"/>
    <d v="2026-12-28T00:00:00"/>
    <x v="1"/>
    <x v="14"/>
    <x v="0"/>
    <s v="Returning"/>
    <x v="1"/>
    <s v="Trail Boots"/>
    <n v="1"/>
    <n v="147"/>
    <n v="0.15"/>
    <n v="79.58"/>
    <n v="124.95"/>
    <n v="79.58"/>
    <n v="45.370000000000005"/>
    <n v="0.36310524209683875"/>
    <n v="2026"/>
    <x v="3"/>
    <n v="12"/>
    <x v="11"/>
  </r>
  <r>
    <n v="2651"/>
    <d v="2026-12-28T00:00:00"/>
    <x v="0"/>
    <x v="15"/>
    <x v="0"/>
    <s v="New"/>
    <x v="2"/>
    <s v="Packing Cube Set"/>
    <n v="1"/>
    <n v="45.69"/>
    <n v="0.2"/>
    <n v="18.829999999999998"/>
    <n v="36.552"/>
    <n v="18.829999999999998"/>
    <n v="17.722000000000001"/>
    <n v="0.48484351061501429"/>
    <n v="2026"/>
    <x v="3"/>
    <n v="12"/>
    <x v="11"/>
  </r>
  <r>
    <n v="3173"/>
    <d v="2026-12-28T00:00:00"/>
    <x v="1"/>
    <x v="12"/>
    <x v="3"/>
    <s v="Returning"/>
    <x v="0"/>
    <s v="Compact Repair Kit"/>
    <n v="1"/>
    <n v="39.69"/>
    <n v="0"/>
    <n v="17.09"/>
    <n v="39.69"/>
    <n v="17.09"/>
    <n v="22.599999999999998"/>
    <n v="0.56941295036533135"/>
    <n v="2026"/>
    <x v="3"/>
    <n v="12"/>
    <x v="11"/>
  </r>
  <r>
    <n v="3409"/>
    <d v="2026-12-28T00:00:00"/>
    <x v="3"/>
    <x v="4"/>
    <x v="0"/>
    <s v="New"/>
    <x v="3"/>
    <s v="Compact Sleeping Bag"/>
    <n v="5"/>
    <n v="122.42"/>
    <n v="0"/>
    <n v="60.8"/>
    <n v="612.1"/>
    <n v="304"/>
    <n v="308.10000000000002"/>
    <n v="0.50334912595981052"/>
    <n v="2026"/>
    <x v="3"/>
    <n v="12"/>
    <x v="11"/>
  </r>
  <r>
    <n v="3535"/>
    <d v="2026-12-28T00:00:00"/>
    <x v="1"/>
    <x v="6"/>
    <x v="2"/>
    <s v="New"/>
    <x v="2"/>
    <s v="Insulated Bottle"/>
    <n v="1"/>
    <n v="37.03"/>
    <n v="0.15"/>
    <n v="13.53"/>
    <n v="31.4755"/>
    <n v="13.53"/>
    <n v="17.945500000000003"/>
    <n v="0.57014185636447401"/>
    <n v="2026"/>
    <x v="3"/>
    <n v="12"/>
    <x v="11"/>
  </r>
  <r>
    <n v="5134"/>
    <d v="2026-12-28T00:00:00"/>
    <x v="1"/>
    <x v="14"/>
    <x v="2"/>
    <s v="Returning"/>
    <x v="1"/>
    <s v="Hiking Daypack 20L"/>
    <n v="1"/>
    <n v="90.99"/>
    <n v="0.05"/>
    <n v="44.78"/>
    <n v="86.440499999999986"/>
    <n v="44.78"/>
    <n v="41.660499999999985"/>
    <n v="0.48195579618350187"/>
    <n v="2026"/>
    <x v="3"/>
    <n v="12"/>
    <x v="11"/>
  </r>
  <r>
    <n v="2011"/>
    <d v="2026-12-29T00:00:00"/>
    <x v="1"/>
    <x v="11"/>
    <x v="0"/>
    <s v="Returning"/>
    <x v="1"/>
    <s v="Hiking Daypack 20L"/>
    <n v="1"/>
    <n v="90.81"/>
    <n v="0.1"/>
    <n v="46.53"/>
    <n v="81.728999999999999"/>
    <n v="46.53"/>
    <n v="35.198999999999998"/>
    <n v="0.43067944059024332"/>
    <n v="2026"/>
    <x v="3"/>
    <n v="12"/>
    <x v="11"/>
  </r>
  <r>
    <n v="2477"/>
    <d v="2026-12-29T00:00:00"/>
    <x v="0"/>
    <x v="15"/>
    <x v="2"/>
    <s v="New"/>
    <x v="0"/>
    <s v="Compact Repair Kit"/>
    <n v="1"/>
    <n v="41.28"/>
    <n v="0.15"/>
    <n v="16.41"/>
    <n v="35.088000000000001"/>
    <n v="16.41"/>
    <n v="18.678000000000001"/>
    <n v="0.53231874145006841"/>
    <n v="2026"/>
    <x v="3"/>
    <n v="12"/>
    <x v="11"/>
  </r>
  <r>
    <n v="2745"/>
    <d v="2026-12-29T00:00:00"/>
    <x v="3"/>
    <x v="13"/>
    <x v="3"/>
    <s v="Business"/>
    <x v="2"/>
    <s v="Packing Cube Set"/>
    <n v="1"/>
    <n v="46.07"/>
    <n v="0"/>
    <n v="18.420000000000002"/>
    <n v="46.07"/>
    <n v="18.420000000000002"/>
    <n v="27.65"/>
    <n v="0.60017364879531143"/>
    <n v="2026"/>
    <x v="3"/>
    <n v="12"/>
    <x v="11"/>
  </r>
  <r>
    <n v="4427"/>
    <d v="2026-12-29T00:00:00"/>
    <x v="1"/>
    <x v="12"/>
    <x v="2"/>
    <s v="Business"/>
    <x v="1"/>
    <s v="Trail Boots"/>
    <n v="1"/>
    <n v="147.29"/>
    <n v="0.1"/>
    <n v="78.2"/>
    <n v="132.56100000000001"/>
    <n v="78.2"/>
    <n v="54.361000000000004"/>
    <n v="0.4100829052285363"/>
    <n v="2026"/>
    <x v="3"/>
    <n v="12"/>
    <x v="11"/>
  </r>
  <r>
    <n v="377"/>
    <d v="2026-12-30T00:00:00"/>
    <x v="3"/>
    <x v="13"/>
    <x v="0"/>
    <s v="New"/>
    <x v="0"/>
    <s v="Compact Repair Kit"/>
    <n v="1"/>
    <n v="40.82"/>
    <n v="0.1"/>
    <n v="17.2"/>
    <n v="36.738"/>
    <n v="17.2"/>
    <n v="19.538"/>
    <n v="0.53181991398551909"/>
    <n v="2026"/>
    <x v="3"/>
    <n v="12"/>
    <x v="11"/>
  </r>
  <r>
    <n v="1530"/>
    <d v="2026-12-30T00:00:00"/>
    <x v="3"/>
    <x v="7"/>
    <x v="0"/>
    <s v="New"/>
    <x v="4"/>
    <s v="Training Mat"/>
    <n v="3"/>
    <n v="50.72"/>
    <n v="0"/>
    <n v="22.3"/>
    <n v="152.16"/>
    <n v="66.900000000000006"/>
    <n v="85.259999999999991"/>
    <n v="0.56033123028391163"/>
    <n v="2026"/>
    <x v="3"/>
    <n v="12"/>
    <x v="11"/>
  </r>
  <r>
    <n v="2135"/>
    <d v="2026-12-30T00:00:00"/>
    <x v="1"/>
    <x v="12"/>
    <x v="3"/>
    <s v="Business"/>
    <x v="3"/>
    <s v="Trail Tent 2P"/>
    <n v="3"/>
    <n v="194.7"/>
    <n v="0.1"/>
    <n v="102.62"/>
    <n v="525.68999999999994"/>
    <n v="307.86"/>
    <n v="217.82999999999993"/>
    <n v="0.41436968555612613"/>
    <n v="2026"/>
    <x v="3"/>
    <n v="12"/>
    <x v="11"/>
  </r>
  <r>
    <n v="2916"/>
    <d v="2026-12-30T00:00:00"/>
    <x v="1"/>
    <x v="6"/>
    <x v="2"/>
    <s v="New"/>
    <x v="2"/>
    <s v="Insulated Bottle"/>
    <n v="1"/>
    <n v="36.64"/>
    <n v="0.05"/>
    <n v="13.59"/>
    <n v="34.808"/>
    <n v="13.59"/>
    <n v="21.218"/>
    <n v="0.60957251206619167"/>
    <n v="2026"/>
    <x v="3"/>
    <n v="12"/>
    <x v="11"/>
  </r>
  <r>
    <n v="3449"/>
    <d v="2026-12-30T00:00:00"/>
    <x v="2"/>
    <x v="10"/>
    <x v="3"/>
    <s v="Returning"/>
    <x v="3"/>
    <s v="Trail Tent 2P"/>
    <n v="6"/>
    <n v="192.9"/>
    <n v="0.2"/>
    <n v="106.89"/>
    <n v="925.92000000000007"/>
    <n v="641.34"/>
    <n v="284.58000000000004"/>
    <n v="0.30734836702954899"/>
    <n v="2026"/>
    <x v="3"/>
    <n v="12"/>
    <x v="11"/>
  </r>
  <r>
    <n v="3498"/>
    <d v="2026-12-30T00:00:00"/>
    <x v="3"/>
    <x v="7"/>
    <x v="3"/>
    <s v="Returning"/>
    <x v="1"/>
    <s v="Trekking Poles"/>
    <n v="2"/>
    <n v="71.56"/>
    <n v="0.1"/>
    <n v="32.99"/>
    <n v="128.80800000000002"/>
    <n v="65.98"/>
    <n v="62.828000000000017"/>
    <n v="0.4877647351096206"/>
    <n v="2026"/>
    <x v="3"/>
    <n v="12"/>
    <x v="11"/>
  </r>
  <r>
    <n v="4851"/>
    <d v="2026-12-30T00:00:00"/>
    <x v="3"/>
    <x v="13"/>
    <x v="3"/>
    <s v="New"/>
    <x v="0"/>
    <s v="Compact Repair Kit"/>
    <n v="1"/>
    <n v="40.270000000000003"/>
    <n v="0.1"/>
    <n v="16.63"/>
    <n v="36.243000000000002"/>
    <n v="16.63"/>
    <n v="19.613000000000003"/>
    <n v="0.54115277432883602"/>
    <n v="2026"/>
    <x v="3"/>
    <n v="12"/>
    <x v="11"/>
  </r>
  <r>
    <n v="4926"/>
    <d v="2026-12-30T00:00:00"/>
    <x v="3"/>
    <x v="7"/>
    <x v="2"/>
    <s v="Business"/>
    <x v="0"/>
    <s v="Commuter Helmet"/>
    <n v="6"/>
    <n v="81.180000000000007"/>
    <n v="0.05"/>
    <n v="43.3"/>
    <n v="462.726"/>
    <n v="259.79999999999995"/>
    <n v="202.92600000000004"/>
    <n v="0.43854462468069666"/>
    <n v="2026"/>
    <x v="3"/>
    <n v="12"/>
    <x v="11"/>
  </r>
  <r>
    <n v="5035"/>
    <d v="2026-12-30T00:00:00"/>
    <x v="1"/>
    <x v="12"/>
    <x v="0"/>
    <s v="New"/>
    <x v="0"/>
    <s v="Cycling Pack 12L"/>
    <n v="2"/>
    <n v="101.73"/>
    <n v="0.1"/>
    <n v="49.3"/>
    <n v="183.114"/>
    <n v="98.6"/>
    <n v="84.51400000000001"/>
    <n v="0.46153762137247839"/>
    <n v="2026"/>
    <x v="3"/>
    <n v="12"/>
    <x v="11"/>
  </r>
  <r>
    <n v="5135"/>
    <d v="2026-12-30T00:00:00"/>
    <x v="2"/>
    <x v="10"/>
    <x v="0"/>
    <s v="New"/>
    <x v="0"/>
    <s v="Trail Bike Light"/>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7B50D-316F-4FD1-B3E7-DB6C396086A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H17:I22" firstHeaderRow="1" firstDataRow="1" firstDataCol="1"/>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axis="axisRow"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17"/>
  </rowFields>
  <rowItems count="5">
    <i>
      <x/>
    </i>
    <i>
      <x v="1"/>
    </i>
    <i>
      <x v="2"/>
    </i>
    <i>
      <x v="3"/>
    </i>
    <i t="grand">
      <x/>
    </i>
  </rowItems>
  <colItems count="1">
    <i/>
  </colItems>
  <dataFields count="1">
    <dataField name="Sum of Revenue" fld="12" baseField="0" baseItem="0" numFmtId="165"/>
  </dataFields>
  <formats count="1">
    <format dxfId="499">
      <pivotArea outline="0" collapsedLevelsAreSubtotals="1" fieldPosition="0"/>
    </format>
  </formats>
  <chartFormats count="5">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BB682A-B692-4743-8328-57F31042E1FB}" name="Sales_chan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9:I14" firstHeaderRow="1"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Revenue" fld="12" baseField="0" baseItem="0" numFmtId="165"/>
  </dataFields>
  <formats count="1">
    <format dxfId="522">
      <pivotArea outline="0" collapsedLevelsAreSubtotals="1" fieldPosition="0"/>
    </format>
  </formats>
  <chartFormats count="7">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4" count="1" selected="0">
            <x v="0"/>
          </reference>
        </references>
      </pivotArea>
    </chartFormat>
    <chartFormat chart="27" format="8">
      <pivotArea type="data" outline="0" fieldPosition="0">
        <references count="2">
          <reference field="4294967294" count="1" selected="0">
            <x v="0"/>
          </reference>
          <reference field="4" count="1" selected="0">
            <x v="1"/>
          </reference>
        </references>
      </pivotArea>
    </chartFormat>
    <chartFormat chart="27" format="9">
      <pivotArea type="data" outline="0" fieldPosition="0">
        <references count="2">
          <reference field="4294967294" count="1" selected="0">
            <x v="0"/>
          </reference>
          <reference field="4" count="1" selected="0">
            <x v="2"/>
          </reference>
        </references>
      </pivotArea>
    </chartFormat>
    <chartFormat chart="2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0D2127-80D4-4D95-94F1-45A738392C40}" name="sum of units sol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0F2069-150E-4B15-9CF2-174223D70EB0}" name="COG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E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99F848-B1E0-4B79-B238-C2EFC30FDB7F}" name="Top_5_count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9:F15" firstHeaderRow="1" firstDataRow="1" firstDataCol="1"/>
  <pivotFields count="20">
    <pivotField showAll="0"/>
    <pivotField numFmtId="164"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3"/>
  </rowFields>
  <rowItems count="6">
    <i>
      <x v="5"/>
    </i>
    <i>
      <x v="6"/>
    </i>
    <i>
      <x v="8"/>
    </i>
    <i>
      <x v="13"/>
    </i>
    <i>
      <x v="16"/>
    </i>
    <i t="grand">
      <x/>
    </i>
  </rowItems>
  <colItems count="1">
    <i/>
  </colItems>
  <dataFields count="1">
    <dataField name="Sum of Revenue" fld="12" baseField="0" baseItem="0" numFmtId="165"/>
  </dataFields>
  <formats count="2">
    <format dxfId="524">
      <pivotArea outline="0" collapsedLevelsAreSubtotals="1" fieldPosition="0"/>
    </format>
    <format dxfId="523">
      <pivotArea collapsedLevelsAreSubtotals="1" fieldPosition="0">
        <references count="1">
          <reference field="3" count="0"/>
        </references>
      </pivotArea>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469601-F97D-49F2-8548-EDE55F359583}" name="sum of gross 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C3C3FD-2224-4F30-B6EA-FA275569EFCE}" name="monthly_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C20" firstHeaderRow="0" firstDataRow="1" firstDataCol="1"/>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axis="axisRow" showAll="0" nonAutoSortDefault="1">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19" baseItem="0" numFmtId="167"/>
    <dataField name="Total Gross Profit" fld="14" baseField="19" baseItem="0" numFmtId="165"/>
  </dataFields>
  <formats count="3">
    <format dxfId="527">
      <pivotArea outline="0" collapsedLevelsAreSubtotals="1" fieldPosition="0"/>
    </format>
    <format dxfId="526">
      <pivotArea collapsedLevelsAreSubtotals="1" fieldPosition="0">
        <references count="2">
          <reference field="4294967294" count="1" selected="0">
            <x v="0"/>
          </reference>
          <reference field="19" count="0"/>
        </references>
      </pivotArea>
    </format>
    <format dxfId="525">
      <pivotArea collapsedLevelsAreSubtotals="1" fieldPosition="0">
        <references count="2">
          <reference field="4294967294" count="1" selected="0">
            <x v="1"/>
          </reference>
          <reference field="19" count="0"/>
        </references>
      </pivotArea>
    </format>
  </format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DA547-F2A7-494B-8184-9875D8F50BB3}" name="sum of 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2" baseField="0" baseItem="0" numFmtId="167"/>
  </dataFields>
  <formats count="1">
    <format dxfId="5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A26F71-F22F-461D-84BF-F7E84066BD9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20">
    <pivotField dataField="1" showAll="0"/>
    <pivotField numFmtId="164" showAll="0"/>
    <pivotField showAll="0"/>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26EC31-272B-4B75-AEB2-DF6842F8CDE9}" name="Country_wise_ma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N9:O15" firstHeaderRow="1" firstDataRow="1" firstDataCol="1"/>
  <pivotFields count="20">
    <pivotField showAll="0"/>
    <pivotField numFmtId="164"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3"/>
  </rowFields>
  <rowItems count="6">
    <i>
      <x v="5"/>
    </i>
    <i>
      <x v="6"/>
    </i>
    <i>
      <x v="8"/>
    </i>
    <i>
      <x v="13"/>
    </i>
    <i>
      <x v="16"/>
    </i>
    <i t="grand">
      <x/>
    </i>
  </rowItems>
  <colItems count="1">
    <i/>
  </colItems>
  <dataFields count="1">
    <dataField name="Sum of Revenue" fld="12" baseField="0" baseItem="0" numFmtId="165"/>
  </dataFields>
  <formats count="2">
    <format dxfId="530">
      <pivotArea outline="0" collapsedLevelsAreSubtotals="1" fieldPosition="0"/>
    </format>
    <format dxfId="529">
      <pivotArea collapsedLevelsAreSubtotals="1" fieldPosition="0">
        <references count="1">
          <reference field="3" count="0"/>
        </references>
      </pivotArea>
    </format>
  </formats>
  <chartFormats count="2">
    <chartFormat chart="22"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5FB2D5-5342-4D06-AAA8-00A9E5BCE98C}" name="Region_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K9:L14" firstHeaderRow="1" firstDataRow="1" firstDataCol="1"/>
  <pivotFields count="20">
    <pivotField showAll="0"/>
    <pivotField numFmtId="164"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Sum of Revenue" fld="12" baseField="0" baseItem="0" numFmtId="165"/>
  </dataFields>
  <formats count="1">
    <format dxfId="531">
      <pivotArea outline="0" collapsedLevelsAreSubtotals="1" fieldPosition="0"/>
    </format>
  </formats>
  <chartFormats count="9">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2" count="1" selected="0">
            <x v="0"/>
          </reference>
        </references>
      </pivotArea>
    </chartFormat>
    <chartFormat chart="32" format="8">
      <pivotArea type="data" outline="0" fieldPosition="0">
        <references count="2">
          <reference field="4294967294" count="1" selected="0">
            <x v="0"/>
          </reference>
          <reference field="2" count="1" selected="0">
            <x v="1"/>
          </reference>
        </references>
      </pivotArea>
    </chartFormat>
    <chartFormat chart="32" format="9">
      <pivotArea type="data" outline="0" fieldPosition="0">
        <references count="2">
          <reference field="4294967294" count="1" selected="0">
            <x v="0"/>
          </reference>
          <reference field="2" count="1" selected="0">
            <x v="2"/>
          </reference>
        </references>
      </pivotArea>
    </chartFormat>
    <chartFormat chart="3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C369E1-F618-42ED-89DE-8D714451F6E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20">
    <pivotField showAll="0"/>
    <pivotField numFmtId="164" showAll="0"/>
    <pivotField showAll="0"/>
    <pivotField showAll="0"/>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9DB87A2-477C-4E9B-8259-6F19BA10604A}" sourceName="Product Category">
  <pivotTables>
    <pivotTable tabId="2" name="Top_5_country"/>
    <pivotTable tabId="2" name="COGS"/>
    <pivotTable tabId="2" name="Country_wise_map"/>
    <pivotTable tabId="2" name="monthly_profit"/>
    <pivotTable tabId="2" name="Sales_channel"/>
    <pivotTable tabId="2" name="sum of gross profit"/>
    <pivotTable tabId="2" name="sum of revenue"/>
    <pivotTable tabId="2" name="sum of units sold"/>
    <pivotTable tabId="2" name="Region_Wise"/>
    <pivotTable tabId="2" name="PivotTable3"/>
  </pivotTables>
  <data>
    <tabular pivotCacheId="1770778989">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2FFBF1C2-A780-4AA5-B5C2-D11DE78683E6}" sourceName="Quarter2">
  <pivotTables>
    <pivotTable tabId="2" name="Top_5_country"/>
    <pivotTable tabId="2" name="COGS"/>
    <pivotTable tabId="2" name="Country_wise_map"/>
    <pivotTable tabId="2" name="monthly_profit"/>
    <pivotTable tabId="2" name="Region_Wise"/>
    <pivotTable tabId="2" name="Sales_channel"/>
    <pivotTable tabId="2" name="sum of gross profit"/>
    <pivotTable tabId="2" name="sum of revenue"/>
    <pivotTable tabId="2" name="sum of units sold"/>
  </pivotTables>
  <data>
    <tabular pivotCacheId="1770778989">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911AC9B-16E4-4B69-9A4F-0AF3ED9F9606}" sourceName="Country">
  <pivotTables>
    <pivotTable tabId="2" name="Region_Wise"/>
    <pivotTable tabId="2" name="COGS"/>
    <pivotTable tabId="2" name="Country_wise_map"/>
    <pivotTable tabId="2" name="monthly_profit"/>
    <pivotTable tabId="2" name="Sales_channel"/>
    <pivotTable tabId="2" name="sum of gross profit"/>
    <pivotTable tabId="2" name="sum of revenue"/>
    <pivotTable tabId="2" name="sum of units sold"/>
    <pivotTable tabId="2" name="Top_5_country"/>
  </pivotTables>
  <data>
    <tabular pivotCacheId="1770778989">
      <items count="17">
        <i x="6" s="1"/>
        <i x="4" s="1"/>
        <i x="1" s="1"/>
        <i x="5" s="1"/>
        <i x="10" s="1"/>
        <i x="13" s="1"/>
        <i x="12" s="1"/>
        <i x="3" s="1"/>
        <i x="15" s="1"/>
        <i x="7" s="1"/>
        <i x="16" s="1"/>
        <i x="14" s="1"/>
        <i x="9" s="1"/>
        <i x="0" s="1"/>
        <i x="2"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17B27203-9D43-433C-9ACF-040A76B00172}" cache="Slicer_Product_Category" caption="Product Category" rowHeight="251883"/>
  <slicer name="Quarter2" xr10:uid="{CDC05CB3-BC87-4495-B0CD-8464DE277AE1}" cache="Slicer_Quarter2" caption="Quarter2" rowHeight="251883"/>
  <slicer name="Country" xr10:uid="{78B19131-A363-42FA-B87A-A5366C588CEC}" cache="Slicer_Country" caption="Count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521" dataDxfId="5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519"/>
    <tableColumn id="2" xr3:uid="{99F5FD81-8F5C-4B7A-810D-BB7E4869701E}" name="Order Date" dataDxfId="518"/>
    <tableColumn id="3" xr3:uid="{BABD2837-4996-49F4-B8FC-F980EA4C9534}" name="Region" dataDxfId="517"/>
    <tableColumn id="4" xr3:uid="{ED840ADB-B6D0-4386-8CC3-66DEA65BED3E}" name="Country" dataDxfId="516"/>
    <tableColumn id="5" xr3:uid="{C21A7B37-6F6C-4361-82C1-4670F9FDBEC2}" name="Sales Channel" dataDxfId="515"/>
    <tableColumn id="6" xr3:uid="{84080584-6B54-4896-A4DE-A87DFF0731C6}" name="Customer Type" dataDxfId="514"/>
    <tableColumn id="7" xr3:uid="{0B005238-5F14-4C46-B503-7F3DFF36170E}" name="Product Category" dataDxfId="513"/>
    <tableColumn id="8" xr3:uid="{B930794A-6484-4BE3-BBD2-E8771691DFAD}" name="Product" dataDxfId="512"/>
    <tableColumn id="9" xr3:uid="{5CA4DF7A-9AF5-4D9D-9D5A-DDED3D0A7E80}" name="Units Sold" dataDxfId="511"/>
    <tableColumn id="10" xr3:uid="{6756035F-A4CB-4AFF-BFF3-3610B142F0EE}" name="Unit Price" dataDxfId="510"/>
    <tableColumn id="11" xr3:uid="{B694F18E-F9BD-40E2-A356-3F67136CB960}" name="Discount %" dataDxfId="509"/>
    <tableColumn id="12" xr3:uid="{15D4CF49-FA19-4C44-A023-7C629B44C0DB}" name="Unit Cost" dataDxfId="508"/>
    <tableColumn id="13" xr3:uid="{3D8A84CF-5674-491F-8F81-BB5FC7A74D30}" name="Revenue" dataDxfId="507">
      <calculatedColumnFormula>I2*J2*(1-K2)</calculatedColumnFormula>
    </tableColumn>
    <tableColumn id="14" xr3:uid="{455060E3-F1BA-493D-AC17-8D56984B9F5C}" name="COGS" dataDxfId="506">
      <calculatedColumnFormula>I2*L2</calculatedColumnFormula>
    </tableColumn>
    <tableColumn id="15" xr3:uid="{89F4A687-84DC-4069-9C8B-9548E670D916}" name="Gross Profit" dataDxfId="505">
      <calculatedColumnFormula>M2-N2</calculatedColumnFormula>
    </tableColumn>
    <tableColumn id="16" xr3:uid="{F7B6CDDB-7E56-4D6C-91A8-8CE6DC05EA92}" name="Gross Margin %" dataDxfId="504">
      <calculatedColumnFormula>IFERROR(O2/M2,0)</calculatedColumnFormula>
    </tableColumn>
    <tableColumn id="17" xr3:uid="{08206B5F-132F-48A2-8A7D-C8ED29DE854B}" name="Year2" dataDxfId="503">
      <calculatedColumnFormula>YEAR(SalesDataTable[[#This Row],[Order Date]])</calculatedColumnFormula>
    </tableColumn>
    <tableColumn id="18" xr3:uid="{530C4447-0E80-44A0-80E4-83BFF5397AA3}" name="Quarter2" dataDxfId="502">
      <calculatedColumnFormula>"Q"&amp;ROUNDUP(MONTH(SalesDataTable[[#This Row],[Order Date]])/3,0)</calculatedColumnFormula>
    </tableColumn>
    <tableColumn id="19" xr3:uid="{64306A9E-3E61-4C1D-8A04-5C3C05269760}" name="MonthNo" dataDxfId="501">
      <calculatedColumnFormula>MONTH(SalesDataTable[[#This Row],[Order Date]])</calculatedColumnFormula>
    </tableColumn>
    <tableColumn id="20" xr3:uid="{053C1C3B-A83C-4691-96F2-805F5CEED276}" name="Month2" dataDxfId="50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6D7A9-29D4-491B-8252-E56AC38DAFC7}">
  <dimension ref="A3:R22"/>
  <sheetViews>
    <sheetView topLeftCell="A6" workbookViewId="0">
      <selection activeCell="F9" sqref="F9"/>
    </sheetView>
  </sheetViews>
  <sheetFormatPr defaultRowHeight="14.5"/>
  <cols>
    <col min="1" max="1" width="14.36328125" bestFit="1" customWidth="1"/>
    <col min="2" max="2" width="12.54296875" bestFit="1" customWidth="1"/>
    <col min="3" max="3" width="16.7265625" bestFit="1" customWidth="1"/>
    <col min="5" max="5" width="13.54296875" bestFit="1" customWidth="1"/>
    <col min="6" max="6" width="14.36328125" bestFit="1" customWidth="1"/>
    <col min="7" max="7" width="15.6328125" bestFit="1" customWidth="1"/>
    <col min="8" max="8" width="12.453125" bestFit="1" customWidth="1"/>
    <col min="9" max="9" width="14.36328125" bestFit="1" customWidth="1"/>
    <col min="10" max="10" width="20.453125" bestFit="1" customWidth="1"/>
    <col min="11" max="11" width="14.1796875" bestFit="1" customWidth="1"/>
    <col min="12" max="12" width="14.36328125" bestFit="1" customWidth="1"/>
    <col min="14" max="14" width="13.54296875" bestFit="1" customWidth="1"/>
    <col min="15" max="15" width="14.36328125" bestFit="1" customWidth="1"/>
    <col min="17" max="17" width="13.54296875" bestFit="1" customWidth="1"/>
    <col min="18" max="18" width="13.6328125" bestFit="1" customWidth="1"/>
  </cols>
  <sheetData>
    <row r="3" spans="1:18">
      <c r="A3" t="s">
        <v>73</v>
      </c>
      <c r="C3" t="s">
        <v>74</v>
      </c>
      <c r="E3" t="s">
        <v>78</v>
      </c>
      <c r="G3" t="s">
        <v>76</v>
      </c>
      <c r="I3" t="s">
        <v>77</v>
      </c>
    </row>
    <row r="4" spans="1:18">
      <c r="A4" s="15">
        <v>645223.1794999995</v>
      </c>
      <c r="C4" s="11">
        <v>296384.2495000005</v>
      </c>
      <c r="E4" s="11">
        <v>348838.93000000058</v>
      </c>
      <c r="G4" s="12">
        <v>6698</v>
      </c>
      <c r="I4" s="13">
        <f>GETPIVOTDATA("Gross Profit",$C$3)/GETPIVOTDATA("Revenue",$A$3)</f>
        <v>0.45935152194884954</v>
      </c>
    </row>
    <row r="6" spans="1:18">
      <c r="E6" t="s">
        <v>76</v>
      </c>
      <c r="G6" t="s">
        <v>75</v>
      </c>
    </row>
    <row r="7" spans="1:18">
      <c r="A7" s="16" t="s">
        <v>79</v>
      </c>
      <c r="B7" t="s">
        <v>93</v>
      </c>
      <c r="C7" t="s">
        <v>94</v>
      </c>
      <c r="E7" s="12">
        <v>6698</v>
      </c>
      <c r="G7">
        <v>2707</v>
      </c>
    </row>
    <row r="8" spans="1:18">
      <c r="A8" s="17" t="s">
        <v>80</v>
      </c>
      <c r="B8" s="18">
        <v>39091.819499999998</v>
      </c>
      <c r="C8" s="18">
        <v>17596.939500000004</v>
      </c>
    </row>
    <row r="9" spans="1:18">
      <c r="A9" s="17" t="s">
        <v>81</v>
      </c>
      <c r="B9" s="18">
        <v>35647.71699999999</v>
      </c>
      <c r="C9" s="18">
        <v>16561.507000000001</v>
      </c>
      <c r="E9" s="16" t="s">
        <v>79</v>
      </c>
      <c r="F9" t="s">
        <v>73</v>
      </c>
      <c r="H9" s="16" t="s">
        <v>79</v>
      </c>
      <c r="I9" t="s">
        <v>73</v>
      </c>
      <c r="K9" s="16" t="s">
        <v>79</v>
      </c>
      <c r="L9" t="s">
        <v>73</v>
      </c>
      <c r="N9" s="16" t="s">
        <v>79</v>
      </c>
      <c r="O9" t="s">
        <v>73</v>
      </c>
      <c r="Q9" t="str">
        <f>N9</f>
        <v>Row Labels</v>
      </c>
      <c r="R9" t="str">
        <f>O9</f>
        <v>Sum of Revenue</v>
      </c>
    </row>
    <row r="10" spans="1:18">
      <c r="A10" s="17" t="s">
        <v>82</v>
      </c>
      <c r="B10" s="18">
        <v>44696.898499999996</v>
      </c>
      <c r="C10" s="18">
        <v>21465.038499999991</v>
      </c>
      <c r="E10" s="17" t="s">
        <v>47</v>
      </c>
      <c r="F10" s="18">
        <v>55102.048500000012</v>
      </c>
      <c r="H10" s="17" t="s">
        <v>8</v>
      </c>
      <c r="I10" s="15">
        <v>179633.50449999995</v>
      </c>
      <c r="K10" s="17" t="s">
        <v>6</v>
      </c>
      <c r="L10" s="15">
        <v>191158.65549999985</v>
      </c>
      <c r="N10" s="17" t="s">
        <v>47</v>
      </c>
      <c r="O10" s="18">
        <v>55102.048500000012</v>
      </c>
      <c r="Q10" t="str">
        <f t="shared" ref="Q10:Q27" si="0">N10</f>
        <v>France</v>
      </c>
      <c r="R10">
        <f t="shared" ref="R10:R27" si="1">O10</f>
        <v>55102.048500000012</v>
      </c>
    </row>
    <row r="11" spans="1:18">
      <c r="A11" s="17" t="s">
        <v>83</v>
      </c>
      <c r="B11" s="18">
        <v>54688.639000000017</v>
      </c>
      <c r="C11" s="18">
        <v>25283.649000000012</v>
      </c>
      <c r="E11" s="17" t="s">
        <v>43</v>
      </c>
      <c r="F11" s="18">
        <v>70034.105500000005</v>
      </c>
      <c r="H11" s="17" t="s">
        <v>28</v>
      </c>
      <c r="I11" s="15">
        <v>92836.006999999969</v>
      </c>
      <c r="K11" s="17" t="s">
        <v>11</v>
      </c>
      <c r="L11" s="15">
        <v>131488.62350000007</v>
      </c>
      <c r="N11" s="17" t="s">
        <v>43</v>
      </c>
      <c r="O11" s="18">
        <v>70034.105500000005</v>
      </c>
      <c r="Q11" t="str">
        <f t="shared" si="0"/>
        <v>Germany</v>
      </c>
      <c r="R11">
        <f t="shared" si="1"/>
        <v>70034.105500000005</v>
      </c>
    </row>
    <row r="12" spans="1:18">
      <c r="A12" s="17" t="s">
        <v>84</v>
      </c>
      <c r="B12" s="18">
        <v>58235.185000000005</v>
      </c>
      <c r="C12" s="18">
        <v>27301.534999999993</v>
      </c>
      <c r="E12" s="17" t="s">
        <v>50</v>
      </c>
      <c r="F12" s="18">
        <v>50319.473499999986</v>
      </c>
      <c r="H12" s="17" t="s">
        <v>2</v>
      </c>
      <c r="I12" s="15">
        <v>260307.05699999991</v>
      </c>
      <c r="K12" s="17" t="s">
        <v>0</v>
      </c>
      <c r="L12" s="15">
        <v>124535.48550000002</v>
      </c>
      <c r="N12" s="17" t="s">
        <v>50</v>
      </c>
      <c r="O12" s="18">
        <v>50319.473499999986</v>
      </c>
      <c r="Q12" t="str">
        <f t="shared" si="0"/>
        <v>Italy</v>
      </c>
      <c r="R12">
        <f t="shared" si="1"/>
        <v>50319.473499999986</v>
      </c>
    </row>
    <row r="13" spans="1:18">
      <c r="A13" s="17" t="s">
        <v>85</v>
      </c>
      <c r="B13" s="18">
        <v>69504.337000000014</v>
      </c>
      <c r="C13" s="18">
        <v>31109.926999999985</v>
      </c>
      <c r="E13" s="17" t="s">
        <v>1</v>
      </c>
      <c r="F13" s="18">
        <v>46624.590999999986</v>
      </c>
      <c r="H13" s="17" t="s">
        <v>19</v>
      </c>
      <c r="I13" s="15">
        <v>112446.61100000008</v>
      </c>
      <c r="K13" s="17" t="s">
        <v>20</v>
      </c>
      <c r="L13" s="15">
        <v>198040.41499999989</v>
      </c>
      <c r="N13" s="17" t="s">
        <v>1</v>
      </c>
      <c r="O13" s="18">
        <v>46624.590999999986</v>
      </c>
      <c r="Q13" t="str">
        <f t="shared" si="0"/>
        <v>Spain</v>
      </c>
      <c r="R13">
        <f t="shared" si="1"/>
        <v>46624.590999999986</v>
      </c>
    </row>
    <row r="14" spans="1:18">
      <c r="A14" s="17" t="s">
        <v>86</v>
      </c>
      <c r="B14" s="18">
        <v>66442.23599999999</v>
      </c>
      <c r="C14" s="18">
        <v>31035.085999999967</v>
      </c>
      <c r="E14" s="17" t="s">
        <v>33</v>
      </c>
      <c r="F14" s="18">
        <v>74427.368000000002</v>
      </c>
      <c r="H14" s="17" t="s">
        <v>92</v>
      </c>
      <c r="I14" s="15">
        <v>645223.17949999985</v>
      </c>
      <c r="K14" s="17" t="s">
        <v>92</v>
      </c>
      <c r="L14" s="15">
        <v>645223.17949999985</v>
      </c>
      <c r="N14" s="17" t="s">
        <v>33</v>
      </c>
      <c r="O14" s="18">
        <v>74427.368000000002</v>
      </c>
      <c r="Q14" t="str">
        <f t="shared" si="0"/>
        <v>United Kingdom</v>
      </c>
      <c r="R14">
        <f t="shared" si="1"/>
        <v>74427.368000000002</v>
      </c>
    </row>
    <row r="15" spans="1:18">
      <c r="A15" s="17" t="s">
        <v>87</v>
      </c>
      <c r="B15" s="18">
        <v>57609.044499999975</v>
      </c>
      <c r="C15" s="18">
        <v>27126.764499999972</v>
      </c>
      <c r="E15" s="17" t="s">
        <v>92</v>
      </c>
      <c r="F15" s="15">
        <v>296507.58649999998</v>
      </c>
      <c r="N15" s="17" t="s">
        <v>92</v>
      </c>
      <c r="O15" s="15">
        <v>296507.58649999998</v>
      </c>
      <c r="Q15" t="str">
        <f t="shared" si="0"/>
        <v>Grand Total</v>
      </c>
      <c r="R15">
        <f t="shared" si="1"/>
        <v>296507.58649999998</v>
      </c>
    </row>
    <row r="16" spans="1:18">
      <c r="A16" s="17" t="s">
        <v>88</v>
      </c>
      <c r="B16" s="18">
        <v>53609.278500000037</v>
      </c>
      <c r="C16" s="18">
        <v>25001.058499999999</v>
      </c>
    </row>
    <row r="17" spans="1:9">
      <c r="A17" s="17" t="s">
        <v>89</v>
      </c>
      <c r="B17" s="18">
        <v>49147.535000000003</v>
      </c>
      <c r="C17" s="18">
        <v>22793.035</v>
      </c>
      <c r="H17" s="16" t="s">
        <v>79</v>
      </c>
      <c r="I17" t="s">
        <v>73</v>
      </c>
    </row>
    <row r="18" spans="1:9">
      <c r="A18" s="17" t="s">
        <v>90</v>
      </c>
      <c r="B18" s="18">
        <v>65523.639499999968</v>
      </c>
      <c r="C18" s="18">
        <v>28666.869500000012</v>
      </c>
      <c r="H18" s="17" t="s">
        <v>95</v>
      </c>
      <c r="I18" s="15">
        <v>119436.43499999998</v>
      </c>
    </row>
    <row r="19" spans="1:9">
      <c r="A19" s="17" t="s">
        <v>91</v>
      </c>
      <c r="B19" s="18">
        <v>51026.850000000006</v>
      </c>
      <c r="C19" s="18">
        <v>22442.840000000007</v>
      </c>
      <c r="H19" s="17" t="s">
        <v>96</v>
      </c>
      <c r="I19" s="15">
        <v>182428.1610000002</v>
      </c>
    </row>
    <row r="20" spans="1:9">
      <c r="A20" s="17" t="s">
        <v>92</v>
      </c>
      <c r="B20" s="15">
        <v>645223.17949999985</v>
      </c>
      <c r="C20" s="15">
        <v>296384.24949999998</v>
      </c>
      <c r="H20" s="17" t="s">
        <v>97</v>
      </c>
      <c r="I20" s="15">
        <v>177660.5590000001</v>
      </c>
    </row>
    <row r="21" spans="1:9">
      <c r="H21" s="17" t="s">
        <v>98</v>
      </c>
      <c r="I21" s="15">
        <v>165698.02449999994</v>
      </c>
    </row>
    <row r="22" spans="1:9">
      <c r="H22" s="17" t="s">
        <v>92</v>
      </c>
      <c r="I22" s="15">
        <v>645223.1795000002</v>
      </c>
    </row>
  </sheetData>
  <sortState xmlns:xlrd2="http://schemas.microsoft.com/office/spreadsheetml/2017/richdata2" ref="A7:C20">
    <sortCondition ref="A8" customList="Jan,Feb,Mar,Apr,May,Jun,Jul,Aug,Sep,Oct,Nov,Dec"/>
  </sortState>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81640625" defaultRowHeight="14.5"/>
  <cols>
    <col min="1" max="1" width="5.453125" bestFit="1" customWidth="1"/>
    <col min="2" max="2" width="13.1796875" customWidth="1"/>
    <col min="3" max="3" width="15.81640625" bestFit="1" customWidth="1"/>
    <col min="4" max="4" width="15" bestFit="1" customWidth="1"/>
    <col min="5" max="5" width="15.81640625" customWidth="1"/>
    <col min="6" max="6" width="16.6328125" customWidth="1"/>
    <col min="7" max="7" width="18.453125" customWidth="1"/>
    <col min="8" max="8" width="21.453125" bestFit="1" customWidth="1"/>
    <col min="9" max="9" width="10.453125" style="10" customWidth="1"/>
    <col min="10" max="10" width="13.36328125" customWidth="1"/>
    <col min="11" max="11" width="12.08984375" customWidth="1"/>
    <col min="12" max="12" width="11.6328125" customWidth="1"/>
    <col min="13" max="13" width="15.453125" customWidth="1"/>
    <col min="14" max="14" width="10.453125" customWidth="1"/>
    <col min="15" max="15" width="14.453125" customWidth="1"/>
    <col min="16" max="16" width="16.6328125" customWidth="1"/>
    <col min="17" max="17" width="9.54296875" bestFit="1" customWidth="1"/>
    <col min="18" max="18" width="9.81640625" style="10"/>
    <col min="19" max="19" width="11.26953125" bestFit="1" customWidth="1"/>
    <col min="20" max="20" width="14.6328125" bestFit="1" customWidth="1"/>
  </cols>
  <sheetData>
    <row r="1" spans="1:20" ht="21.65"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70</v>
      </c>
      <c r="R1" s="1" t="s">
        <v>72</v>
      </c>
      <c r="S1" s="1" t="s">
        <v>69</v>
      </c>
      <c r="T1" s="1" t="s">
        <v>71</v>
      </c>
    </row>
    <row r="2" spans="1:20" ht="16">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6">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6">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6">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6">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6">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6">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6">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6">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6">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6">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6">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6">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6">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6">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6">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6">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6">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6">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6">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6">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6">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6">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6">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6">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6">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6">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6">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6">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6">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6">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6">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6">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6">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6">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6">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6">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6">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6">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6">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6">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6">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6">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6">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6">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6">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6">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6">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6">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6">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6">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6">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6">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6">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6">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6">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6">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6">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6">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6">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6">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6">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6">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6">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6">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6">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6">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6">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6">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6">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6">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6">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6">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6">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6">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6">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6">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6">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6">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6">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6">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6">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6">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6">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6">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6">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6">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6">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6">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6">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6">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6">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6">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6">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6">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6">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6">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6">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6">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6">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6">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6">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6">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6">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6">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6">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6">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6">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6">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6">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6">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6">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6">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6">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6">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6">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6">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6">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6">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6">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6">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6">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6">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6">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6">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6">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6">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6">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6">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6">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6">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6">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6">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6">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6">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6">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6">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6">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6">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6">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6">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6">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6">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6">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6">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6">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6">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6">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6">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6">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6">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6">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6">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6">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6">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6">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6">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6">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6">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6">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6">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6">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6">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6">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6">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6">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6">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6">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6">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6">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6">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6">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6">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6">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6">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6">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6">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6">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6">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6">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6">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6">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6">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6">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6">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6">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6">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6">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6">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6">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6">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6">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6">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6">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6">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6">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6">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6">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6">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6">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6">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6">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6">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6">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6">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6">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6">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6">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6">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6">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6">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6">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6">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6">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6">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6">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6">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6">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6">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6">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6">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6">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6">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6">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6">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6">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6">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6">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6">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6">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6">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6">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6">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6">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6">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6">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6">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6">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6">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6">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6">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6">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6">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6">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6">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6">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6">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6">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6">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6">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6">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6">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6">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6">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6">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6">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6">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6">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6">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6">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6">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6">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6">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6">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6">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6">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6">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6">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6">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6">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6">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6">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6">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6">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6">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6">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6">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6">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6">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6">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6">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6">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6">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6">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6">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6">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6">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6">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6">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6">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6">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6">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6">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6">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6">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6">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6">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6">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6">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6">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6">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6">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6">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6">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6">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6">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6">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6">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6">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6">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6">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6">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6">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6">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6">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6">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6">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6">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6">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6">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6">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6">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6">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6">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6">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6">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6">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6">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6">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6">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6">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6">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6">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6">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6">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6">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6">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6">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6">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6">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6">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6">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6">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6">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6">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6">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6">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6">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6">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6">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6">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6">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6">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6">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6">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6">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6">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6">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6">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6">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6">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6">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6">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6">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6">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6">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6">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6">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6">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6">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6">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6">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6">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6">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6">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6">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6">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6">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6">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6">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6">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6">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6">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6">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6">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6">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6">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6">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6">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6">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6">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6">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6">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6">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6">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6">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6">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6">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6">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6">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6">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6">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6">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6">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6">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6">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6">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6">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6">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6">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6">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6">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6">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6">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6">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6">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6">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6">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6">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6">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6">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6">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6">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6">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6">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6">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6">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6">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6">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6">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6">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6">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6">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6">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6">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6">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6">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6">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6">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6">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6">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6">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6">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6">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6">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6">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6">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6">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6">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6">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6">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6">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6">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6">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6">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6">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6">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6">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6">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6">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6">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6">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6">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6">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6">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6">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6">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6">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6">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6">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6">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6">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6">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6">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6">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6">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6">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6">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6">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6">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6">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6">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6">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6">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6">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6">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6">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6">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6">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6">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6">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6">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6">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6">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6">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6">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6">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6">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6">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6">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6">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6">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6">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6">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6">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6">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6">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6">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6">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6">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6">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6">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6">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6">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6">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6">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6">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6">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6">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6">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6">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6">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6">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6">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6">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6">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6">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6">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6">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6">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6">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6">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6">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6">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6">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6">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6">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6">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6">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6">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6">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6">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6">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6">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6">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6">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6">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6">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6">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6">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6">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6">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6">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6">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6">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6">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6">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6">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6">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6">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6">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6">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6">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6">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6">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6">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6">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6">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6">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6">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6">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6">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6">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6">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6">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6">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6">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6">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6">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6">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6">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6">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6">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6">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6">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6">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6">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6">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6">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6">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6">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6">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6">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6">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6">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6">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6">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6">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6">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6">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6">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6">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6">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6">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6">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6">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6">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6">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6">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6">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6">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6">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6">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6">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6">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6">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6">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6">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6">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6">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6">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6">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6">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6">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6">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6">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6">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6">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6">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6">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6">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6">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6">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6">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6">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6">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6">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6">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6">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6">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6">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6">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6">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6">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6">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6">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6">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6">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6">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6">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6">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6">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6">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6">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6">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6">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6">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6">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6">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6">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6">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6">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6">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6">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6">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6">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6">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6">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6">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6">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6">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6">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6">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6">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6">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6">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6">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6">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6">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6">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6">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6">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6">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6">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6">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6">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6">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6">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6">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6">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6">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6">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6">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6">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6">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6">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6">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6">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6">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6">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6">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6">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6">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6">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6">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6">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6">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6">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6">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6">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6">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6">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6">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6">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6">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6">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6">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6">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6">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6">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6">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6">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6">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6">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6">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6">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6">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6">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6">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6">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6">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6">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6">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6">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6">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6">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6">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6">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6">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6">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6">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6">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6">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6">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6">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6">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6">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6">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6">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6">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6">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6">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6">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6">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6">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6">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6">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6">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6">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6">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6">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6">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6">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6">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6">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6">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6">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6">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6">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6">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6">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6">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6">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6">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6">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6">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6">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6">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6">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6">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6">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6">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6">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6">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6">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6">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6">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6">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6">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6">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6">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6">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6">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6">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6">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6">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6">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6">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6">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6">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6">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6">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6">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6">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6">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6">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6">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6">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6">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6">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6">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6">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6">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6">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6">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6">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6">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6">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6">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6">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6">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6">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6">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6">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6">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6">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6">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6">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6">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6">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6">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6">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6">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6">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6">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6">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6">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6">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6">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6">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6">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6">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6">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6">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6">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6">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6">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6">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6">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6">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6">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6">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6">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6">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6">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6">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6">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6">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6">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6">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6">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6">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6">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6">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6">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6">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6">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6">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6">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6">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6">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6">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6">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6">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6">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6">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6">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6">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6">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6">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6">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6">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6">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6">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6">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6">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6">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6">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6">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6">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6">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6">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6">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6">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6">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6">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6">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6">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6">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6">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6">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6">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6">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6">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6">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6">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6">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6">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6">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6">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6">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6">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6">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6">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6">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6">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6">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6">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6">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6">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6">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6">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6">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6">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6">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6">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6">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6">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6">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6">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6">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6">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6">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6">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6">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6">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6">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6">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6">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6">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6">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6">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6">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6">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6">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6">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6">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6">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6">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6">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6">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6">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6">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6">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6">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6">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6">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6">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6">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6">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6">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6">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6">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6">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6">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6">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6">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6">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6">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6">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6">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6">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6">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6">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6">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6">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6">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6">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6">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6">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6">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6">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6">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6">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6">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6">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6">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6">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6">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6">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6">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6">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6">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6">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6">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6">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6">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6">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6">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6">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6">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6">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6">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6">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6">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6">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6">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6">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6">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6">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6">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6">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6">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6">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6">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6">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6">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6">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6">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6">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6">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6">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6">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6">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6">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6">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6">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6">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6">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6">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6">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6">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6">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6">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6">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6">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6">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6">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6">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6">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6">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6">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6">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6">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6">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6">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6">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6">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6">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6">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6">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6">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6">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6">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6">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6">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6">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6">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6">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6">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6">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6">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6">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6">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6">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6">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6">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6">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6">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6">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6">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6">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6">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6">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6">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6">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6">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6">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6">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6">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6">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6">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6">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6">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6">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6">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6">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6">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6">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6">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6">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6">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6">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6">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6">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6">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6">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6">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6">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6">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6">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6">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6">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6">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6">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6">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6">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6">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6">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6">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6">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6">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6">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6">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6">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6">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6">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6">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6">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6">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6">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6">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6">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6">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6">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6">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6">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6">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6">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6">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6">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6">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6">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6">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6">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6">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6">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6">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6">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6">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6">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6">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6">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6">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6">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6">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6">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6">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6">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6">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6">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6">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6">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6">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6">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6">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6">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6">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6">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6">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6">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6">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6">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6">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6">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6">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6">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6">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6">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6">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6">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6">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6">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6">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6">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6">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6">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6">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6">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6">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6">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6">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6">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6">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6">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6">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6">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6">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6">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6">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6">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6">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6">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6">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6">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6">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6">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6">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6">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6">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6">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6">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6">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6">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6">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6">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6">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6">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6">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6">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6">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6">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6">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6">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6">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6">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6">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6">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6">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6">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6">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6">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6">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6">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6">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6">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6">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6">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6">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6">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6">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6">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6">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6">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6">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6">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6">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6">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6">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6">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6">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6">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6">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6">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6">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6">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6">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6">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6">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6">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6">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6">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6">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6">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6">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6">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6">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6">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6">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6">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6">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6">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6">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6">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6">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6">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6">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6">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6">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6">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6">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6">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6">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6">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6">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6">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6">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6">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6">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6">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6">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6">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6">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6">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6">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6">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6">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6">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6">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6">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6">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6">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6">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6">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6">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6">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6">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6">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6">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6">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6">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6">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6">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6">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6">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6">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6">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6">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6">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6">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6">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6">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6">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6">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6">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6">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6">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6">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6">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6">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6">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6">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6">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6">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6">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6">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6">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6">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6">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6">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6">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6">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6">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6">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6">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6">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6">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6">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6">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6">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6">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6">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6">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6">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6">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6">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6">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6">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6">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6">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6">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6">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6">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6">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6">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6">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6">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6">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6">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6">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6">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6">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6">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6">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6">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6">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6">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6">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6">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6">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6">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6">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6">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6">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6">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6">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6">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6">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6">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6">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6">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6">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6">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6">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6">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6">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6">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6">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6">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6">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6">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6">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6">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6">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6">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6">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6">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6">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6">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6">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6">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6">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6">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6">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6">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6">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6">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6">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6">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6">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6">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6">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6">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6">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6">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6">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6">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6">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6">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6">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6">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6">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6">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6">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6">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6">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6">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6">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6">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6">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6">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6">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6">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6">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6">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6">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6">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6">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6">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6">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6">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6">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6">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6">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6">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6">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6">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6">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6">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6">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6">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6">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6">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6">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6">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6">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6">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6">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6">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6">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6">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6">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6">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6">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6">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6">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6">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6">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6">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6">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6">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6">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6">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6">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6">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6">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6">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6">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6">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6">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6">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6">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6">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6">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6">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6">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6">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6">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6">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6">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6">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6">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6">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6">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6">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6">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6">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6">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6">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6">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6">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6">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6">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6">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6">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6">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6">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6">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6">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6">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6">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6">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6">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6">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6">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6">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6">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6">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6">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6">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6">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6">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6">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6">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6">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6">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6">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6">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6">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6">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6">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6">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6">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6">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6">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6">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6">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6">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6">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6">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6">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6">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6">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6">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6">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6">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6">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6">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6">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6">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6">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6">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6">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6">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6">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6">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6">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6">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6">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6">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6">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6">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6">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6">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6">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6">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6">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6">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6">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6">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6">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6">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6">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6">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6">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6">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6">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6">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6">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6">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6">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6">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6">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6">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6">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6">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6">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6">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6">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6">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6">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6">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6">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6">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6">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6">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6">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6">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6">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6">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6">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6">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6">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6">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6">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6">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6">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6">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6">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6">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6">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6">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6">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6">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6">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6">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6">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6">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6">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6">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6">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6">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6">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6">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6">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6">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6">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6">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6">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6">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6">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6">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6">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6">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6">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6">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6">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6">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6">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6">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6">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6">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6">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6">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6">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6">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6">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6">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6">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6">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6">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6">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6">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6">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6">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6">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6">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6">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6">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6">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6">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6">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6">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6">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6">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6">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6">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6">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6">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6">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6">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6">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6">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6">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6">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6">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6">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6">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6">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6">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6">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6">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6">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6">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6">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6">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6">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6">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6">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6">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6">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6">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6">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6">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6">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6">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6">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6">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6">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6">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6">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6">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6">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6">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6">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6">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6">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6">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6">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6">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6">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6">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6">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6">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6">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6">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6">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6">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6">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6">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6">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6">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6">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6">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6">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6">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6">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6">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6">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6">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6">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6">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6">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6">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6">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6">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6">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6">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6">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6">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6">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6">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6">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6">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6">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6">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6">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6">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6">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6">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6">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6">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6">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6">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6">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6">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6">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6">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6">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6">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6">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6">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6">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6">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6">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6">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6">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6">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6">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6">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6">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6">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6">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6">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6">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6">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6">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6">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6">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6">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6">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6">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6">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6">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6">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6">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6">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6">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6">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6">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6">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6">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6">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6">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6">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6">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6">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6">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6">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6">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6">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6">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6">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6">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6">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6">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6">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6">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6">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6">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6">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6">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6">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6">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6">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6">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6">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6">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6">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6">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6">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6">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6">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6">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6">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6">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6">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6">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6">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6">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6">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6">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6">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6">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6">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6">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6">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6">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6">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6">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6">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6">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6">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6">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6">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6">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6">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6">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6">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6">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6">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6">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6">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6">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6">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6">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6">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6">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6">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6">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6">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6">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6">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6">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6">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6">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6">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6">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6">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6">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6">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6">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6">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6">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6">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6">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6">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6">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6">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6">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6">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6">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6">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6">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6">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6">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6">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6">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6">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6">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6">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6">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6">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6">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6">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6">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6">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6">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6">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6">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6">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6">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6">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6">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6">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6">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6">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6">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6">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6">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6">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6">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6">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6">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6">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6">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6">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6">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6">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6">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6">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6">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6">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6">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6">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6">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6">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6">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6">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6">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6">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6">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6">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6">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6">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6">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6">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6">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6">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6">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6">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6">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6">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6">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6">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6">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6">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6">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6">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6">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6">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6">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6">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6">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6">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6">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6">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6">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6">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6">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6">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6">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6">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6">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6">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6">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6">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6">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6">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6">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6">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6">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6">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6">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6">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6">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6">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6">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6">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6">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6">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6">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6">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6">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6">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6">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6">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6">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6">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6">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6">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6">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6">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6">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6">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6">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6">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6">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6">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6">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6">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6">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6">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6">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6">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6">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6">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6">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6">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6">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6">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6">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6">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6">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6">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6">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6">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6">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6">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6">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6">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6">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6">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6">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6">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6">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6">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6">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6">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6">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6">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6">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6">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6">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6">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6">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6">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6">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6">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6">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6">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6">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6">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6">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6">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6">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6">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6">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6">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6">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6">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6">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6">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6">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6">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6">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6">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6">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6">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6">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6">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6">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6">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6">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6">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6">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6">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6">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6">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6">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6">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6">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6">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6">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6">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6">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6">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6">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6">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6">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6">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6">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6">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6">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6">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6">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6">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6">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6">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6">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6">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6">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6">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6">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6">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6">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6">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6">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6">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6">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6">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6">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6">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6">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6">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6">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6">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6">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6">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6">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6">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6">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6">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6">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6">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6">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6">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6">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6">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6">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6">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6">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6">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6">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6">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6">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6">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6">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6">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6">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6">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6">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6">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6">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6">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6">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6">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6">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6">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6">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6">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6">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6">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6">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6">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6">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6">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6">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6">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6">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6">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6">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6">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6">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6">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6">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6">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6">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6">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6">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6">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6">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6">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6">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6">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6">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6">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6">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6">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6">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6">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6">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6">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6">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6">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6">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6">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6">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6">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6">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6">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6">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6">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6">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6">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6">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6">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6">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6">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6">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6">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6">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6">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6">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6">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6">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6">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6">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6">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6">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6">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6">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6">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6">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6">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6">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6">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6">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6">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6">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6">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6">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6">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6">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6">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6">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6">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6">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6">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6">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6">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6">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6">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6">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6">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6">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6">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6">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6">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6">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6">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6">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6">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6">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6">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6">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6">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6">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6">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6">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6">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6">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6">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6">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6">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6">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6">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6">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6">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6">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6">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6">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6">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6">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6">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6">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6">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6">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6">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6">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6">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6">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6">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6">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6">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6">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6">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6">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6">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6">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6">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6">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6">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6">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6">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6">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6">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6">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6">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6">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6">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6">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6">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6">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6">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6">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6">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6">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6">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6">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6">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6">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6">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6">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6">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6">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6">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6">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6">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6">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6">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6">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6">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6">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6">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6">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6">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6">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6">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6">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6">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6">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6">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6">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6">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6">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6">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6">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6">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6">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6">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6">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6">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6">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6">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6">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6">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6">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6">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6">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6">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6">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6">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6">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6">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6">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6">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6">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6">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6">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6">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6">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6">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6">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6">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6">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6">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6">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6">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6">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6">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6">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6">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6">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6">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6">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6">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6">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6">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6">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6">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6">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6">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6">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6">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6">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6">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6">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6">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6">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6">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6">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6">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6">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6">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6">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6">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6">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6">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6">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6">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6">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6">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6">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6">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6">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6">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6">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6">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6">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6">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6">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6">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6">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6">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6">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6">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6">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6">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6">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6">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6">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6">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6">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6">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6">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6">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6">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6">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6">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6">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6">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6">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6">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6">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6">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6">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6">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6">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6">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6">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6">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6">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6">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6">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6">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6">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6">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6">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6">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6">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6">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6">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6">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6">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6">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6">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6">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6">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6">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6">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6">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6">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6">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6">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6">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6">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6">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6">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6">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6">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6">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6">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6">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6">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6">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6">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6">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6">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6">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6">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6">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6">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6">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6">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6">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6">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6">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6">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6">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6">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6">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6">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6">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6">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6">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6">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6">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6">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6">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6">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6">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6">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6">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6">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6">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6">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6">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6">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6">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6">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6">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6">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6">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6">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6">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6">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6">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6">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6">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6">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6">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6">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6">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6">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6">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6">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6">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6">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6">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6">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6">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6">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6">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6">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6">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6">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6">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6">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6">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6">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6">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6">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6">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6">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6">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6">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6">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6">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6">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6">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6">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6">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6">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6">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6">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6">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6">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6">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6">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6">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6">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6">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6">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6">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6">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6">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6">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6">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6">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6">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6">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6">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6">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6">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6">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6">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6">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6">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6">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6">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6">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6">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6">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6">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6">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6">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6">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6">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6">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6">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6">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6">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6">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6">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6">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6">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6">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6">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6">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6">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6">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6">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6">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6">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6">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6">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6">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6">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6">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6">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6">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6">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6">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6">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6">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6">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6">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6">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6">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6">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6">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6">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6">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6">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6">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6">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6">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6">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6">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6">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6">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6">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6">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6">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6">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6">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6">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6">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6">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6">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6">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6">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6">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6">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6">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6">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6">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6">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6">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6">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6">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6">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6">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6">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6">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6">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6">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6">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6">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6">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6">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6">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6">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6">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6">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6">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6">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6">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6">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6">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6">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6">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6">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6">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6">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6">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6">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6">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6">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6">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6">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6">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6">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6">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6">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6">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6">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6">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6">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6">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6">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6">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6">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6">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6">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6">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6">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6">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6">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6">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6">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6">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6">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6">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6">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6">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6">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6">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6">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6">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6">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6">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6">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6">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6">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6">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6">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6">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6">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6">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6">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6">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6">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6">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6">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6">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591A2-CBE1-4255-94C8-82776A3EC1AC}">
  <dimension ref="A1:W143"/>
  <sheetViews>
    <sheetView showGridLines="0" tabSelected="1" zoomScale="80" workbookViewId="0">
      <selection activeCell="X21" sqref="X21"/>
    </sheetView>
  </sheetViews>
  <sheetFormatPr defaultRowHeight="14.5"/>
  <sheetData>
    <row r="1" spans="1:23">
      <c r="A1" s="14"/>
      <c r="B1" s="14"/>
      <c r="C1" s="14"/>
      <c r="D1" s="14"/>
      <c r="E1" s="14"/>
      <c r="F1" s="14"/>
      <c r="G1" s="14"/>
      <c r="H1" s="14"/>
      <c r="I1" s="14"/>
      <c r="J1" s="14"/>
      <c r="K1" s="14"/>
      <c r="L1" s="14"/>
      <c r="M1" s="14"/>
      <c r="N1" s="14"/>
      <c r="O1" s="14"/>
      <c r="P1" s="14"/>
      <c r="Q1" s="14"/>
      <c r="R1" s="14"/>
      <c r="S1" s="14"/>
      <c r="T1" s="14"/>
      <c r="U1" s="14"/>
      <c r="V1" s="14"/>
      <c r="W1" s="14"/>
    </row>
    <row r="2" spans="1:23">
      <c r="A2" s="14"/>
      <c r="B2" s="14"/>
      <c r="C2" s="14"/>
      <c r="D2" s="14"/>
      <c r="E2" s="14"/>
      <c r="F2" s="14"/>
      <c r="G2" s="14"/>
      <c r="H2" s="14"/>
      <c r="I2" s="14"/>
      <c r="J2" s="14"/>
      <c r="K2" s="14"/>
      <c r="L2" s="14"/>
      <c r="M2" s="14"/>
      <c r="N2" s="14"/>
      <c r="O2" s="14"/>
      <c r="P2" s="14"/>
      <c r="Q2" s="14"/>
      <c r="R2" s="14"/>
      <c r="S2" s="14"/>
      <c r="T2" s="14"/>
      <c r="U2" s="14"/>
      <c r="V2" s="14"/>
      <c r="W2" s="14"/>
    </row>
    <row r="3" spans="1:23">
      <c r="A3" s="14"/>
      <c r="B3" s="14"/>
      <c r="C3" s="14"/>
      <c r="D3" s="14"/>
      <c r="E3" s="14"/>
      <c r="F3" s="14"/>
      <c r="G3" s="14"/>
      <c r="H3" s="14"/>
      <c r="I3" s="14"/>
      <c r="J3" s="14"/>
      <c r="K3" s="14"/>
      <c r="L3" s="14"/>
      <c r="M3" s="14"/>
      <c r="N3" s="14"/>
      <c r="O3" s="14"/>
      <c r="P3" s="14"/>
      <c r="Q3" s="14"/>
      <c r="R3" s="14"/>
      <c r="S3" s="14"/>
      <c r="T3" s="14"/>
      <c r="U3" s="14"/>
      <c r="V3" s="14"/>
      <c r="W3" s="14"/>
    </row>
    <row r="4" spans="1:23">
      <c r="A4" s="14"/>
      <c r="B4" s="14"/>
      <c r="C4" s="14"/>
      <c r="D4" s="14"/>
      <c r="E4" s="14"/>
      <c r="F4" s="14"/>
      <c r="G4" s="14"/>
      <c r="H4" s="14"/>
      <c r="I4" s="14"/>
      <c r="J4" s="14"/>
      <c r="K4" s="14"/>
      <c r="L4" s="14"/>
      <c r="M4" s="14"/>
      <c r="N4" s="14"/>
      <c r="O4" s="14"/>
      <c r="P4" s="14"/>
      <c r="Q4" s="14"/>
      <c r="R4" s="14"/>
      <c r="S4" s="14"/>
      <c r="T4" s="14"/>
      <c r="U4" s="14"/>
      <c r="V4" s="14"/>
      <c r="W4" s="14"/>
    </row>
    <row r="5" spans="1:23">
      <c r="A5" s="14"/>
      <c r="B5" s="14"/>
      <c r="C5" s="14"/>
      <c r="D5" s="14"/>
      <c r="E5" s="14"/>
      <c r="F5" s="14"/>
      <c r="G5" s="14"/>
      <c r="H5" s="14"/>
      <c r="I5" s="14"/>
      <c r="J5" s="14"/>
      <c r="K5" s="14"/>
      <c r="L5" s="14"/>
      <c r="M5" s="14"/>
      <c r="N5" s="14"/>
      <c r="O5" s="14"/>
      <c r="P5" s="14"/>
      <c r="Q5" s="14"/>
      <c r="R5" s="14"/>
      <c r="S5" s="14"/>
      <c r="T5" s="14"/>
      <c r="U5" s="14"/>
      <c r="V5" s="14"/>
      <c r="W5" s="14"/>
    </row>
    <row r="6" spans="1:23">
      <c r="A6" s="14"/>
      <c r="B6" s="14"/>
      <c r="C6" s="14"/>
      <c r="D6" s="14"/>
      <c r="E6" s="14"/>
      <c r="F6" s="14"/>
      <c r="G6" s="14"/>
      <c r="H6" s="14"/>
      <c r="I6" s="14"/>
      <c r="J6" s="14"/>
      <c r="K6" s="14"/>
      <c r="L6" s="14"/>
      <c r="M6" s="14"/>
      <c r="N6" s="14"/>
      <c r="O6" s="14"/>
      <c r="P6" s="14"/>
      <c r="Q6" s="14"/>
      <c r="R6" s="14"/>
      <c r="S6" s="14"/>
      <c r="T6" s="14"/>
      <c r="U6" s="14"/>
      <c r="V6" s="14"/>
      <c r="W6" s="14"/>
    </row>
    <row r="7" spans="1:23">
      <c r="A7" s="14"/>
      <c r="B7" s="14"/>
      <c r="C7" s="14"/>
      <c r="D7" s="14"/>
      <c r="E7" s="14"/>
      <c r="F7" s="14"/>
      <c r="G7" s="14"/>
      <c r="H7" s="14"/>
      <c r="I7" s="14"/>
      <c r="J7" s="14"/>
      <c r="K7" s="14"/>
      <c r="L7" s="14"/>
      <c r="M7" s="14"/>
      <c r="N7" s="14"/>
      <c r="O7" s="14"/>
      <c r="P7" s="14"/>
      <c r="Q7" s="14"/>
      <c r="R7" s="14"/>
      <c r="S7" s="14"/>
      <c r="T7" s="14"/>
      <c r="U7" s="14"/>
      <c r="V7" s="14"/>
      <c r="W7" s="14"/>
    </row>
    <row r="8" spans="1:23">
      <c r="A8" s="14"/>
      <c r="B8" s="14"/>
      <c r="C8" s="14"/>
      <c r="D8" s="14"/>
      <c r="E8" s="14"/>
      <c r="F8" s="14"/>
      <c r="G8" s="14"/>
      <c r="H8" s="14"/>
      <c r="I8" s="14"/>
      <c r="J8" s="14"/>
      <c r="K8" s="14"/>
      <c r="L8" s="14"/>
      <c r="M8" s="14"/>
      <c r="N8" s="14"/>
      <c r="O8" s="14"/>
      <c r="P8" s="14"/>
      <c r="Q8" s="14"/>
      <c r="R8" s="14"/>
      <c r="S8" s="14"/>
      <c r="T8" s="14"/>
      <c r="U8" s="14"/>
      <c r="V8" s="14"/>
      <c r="W8" s="14"/>
    </row>
    <row r="9" spans="1:23">
      <c r="A9" s="14"/>
      <c r="B9" s="14"/>
      <c r="C9" s="14"/>
      <c r="D9" s="14"/>
      <c r="E9" s="14"/>
      <c r="F9" s="14"/>
      <c r="G9" s="14"/>
      <c r="H9" s="14"/>
      <c r="I9" s="14"/>
      <c r="J9" s="14"/>
      <c r="K9" s="14"/>
      <c r="L9" s="14"/>
      <c r="M9" s="14"/>
      <c r="N9" s="14"/>
      <c r="O9" s="14"/>
      <c r="P9" s="14"/>
      <c r="Q9" s="14"/>
      <c r="R9" s="14"/>
      <c r="S9" s="14"/>
      <c r="T9" s="14"/>
      <c r="U9" s="14"/>
      <c r="V9" s="14"/>
      <c r="W9" s="14"/>
    </row>
    <row r="10" spans="1:23">
      <c r="A10" s="14"/>
      <c r="B10" s="14"/>
      <c r="C10" s="14"/>
      <c r="D10" s="14"/>
      <c r="E10" s="14"/>
      <c r="F10" s="14"/>
      <c r="G10" s="14"/>
      <c r="H10" s="14"/>
      <c r="I10" s="14"/>
      <c r="J10" s="14"/>
      <c r="K10" s="14"/>
      <c r="L10" s="14"/>
      <c r="M10" s="14"/>
      <c r="N10" s="14"/>
      <c r="O10" s="14"/>
      <c r="P10" s="14"/>
      <c r="Q10" s="14"/>
      <c r="R10" s="14"/>
      <c r="S10" s="14"/>
      <c r="T10" s="14"/>
      <c r="U10" s="14"/>
      <c r="V10" s="14"/>
      <c r="W10" s="14"/>
    </row>
    <row r="11" spans="1:23">
      <c r="A11" s="14"/>
      <c r="B11" s="14"/>
      <c r="C11" s="14"/>
      <c r="D11" s="14"/>
      <c r="E11" s="14"/>
      <c r="F11" s="14"/>
      <c r="G11" s="14"/>
      <c r="H11" s="14"/>
      <c r="I11" s="14"/>
      <c r="J11" s="14"/>
      <c r="K11" s="14"/>
      <c r="L11" s="14"/>
      <c r="M11" s="14"/>
      <c r="N11" s="14"/>
      <c r="O11" s="14"/>
      <c r="P11" s="14"/>
      <c r="Q11" s="14"/>
      <c r="R11" s="14"/>
      <c r="S11" s="14"/>
      <c r="T11" s="14"/>
      <c r="U11" s="14"/>
      <c r="V11" s="14"/>
      <c r="W11" s="14"/>
    </row>
    <row r="12" spans="1:23">
      <c r="A12" s="14"/>
      <c r="B12" s="14"/>
      <c r="C12" s="14"/>
      <c r="D12" s="14"/>
      <c r="E12" s="14"/>
      <c r="F12" s="14"/>
      <c r="G12" s="14"/>
      <c r="H12" s="14"/>
      <c r="I12" s="14"/>
      <c r="J12" s="14"/>
      <c r="K12" s="14"/>
      <c r="L12" s="14"/>
      <c r="M12" s="14"/>
      <c r="N12" s="14"/>
      <c r="O12" s="14"/>
      <c r="P12" s="14"/>
      <c r="Q12" s="14"/>
      <c r="R12" s="14"/>
      <c r="S12" s="14"/>
      <c r="T12" s="14"/>
      <c r="U12" s="14"/>
      <c r="V12" s="14"/>
      <c r="W12" s="14"/>
    </row>
    <row r="13" spans="1:23">
      <c r="A13" s="14"/>
      <c r="B13" s="14"/>
      <c r="C13" s="14"/>
      <c r="D13" s="14"/>
      <c r="E13" s="14"/>
      <c r="F13" s="14"/>
      <c r="G13" s="14"/>
      <c r="H13" s="14"/>
      <c r="I13" s="14"/>
      <c r="J13" s="14"/>
      <c r="K13" s="14"/>
      <c r="L13" s="14"/>
      <c r="M13" s="14"/>
      <c r="N13" s="14"/>
      <c r="O13" s="14"/>
      <c r="P13" s="14"/>
      <c r="Q13" s="14"/>
      <c r="R13" s="14"/>
      <c r="S13" s="14"/>
      <c r="T13" s="14"/>
      <c r="U13" s="14"/>
      <c r="V13" s="14"/>
      <c r="W13" s="14"/>
    </row>
    <row r="14" spans="1:23">
      <c r="A14" s="14"/>
      <c r="B14" s="14"/>
      <c r="C14" s="14"/>
      <c r="D14" s="14"/>
      <c r="E14" s="14"/>
      <c r="F14" s="14"/>
      <c r="G14" s="14"/>
      <c r="H14" s="14"/>
      <c r="I14" s="14"/>
      <c r="J14" s="14"/>
      <c r="K14" s="14"/>
      <c r="L14" s="14"/>
      <c r="M14" s="19"/>
      <c r="N14" s="14"/>
      <c r="O14" s="14"/>
      <c r="P14" s="14"/>
      <c r="Q14" s="14"/>
      <c r="R14" s="14"/>
      <c r="S14" s="14"/>
      <c r="T14" s="14"/>
      <c r="U14" s="14"/>
      <c r="V14" s="14"/>
      <c r="W14" s="14"/>
    </row>
    <row r="15" spans="1:23">
      <c r="A15" s="14"/>
      <c r="B15" s="14"/>
      <c r="C15" s="14"/>
      <c r="D15" s="14"/>
      <c r="E15" s="14"/>
      <c r="F15" s="14"/>
      <c r="G15" s="14"/>
      <c r="H15" s="14"/>
      <c r="I15" s="14"/>
      <c r="J15" s="14"/>
      <c r="K15" s="14"/>
      <c r="L15" s="14"/>
      <c r="M15" s="14"/>
      <c r="N15" s="14"/>
      <c r="O15" s="14"/>
      <c r="P15" s="14"/>
      <c r="Q15" s="14"/>
      <c r="R15" s="14"/>
      <c r="S15" s="14"/>
      <c r="T15" s="14"/>
      <c r="U15" s="14"/>
      <c r="V15" s="14"/>
      <c r="W15" s="14"/>
    </row>
    <row r="16" spans="1:23">
      <c r="A16" s="14"/>
      <c r="B16" s="14"/>
      <c r="C16" s="14"/>
      <c r="D16" s="14"/>
      <c r="E16" s="14"/>
      <c r="F16" s="14"/>
      <c r="G16" s="14"/>
      <c r="H16" s="14"/>
      <c r="I16" s="14"/>
      <c r="J16" s="14"/>
      <c r="K16" s="14"/>
      <c r="L16" s="14"/>
      <c r="M16" s="14"/>
      <c r="N16" s="14"/>
      <c r="O16" s="14"/>
      <c r="P16" s="14"/>
      <c r="Q16" s="14"/>
      <c r="R16" s="14"/>
      <c r="S16" s="14"/>
      <c r="T16" s="14"/>
      <c r="U16" s="14"/>
      <c r="V16" s="14"/>
      <c r="W16" s="14"/>
    </row>
    <row r="17" spans="1:23">
      <c r="A17" s="14"/>
      <c r="B17" s="14"/>
      <c r="C17" s="14"/>
      <c r="D17" s="14"/>
      <c r="E17" s="14"/>
      <c r="F17" s="14"/>
      <c r="G17" s="14"/>
      <c r="H17" s="14"/>
      <c r="I17" s="14"/>
      <c r="J17" s="14"/>
      <c r="K17" s="14"/>
      <c r="L17" s="14"/>
      <c r="M17" s="14"/>
      <c r="N17" s="14"/>
      <c r="O17" s="14"/>
      <c r="P17" s="14"/>
      <c r="Q17" s="14"/>
      <c r="R17" s="14"/>
      <c r="S17" s="14"/>
      <c r="T17" s="14"/>
      <c r="U17" s="14"/>
      <c r="V17" s="14"/>
      <c r="W17" s="14"/>
    </row>
    <row r="18" spans="1:23">
      <c r="A18" s="14"/>
      <c r="B18" s="14"/>
      <c r="C18" s="14"/>
      <c r="D18" s="14"/>
      <c r="E18" s="14"/>
      <c r="F18" s="14"/>
      <c r="G18" s="14"/>
      <c r="H18" s="14"/>
      <c r="I18" s="14"/>
      <c r="J18" s="14"/>
      <c r="K18" s="14"/>
      <c r="L18" s="14"/>
      <c r="M18" s="14"/>
      <c r="N18" s="14"/>
      <c r="O18" s="14"/>
      <c r="P18" s="14"/>
      <c r="Q18" s="14"/>
      <c r="R18" s="14"/>
      <c r="S18" s="14"/>
      <c r="T18" s="14"/>
      <c r="U18" s="14"/>
      <c r="V18" s="14"/>
      <c r="W18" s="14"/>
    </row>
    <row r="19" spans="1:23">
      <c r="A19" s="14"/>
      <c r="B19" s="14"/>
      <c r="C19" s="14"/>
      <c r="D19" s="14"/>
      <c r="E19" s="14"/>
      <c r="F19" s="14"/>
      <c r="G19" s="14"/>
      <c r="H19" s="14"/>
      <c r="I19" s="14"/>
      <c r="J19" s="14"/>
      <c r="K19" s="14"/>
      <c r="L19" s="14"/>
      <c r="M19" s="14"/>
      <c r="N19" s="14"/>
      <c r="O19" s="14"/>
      <c r="P19" s="14"/>
      <c r="Q19" s="14"/>
      <c r="R19" s="14"/>
      <c r="S19" s="14"/>
      <c r="T19" s="14"/>
      <c r="U19" s="14"/>
      <c r="V19" s="14"/>
      <c r="W19" s="14"/>
    </row>
    <row r="20" spans="1:23">
      <c r="A20" s="14"/>
      <c r="B20" s="14"/>
      <c r="C20" s="14"/>
      <c r="D20" s="14"/>
      <c r="E20" s="14"/>
      <c r="F20" s="14"/>
      <c r="G20" s="14"/>
      <c r="H20" s="14"/>
      <c r="I20" s="14"/>
      <c r="J20" s="14"/>
      <c r="K20" s="14"/>
      <c r="L20" s="14"/>
      <c r="M20" s="14"/>
      <c r="N20" s="14"/>
      <c r="O20" s="14"/>
      <c r="P20" s="14"/>
      <c r="Q20" s="14"/>
      <c r="R20" s="14"/>
      <c r="S20" s="14"/>
      <c r="T20" s="14"/>
      <c r="U20" s="14"/>
      <c r="V20" s="14"/>
      <c r="W20" s="14"/>
    </row>
    <row r="21" spans="1:23">
      <c r="A21" s="14"/>
      <c r="B21" s="14"/>
      <c r="C21" s="14"/>
      <c r="D21" s="14"/>
      <c r="E21" s="14"/>
      <c r="F21" s="14"/>
      <c r="G21" s="14"/>
      <c r="H21" s="14"/>
      <c r="I21" s="14"/>
      <c r="J21" s="14"/>
      <c r="K21" s="14"/>
      <c r="L21" s="14"/>
      <c r="M21" s="14"/>
      <c r="N21" s="14"/>
      <c r="O21" s="14"/>
      <c r="P21" s="14"/>
      <c r="Q21" s="14"/>
      <c r="R21" s="14"/>
      <c r="S21" s="14"/>
      <c r="T21" s="14"/>
      <c r="U21" s="14"/>
      <c r="V21" s="14"/>
      <c r="W21" s="14"/>
    </row>
    <row r="22" spans="1:23">
      <c r="A22" s="14"/>
      <c r="B22" s="14"/>
      <c r="C22" s="14"/>
      <c r="D22" s="14"/>
      <c r="E22" s="14"/>
      <c r="F22" s="14"/>
      <c r="G22" s="14"/>
      <c r="H22" s="14"/>
      <c r="I22" s="14"/>
      <c r="J22" s="14"/>
      <c r="K22" s="14"/>
      <c r="L22" s="14"/>
      <c r="M22" s="14"/>
      <c r="N22" s="14"/>
      <c r="O22" s="14"/>
      <c r="P22" s="14"/>
      <c r="Q22" s="14"/>
      <c r="R22" s="14"/>
      <c r="S22" s="14"/>
      <c r="T22" s="14"/>
      <c r="U22" s="14"/>
      <c r="V22" s="14"/>
      <c r="W22" s="14"/>
    </row>
    <row r="23" spans="1:23">
      <c r="A23" s="14"/>
      <c r="B23" s="14"/>
      <c r="C23" s="14"/>
      <c r="D23" s="14"/>
      <c r="E23" s="14"/>
      <c r="F23" s="14"/>
      <c r="G23" s="14"/>
      <c r="H23" s="14"/>
      <c r="I23" s="14"/>
      <c r="J23" s="14"/>
      <c r="K23" s="14"/>
      <c r="L23" s="14"/>
      <c r="M23" s="14"/>
      <c r="N23" s="14"/>
      <c r="O23" s="14"/>
      <c r="P23" s="14"/>
      <c r="Q23" s="14"/>
      <c r="R23" s="14"/>
      <c r="S23" s="14"/>
      <c r="T23" s="14"/>
      <c r="U23" s="14"/>
      <c r="V23" s="14"/>
      <c r="W23" s="14"/>
    </row>
    <row r="24" spans="1:23">
      <c r="A24" s="14"/>
      <c r="B24" s="14"/>
      <c r="C24" s="14"/>
      <c r="D24" s="14"/>
      <c r="E24" s="14"/>
      <c r="F24" s="14"/>
      <c r="G24" s="14"/>
      <c r="H24" s="14"/>
      <c r="I24" s="14"/>
      <c r="J24" s="14"/>
      <c r="K24" s="14"/>
      <c r="L24" s="14"/>
      <c r="M24" s="14"/>
      <c r="N24" s="14"/>
      <c r="O24" s="14"/>
      <c r="P24" s="14"/>
      <c r="Q24" s="14"/>
      <c r="R24" s="14"/>
      <c r="S24" s="14"/>
      <c r="T24" s="14"/>
      <c r="U24" s="14"/>
      <c r="V24" s="14"/>
      <c r="W24" s="14"/>
    </row>
    <row r="25" spans="1:23">
      <c r="A25" s="14"/>
      <c r="B25" s="14"/>
      <c r="C25" s="14"/>
      <c r="D25" s="14"/>
      <c r="E25" s="14"/>
      <c r="F25" s="14"/>
      <c r="G25" s="14"/>
      <c r="H25" s="14"/>
      <c r="I25" s="14"/>
      <c r="J25" s="14"/>
      <c r="K25" s="14"/>
      <c r="L25" s="14"/>
      <c r="M25" s="14"/>
      <c r="N25" s="14"/>
      <c r="O25" s="14"/>
      <c r="P25" s="14"/>
      <c r="Q25" s="14"/>
      <c r="R25" s="14"/>
      <c r="S25" s="14"/>
      <c r="T25" s="14"/>
      <c r="U25" s="14"/>
      <c r="V25" s="14"/>
      <c r="W25" s="14"/>
    </row>
    <row r="26" spans="1:23">
      <c r="A26" s="14"/>
      <c r="B26" s="14"/>
      <c r="C26" s="14"/>
      <c r="D26" s="14"/>
      <c r="E26" s="14"/>
      <c r="F26" s="14"/>
      <c r="G26" s="14"/>
      <c r="H26" s="14"/>
      <c r="I26" s="14"/>
      <c r="J26" s="14"/>
      <c r="K26" s="14"/>
      <c r="L26" s="14"/>
      <c r="M26" s="14"/>
      <c r="N26" s="14"/>
      <c r="O26" s="14"/>
      <c r="P26" s="14"/>
      <c r="Q26" s="14"/>
      <c r="R26" s="14"/>
      <c r="S26" s="14"/>
      <c r="T26" s="14"/>
      <c r="U26" s="14"/>
      <c r="V26" s="14"/>
      <c r="W26" s="14"/>
    </row>
    <row r="27" spans="1:23">
      <c r="A27" s="14"/>
      <c r="B27" s="14"/>
      <c r="C27" s="14"/>
      <c r="D27" s="14"/>
      <c r="E27" s="14"/>
      <c r="F27" s="14"/>
      <c r="G27" s="14"/>
      <c r="H27" s="14"/>
      <c r="I27" s="14"/>
      <c r="J27" s="14"/>
      <c r="K27" s="14"/>
      <c r="L27" s="14"/>
      <c r="M27" s="14"/>
      <c r="N27" s="14"/>
      <c r="O27" s="14"/>
      <c r="P27" s="14"/>
      <c r="Q27" s="14"/>
      <c r="R27" s="14"/>
      <c r="S27" s="14"/>
      <c r="T27" s="14"/>
      <c r="U27" s="14"/>
      <c r="V27" s="14"/>
      <c r="W27" s="14"/>
    </row>
    <row r="28" spans="1:23">
      <c r="A28" s="14"/>
      <c r="B28" s="14"/>
      <c r="C28" s="14"/>
      <c r="D28" s="14"/>
      <c r="E28" s="14"/>
      <c r="F28" s="14"/>
      <c r="G28" s="14"/>
      <c r="H28" s="14"/>
      <c r="I28" s="14"/>
      <c r="J28" s="14"/>
      <c r="K28" s="14"/>
      <c r="L28" s="14"/>
      <c r="M28" s="14"/>
      <c r="N28" s="14"/>
      <c r="O28" s="14"/>
      <c r="P28" s="14"/>
      <c r="Q28" s="14"/>
      <c r="R28" s="14"/>
      <c r="S28" s="14"/>
      <c r="T28" s="14"/>
      <c r="U28" s="14"/>
      <c r="V28" s="14"/>
      <c r="W28" s="14"/>
    </row>
    <row r="29" spans="1:23">
      <c r="A29" s="14"/>
      <c r="B29" s="14"/>
      <c r="C29" s="14"/>
      <c r="D29" s="14"/>
      <c r="E29" s="14"/>
      <c r="F29" s="14"/>
      <c r="G29" s="14"/>
      <c r="H29" s="14"/>
      <c r="I29" s="14"/>
      <c r="J29" s="14"/>
      <c r="K29" s="14"/>
      <c r="L29" s="14"/>
      <c r="M29" s="14"/>
      <c r="N29" s="14"/>
      <c r="O29" s="14"/>
      <c r="P29" s="14"/>
      <c r="Q29" s="14"/>
      <c r="R29" s="14"/>
      <c r="S29" s="14"/>
      <c r="T29" s="14"/>
      <c r="U29" s="14"/>
      <c r="V29" s="14"/>
      <c r="W29" s="14"/>
    </row>
    <row r="30" spans="1:23">
      <c r="A30" s="14"/>
      <c r="B30" s="14"/>
      <c r="C30" s="14"/>
      <c r="D30" s="14"/>
      <c r="E30" s="14"/>
      <c r="F30" s="14"/>
      <c r="G30" s="14"/>
      <c r="H30" s="14"/>
      <c r="I30" s="14"/>
      <c r="J30" s="14"/>
      <c r="K30" s="14"/>
      <c r="L30" s="14"/>
      <c r="M30" s="14"/>
      <c r="N30" s="14"/>
      <c r="O30" s="14"/>
      <c r="P30" s="14"/>
      <c r="Q30" s="14"/>
      <c r="R30" s="14"/>
      <c r="S30" s="14"/>
      <c r="T30" s="14"/>
      <c r="U30" s="14"/>
      <c r="V30" s="14"/>
      <c r="W30" s="14"/>
    </row>
    <row r="31" spans="1:23">
      <c r="A31" s="14"/>
      <c r="B31" s="14"/>
      <c r="C31" s="14"/>
      <c r="D31" s="14"/>
      <c r="E31" s="14"/>
      <c r="F31" s="14"/>
      <c r="G31" s="14"/>
      <c r="H31" s="14"/>
      <c r="I31" s="14"/>
      <c r="J31" s="14"/>
      <c r="K31" s="14"/>
      <c r="L31" s="14"/>
      <c r="M31" s="14"/>
      <c r="N31" s="14"/>
      <c r="O31" s="14"/>
      <c r="P31" s="14"/>
      <c r="Q31" s="14"/>
      <c r="R31" s="14"/>
      <c r="S31" s="14"/>
      <c r="T31" s="14"/>
      <c r="U31" s="14"/>
      <c r="V31" s="14"/>
      <c r="W31" s="14"/>
    </row>
    <row r="32" spans="1:23">
      <c r="A32" s="14"/>
      <c r="B32" s="14"/>
      <c r="C32" s="14"/>
      <c r="D32" s="14"/>
      <c r="E32" s="14"/>
      <c r="F32" s="14"/>
      <c r="G32" s="14"/>
      <c r="H32" s="14"/>
      <c r="I32" s="14"/>
      <c r="J32" s="14"/>
      <c r="K32" s="14"/>
      <c r="L32" s="14"/>
      <c r="M32" s="14"/>
      <c r="N32" s="14"/>
      <c r="O32" s="14"/>
      <c r="P32" s="14"/>
      <c r="Q32" s="14"/>
      <c r="R32" s="14"/>
      <c r="S32" s="14"/>
      <c r="T32" s="14"/>
      <c r="U32" s="14"/>
      <c r="V32" s="14"/>
      <c r="W32" s="14"/>
    </row>
    <row r="33" spans="1:23">
      <c r="A33" s="14"/>
      <c r="B33" s="14"/>
      <c r="C33" s="14"/>
      <c r="D33" s="14"/>
      <c r="E33" s="14"/>
      <c r="F33" s="14"/>
      <c r="G33" s="14"/>
      <c r="H33" s="14"/>
      <c r="I33" s="14"/>
      <c r="J33" s="14"/>
      <c r="K33" s="14"/>
      <c r="L33" s="14"/>
      <c r="M33" s="14"/>
      <c r="N33" s="14"/>
      <c r="O33" s="14"/>
      <c r="P33" s="14"/>
      <c r="Q33" s="14"/>
      <c r="R33" s="14"/>
      <c r="S33" s="14"/>
      <c r="T33" s="14"/>
      <c r="U33" s="14"/>
      <c r="V33" s="14"/>
      <c r="W33" s="14"/>
    </row>
    <row r="34" spans="1:23">
      <c r="A34" s="14"/>
      <c r="B34" s="14"/>
      <c r="C34" s="14"/>
      <c r="D34" s="14"/>
      <c r="E34" s="14"/>
      <c r="F34" s="14"/>
      <c r="G34" s="14"/>
      <c r="H34" s="14"/>
      <c r="I34" s="14"/>
      <c r="J34" s="14"/>
      <c r="K34" s="14"/>
      <c r="L34" s="14"/>
      <c r="M34" s="14"/>
      <c r="N34" s="14"/>
      <c r="O34" s="14"/>
      <c r="P34" s="14"/>
      <c r="Q34" s="14"/>
      <c r="R34" s="14"/>
      <c r="S34" s="14"/>
      <c r="T34" s="14"/>
      <c r="U34" s="14"/>
      <c r="V34" s="14"/>
      <c r="W34" s="14"/>
    </row>
    <row r="35" spans="1:23">
      <c r="A35" s="14"/>
      <c r="B35" s="14"/>
      <c r="C35" s="14"/>
      <c r="D35" s="14"/>
      <c r="E35" s="14"/>
      <c r="F35" s="14"/>
      <c r="G35" s="14"/>
      <c r="H35" s="14"/>
      <c r="I35" s="14"/>
      <c r="J35" s="14"/>
      <c r="K35" s="14"/>
      <c r="L35" s="14"/>
      <c r="M35" s="14"/>
      <c r="N35" s="14"/>
      <c r="O35" s="14"/>
      <c r="P35" s="14"/>
      <c r="Q35" s="14"/>
      <c r="R35" s="14"/>
      <c r="S35" s="14"/>
      <c r="T35" s="14"/>
      <c r="U35" s="14"/>
      <c r="V35" s="14"/>
      <c r="W35" s="14"/>
    </row>
    <row r="36" spans="1:23">
      <c r="A36" s="14"/>
      <c r="B36" s="14"/>
      <c r="C36" s="14"/>
      <c r="D36" s="14"/>
      <c r="E36" s="14"/>
      <c r="F36" s="14"/>
      <c r="G36" s="14"/>
      <c r="H36" s="14"/>
      <c r="I36" s="14"/>
      <c r="J36" s="14"/>
      <c r="K36" s="14"/>
      <c r="L36" s="14"/>
      <c r="M36" s="14"/>
      <c r="N36" s="14"/>
      <c r="O36" s="14"/>
      <c r="P36" s="14"/>
      <c r="Q36" s="14"/>
      <c r="R36" s="14"/>
      <c r="S36" s="14"/>
      <c r="T36" s="14"/>
      <c r="U36" s="14"/>
      <c r="V36" s="14"/>
      <c r="W36" s="14"/>
    </row>
    <row r="37" spans="1:23">
      <c r="A37" s="14"/>
      <c r="B37" s="14"/>
      <c r="C37" s="14"/>
      <c r="D37" s="14"/>
      <c r="E37" s="14"/>
      <c r="F37" s="14"/>
      <c r="G37" s="14"/>
      <c r="H37" s="14"/>
      <c r="I37" s="14"/>
      <c r="J37" s="14"/>
      <c r="K37" s="14"/>
      <c r="L37" s="14"/>
      <c r="M37" s="14"/>
      <c r="N37" s="14"/>
      <c r="O37" s="14"/>
      <c r="P37" s="14"/>
      <c r="Q37" s="14"/>
      <c r="R37" s="14"/>
      <c r="S37" s="14"/>
      <c r="T37" s="14"/>
      <c r="U37" s="14"/>
      <c r="V37" s="14"/>
      <c r="W37" s="14"/>
    </row>
    <row r="38" spans="1:23">
      <c r="A38" s="14"/>
      <c r="B38" s="14"/>
      <c r="C38" s="14"/>
      <c r="D38" s="14"/>
      <c r="E38" s="14"/>
      <c r="F38" s="14"/>
      <c r="G38" s="14"/>
      <c r="H38" s="14"/>
      <c r="I38" s="14"/>
      <c r="J38" s="14"/>
      <c r="K38" s="14"/>
      <c r="L38" s="14"/>
      <c r="M38" s="14"/>
      <c r="N38" s="14"/>
      <c r="O38" s="14"/>
      <c r="P38" s="14"/>
      <c r="Q38" s="14"/>
      <c r="R38" s="14"/>
      <c r="S38" s="14"/>
      <c r="T38" s="14"/>
      <c r="U38" s="14"/>
      <c r="V38" s="14"/>
      <c r="W38" s="14"/>
    </row>
    <row r="39" spans="1:23">
      <c r="A39" s="14"/>
      <c r="B39" s="14"/>
      <c r="C39" s="14"/>
      <c r="D39" s="14"/>
      <c r="E39" s="14"/>
      <c r="F39" s="14"/>
      <c r="G39" s="14"/>
      <c r="H39" s="14"/>
      <c r="I39" s="14"/>
      <c r="J39" s="14"/>
      <c r="K39" s="14"/>
      <c r="L39" s="14"/>
      <c r="M39" s="14"/>
      <c r="N39" s="14"/>
      <c r="O39" s="14"/>
      <c r="P39" s="14"/>
      <c r="Q39" s="14"/>
      <c r="R39" s="14"/>
      <c r="S39" s="14"/>
      <c r="T39" s="14"/>
      <c r="U39" s="14"/>
      <c r="V39" s="14"/>
      <c r="W39" s="14"/>
    </row>
    <row r="40" spans="1:23">
      <c r="A40" s="14"/>
      <c r="B40" s="14"/>
      <c r="C40" s="14"/>
      <c r="D40" s="14"/>
      <c r="E40" s="14"/>
      <c r="F40" s="14"/>
      <c r="G40" s="14"/>
      <c r="H40" s="14"/>
      <c r="I40" s="14"/>
      <c r="J40" s="14"/>
      <c r="K40" s="14"/>
      <c r="L40" s="14"/>
      <c r="M40" s="14"/>
      <c r="N40" s="14"/>
      <c r="O40" s="14"/>
      <c r="P40" s="14"/>
      <c r="Q40" s="14"/>
      <c r="R40" s="14"/>
      <c r="S40" s="14"/>
      <c r="T40" s="14"/>
      <c r="U40" s="14"/>
      <c r="V40" s="14"/>
      <c r="W40" s="14"/>
    </row>
    <row r="41" spans="1:23">
      <c r="A41" s="14"/>
      <c r="B41" s="14"/>
      <c r="C41" s="14"/>
      <c r="D41" s="14"/>
      <c r="E41" s="14"/>
      <c r="F41" s="14"/>
      <c r="G41" s="14"/>
      <c r="H41" s="14"/>
      <c r="I41" s="14"/>
      <c r="J41" s="14"/>
      <c r="K41" s="14"/>
      <c r="L41" s="14"/>
      <c r="M41" s="14"/>
      <c r="N41" s="14"/>
      <c r="O41" s="14"/>
      <c r="P41" s="14"/>
      <c r="Q41" s="14"/>
      <c r="R41" s="14"/>
      <c r="S41" s="14"/>
      <c r="T41" s="14"/>
      <c r="U41" s="14"/>
      <c r="V41" s="14"/>
      <c r="W41" s="14"/>
    </row>
    <row r="42" spans="1:23">
      <c r="A42" s="14"/>
      <c r="B42" s="14"/>
      <c r="C42" s="14"/>
      <c r="D42" s="14"/>
      <c r="E42" s="14"/>
      <c r="F42" s="14"/>
      <c r="G42" s="14"/>
      <c r="H42" s="14"/>
      <c r="I42" s="14"/>
      <c r="J42" s="14"/>
      <c r="K42" s="14"/>
      <c r="L42" s="14"/>
      <c r="M42" s="14"/>
      <c r="N42" s="14"/>
      <c r="O42" s="14"/>
      <c r="P42" s="14"/>
      <c r="Q42" s="14"/>
      <c r="R42" s="14"/>
      <c r="S42" s="14"/>
      <c r="T42" s="14"/>
      <c r="U42" s="14"/>
      <c r="V42" s="14"/>
      <c r="W42" s="14"/>
    </row>
    <row r="43" spans="1:23">
      <c r="A43" s="14"/>
      <c r="B43" s="14"/>
      <c r="C43" s="14"/>
      <c r="D43" s="14"/>
      <c r="E43" s="14"/>
      <c r="F43" s="14"/>
      <c r="G43" s="14"/>
      <c r="H43" s="14"/>
      <c r="I43" s="14"/>
      <c r="J43" s="14"/>
      <c r="K43" s="14"/>
      <c r="L43" s="14"/>
      <c r="M43" s="14"/>
      <c r="N43" s="14"/>
      <c r="O43" s="14"/>
      <c r="P43" s="14"/>
      <c r="Q43" s="14"/>
      <c r="R43" s="14"/>
      <c r="S43" s="14"/>
      <c r="T43" s="14"/>
      <c r="U43" s="14"/>
      <c r="V43" s="14"/>
      <c r="W43" s="14"/>
    </row>
    <row r="44" spans="1:23">
      <c r="A44" s="14"/>
      <c r="B44" s="14"/>
      <c r="C44" s="14"/>
      <c r="D44" s="14"/>
      <c r="E44" s="14"/>
      <c r="F44" s="14"/>
      <c r="G44" s="14"/>
      <c r="H44" s="14"/>
      <c r="I44" s="14"/>
      <c r="J44" s="14"/>
      <c r="K44" s="14"/>
      <c r="L44" s="14"/>
      <c r="M44" s="14"/>
      <c r="N44" s="14"/>
      <c r="O44" s="14"/>
      <c r="P44" s="14"/>
      <c r="Q44" s="14"/>
      <c r="R44" s="14"/>
      <c r="S44" s="14"/>
      <c r="T44" s="14"/>
      <c r="U44" s="14"/>
      <c r="V44" s="14"/>
      <c r="W44" s="14"/>
    </row>
    <row r="45" spans="1:23">
      <c r="A45" s="14"/>
      <c r="B45" s="14"/>
      <c r="C45" s="14"/>
      <c r="D45" s="14"/>
      <c r="E45" s="14"/>
      <c r="F45" s="14"/>
      <c r="G45" s="14"/>
      <c r="H45" s="14"/>
      <c r="I45" s="14"/>
      <c r="J45" s="14"/>
      <c r="K45" s="14"/>
      <c r="L45" s="14"/>
      <c r="M45" s="14"/>
      <c r="N45" s="14"/>
      <c r="O45" s="14"/>
      <c r="P45" s="14"/>
      <c r="Q45" s="14"/>
      <c r="R45" s="14"/>
      <c r="S45" s="14"/>
      <c r="T45" s="14"/>
      <c r="U45" s="14"/>
      <c r="V45" s="14"/>
      <c r="W45" s="14"/>
    </row>
    <row r="46" spans="1:23">
      <c r="A46" s="14"/>
      <c r="B46" s="14"/>
      <c r="C46" s="14"/>
      <c r="D46" s="14"/>
      <c r="E46" s="14"/>
      <c r="F46" s="14"/>
      <c r="G46" s="14"/>
      <c r="H46" s="14"/>
      <c r="I46" s="14"/>
      <c r="J46" s="14"/>
      <c r="K46" s="14"/>
      <c r="L46" s="14"/>
      <c r="M46" s="14"/>
      <c r="N46" s="14"/>
      <c r="O46" s="14"/>
      <c r="P46" s="14"/>
      <c r="Q46" s="14"/>
      <c r="R46" s="14"/>
      <c r="S46" s="14"/>
      <c r="T46" s="14"/>
      <c r="U46" s="14"/>
      <c r="V46" s="14"/>
      <c r="W46" s="14"/>
    </row>
    <row r="47" spans="1:23">
      <c r="A47" s="14"/>
      <c r="B47" s="14"/>
      <c r="C47" s="14"/>
      <c r="D47" s="14"/>
      <c r="E47" s="14"/>
      <c r="F47" s="14"/>
      <c r="G47" s="14"/>
      <c r="H47" s="14"/>
      <c r="I47" s="14"/>
      <c r="J47" s="14"/>
      <c r="K47" s="14"/>
      <c r="L47" s="14"/>
      <c r="M47" s="14"/>
      <c r="N47" s="14"/>
      <c r="O47" s="14"/>
      <c r="P47" s="14"/>
      <c r="Q47" s="14"/>
      <c r="R47" s="14"/>
      <c r="S47" s="14"/>
      <c r="T47" s="14"/>
      <c r="U47" s="14"/>
      <c r="V47" s="14"/>
      <c r="W47" s="14"/>
    </row>
    <row r="48" spans="1:23">
      <c r="A48" s="14"/>
      <c r="B48" s="14"/>
      <c r="C48" s="14"/>
      <c r="D48" s="14"/>
      <c r="E48" s="14"/>
      <c r="F48" s="14"/>
      <c r="G48" s="14"/>
      <c r="H48" s="14"/>
      <c r="I48" s="14"/>
      <c r="J48" s="14"/>
      <c r="K48" s="14"/>
      <c r="L48" s="14"/>
      <c r="M48" s="14"/>
      <c r="N48" s="14"/>
      <c r="O48" s="14"/>
      <c r="P48" s="14"/>
      <c r="Q48" s="14"/>
      <c r="R48" s="14"/>
      <c r="S48" s="14"/>
      <c r="T48" s="14"/>
      <c r="U48" s="14"/>
      <c r="V48" s="14"/>
      <c r="W48" s="14"/>
    </row>
    <row r="49" spans="1:23">
      <c r="A49" s="14"/>
      <c r="B49" s="14"/>
      <c r="C49" s="14"/>
      <c r="D49" s="14"/>
      <c r="E49" s="14"/>
      <c r="F49" s="14"/>
      <c r="G49" s="14"/>
      <c r="H49" s="14"/>
      <c r="I49" s="14"/>
      <c r="J49" s="14"/>
      <c r="K49" s="14"/>
      <c r="L49" s="14"/>
      <c r="M49" s="14"/>
      <c r="N49" s="14"/>
      <c r="O49" s="14"/>
      <c r="P49" s="14"/>
      <c r="Q49" s="14"/>
      <c r="R49" s="14"/>
      <c r="S49" s="14"/>
      <c r="T49" s="14"/>
      <c r="U49" s="14"/>
      <c r="V49" s="14"/>
      <c r="W49" s="14"/>
    </row>
    <row r="50" spans="1:23">
      <c r="A50" s="14"/>
      <c r="B50" s="14"/>
      <c r="C50" s="14"/>
      <c r="D50" s="14"/>
      <c r="E50" s="14"/>
      <c r="F50" s="14"/>
      <c r="G50" s="14"/>
      <c r="H50" s="14"/>
      <c r="I50" s="14"/>
      <c r="J50" s="14"/>
      <c r="K50" s="14"/>
      <c r="L50" s="14"/>
      <c r="M50" s="14"/>
      <c r="N50" s="14"/>
      <c r="O50" s="14"/>
      <c r="P50" s="14"/>
      <c r="Q50" s="14"/>
      <c r="R50" s="14"/>
      <c r="S50" s="14"/>
      <c r="T50" s="14"/>
      <c r="U50" s="14"/>
      <c r="V50" s="14"/>
      <c r="W50" s="14"/>
    </row>
    <row r="51" spans="1:23">
      <c r="A51" s="14"/>
      <c r="B51" s="14"/>
      <c r="C51" s="14"/>
      <c r="D51" s="14"/>
      <c r="E51" s="14"/>
      <c r="F51" s="14"/>
      <c r="G51" s="14"/>
      <c r="H51" s="14"/>
      <c r="I51" s="14"/>
      <c r="J51" s="14"/>
      <c r="K51" s="14"/>
      <c r="L51" s="14"/>
      <c r="M51" s="14"/>
      <c r="N51" s="14"/>
      <c r="O51" s="14"/>
      <c r="P51" s="14"/>
      <c r="Q51" s="14"/>
      <c r="R51" s="14"/>
      <c r="S51" s="14"/>
      <c r="T51" s="14"/>
      <c r="U51" s="14"/>
      <c r="V51" s="14"/>
      <c r="W51" s="14"/>
    </row>
    <row r="52" spans="1:23">
      <c r="A52" s="14"/>
      <c r="B52" s="14"/>
      <c r="C52" s="14"/>
      <c r="D52" s="14"/>
      <c r="E52" s="14"/>
      <c r="F52" s="14"/>
      <c r="G52" s="14"/>
      <c r="H52" s="14"/>
      <c r="I52" s="14"/>
      <c r="J52" s="14"/>
      <c r="K52" s="14"/>
      <c r="L52" s="14"/>
      <c r="M52" s="14"/>
      <c r="N52" s="14"/>
      <c r="O52" s="14"/>
      <c r="P52" s="14"/>
      <c r="Q52" s="14"/>
      <c r="R52" s="14"/>
      <c r="S52" s="14"/>
      <c r="T52" s="14"/>
      <c r="U52" s="14"/>
      <c r="V52" s="14"/>
      <c r="W52" s="14"/>
    </row>
    <row r="53" spans="1:23">
      <c r="A53" s="14"/>
      <c r="B53" s="14"/>
      <c r="C53" s="14"/>
      <c r="D53" s="14"/>
      <c r="E53" s="14"/>
      <c r="F53" s="14"/>
      <c r="G53" s="14"/>
      <c r="H53" s="14"/>
      <c r="I53" s="14"/>
      <c r="J53" s="14"/>
      <c r="K53" s="14"/>
      <c r="L53" s="14"/>
      <c r="M53" s="14"/>
      <c r="N53" s="14"/>
      <c r="O53" s="14"/>
      <c r="P53" s="14"/>
      <c r="Q53" s="14"/>
      <c r="R53" s="14"/>
      <c r="S53" s="14"/>
      <c r="T53" s="14"/>
      <c r="U53" s="14"/>
      <c r="V53" s="14"/>
      <c r="W53" s="14"/>
    </row>
    <row r="54" spans="1:23">
      <c r="A54" s="14"/>
      <c r="B54" s="14"/>
      <c r="C54" s="14"/>
      <c r="D54" s="14"/>
      <c r="E54" s="14"/>
      <c r="F54" s="14"/>
      <c r="G54" s="14"/>
      <c r="H54" s="14"/>
      <c r="I54" s="14"/>
      <c r="J54" s="14"/>
      <c r="K54" s="14"/>
      <c r="L54" s="14"/>
      <c r="M54" s="14"/>
      <c r="N54" s="14"/>
      <c r="O54" s="14"/>
      <c r="P54" s="14"/>
      <c r="Q54" s="14"/>
      <c r="R54" s="14"/>
      <c r="S54" s="14"/>
      <c r="T54" s="14"/>
      <c r="U54" s="14"/>
      <c r="V54" s="14"/>
      <c r="W54" s="14"/>
    </row>
    <row r="55" spans="1:23">
      <c r="A55" s="14"/>
      <c r="B55" s="14"/>
      <c r="C55" s="14"/>
      <c r="D55" s="14"/>
      <c r="E55" s="14"/>
      <c r="F55" s="14"/>
      <c r="G55" s="14"/>
      <c r="H55" s="14"/>
      <c r="I55" s="14"/>
      <c r="J55" s="14"/>
      <c r="K55" s="14"/>
      <c r="L55" s="14"/>
      <c r="M55" s="14"/>
      <c r="N55" s="14"/>
      <c r="O55" s="14"/>
      <c r="P55" s="14"/>
      <c r="Q55" s="14"/>
      <c r="R55" s="14"/>
      <c r="S55" s="14"/>
      <c r="T55" s="14"/>
      <c r="U55" s="14"/>
      <c r="V55" s="14"/>
      <c r="W55" s="14"/>
    </row>
    <row r="56" spans="1:23">
      <c r="A56" s="14"/>
      <c r="B56" s="14"/>
      <c r="C56" s="14"/>
      <c r="D56" s="14"/>
      <c r="E56" s="14"/>
      <c r="F56" s="14"/>
      <c r="G56" s="14"/>
      <c r="H56" s="14"/>
      <c r="I56" s="14"/>
      <c r="J56" s="14"/>
      <c r="K56" s="14"/>
      <c r="L56" s="14"/>
      <c r="M56" s="14"/>
      <c r="N56" s="14"/>
      <c r="O56" s="14"/>
      <c r="P56" s="14"/>
      <c r="Q56" s="14"/>
      <c r="R56" s="14"/>
      <c r="S56" s="14"/>
      <c r="T56" s="14"/>
      <c r="U56" s="14"/>
      <c r="V56" s="14"/>
      <c r="W56" s="14"/>
    </row>
    <row r="57" spans="1:23">
      <c r="A57" s="14"/>
      <c r="B57" s="14"/>
      <c r="C57" s="14"/>
      <c r="D57" s="14"/>
      <c r="E57" s="14"/>
      <c r="F57" s="14"/>
      <c r="G57" s="14"/>
      <c r="H57" s="14"/>
      <c r="I57" s="14"/>
      <c r="J57" s="14"/>
      <c r="K57" s="14"/>
      <c r="L57" s="14"/>
      <c r="M57" s="14"/>
      <c r="N57" s="14"/>
      <c r="O57" s="14"/>
      <c r="P57" s="14"/>
      <c r="Q57" s="14"/>
      <c r="R57" s="14"/>
      <c r="S57" s="14"/>
      <c r="T57" s="14"/>
      <c r="U57" s="14"/>
      <c r="V57" s="14"/>
      <c r="W57" s="14"/>
    </row>
    <row r="58" spans="1:23">
      <c r="A58" s="14"/>
      <c r="B58" s="14"/>
      <c r="C58" s="14"/>
      <c r="D58" s="14"/>
      <c r="E58" s="14"/>
      <c r="F58" s="14"/>
      <c r="G58" s="14"/>
      <c r="H58" s="14"/>
      <c r="I58" s="14"/>
      <c r="J58" s="14"/>
      <c r="K58" s="14"/>
      <c r="L58" s="14"/>
      <c r="M58" s="14"/>
      <c r="N58" s="14"/>
      <c r="O58" s="14"/>
      <c r="P58" s="14"/>
      <c r="Q58" s="14"/>
      <c r="R58" s="14"/>
      <c r="S58" s="14"/>
      <c r="T58" s="14"/>
      <c r="U58" s="14"/>
      <c r="V58" s="14"/>
      <c r="W58" s="14"/>
    </row>
    <row r="59" spans="1:23">
      <c r="A59" s="14"/>
      <c r="B59" s="14"/>
      <c r="C59" s="14"/>
      <c r="D59" s="14"/>
      <c r="E59" s="14"/>
      <c r="F59" s="14"/>
      <c r="G59" s="14"/>
      <c r="H59" s="14"/>
      <c r="I59" s="14"/>
      <c r="J59" s="14"/>
      <c r="K59" s="14"/>
      <c r="L59" s="14"/>
      <c r="M59" s="14"/>
      <c r="N59" s="14"/>
      <c r="O59" s="14"/>
      <c r="P59" s="14"/>
      <c r="Q59" s="14"/>
      <c r="R59" s="14"/>
      <c r="S59" s="14"/>
      <c r="T59" s="14"/>
      <c r="U59" s="14"/>
      <c r="V59" s="14"/>
      <c r="W59" s="14"/>
    </row>
    <row r="60" spans="1:23">
      <c r="A60" s="14"/>
      <c r="B60" s="14"/>
      <c r="C60" s="14"/>
      <c r="D60" s="14"/>
      <c r="E60" s="14"/>
      <c r="F60" s="14"/>
      <c r="G60" s="14"/>
      <c r="H60" s="14"/>
      <c r="I60" s="14"/>
      <c r="J60" s="14"/>
      <c r="K60" s="14"/>
      <c r="L60" s="14"/>
      <c r="M60" s="14"/>
      <c r="N60" s="14"/>
      <c r="O60" s="14"/>
      <c r="P60" s="14"/>
      <c r="Q60" s="14"/>
      <c r="R60" s="14"/>
      <c r="S60" s="14"/>
      <c r="T60" s="14"/>
      <c r="U60" s="14"/>
      <c r="V60" s="14"/>
      <c r="W60" s="14"/>
    </row>
    <row r="61" spans="1:23">
      <c r="A61" s="14"/>
      <c r="B61" s="14"/>
      <c r="C61" s="14"/>
      <c r="D61" s="14"/>
      <c r="E61" s="14"/>
      <c r="F61" s="14"/>
      <c r="G61" s="14"/>
      <c r="H61" s="14"/>
      <c r="I61" s="14"/>
      <c r="J61" s="14"/>
      <c r="K61" s="14"/>
      <c r="L61" s="14"/>
      <c r="M61" s="14"/>
      <c r="N61" s="14"/>
      <c r="O61" s="14"/>
      <c r="P61" s="14"/>
      <c r="Q61" s="14"/>
      <c r="R61" s="14"/>
      <c r="S61" s="14"/>
      <c r="T61" s="14"/>
      <c r="U61" s="14"/>
      <c r="V61" s="14"/>
      <c r="W61" s="14"/>
    </row>
    <row r="62" spans="1:23">
      <c r="A62" s="14"/>
      <c r="B62" s="14"/>
      <c r="C62" s="14"/>
      <c r="D62" s="14"/>
      <c r="E62" s="14"/>
      <c r="F62" s="14"/>
      <c r="G62" s="14"/>
      <c r="H62" s="14"/>
      <c r="I62" s="14"/>
      <c r="J62" s="14"/>
      <c r="K62" s="14"/>
      <c r="L62" s="14"/>
      <c r="M62" s="14"/>
      <c r="N62" s="14"/>
      <c r="O62" s="14"/>
      <c r="P62" s="14"/>
      <c r="Q62" s="14"/>
      <c r="R62" s="14"/>
      <c r="S62" s="14"/>
      <c r="T62" s="14"/>
      <c r="U62" s="14"/>
      <c r="V62" s="14"/>
      <c r="W62" s="14"/>
    </row>
    <row r="63" spans="1:23">
      <c r="A63" s="14"/>
      <c r="B63" s="14"/>
      <c r="C63" s="14"/>
      <c r="D63" s="14"/>
      <c r="E63" s="14"/>
      <c r="F63" s="14"/>
      <c r="G63" s="14"/>
      <c r="H63" s="14"/>
      <c r="I63" s="14"/>
      <c r="J63" s="14"/>
      <c r="K63" s="14"/>
      <c r="L63" s="14"/>
      <c r="M63" s="14"/>
      <c r="N63" s="14"/>
      <c r="O63" s="14"/>
      <c r="P63" s="14"/>
      <c r="Q63" s="14"/>
      <c r="R63" s="14"/>
      <c r="S63" s="14"/>
      <c r="T63" s="14"/>
      <c r="U63" s="14"/>
      <c r="V63" s="14"/>
      <c r="W63" s="14"/>
    </row>
    <row r="64" spans="1:23">
      <c r="A64" s="14"/>
      <c r="B64" s="14"/>
      <c r="C64" s="14"/>
      <c r="D64" s="14"/>
      <c r="E64" s="14"/>
      <c r="F64" s="14"/>
      <c r="G64" s="14"/>
      <c r="H64" s="14"/>
      <c r="I64" s="14"/>
      <c r="J64" s="14"/>
      <c r="K64" s="14"/>
      <c r="L64" s="14"/>
      <c r="M64" s="14"/>
      <c r="N64" s="14"/>
      <c r="O64" s="14"/>
      <c r="P64" s="14"/>
      <c r="Q64" s="14"/>
      <c r="R64" s="14"/>
      <c r="S64" s="14"/>
      <c r="T64" s="14"/>
      <c r="U64" s="14"/>
      <c r="V64" s="14"/>
      <c r="W64" s="14"/>
    </row>
    <row r="65" spans="1:23">
      <c r="A65" s="14"/>
      <c r="B65" s="14"/>
      <c r="C65" s="14"/>
      <c r="D65" s="14"/>
      <c r="E65" s="14"/>
      <c r="F65" s="14"/>
      <c r="G65" s="14"/>
      <c r="H65" s="14"/>
      <c r="I65" s="14"/>
      <c r="J65" s="14"/>
      <c r="K65" s="14"/>
      <c r="L65" s="14"/>
      <c r="M65" s="14"/>
      <c r="N65" s="14"/>
      <c r="O65" s="14"/>
      <c r="P65" s="14"/>
      <c r="Q65" s="14"/>
      <c r="R65" s="14"/>
      <c r="S65" s="14"/>
      <c r="T65" s="14"/>
      <c r="U65" s="14"/>
      <c r="V65" s="14"/>
      <c r="W65" s="14"/>
    </row>
    <row r="66" spans="1:23">
      <c r="A66" s="14"/>
      <c r="B66" s="14"/>
      <c r="C66" s="14"/>
      <c r="D66" s="14"/>
      <c r="E66" s="14"/>
      <c r="F66" s="14"/>
      <c r="G66" s="14"/>
      <c r="H66" s="14"/>
      <c r="I66" s="14"/>
      <c r="J66" s="14"/>
      <c r="K66" s="14"/>
      <c r="L66" s="14"/>
      <c r="M66" s="14"/>
      <c r="N66" s="14"/>
      <c r="O66" s="14"/>
      <c r="P66" s="14"/>
      <c r="Q66" s="14"/>
      <c r="R66" s="14"/>
      <c r="S66" s="14"/>
      <c r="T66" s="14"/>
      <c r="U66" s="14"/>
      <c r="V66" s="14"/>
      <c r="W66" s="14"/>
    </row>
    <row r="67" spans="1:23">
      <c r="A67" s="14"/>
      <c r="B67" s="14"/>
      <c r="C67" s="14"/>
      <c r="D67" s="14"/>
      <c r="E67" s="14"/>
      <c r="F67" s="14"/>
      <c r="G67" s="14"/>
      <c r="H67" s="14"/>
      <c r="I67" s="14"/>
      <c r="J67" s="14"/>
      <c r="K67" s="14"/>
      <c r="L67" s="14"/>
      <c r="M67" s="14"/>
      <c r="N67" s="14"/>
      <c r="O67" s="14"/>
      <c r="P67" s="14"/>
      <c r="Q67" s="14"/>
      <c r="R67" s="14"/>
      <c r="S67" s="14"/>
      <c r="T67" s="14"/>
      <c r="U67" s="14"/>
      <c r="V67" s="14"/>
      <c r="W67" s="14"/>
    </row>
    <row r="68" spans="1:23">
      <c r="A68" s="14"/>
      <c r="B68" s="14"/>
      <c r="C68" s="14"/>
      <c r="D68" s="14"/>
      <c r="E68" s="14"/>
      <c r="F68" s="14"/>
      <c r="G68" s="14"/>
      <c r="H68" s="14"/>
      <c r="I68" s="14"/>
      <c r="J68" s="14"/>
      <c r="K68" s="14"/>
      <c r="L68" s="14"/>
      <c r="M68" s="14"/>
      <c r="N68" s="14"/>
      <c r="O68" s="14"/>
      <c r="P68" s="14"/>
      <c r="Q68" s="14"/>
      <c r="R68" s="14"/>
      <c r="S68" s="14"/>
      <c r="T68" s="14"/>
      <c r="U68" s="14"/>
      <c r="V68" s="14"/>
      <c r="W68" s="14"/>
    </row>
    <row r="69" spans="1:23">
      <c r="A69" s="14"/>
      <c r="B69" s="14"/>
      <c r="C69" s="14"/>
      <c r="D69" s="14"/>
      <c r="E69" s="14"/>
      <c r="F69" s="14"/>
      <c r="G69" s="14"/>
      <c r="H69" s="14"/>
      <c r="I69" s="14"/>
      <c r="J69" s="14"/>
      <c r="K69" s="14"/>
      <c r="L69" s="14"/>
      <c r="M69" s="14"/>
      <c r="N69" s="14"/>
      <c r="O69" s="14"/>
      <c r="P69" s="14"/>
      <c r="Q69" s="14"/>
      <c r="R69" s="14"/>
      <c r="S69" s="14"/>
      <c r="T69" s="14"/>
      <c r="U69" s="14"/>
      <c r="V69" s="14"/>
      <c r="W69" s="14"/>
    </row>
    <row r="70" spans="1:23">
      <c r="A70" s="14"/>
      <c r="B70" s="14"/>
      <c r="C70" s="14"/>
      <c r="D70" s="14"/>
      <c r="E70" s="14"/>
      <c r="F70" s="14"/>
      <c r="G70" s="14"/>
      <c r="H70" s="14"/>
      <c r="I70" s="14"/>
      <c r="J70" s="14"/>
      <c r="K70" s="14"/>
      <c r="L70" s="14"/>
      <c r="M70" s="14"/>
      <c r="N70" s="14"/>
      <c r="O70" s="14"/>
      <c r="P70" s="14"/>
      <c r="Q70" s="14"/>
      <c r="R70" s="14"/>
      <c r="S70" s="14"/>
      <c r="T70" s="14"/>
      <c r="U70" s="14"/>
      <c r="V70" s="14"/>
      <c r="W70" s="14"/>
    </row>
    <row r="71" spans="1:23">
      <c r="A71" s="14"/>
      <c r="B71" s="14"/>
      <c r="C71" s="14"/>
      <c r="D71" s="14"/>
      <c r="E71" s="14"/>
      <c r="F71" s="14"/>
      <c r="G71" s="14"/>
      <c r="H71" s="14"/>
      <c r="I71" s="14"/>
      <c r="J71" s="14"/>
      <c r="K71" s="14"/>
      <c r="L71" s="14"/>
      <c r="M71" s="14"/>
      <c r="N71" s="14"/>
      <c r="O71" s="14"/>
      <c r="P71" s="14"/>
      <c r="Q71" s="14"/>
      <c r="R71" s="14"/>
      <c r="S71" s="14"/>
      <c r="T71" s="14"/>
      <c r="U71" s="14"/>
      <c r="V71" s="14"/>
      <c r="W71" s="14"/>
    </row>
    <row r="72" spans="1:23">
      <c r="A72" s="14"/>
      <c r="B72" s="14"/>
      <c r="C72" s="14"/>
      <c r="D72" s="14"/>
      <c r="E72" s="14"/>
      <c r="F72" s="14"/>
      <c r="G72" s="14"/>
      <c r="H72" s="14"/>
      <c r="I72" s="14"/>
      <c r="J72" s="14"/>
      <c r="K72" s="14"/>
      <c r="L72" s="14"/>
      <c r="M72" s="14"/>
      <c r="N72" s="14"/>
      <c r="O72" s="14"/>
      <c r="P72" s="14"/>
      <c r="Q72" s="14"/>
      <c r="R72" s="14"/>
      <c r="S72" s="14"/>
      <c r="T72" s="14"/>
      <c r="U72" s="14"/>
      <c r="V72" s="14"/>
      <c r="W72" s="14"/>
    </row>
    <row r="73" spans="1:23">
      <c r="A73" s="14"/>
      <c r="B73" s="14"/>
      <c r="C73" s="14"/>
      <c r="D73" s="14"/>
      <c r="E73" s="14"/>
      <c r="F73" s="14"/>
      <c r="G73" s="14"/>
      <c r="H73" s="14"/>
      <c r="I73" s="14"/>
      <c r="J73" s="14"/>
      <c r="K73" s="14"/>
      <c r="L73" s="14"/>
      <c r="M73" s="14"/>
      <c r="N73" s="14"/>
      <c r="O73" s="14"/>
      <c r="P73" s="14"/>
      <c r="Q73" s="14"/>
      <c r="R73" s="14"/>
      <c r="S73" s="14"/>
      <c r="T73" s="14"/>
      <c r="U73" s="14"/>
      <c r="V73" s="14"/>
      <c r="W73" s="14"/>
    </row>
    <row r="74" spans="1:23">
      <c r="A74" s="14"/>
      <c r="B74" s="14"/>
      <c r="C74" s="14"/>
      <c r="D74" s="14"/>
      <c r="E74" s="14"/>
      <c r="F74" s="14"/>
      <c r="G74" s="14"/>
      <c r="H74" s="14"/>
      <c r="I74" s="14"/>
      <c r="J74" s="14"/>
      <c r="K74" s="14"/>
      <c r="L74" s="14"/>
      <c r="M74" s="14"/>
      <c r="N74" s="14"/>
      <c r="O74" s="14"/>
      <c r="P74" s="14"/>
      <c r="Q74" s="14"/>
      <c r="R74" s="14"/>
      <c r="S74" s="14"/>
      <c r="T74" s="14"/>
      <c r="U74" s="14"/>
      <c r="V74" s="14"/>
      <c r="W74" s="14"/>
    </row>
    <row r="75" spans="1:23">
      <c r="A75" s="14"/>
      <c r="B75" s="14"/>
      <c r="C75" s="14"/>
      <c r="D75" s="14"/>
      <c r="E75" s="14"/>
      <c r="F75" s="14"/>
      <c r="G75" s="14"/>
      <c r="H75" s="14"/>
      <c r="I75" s="14"/>
      <c r="J75" s="14"/>
      <c r="K75" s="14"/>
      <c r="L75" s="14"/>
      <c r="M75" s="14"/>
      <c r="N75" s="14"/>
      <c r="O75" s="14"/>
      <c r="P75" s="14"/>
      <c r="Q75" s="14"/>
      <c r="R75" s="14"/>
      <c r="S75" s="14"/>
      <c r="T75" s="14"/>
      <c r="U75" s="14"/>
      <c r="V75" s="14"/>
      <c r="W75" s="14"/>
    </row>
    <row r="76" spans="1:23">
      <c r="A76" s="14"/>
      <c r="B76" s="14"/>
      <c r="C76" s="14"/>
      <c r="D76" s="14"/>
      <c r="E76" s="14"/>
      <c r="F76" s="14"/>
      <c r="G76" s="14"/>
      <c r="H76" s="14"/>
      <c r="I76" s="14"/>
      <c r="J76" s="14"/>
      <c r="K76" s="14"/>
      <c r="L76" s="14"/>
      <c r="M76" s="14"/>
      <c r="N76" s="14"/>
      <c r="O76" s="14"/>
      <c r="P76" s="14"/>
      <c r="Q76" s="14"/>
      <c r="R76" s="14"/>
      <c r="S76" s="14"/>
      <c r="T76" s="14"/>
      <c r="U76" s="14"/>
      <c r="V76" s="14"/>
      <c r="W76" s="14"/>
    </row>
    <row r="77" spans="1:23">
      <c r="A77" s="14"/>
      <c r="B77" s="14"/>
      <c r="C77" s="14"/>
      <c r="D77" s="14"/>
      <c r="E77" s="14"/>
      <c r="F77" s="14"/>
      <c r="G77" s="14"/>
      <c r="H77" s="14"/>
      <c r="I77" s="14"/>
      <c r="J77" s="14"/>
      <c r="K77" s="14"/>
      <c r="L77" s="14"/>
      <c r="M77" s="14"/>
      <c r="N77" s="14"/>
      <c r="O77" s="14"/>
      <c r="P77" s="14"/>
      <c r="Q77" s="14"/>
      <c r="R77" s="14"/>
      <c r="S77" s="14"/>
      <c r="T77" s="14"/>
      <c r="U77" s="14"/>
      <c r="V77" s="14"/>
      <c r="W77" s="14"/>
    </row>
    <row r="78" spans="1:23">
      <c r="A78" s="14"/>
      <c r="B78" s="14"/>
      <c r="C78" s="14"/>
      <c r="D78" s="14"/>
      <c r="E78" s="14"/>
      <c r="F78" s="14"/>
      <c r="G78" s="14"/>
      <c r="H78" s="14"/>
      <c r="I78" s="14"/>
      <c r="J78" s="14"/>
      <c r="K78" s="14"/>
      <c r="L78" s="14"/>
      <c r="M78" s="14"/>
      <c r="N78" s="14"/>
      <c r="O78" s="14"/>
      <c r="P78" s="14"/>
      <c r="Q78" s="14"/>
      <c r="R78" s="14"/>
      <c r="S78" s="14"/>
      <c r="T78" s="14"/>
      <c r="U78" s="14"/>
      <c r="V78" s="14"/>
      <c r="W78" s="14"/>
    </row>
    <row r="79" spans="1:23">
      <c r="A79" s="14"/>
      <c r="B79" s="14"/>
      <c r="C79" s="14"/>
      <c r="D79" s="14"/>
      <c r="E79" s="14"/>
      <c r="F79" s="14"/>
      <c r="G79" s="14"/>
      <c r="H79" s="14"/>
      <c r="I79" s="14"/>
      <c r="J79" s="14"/>
      <c r="K79" s="14"/>
      <c r="L79" s="14"/>
      <c r="M79" s="14"/>
      <c r="N79" s="14"/>
      <c r="O79" s="14"/>
      <c r="P79" s="14"/>
      <c r="Q79" s="14"/>
      <c r="R79" s="14"/>
      <c r="S79" s="14"/>
      <c r="T79" s="14"/>
      <c r="U79" s="14"/>
      <c r="V79" s="14"/>
      <c r="W79" s="14"/>
    </row>
    <row r="80" spans="1:23">
      <c r="A80" s="14"/>
      <c r="B80" s="14"/>
      <c r="C80" s="14"/>
      <c r="D80" s="14"/>
      <c r="E80" s="14"/>
      <c r="F80" s="14"/>
      <c r="G80" s="14"/>
      <c r="H80" s="14"/>
      <c r="I80" s="14"/>
      <c r="J80" s="14"/>
      <c r="K80" s="14"/>
      <c r="L80" s="14"/>
      <c r="M80" s="14"/>
      <c r="N80" s="14"/>
      <c r="O80" s="14"/>
      <c r="P80" s="14"/>
      <c r="Q80" s="14"/>
      <c r="R80" s="14"/>
      <c r="S80" s="14"/>
      <c r="T80" s="14"/>
      <c r="U80" s="14"/>
      <c r="V80" s="14"/>
      <c r="W80" s="14"/>
    </row>
    <row r="81" spans="1:23">
      <c r="A81" s="14"/>
      <c r="B81" s="14"/>
      <c r="C81" s="14"/>
      <c r="D81" s="14"/>
      <c r="E81" s="14"/>
      <c r="F81" s="14"/>
      <c r="G81" s="14"/>
      <c r="H81" s="14"/>
      <c r="I81" s="14"/>
      <c r="J81" s="14"/>
      <c r="K81" s="14"/>
      <c r="L81" s="14"/>
      <c r="M81" s="14"/>
      <c r="N81" s="14"/>
      <c r="O81" s="14"/>
      <c r="P81" s="14"/>
      <c r="Q81" s="14"/>
      <c r="R81" s="14"/>
      <c r="S81" s="14"/>
      <c r="T81" s="14"/>
      <c r="U81" s="14"/>
      <c r="V81" s="14"/>
      <c r="W81" s="14"/>
    </row>
    <row r="82" spans="1:23">
      <c r="A82" s="14"/>
      <c r="B82" s="14"/>
      <c r="C82" s="14"/>
      <c r="D82" s="14"/>
      <c r="E82" s="14"/>
      <c r="F82" s="14"/>
      <c r="G82" s="14"/>
      <c r="H82" s="14"/>
      <c r="I82" s="14"/>
      <c r="J82" s="14"/>
      <c r="K82" s="14"/>
      <c r="L82" s="14"/>
      <c r="M82" s="14"/>
      <c r="N82" s="14"/>
      <c r="O82" s="14"/>
      <c r="P82" s="14"/>
      <c r="Q82" s="14"/>
      <c r="R82" s="14"/>
      <c r="S82" s="14"/>
      <c r="T82" s="14"/>
      <c r="U82" s="14"/>
      <c r="V82" s="14"/>
      <c r="W82" s="14"/>
    </row>
    <row r="83" spans="1:23">
      <c r="A83" s="14"/>
      <c r="B83" s="14"/>
      <c r="C83" s="14"/>
      <c r="D83" s="14"/>
      <c r="E83" s="14"/>
      <c r="F83" s="14"/>
      <c r="G83" s="14"/>
      <c r="H83" s="14"/>
      <c r="I83" s="14"/>
      <c r="J83" s="14"/>
      <c r="K83" s="14"/>
      <c r="L83" s="14"/>
      <c r="M83" s="14"/>
      <c r="N83" s="14"/>
      <c r="O83" s="14"/>
      <c r="P83" s="14"/>
      <c r="Q83" s="14"/>
      <c r="R83" s="14"/>
      <c r="S83" s="14"/>
      <c r="T83" s="14"/>
      <c r="U83" s="14"/>
      <c r="V83" s="14"/>
      <c r="W83" s="14"/>
    </row>
    <row r="84" spans="1:23">
      <c r="A84" s="14"/>
      <c r="B84" s="14"/>
      <c r="C84" s="14"/>
      <c r="D84" s="14"/>
      <c r="E84" s="14"/>
      <c r="F84" s="14"/>
      <c r="G84" s="14"/>
      <c r="H84" s="14"/>
      <c r="I84" s="14"/>
      <c r="J84" s="14"/>
      <c r="K84" s="14"/>
      <c r="L84" s="14"/>
      <c r="M84" s="14"/>
      <c r="N84" s="14"/>
      <c r="O84" s="14"/>
      <c r="P84" s="14"/>
      <c r="Q84" s="14"/>
      <c r="R84" s="14"/>
      <c r="S84" s="14"/>
      <c r="T84" s="14"/>
      <c r="U84" s="14"/>
      <c r="V84" s="14"/>
      <c r="W84" s="14"/>
    </row>
    <row r="85" spans="1:23">
      <c r="A85" s="14"/>
      <c r="B85" s="14"/>
      <c r="C85" s="14"/>
      <c r="D85" s="14"/>
      <c r="E85" s="14"/>
      <c r="F85" s="14"/>
      <c r="G85" s="14"/>
      <c r="H85" s="14"/>
      <c r="I85" s="14"/>
      <c r="J85" s="14"/>
      <c r="K85" s="14"/>
      <c r="L85" s="14"/>
      <c r="M85" s="14"/>
      <c r="N85" s="14"/>
      <c r="O85" s="14"/>
      <c r="P85" s="14"/>
      <c r="Q85" s="14"/>
      <c r="R85" s="14"/>
      <c r="S85" s="14"/>
      <c r="T85" s="14"/>
      <c r="U85" s="14"/>
      <c r="V85" s="14"/>
      <c r="W85" s="14"/>
    </row>
    <row r="86" spans="1:23">
      <c r="A86" s="14"/>
      <c r="B86" s="14"/>
      <c r="C86" s="14"/>
      <c r="D86" s="14"/>
      <c r="E86" s="14"/>
      <c r="F86" s="14"/>
      <c r="G86" s="14"/>
      <c r="H86" s="14"/>
      <c r="I86" s="14"/>
      <c r="J86" s="14"/>
      <c r="K86" s="14"/>
      <c r="L86" s="14"/>
      <c r="M86" s="14"/>
      <c r="N86" s="14"/>
      <c r="O86" s="14"/>
      <c r="P86" s="14"/>
      <c r="Q86" s="14"/>
      <c r="R86" s="14"/>
      <c r="S86" s="14"/>
      <c r="T86" s="14"/>
      <c r="U86" s="14"/>
      <c r="V86" s="14"/>
      <c r="W86" s="14"/>
    </row>
    <row r="87" spans="1:23">
      <c r="A87" s="14"/>
      <c r="B87" s="14"/>
      <c r="C87" s="14"/>
      <c r="D87" s="14"/>
      <c r="E87" s="14"/>
      <c r="F87" s="14"/>
      <c r="G87" s="14"/>
      <c r="H87" s="14"/>
      <c r="I87" s="14"/>
      <c r="J87" s="14"/>
      <c r="K87" s="14"/>
      <c r="L87" s="14"/>
      <c r="M87" s="14"/>
      <c r="N87" s="14"/>
      <c r="O87" s="14"/>
      <c r="P87" s="14"/>
      <c r="Q87" s="14"/>
      <c r="R87" s="14"/>
      <c r="S87" s="14"/>
      <c r="T87" s="14"/>
      <c r="U87" s="14"/>
      <c r="V87" s="14"/>
      <c r="W87" s="14"/>
    </row>
    <row r="88" spans="1:23">
      <c r="A88" s="14"/>
      <c r="B88" s="14"/>
      <c r="C88" s="14"/>
      <c r="D88" s="14"/>
      <c r="E88" s="14"/>
      <c r="F88" s="14"/>
      <c r="G88" s="14"/>
      <c r="H88" s="14"/>
      <c r="I88" s="14"/>
      <c r="J88" s="14"/>
      <c r="K88" s="14"/>
      <c r="L88" s="14"/>
      <c r="M88" s="14"/>
      <c r="N88" s="14"/>
      <c r="O88" s="14"/>
      <c r="P88" s="14"/>
      <c r="Q88" s="14"/>
      <c r="R88" s="14"/>
      <c r="S88" s="14"/>
      <c r="T88" s="14"/>
      <c r="U88" s="14"/>
      <c r="V88" s="14"/>
      <c r="W88" s="14"/>
    </row>
    <row r="89" spans="1:23">
      <c r="A89" s="14"/>
      <c r="B89" s="14"/>
      <c r="C89" s="14"/>
      <c r="D89" s="14"/>
      <c r="E89" s="14"/>
      <c r="F89" s="14"/>
      <c r="G89" s="14"/>
      <c r="H89" s="14"/>
      <c r="I89" s="14"/>
      <c r="J89" s="14"/>
      <c r="K89" s="14"/>
      <c r="L89" s="14"/>
      <c r="M89" s="14"/>
      <c r="N89" s="14"/>
      <c r="O89" s="14"/>
      <c r="P89" s="14"/>
      <c r="Q89" s="14"/>
      <c r="R89" s="14"/>
      <c r="S89" s="14"/>
      <c r="T89" s="14"/>
      <c r="U89" s="14"/>
      <c r="V89" s="14"/>
      <c r="W89" s="14"/>
    </row>
    <row r="90" spans="1:23">
      <c r="A90" s="14"/>
      <c r="B90" s="14"/>
      <c r="C90" s="14"/>
      <c r="D90" s="14"/>
      <c r="E90" s="14"/>
      <c r="F90" s="14"/>
      <c r="G90" s="14"/>
      <c r="H90" s="14"/>
      <c r="I90" s="14"/>
      <c r="J90" s="14"/>
      <c r="K90" s="14"/>
      <c r="L90" s="14"/>
      <c r="M90" s="14"/>
      <c r="N90" s="14"/>
      <c r="O90" s="14"/>
      <c r="P90" s="14"/>
      <c r="Q90" s="14"/>
      <c r="R90" s="14"/>
      <c r="S90" s="14"/>
      <c r="T90" s="14"/>
      <c r="U90" s="14"/>
      <c r="V90" s="14"/>
      <c r="W90" s="14"/>
    </row>
    <row r="91" spans="1:23">
      <c r="A91" s="14"/>
      <c r="B91" s="14"/>
      <c r="C91" s="14"/>
      <c r="D91" s="14"/>
      <c r="E91" s="14"/>
      <c r="F91" s="14"/>
      <c r="G91" s="14"/>
      <c r="H91" s="14"/>
      <c r="I91" s="14"/>
      <c r="J91" s="14"/>
      <c r="K91" s="14"/>
      <c r="L91" s="14"/>
      <c r="M91" s="14"/>
      <c r="N91" s="14"/>
      <c r="O91" s="14"/>
      <c r="P91" s="14"/>
      <c r="Q91" s="14"/>
      <c r="R91" s="14"/>
      <c r="S91" s="14"/>
      <c r="T91" s="14"/>
      <c r="U91" s="14"/>
      <c r="V91" s="14"/>
      <c r="W91" s="14"/>
    </row>
    <row r="92" spans="1:23">
      <c r="A92" s="14"/>
      <c r="B92" s="14"/>
      <c r="C92" s="14"/>
      <c r="D92" s="14"/>
      <c r="E92" s="14"/>
      <c r="F92" s="14"/>
      <c r="G92" s="14"/>
      <c r="H92" s="14"/>
      <c r="I92" s="14"/>
      <c r="J92" s="14"/>
      <c r="K92" s="14"/>
      <c r="L92" s="14"/>
      <c r="M92" s="14"/>
      <c r="N92" s="14"/>
      <c r="O92" s="14"/>
      <c r="P92" s="14"/>
      <c r="Q92" s="14"/>
      <c r="R92" s="14"/>
      <c r="S92" s="14"/>
      <c r="T92" s="14"/>
      <c r="U92" s="14"/>
      <c r="V92" s="14"/>
      <c r="W92" s="14"/>
    </row>
    <row r="93" spans="1:23">
      <c r="A93" s="14"/>
      <c r="B93" s="14"/>
      <c r="C93" s="14"/>
      <c r="D93" s="14"/>
      <c r="E93" s="14"/>
      <c r="F93" s="14"/>
      <c r="G93" s="14"/>
      <c r="H93" s="14"/>
      <c r="I93" s="14"/>
      <c r="J93" s="14"/>
      <c r="K93" s="14"/>
      <c r="L93" s="14"/>
      <c r="M93" s="14"/>
      <c r="N93" s="14"/>
      <c r="O93" s="14"/>
      <c r="P93" s="14"/>
      <c r="Q93" s="14"/>
      <c r="R93" s="14"/>
      <c r="S93" s="14"/>
      <c r="T93" s="14"/>
      <c r="U93" s="14"/>
      <c r="V93" s="14"/>
      <c r="W93" s="14"/>
    </row>
    <row r="94" spans="1:23">
      <c r="A94" s="14"/>
      <c r="B94" s="14"/>
      <c r="C94" s="14"/>
      <c r="D94" s="14"/>
      <c r="E94" s="14"/>
      <c r="F94" s="14"/>
      <c r="G94" s="14"/>
      <c r="H94" s="14"/>
      <c r="I94" s="14"/>
      <c r="J94" s="14"/>
      <c r="K94" s="14"/>
      <c r="L94" s="14"/>
      <c r="M94" s="14"/>
      <c r="N94" s="14"/>
      <c r="O94" s="14"/>
      <c r="P94" s="14"/>
      <c r="Q94" s="14"/>
      <c r="R94" s="14"/>
      <c r="S94" s="14"/>
      <c r="T94" s="14"/>
      <c r="U94" s="14"/>
      <c r="V94" s="14"/>
      <c r="W94" s="14"/>
    </row>
    <row r="95" spans="1:23">
      <c r="A95" s="14"/>
      <c r="B95" s="14"/>
      <c r="C95" s="14"/>
      <c r="D95" s="14"/>
      <c r="E95" s="14"/>
      <c r="F95" s="14"/>
      <c r="G95" s="14"/>
      <c r="H95" s="14"/>
      <c r="I95" s="14"/>
      <c r="J95" s="14"/>
      <c r="K95" s="14"/>
      <c r="L95" s="14"/>
      <c r="M95" s="14"/>
      <c r="N95" s="14"/>
      <c r="O95" s="14"/>
      <c r="P95" s="14"/>
      <c r="Q95" s="14"/>
      <c r="R95" s="14"/>
      <c r="S95" s="14"/>
      <c r="T95" s="14"/>
      <c r="U95" s="14"/>
      <c r="V95" s="14"/>
      <c r="W95" s="14"/>
    </row>
    <row r="96" spans="1:23">
      <c r="A96" s="14"/>
      <c r="B96" s="14"/>
      <c r="C96" s="14"/>
      <c r="D96" s="14"/>
      <c r="E96" s="14"/>
      <c r="F96" s="14"/>
      <c r="G96" s="14"/>
      <c r="H96" s="14"/>
      <c r="I96" s="14"/>
      <c r="J96" s="14"/>
      <c r="K96" s="14"/>
      <c r="L96" s="14"/>
      <c r="M96" s="14"/>
      <c r="N96" s="14"/>
      <c r="O96" s="14"/>
      <c r="P96" s="14"/>
      <c r="Q96" s="14"/>
      <c r="R96" s="14"/>
      <c r="S96" s="14"/>
      <c r="T96" s="14"/>
      <c r="U96" s="14"/>
      <c r="V96" s="14"/>
      <c r="W96" s="14"/>
    </row>
    <row r="97" spans="1:23">
      <c r="A97" s="14"/>
      <c r="B97" s="14"/>
      <c r="C97" s="14"/>
      <c r="D97" s="14"/>
      <c r="E97" s="14"/>
      <c r="F97" s="14"/>
      <c r="G97" s="14"/>
      <c r="H97" s="14"/>
      <c r="I97" s="14"/>
      <c r="J97" s="14"/>
      <c r="K97" s="14"/>
      <c r="L97" s="14"/>
      <c r="M97" s="14"/>
      <c r="N97" s="14"/>
      <c r="O97" s="14"/>
      <c r="P97" s="14"/>
      <c r="Q97" s="14"/>
      <c r="R97" s="14"/>
      <c r="S97" s="14"/>
      <c r="T97" s="14"/>
      <c r="U97" s="14"/>
      <c r="V97" s="14"/>
      <c r="W97" s="14"/>
    </row>
    <row r="98" spans="1:23">
      <c r="A98" s="14"/>
      <c r="B98" s="14"/>
      <c r="C98" s="14"/>
      <c r="D98" s="14"/>
      <c r="E98" s="14"/>
      <c r="F98" s="14"/>
      <c r="G98" s="14"/>
      <c r="H98" s="14"/>
      <c r="I98" s="14"/>
      <c r="J98" s="14"/>
      <c r="K98" s="14"/>
      <c r="L98" s="14"/>
      <c r="M98" s="14"/>
      <c r="N98" s="14"/>
      <c r="O98" s="14"/>
      <c r="P98" s="14"/>
      <c r="Q98" s="14"/>
      <c r="R98" s="14"/>
      <c r="S98" s="14"/>
      <c r="T98" s="14"/>
      <c r="U98" s="14"/>
      <c r="V98" s="14"/>
      <c r="W98" s="14"/>
    </row>
    <row r="99" spans="1:23">
      <c r="A99" s="14"/>
      <c r="B99" s="14"/>
      <c r="C99" s="14"/>
      <c r="D99" s="14"/>
      <c r="E99" s="14"/>
      <c r="F99" s="14"/>
      <c r="G99" s="14"/>
      <c r="H99" s="14"/>
      <c r="I99" s="14"/>
      <c r="J99" s="14"/>
      <c r="K99" s="14"/>
      <c r="L99" s="14"/>
      <c r="M99" s="14"/>
      <c r="N99" s="14"/>
      <c r="O99" s="14"/>
      <c r="P99" s="14"/>
      <c r="Q99" s="14"/>
      <c r="R99" s="14"/>
      <c r="S99" s="14"/>
      <c r="T99" s="14"/>
      <c r="U99" s="14"/>
      <c r="V99" s="14"/>
      <c r="W99" s="14"/>
    </row>
    <row r="100" spans="1:23">
      <c r="A100" s="14"/>
      <c r="B100" s="14"/>
      <c r="C100" s="14"/>
      <c r="D100" s="14"/>
      <c r="E100" s="14"/>
      <c r="F100" s="14"/>
      <c r="G100" s="14"/>
      <c r="H100" s="14"/>
      <c r="I100" s="14"/>
      <c r="J100" s="14"/>
      <c r="K100" s="14"/>
      <c r="L100" s="14"/>
      <c r="M100" s="14"/>
      <c r="N100" s="14"/>
      <c r="O100" s="14"/>
      <c r="P100" s="14"/>
      <c r="Q100" s="14"/>
      <c r="R100" s="14"/>
      <c r="S100" s="14"/>
      <c r="T100" s="14"/>
      <c r="U100" s="14"/>
      <c r="V100" s="14"/>
      <c r="W100" s="14"/>
    </row>
    <row r="101" spans="1:23">
      <c r="A101" s="14"/>
      <c r="B101" s="14"/>
      <c r="C101" s="14"/>
      <c r="D101" s="14"/>
      <c r="E101" s="14"/>
      <c r="F101" s="14"/>
      <c r="G101" s="14"/>
      <c r="H101" s="14"/>
      <c r="I101" s="14"/>
      <c r="J101" s="14"/>
      <c r="K101" s="14"/>
      <c r="L101" s="14"/>
      <c r="M101" s="14"/>
      <c r="N101" s="14"/>
      <c r="O101" s="14"/>
      <c r="P101" s="14"/>
      <c r="Q101" s="14"/>
      <c r="R101" s="14"/>
      <c r="S101" s="14"/>
      <c r="T101" s="14"/>
      <c r="U101" s="14"/>
      <c r="V101" s="14"/>
      <c r="W101" s="14"/>
    </row>
    <row r="102" spans="1:23">
      <c r="A102" s="14"/>
      <c r="B102" s="14"/>
      <c r="C102" s="14"/>
      <c r="D102" s="14"/>
      <c r="E102" s="14"/>
      <c r="F102" s="14"/>
      <c r="G102" s="14"/>
      <c r="H102" s="14"/>
      <c r="I102" s="14"/>
      <c r="J102" s="14"/>
      <c r="K102" s="14"/>
      <c r="L102" s="14"/>
      <c r="M102" s="14"/>
      <c r="N102" s="14"/>
      <c r="O102" s="14"/>
      <c r="P102" s="14"/>
      <c r="Q102" s="14"/>
      <c r="R102" s="14"/>
      <c r="S102" s="14"/>
      <c r="T102" s="14"/>
      <c r="U102" s="14"/>
      <c r="V102" s="14"/>
      <c r="W102" s="14"/>
    </row>
    <row r="103" spans="1:23">
      <c r="A103" s="14"/>
      <c r="B103" s="14"/>
      <c r="C103" s="14"/>
      <c r="D103" s="14"/>
      <c r="E103" s="14"/>
      <c r="F103" s="14"/>
      <c r="G103" s="14"/>
      <c r="H103" s="14"/>
      <c r="I103" s="14"/>
      <c r="J103" s="14"/>
      <c r="K103" s="14"/>
      <c r="L103" s="14"/>
      <c r="M103" s="14"/>
      <c r="N103" s="14"/>
      <c r="O103" s="14"/>
      <c r="P103" s="14"/>
      <c r="Q103" s="14"/>
      <c r="R103" s="14"/>
      <c r="S103" s="14"/>
      <c r="T103" s="14"/>
      <c r="U103" s="14"/>
      <c r="V103" s="14"/>
      <c r="W103" s="14"/>
    </row>
    <row r="104" spans="1:23">
      <c r="A104" s="14"/>
      <c r="B104" s="14"/>
      <c r="C104" s="14"/>
      <c r="D104" s="14"/>
      <c r="E104" s="14"/>
      <c r="F104" s="14"/>
      <c r="G104" s="14"/>
      <c r="H104" s="14"/>
      <c r="I104" s="14"/>
      <c r="J104" s="14"/>
      <c r="K104" s="14"/>
      <c r="L104" s="14"/>
      <c r="M104" s="14"/>
      <c r="N104" s="14"/>
      <c r="O104" s="14"/>
      <c r="P104" s="14"/>
      <c r="Q104" s="14"/>
      <c r="R104" s="14"/>
      <c r="S104" s="14"/>
      <c r="T104" s="14"/>
      <c r="U104" s="14"/>
      <c r="V104" s="14"/>
      <c r="W104" s="14"/>
    </row>
    <row r="105" spans="1:23">
      <c r="A105" s="14"/>
      <c r="B105" s="14"/>
      <c r="C105" s="14"/>
      <c r="D105" s="14"/>
      <c r="E105" s="14"/>
      <c r="F105" s="14"/>
      <c r="G105" s="14"/>
      <c r="H105" s="14"/>
      <c r="I105" s="14"/>
      <c r="J105" s="14"/>
      <c r="K105" s="14"/>
      <c r="L105" s="14"/>
      <c r="M105" s="14"/>
      <c r="N105" s="14"/>
      <c r="O105" s="14"/>
      <c r="P105" s="14"/>
      <c r="Q105" s="14"/>
      <c r="R105" s="14"/>
      <c r="S105" s="14"/>
      <c r="T105" s="14"/>
      <c r="U105" s="14"/>
      <c r="V105" s="14"/>
      <c r="W105" s="14"/>
    </row>
    <row r="106" spans="1:23">
      <c r="A106" s="14"/>
      <c r="B106" s="14"/>
      <c r="C106" s="14"/>
      <c r="D106" s="14"/>
      <c r="E106" s="14"/>
      <c r="F106" s="14"/>
      <c r="G106" s="14"/>
      <c r="H106" s="14"/>
      <c r="I106" s="14"/>
      <c r="J106" s="14"/>
      <c r="K106" s="14"/>
      <c r="L106" s="14"/>
      <c r="M106" s="14"/>
      <c r="N106" s="14"/>
      <c r="O106" s="14"/>
      <c r="P106" s="14"/>
      <c r="Q106" s="14"/>
      <c r="R106" s="14"/>
      <c r="S106" s="14"/>
      <c r="T106" s="14"/>
      <c r="U106" s="14"/>
      <c r="V106" s="14"/>
      <c r="W106" s="14"/>
    </row>
    <row r="107" spans="1:23">
      <c r="A107" s="14"/>
      <c r="B107" s="14"/>
      <c r="C107" s="14"/>
      <c r="D107" s="14"/>
      <c r="E107" s="14"/>
      <c r="F107" s="14"/>
      <c r="G107" s="14"/>
      <c r="H107" s="14"/>
      <c r="I107" s="14"/>
      <c r="J107" s="14"/>
      <c r="K107" s="14"/>
      <c r="L107" s="14"/>
      <c r="M107" s="14"/>
      <c r="N107" s="14"/>
      <c r="O107" s="14"/>
      <c r="P107" s="14"/>
      <c r="Q107" s="14"/>
      <c r="R107" s="14"/>
      <c r="S107" s="14"/>
      <c r="T107" s="14"/>
      <c r="U107" s="14"/>
      <c r="V107" s="14"/>
      <c r="W107" s="14"/>
    </row>
    <row r="108" spans="1:23">
      <c r="A108" s="14"/>
      <c r="B108" s="14"/>
      <c r="C108" s="14"/>
      <c r="D108" s="14"/>
      <c r="E108" s="14"/>
      <c r="F108" s="14"/>
      <c r="G108" s="14"/>
      <c r="H108" s="14"/>
      <c r="I108" s="14"/>
      <c r="J108" s="14"/>
      <c r="K108" s="14"/>
      <c r="L108" s="14"/>
      <c r="M108" s="14"/>
      <c r="N108" s="14"/>
      <c r="O108" s="14"/>
      <c r="P108" s="14"/>
      <c r="Q108" s="14"/>
      <c r="R108" s="14"/>
      <c r="S108" s="14"/>
      <c r="T108" s="14"/>
      <c r="U108" s="14"/>
      <c r="V108" s="14"/>
      <c r="W108" s="14"/>
    </row>
    <row r="109" spans="1:23">
      <c r="A109" s="14"/>
      <c r="B109" s="14"/>
      <c r="C109" s="14"/>
      <c r="D109" s="14"/>
      <c r="E109" s="14"/>
      <c r="F109" s="14"/>
      <c r="G109" s="14"/>
      <c r="H109" s="14"/>
      <c r="I109" s="14"/>
      <c r="J109" s="14"/>
      <c r="K109" s="14"/>
      <c r="L109" s="14"/>
      <c r="M109" s="14"/>
      <c r="N109" s="14"/>
      <c r="O109" s="14"/>
      <c r="P109" s="14"/>
      <c r="Q109" s="14"/>
      <c r="R109" s="14"/>
      <c r="S109" s="14"/>
      <c r="T109" s="14"/>
      <c r="U109" s="14"/>
      <c r="V109" s="14"/>
      <c r="W109" s="14"/>
    </row>
    <row r="110" spans="1:23">
      <c r="A110" s="14"/>
      <c r="B110" s="14"/>
      <c r="C110" s="14"/>
      <c r="D110" s="14"/>
      <c r="E110" s="14"/>
      <c r="F110" s="14"/>
      <c r="G110" s="14"/>
      <c r="H110" s="14"/>
      <c r="I110" s="14"/>
      <c r="J110" s="14"/>
      <c r="K110" s="14"/>
      <c r="L110" s="14"/>
      <c r="M110" s="14"/>
      <c r="N110" s="14"/>
      <c r="O110" s="14"/>
      <c r="P110" s="14"/>
      <c r="Q110" s="14"/>
      <c r="R110" s="14"/>
      <c r="S110" s="14"/>
      <c r="T110" s="14"/>
      <c r="U110" s="14"/>
      <c r="V110" s="14"/>
      <c r="W110" s="14"/>
    </row>
    <row r="111" spans="1:23">
      <c r="A111" s="14"/>
      <c r="B111" s="14"/>
      <c r="C111" s="14"/>
      <c r="D111" s="14"/>
      <c r="E111" s="14"/>
      <c r="F111" s="14"/>
      <c r="G111" s="14"/>
      <c r="H111" s="14"/>
      <c r="I111" s="14"/>
      <c r="J111" s="14"/>
      <c r="K111" s="14"/>
      <c r="L111" s="14"/>
      <c r="M111" s="14"/>
      <c r="N111" s="14"/>
      <c r="O111" s="14"/>
      <c r="P111" s="14"/>
      <c r="Q111" s="14"/>
      <c r="R111" s="14"/>
      <c r="S111" s="14"/>
      <c r="T111" s="14"/>
      <c r="U111" s="14"/>
      <c r="V111" s="14"/>
      <c r="W111" s="14"/>
    </row>
    <row r="112" spans="1:23">
      <c r="A112" s="14"/>
      <c r="B112" s="14"/>
      <c r="C112" s="14"/>
      <c r="D112" s="14"/>
      <c r="E112" s="14"/>
      <c r="F112" s="14"/>
      <c r="G112" s="14"/>
      <c r="H112" s="14"/>
      <c r="I112" s="14"/>
      <c r="J112" s="14"/>
      <c r="K112" s="14"/>
      <c r="L112" s="14"/>
      <c r="M112" s="14"/>
      <c r="N112" s="14"/>
      <c r="O112" s="14"/>
      <c r="P112" s="14"/>
      <c r="Q112" s="14"/>
      <c r="R112" s="14"/>
      <c r="S112" s="14"/>
      <c r="T112" s="14"/>
      <c r="U112" s="14"/>
      <c r="V112" s="14"/>
      <c r="W112" s="14"/>
    </row>
    <row r="113" spans="1:23">
      <c r="A113" s="14"/>
      <c r="B113" s="14"/>
      <c r="C113" s="14"/>
      <c r="D113" s="14"/>
      <c r="E113" s="14"/>
      <c r="F113" s="14"/>
      <c r="G113" s="14"/>
      <c r="H113" s="14"/>
      <c r="I113" s="14"/>
      <c r="J113" s="14"/>
      <c r="K113" s="14"/>
      <c r="L113" s="14"/>
      <c r="M113" s="14"/>
      <c r="N113" s="14"/>
      <c r="O113" s="14"/>
      <c r="P113" s="14"/>
      <c r="Q113" s="14"/>
      <c r="R113" s="14"/>
      <c r="S113" s="14"/>
      <c r="T113" s="14"/>
      <c r="U113" s="14"/>
      <c r="V113" s="14"/>
      <c r="W113" s="14"/>
    </row>
    <row r="114" spans="1:23">
      <c r="A114" s="14"/>
      <c r="B114" s="14"/>
      <c r="C114" s="14"/>
      <c r="D114" s="14"/>
      <c r="E114" s="14"/>
      <c r="F114" s="14"/>
      <c r="G114" s="14"/>
      <c r="H114" s="14"/>
      <c r="I114" s="14"/>
      <c r="J114" s="14"/>
      <c r="K114" s="14"/>
      <c r="L114" s="14"/>
      <c r="M114" s="14"/>
      <c r="N114" s="14"/>
      <c r="O114" s="14"/>
      <c r="P114" s="14"/>
      <c r="Q114" s="14"/>
      <c r="R114" s="14"/>
      <c r="S114" s="14"/>
      <c r="T114" s="14"/>
      <c r="U114" s="14"/>
      <c r="V114" s="14"/>
      <c r="W114" s="14"/>
    </row>
    <row r="115" spans="1:23">
      <c r="A115" s="14"/>
      <c r="B115" s="14"/>
      <c r="C115" s="14"/>
      <c r="D115" s="14"/>
      <c r="E115" s="14"/>
      <c r="F115" s="14"/>
      <c r="G115" s="14"/>
      <c r="H115" s="14"/>
      <c r="I115" s="14"/>
      <c r="J115" s="14"/>
      <c r="K115" s="14"/>
      <c r="L115" s="14"/>
      <c r="M115" s="14"/>
      <c r="N115" s="14"/>
      <c r="O115" s="14"/>
      <c r="P115" s="14"/>
      <c r="Q115" s="14"/>
      <c r="R115" s="14"/>
      <c r="S115" s="14"/>
      <c r="T115" s="14"/>
      <c r="U115" s="14"/>
      <c r="V115" s="14"/>
      <c r="W115" s="14"/>
    </row>
    <row r="116" spans="1:23">
      <c r="A116" s="14"/>
      <c r="B116" s="14"/>
      <c r="C116" s="14"/>
      <c r="D116" s="14"/>
      <c r="E116" s="14"/>
      <c r="F116" s="14"/>
      <c r="G116" s="14"/>
      <c r="H116" s="14"/>
      <c r="I116" s="14"/>
      <c r="J116" s="14"/>
      <c r="K116" s="14"/>
      <c r="L116" s="14"/>
      <c r="M116" s="14"/>
      <c r="N116" s="14"/>
      <c r="O116" s="14"/>
      <c r="P116" s="14"/>
      <c r="Q116" s="14"/>
      <c r="R116" s="14"/>
      <c r="S116" s="14"/>
      <c r="T116" s="14"/>
      <c r="U116" s="14"/>
      <c r="V116" s="14"/>
      <c r="W116" s="14"/>
    </row>
    <row r="117" spans="1:23">
      <c r="A117" s="14"/>
      <c r="B117" s="14"/>
      <c r="C117" s="14"/>
      <c r="D117" s="14"/>
      <c r="E117" s="14"/>
      <c r="F117" s="14"/>
      <c r="G117" s="14"/>
      <c r="H117" s="14"/>
      <c r="I117" s="14"/>
      <c r="J117" s="14"/>
      <c r="K117" s="14"/>
      <c r="L117" s="14"/>
      <c r="M117" s="14"/>
      <c r="N117" s="14"/>
      <c r="O117" s="14"/>
      <c r="P117" s="14"/>
      <c r="Q117" s="14"/>
      <c r="R117" s="14"/>
      <c r="S117" s="14"/>
      <c r="T117" s="14"/>
      <c r="U117" s="14"/>
      <c r="V117" s="14"/>
      <c r="W117" s="14"/>
    </row>
    <row r="118" spans="1:23">
      <c r="A118" s="14"/>
      <c r="B118" s="14"/>
      <c r="C118" s="14"/>
      <c r="D118" s="14"/>
      <c r="E118" s="14"/>
      <c r="F118" s="14"/>
      <c r="G118" s="14"/>
      <c r="H118" s="14"/>
      <c r="I118" s="14"/>
      <c r="J118" s="14"/>
      <c r="K118" s="14"/>
      <c r="L118" s="14"/>
      <c r="M118" s="14"/>
      <c r="N118" s="14"/>
      <c r="O118" s="14"/>
      <c r="P118" s="14"/>
      <c r="Q118" s="14"/>
      <c r="R118" s="14"/>
      <c r="S118" s="14"/>
      <c r="T118" s="14"/>
      <c r="U118" s="14"/>
      <c r="V118" s="14"/>
      <c r="W118" s="14"/>
    </row>
    <row r="119" spans="1:23">
      <c r="A119" s="14"/>
      <c r="B119" s="14"/>
      <c r="C119" s="14"/>
      <c r="D119" s="14"/>
      <c r="E119" s="14"/>
      <c r="F119" s="14"/>
      <c r="G119" s="14"/>
      <c r="H119" s="14"/>
      <c r="I119" s="14"/>
      <c r="J119" s="14"/>
      <c r="K119" s="14"/>
      <c r="L119" s="14"/>
      <c r="M119" s="14"/>
      <c r="N119" s="14"/>
      <c r="O119" s="14"/>
      <c r="P119" s="14"/>
      <c r="Q119" s="14"/>
      <c r="R119" s="14"/>
      <c r="S119" s="14"/>
      <c r="T119" s="14"/>
      <c r="U119" s="14"/>
      <c r="V119" s="14"/>
      <c r="W119" s="14"/>
    </row>
    <row r="120" spans="1:23">
      <c r="A120" s="14"/>
      <c r="B120" s="14"/>
      <c r="C120" s="14"/>
      <c r="D120" s="14"/>
      <c r="E120" s="14"/>
      <c r="F120" s="14"/>
      <c r="G120" s="14"/>
      <c r="H120" s="14"/>
      <c r="I120" s="14"/>
      <c r="J120" s="14"/>
      <c r="K120" s="14"/>
      <c r="L120" s="14"/>
      <c r="M120" s="14"/>
      <c r="N120" s="14"/>
      <c r="O120" s="14"/>
      <c r="P120" s="14"/>
      <c r="Q120" s="14"/>
      <c r="R120" s="14"/>
      <c r="S120" s="14"/>
      <c r="T120" s="14"/>
      <c r="U120" s="14"/>
      <c r="V120" s="14"/>
      <c r="W120" s="14"/>
    </row>
    <row r="121" spans="1:23">
      <c r="A121" s="14"/>
      <c r="B121" s="14"/>
      <c r="C121" s="14"/>
      <c r="D121" s="14"/>
      <c r="E121" s="14"/>
      <c r="F121" s="14"/>
      <c r="G121" s="14"/>
      <c r="H121" s="14"/>
      <c r="I121" s="14"/>
      <c r="J121" s="14"/>
      <c r="K121" s="14"/>
      <c r="L121" s="14"/>
      <c r="M121" s="14"/>
      <c r="N121" s="14"/>
      <c r="O121" s="14"/>
      <c r="P121" s="14"/>
      <c r="Q121" s="14"/>
      <c r="R121" s="14"/>
      <c r="S121" s="14"/>
      <c r="T121" s="14"/>
      <c r="U121" s="14"/>
      <c r="V121" s="14"/>
      <c r="W121" s="14"/>
    </row>
    <row r="122" spans="1:23">
      <c r="A122" s="14"/>
      <c r="B122" s="14"/>
      <c r="C122" s="14"/>
      <c r="D122" s="14"/>
      <c r="E122" s="14"/>
      <c r="F122" s="14"/>
      <c r="G122" s="14"/>
      <c r="H122" s="14"/>
      <c r="I122" s="14"/>
      <c r="J122" s="14"/>
      <c r="K122" s="14"/>
      <c r="L122" s="14"/>
      <c r="M122" s="14"/>
      <c r="N122" s="14"/>
      <c r="O122" s="14"/>
      <c r="P122" s="14"/>
      <c r="Q122" s="14"/>
      <c r="R122" s="14"/>
      <c r="S122" s="14"/>
      <c r="T122" s="14"/>
      <c r="U122" s="14"/>
      <c r="V122" s="14"/>
      <c r="W122" s="14"/>
    </row>
    <row r="123" spans="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row>
    <row r="124" spans="1:23">
      <c r="A124" s="14"/>
      <c r="B124" s="14"/>
      <c r="C124" s="14"/>
      <c r="D124" s="14"/>
      <c r="E124" s="14"/>
      <c r="F124" s="14"/>
      <c r="G124" s="14"/>
      <c r="H124" s="14"/>
      <c r="I124" s="14"/>
      <c r="J124" s="14"/>
      <c r="K124" s="14"/>
      <c r="L124" s="14"/>
      <c r="M124" s="14"/>
      <c r="N124" s="14"/>
      <c r="O124" s="14"/>
      <c r="P124" s="14"/>
      <c r="Q124" s="14"/>
      <c r="R124" s="14"/>
      <c r="S124" s="14"/>
      <c r="T124" s="14"/>
      <c r="U124" s="14"/>
      <c r="V124" s="14"/>
      <c r="W124" s="14"/>
    </row>
    <row r="125" spans="1:23">
      <c r="A125" s="14"/>
      <c r="B125" s="14"/>
      <c r="C125" s="14"/>
      <c r="D125" s="14"/>
      <c r="E125" s="14"/>
      <c r="F125" s="14"/>
      <c r="G125" s="14"/>
      <c r="H125" s="14"/>
      <c r="I125" s="14"/>
      <c r="J125" s="14"/>
      <c r="K125" s="14"/>
      <c r="L125" s="14"/>
      <c r="M125" s="14"/>
      <c r="N125" s="14"/>
      <c r="O125" s="14"/>
      <c r="P125" s="14"/>
      <c r="Q125" s="14"/>
      <c r="R125" s="14"/>
      <c r="S125" s="14"/>
      <c r="T125" s="14"/>
      <c r="U125" s="14"/>
      <c r="V125" s="14"/>
      <c r="W125" s="14"/>
    </row>
    <row r="126" spans="1:23">
      <c r="A126" s="14"/>
      <c r="B126" s="14"/>
      <c r="C126" s="14"/>
      <c r="D126" s="14"/>
      <c r="E126" s="14"/>
      <c r="F126" s="14"/>
      <c r="G126" s="14"/>
      <c r="H126" s="14"/>
      <c r="I126" s="14"/>
      <c r="J126" s="14"/>
      <c r="K126" s="14"/>
      <c r="L126" s="14"/>
      <c r="M126" s="14"/>
      <c r="N126" s="14"/>
      <c r="O126" s="14"/>
      <c r="P126" s="14"/>
      <c r="Q126" s="14"/>
      <c r="R126" s="14"/>
      <c r="S126" s="14"/>
      <c r="T126" s="14"/>
      <c r="U126" s="14"/>
      <c r="V126" s="14"/>
      <c r="W126" s="14"/>
    </row>
    <row r="127" spans="1:23">
      <c r="A127" s="14"/>
      <c r="B127" s="14"/>
      <c r="C127" s="14"/>
      <c r="D127" s="14"/>
      <c r="E127" s="14"/>
      <c r="F127" s="14"/>
      <c r="G127" s="14"/>
      <c r="H127" s="14"/>
      <c r="I127" s="14"/>
      <c r="J127" s="14"/>
      <c r="K127" s="14"/>
      <c r="L127" s="14"/>
      <c r="M127" s="14"/>
      <c r="N127" s="14"/>
      <c r="O127" s="14"/>
      <c r="P127" s="14"/>
      <c r="Q127" s="14"/>
      <c r="R127" s="14"/>
      <c r="S127" s="14"/>
      <c r="T127" s="14"/>
      <c r="U127" s="14"/>
      <c r="V127" s="14"/>
      <c r="W127" s="14"/>
    </row>
    <row r="128" spans="1:23">
      <c r="A128" s="14"/>
      <c r="B128" s="14"/>
      <c r="C128" s="14"/>
      <c r="D128" s="14"/>
      <c r="E128" s="14"/>
      <c r="F128" s="14"/>
      <c r="G128" s="14"/>
      <c r="H128" s="14"/>
      <c r="I128" s="14"/>
      <c r="J128" s="14"/>
      <c r="K128" s="14"/>
      <c r="L128" s="14"/>
      <c r="M128" s="14"/>
      <c r="N128" s="14"/>
      <c r="O128" s="14"/>
      <c r="P128" s="14"/>
      <c r="Q128" s="14"/>
      <c r="R128" s="14"/>
      <c r="S128" s="14"/>
      <c r="T128" s="14"/>
      <c r="U128" s="14"/>
      <c r="V128" s="14"/>
      <c r="W128" s="14"/>
    </row>
    <row r="129" spans="1:23">
      <c r="A129" s="14"/>
      <c r="B129" s="14"/>
      <c r="C129" s="14"/>
      <c r="D129" s="14"/>
      <c r="E129" s="14"/>
      <c r="F129" s="14"/>
      <c r="G129" s="14"/>
      <c r="H129" s="14"/>
      <c r="I129" s="14"/>
      <c r="J129" s="14"/>
      <c r="K129" s="14"/>
      <c r="L129" s="14"/>
      <c r="M129" s="14"/>
      <c r="N129" s="14"/>
      <c r="O129" s="14"/>
      <c r="P129" s="14"/>
      <c r="Q129" s="14"/>
      <c r="R129" s="14"/>
      <c r="S129" s="14"/>
      <c r="T129" s="14"/>
      <c r="U129" s="14"/>
      <c r="V129" s="14"/>
      <c r="W129" s="14"/>
    </row>
    <row r="130" spans="1:23">
      <c r="A130" s="14"/>
      <c r="B130" s="14"/>
      <c r="C130" s="14"/>
      <c r="D130" s="14"/>
      <c r="E130" s="14"/>
      <c r="F130" s="14"/>
      <c r="G130" s="14"/>
      <c r="H130" s="14"/>
      <c r="I130" s="14"/>
      <c r="J130" s="14"/>
      <c r="K130" s="14"/>
      <c r="L130" s="14"/>
      <c r="M130" s="14"/>
      <c r="N130" s="14"/>
      <c r="O130" s="14"/>
      <c r="P130" s="14"/>
      <c r="Q130" s="14"/>
      <c r="R130" s="14"/>
      <c r="S130" s="14"/>
      <c r="T130" s="14"/>
      <c r="U130" s="14"/>
      <c r="V130" s="14"/>
      <c r="W130" s="14"/>
    </row>
    <row r="131" spans="1:23">
      <c r="A131" s="14"/>
      <c r="B131" s="14"/>
      <c r="C131" s="14"/>
      <c r="D131" s="14"/>
      <c r="E131" s="14"/>
      <c r="F131" s="14"/>
      <c r="G131" s="14"/>
      <c r="H131" s="14"/>
      <c r="I131" s="14"/>
      <c r="J131" s="14"/>
      <c r="K131" s="14"/>
      <c r="L131" s="14"/>
      <c r="M131" s="14"/>
      <c r="N131" s="14"/>
      <c r="O131" s="14"/>
      <c r="P131" s="14"/>
      <c r="Q131" s="14"/>
      <c r="R131" s="14"/>
      <c r="S131" s="14"/>
      <c r="T131" s="14"/>
      <c r="U131" s="14"/>
      <c r="V131" s="14"/>
      <c r="W131" s="14"/>
    </row>
    <row r="132" spans="1:23">
      <c r="A132" s="14"/>
      <c r="B132" s="14"/>
      <c r="C132" s="14"/>
      <c r="D132" s="14"/>
      <c r="E132" s="14"/>
      <c r="F132" s="14"/>
      <c r="G132" s="14"/>
      <c r="H132" s="14"/>
      <c r="I132" s="14"/>
      <c r="J132" s="14"/>
      <c r="K132" s="14"/>
      <c r="L132" s="14"/>
      <c r="M132" s="14"/>
      <c r="N132" s="14"/>
      <c r="O132" s="14"/>
      <c r="P132" s="14"/>
      <c r="Q132" s="14"/>
      <c r="R132" s="14"/>
      <c r="S132" s="14"/>
      <c r="T132" s="14"/>
      <c r="U132" s="14"/>
      <c r="V132" s="14"/>
      <c r="W132" s="14"/>
    </row>
    <row r="133" spans="1:23">
      <c r="A133" s="14"/>
      <c r="B133" s="14"/>
      <c r="C133" s="14"/>
      <c r="D133" s="14"/>
      <c r="E133" s="14"/>
      <c r="F133" s="14"/>
      <c r="G133" s="14"/>
      <c r="H133" s="14"/>
      <c r="I133" s="14"/>
      <c r="J133" s="14"/>
      <c r="K133" s="14"/>
      <c r="L133" s="14"/>
      <c r="M133" s="14"/>
      <c r="N133" s="14"/>
      <c r="O133" s="14"/>
      <c r="P133" s="14"/>
      <c r="Q133" s="14"/>
      <c r="R133" s="14"/>
      <c r="S133" s="14"/>
      <c r="T133" s="14"/>
      <c r="U133" s="14"/>
      <c r="V133" s="14"/>
    </row>
    <row r="134" spans="1:23">
      <c r="A134" s="14"/>
      <c r="B134" s="14"/>
      <c r="C134" s="14"/>
      <c r="D134" s="14"/>
      <c r="E134" s="14"/>
      <c r="F134" s="14"/>
      <c r="G134" s="14"/>
      <c r="H134" s="14"/>
      <c r="I134" s="14"/>
      <c r="J134" s="14"/>
      <c r="K134" s="14"/>
      <c r="L134" s="14"/>
      <c r="M134" s="14"/>
      <c r="N134" s="14"/>
      <c r="O134" s="14"/>
      <c r="P134" s="14"/>
      <c r="Q134" s="14"/>
      <c r="R134" s="14"/>
      <c r="S134" s="14"/>
      <c r="T134" s="14"/>
      <c r="U134" s="14"/>
      <c r="V134" s="14"/>
    </row>
    <row r="135" spans="1:23">
      <c r="A135" s="14"/>
      <c r="B135" s="14"/>
      <c r="C135" s="14"/>
      <c r="D135" s="14"/>
      <c r="E135" s="14"/>
      <c r="F135" s="14"/>
      <c r="G135" s="14"/>
      <c r="H135" s="14"/>
      <c r="I135" s="14"/>
      <c r="J135" s="14"/>
      <c r="K135" s="14"/>
      <c r="L135" s="14"/>
      <c r="M135" s="14"/>
      <c r="N135" s="14"/>
      <c r="O135" s="14"/>
      <c r="P135" s="14"/>
      <c r="Q135" s="14"/>
      <c r="R135" s="14"/>
      <c r="S135" s="14"/>
      <c r="T135" s="14"/>
      <c r="U135" s="14"/>
      <c r="V135" s="14"/>
    </row>
    <row r="136" spans="1:23">
      <c r="A136" s="14"/>
      <c r="B136" s="14"/>
      <c r="C136" s="14"/>
      <c r="D136" s="14"/>
      <c r="E136" s="14"/>
      <c r="F136" s="14"/>
      <c r="G136" s="14"/>
      <c r="H136" s="14"/>
      <c r="I136" s="14"/>
      <c r="J136" s="14"/>
      <c r="K136" s="14"/>
      <c r="L136" s="14"/>
      <c r="M136" s="14"/>
      <c r="N136" s="14"/>
      <c r="O136" s="14"/>
      <c r="P136" s="14"/>
      <c r="Q136" s="14"/>
      <c r="R136" s="14"/>
      <c r="S136" s="14"/>
      <c r="T136" s="14"/>
      <c r="U136" s="14"/>
      <c r="V136" s="14"/>
    </row>
    <row r="137" spans="1:23">
      <c r="A137" s="14"/>
      <c r="B137" s="14"/>
      <c r="C137" s="14"/>
      <c r="D137" s="14"/>
      <c r="E137" s="14"/>
      <c r="F137" s="14"/>
      <c r="G137" s="14"/>
      <c r="H137" s="14"/>
      <c r="I137" s="14"/>
      <c r="J137" s="14"/>
      <c r="K137" s="14"/>
      <c r="L137" s="14"/>
      <c r="M137" s="14"/>
      <c r="N137" s="14"/>
      <c r="O137" s="14"/>
      <c r="P137" s="14"/>
      <c r="Q137" s="14"/>
      <c r="R137" s="14"/>
      <c r="S137" s="14"/>
      <c r="T137" s="14"/>
      <c r="U137" s="14"/>
      <c r="V137" s="14"/>
    </row>
    <row r="138" spans="1:23">
      <c r="A138" s="14"/>
      <c r="B138" s="14"/>
      <c r="C138" s="14"/>
      <c r="D138" s="14"/>
      <c r="E138" s="14"/>
      <c r="F138" s="14"/>
      <c r="G138" s="14"/>
      <c r="H138" s="14"/>
      <c r="I138" s="14"/>
      <c r="J138" s="14"/>
      <c r="K138" s="14"/>
      <c r="L138" s="14"/>
      <c r="M138" s="14"/>
      <c r="N138" s="14"/>
      <c r="O138" s="14"/>
      <c r="P138" s="14"/>
      <c r="Q138" s="14"/>
      <c r="R138" s="14"/>
      <c r="S138" s="14"/>
      <c r="T138" s="14"/>
      <c r="U138" s="14"/>
      <c r="V138" s="14"/>
    </row>
    <row r="139" spans="1:23">
      <c r="A139" s="14"/>
      <c r="B139" s="14"/>
      <c r="C139" s="14"/>
      <c r="D139" s="14"/>
      <c r="E139" s="14"/>
      <c r="F139" s="14"/>
      <c r="G139" s="14"/>
      <c r="H139" s="14"/>
      <c r="I139" s="14"/>
      <c r="J139" s="14"/>
      <c r="K139" s="14"/>
      <c r="L139" s="14"/>
      <c r="M139" s="14"/>
      <c r="N139" s="14"/>
      <c r="O139" s="14"/>
      <c r="P139" s="14"/>
      <c r="Q139" s="14"/>
      <c r="R139" s="14"/>
      <c r="S139" s="14"/>
      <c r="T139" s="14"/>
      <c r="U139" s="14"/>
      <c r="V139" s="14"/>
    </row>
    <row r="140" spans="1:23">
      <c r="A140" s="14"/>
      <c r="B140" s="14"/>
      <c r="C140" s="14"/>
      <c r="D140" s="14"/>
      <c r="E140" s="14"/>
      <c r="F140" s="14"/>
      <c r="G140" s="14"/>
      <c r="H140" s="14"/>
      <c r="I140" s="14"/>
      <c r="J140" s="14"/>
      <c r="K140" s="14"/>
      <c r="L140" s="14"/>
      <c r="M140" s="14"/>
      <c r="N140" s="14"/>
      <c r="O140" s="14"/>
      <c r="P140" s="14"/>
      <c r="Q140" s="14"/>
      <c r="R140" s="14"/>
      <c r="S140" s="14"/>
      <c r="T140" s="14"/>
      <c r="U140" s="14"/>
      <c r="V140" s="14"/>
    </row>
    <row r="141" spans="1:23">
      <c r="A141" s="14"/>
      <c r="B141" s="14"/>
      <c r="C141" s="14"/>
      <c r="D141" s="14"/>
      <c r="E141" s="14"/>
      <c r="F141" s="14"/>
      <c r="G141" s="14"/>
      <c r="H141" s="14"/>
      <c r="I141" s="14"/>
      <c r="J141" s="14"/>
      <c r="K141" s="14"/>
      <c r="L141" s="14"/>
      <c r="M141" s="14"/>
      <c r="N141" s="14"/>
      <c r="O141" s="14"/>
      <c r="P141" s="14"/>
      <c r="Q141" s="14"/>
      <c r="R141" s="14"/>
      <c r="S141" s="14"/>
      <c r="T141" s="14"/>
      <c r="U141" s="14"/>
      <c r="V141" s="14"/>
    </row>
    <row r="142" spans="1:23">
      <c r="A142" s="14"/>
      <c r="B142" s="14"/>
      <c r="C142" s="14"/>
      <c r="D142" s="14"/>
      <c r="E142" s="14"/>
      <c r="F142" s="14"/>
      <c r="G142" s="14"/>
      <c r="H142" s="14"/>
      <c r="I142" s="14"/>
      <c r="J142" s="14"/>
      <c r="K142" s="14"/>
      <c r="L142" s="14"/>
      <c r="M142" s="14"/>
      <c r="N142" s="14"/>
      <c r="O142" s="14"/>
      <c r="P142" s="14"/>
      <c r="Q142" s="14"/>
      <c r="R142" s="14"/>
      <c r="S142" s="14"/>
      <c r="T142" s="14"/>
      <c r="U142" s="14"/>
      <c r="V142" s="14"/>
    </row>
    <row r="143" spans="1:23">
      <c r="A143" s="14"/>
      <c r="B143" s="14"/>
      <c r="C143" s="14"/>
      <c r="D143" s="14"/>
      <c r="E143" s="14"/>
      <c r="F143" s="14"/>
      <c r="G143" s="14"/>
      <c r="H143" s="14"/>
      <c r="I143" s="14"/>
      <c r="J143" s="14"/>
      <c r="K143" s="14"/>
      <c r="L143" s="14"/>
      <c r="M143" s="14"/>
      <c r="N143" s="14"/>
      <c r="O143" s="14"/>
      <c r="P143" s="14"/>
      <c r="Q143" s="14"/>
      <c r="R143" s="14"/>
      <c r="S143" s="14"/>
      <c r="T143" s="14"/>
      <c r="U143" s="14"/>
      <c r="V143"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Ganesh Hadpad</cp:lastModifiedBy>
  <dcterms:created xsi:type="dcterms:W3CDTF">2026-09-07T01:30:55Z</dcterms:created>
  <dcterms:modified xsi:type="dcterms:W3CDTF">2026-10-14T05:48:22Z</dcterms:modified>
</cp:coreProperties>
</file>