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workbook.xml" ContentType="application/vnd.ms-excel.sheet.macroEnabled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6" autoFilterDateGrouping="1"/>
  </bookViews>
  <sheets>
    <sheet xmlns:r="http://schemas.openxmlformats.org/officeDocument/2006/relationships" name="Accounts" sheetId="1" state="visible" r:id="rId1"/>
    <sheet xmlns:r="http://schemas.openxmlformats.org/officeDocument/2006/relationships" name="Ratios" sheetId="2" state="visible" r:id="rId2"/>
    <sheet xmlns:r="http://schemas.openxmlformats.org/officeDocument/2006/relationships" name="bs" sheetId="3" state="visible" r:id="rId3"/>
    <sheet xmlns:r="http://schemas.openxmlformats.org/officeDocument/2006/relationships" name="pl" sheetId="4" state="visible" r:id="rId4"/>
    <sheet xmlns:r="http://schemas.openxmlformats.org/officeDocument/2006/relationships" name="cf" sheetId="5" state="visible" r:id="rId5"/>
    <sheet xmlns:r="http://schemas.openxmlformats.org/officeDocument/2006/relationships" name="Notes" sheetId="6" state="visible" r:id="rId6"/>
    <sheet xmlns:r="http://schemas.openxmlformats.org/officeDocument/2006/relationships" name="formula_templates" sheetId="7" state="visible" r:id="rId7"/>
    <sheet xmlns:r="http://schemas.openxmlformats.org/officeDocument/2006/relationships" name="bsMaster" sheetId="8" state="visible" r:id="rId8"/>
    <sheet xmlns:r="http://schemas.openxmlformats.org/officeDocument/2006/relationships" name="pnlMaster" sheetId="9" state="visible" r:id="rId9"/>
    <sheet xmlns:r="http://schemas.openxmlformats.org/officeDocument/2006/relationships" name="debug_bs" sheetId="10" state="visible" r:id="rId10"/>
    <sheet xmlns:r="http://schemas.openxmlformats.org/officeDocument/2006/relationships" name="debugbsdetailed" sheetId="11" state="visible" r:id="rId11"/>
    <sheet xmlns:r="http://schemas.openxmlformats.org/officeDocument/2006/relationships" name="debug_pl" sheetId="12" state="visible" r:id="rId12"/>
    <sheet xmlns:r="http://schemas.openxmlformats.org/officeDocument/2006/relationships" name="debugpldetailed" sheetId="13" state="visible" r:id="rId13"/>
  </sheets>
  <definedNames>
    <definedName name="_xlnm._FilterDatabase" localSheetId="6" hidden="1">'formula_templates'!$P$22:$R$227</definedName>
    <definedName name="_xlnm._FilterDatabase" localSheetId="7" hidden="1">'bsMaster'!$A$1:$J$829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m/yy"/>
  </numFmts>
  <fonts count="13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Arial"/>
      <charset val="1"/>
      <family val="2"/>
      <color rgb="FF333333"/>
      <sz val="10"/>
    </font>
    <font>
      <name val="Arial"/>
      <charset val="1"/>
      <family val="2"/>
      <color rgb="FFCCFFFF"/>
      <sz val="10"/>
    </font>
    <font>
      <name val="Arial"/>
      <charset val="1"/>
      <family val="2"/>
      <sz val="10"/>
    </font>
    <font>
      <name val="Arial"/>
      <charset val="1"/>
      <family val="2"/>
      <b val="1"/>
      <color rgb="FFFF0000"/>
      <sz val="10"/>
    </font>
    <font>
      <name val="Arial"/>
      <charset val="1"/>
      <family val="2"/>
      <b val="1"/>
      <sz val="16"/>
    </font>
    <font>
      <name val="Calibri"/>
      <family val="2"/>
      <color rgb="FFBFBFBF"/>
      <sz val="9"/>
    </font>
    <font>
      <name val="Calibri"/>
      <family val="2"/>
      <color rgb="FF404040"/>
      <sz val="9"/>
    </font>
    <font>
      <name val="Calibri"/>
      <family val="2"/>
      <color rgb="FF595959"/>
      <sz val="9"/>
    </font>
  </fonts>
  <fills count="13">
    <fill>
      <patternFill/>
    </fill>
    <fill>
      <patternFill patternType="gray125"/>
    </fill>
    <fill>
      <patternFill patternType="solid">
        <fgColor rgb="FFCCFFFF"/>
        <bgColor rgb="FFDEEBF7"/>
      </patternFill>
    </fill>
    <fill>
      <patternFill patternType="solid">
        <fgColor rgb="FFFFFFFF"/>
        <bgColor rgb="FFFFF2CC"/>
      </patternFill>
    </fill>
    <fill>
      <patternFill patternType="solid">
        <fgColor rgb="FFFFFF99"/>
        <bgColor rgb="FFFFF2CC"/>
      </patternFill>
    </fill>
    <fill>
      <patternFill patternType="solid">
        <fgColor rgb="FFC0C0C0"/>
        <bgColor rgb="FFBFBFBF"/>
      </patternFill>
    </fill>
    <fill>
      <patternFill patternType="solid">
        <fgColor rgb="FFAFABAB"/>
        <bgColor rgb="FFA5A5A5"/>
      </patternFill>
    </fill>
    <fill>
      <patternFill patternType="solid">
        <fgColor rgb="FFDEEBF7"/>
        <bgColor rgb="FFE2F0D9"/>
      </patternFill>
    </fill>
    <fill>
      <patternFill patternType="solid">
        <fgColor rgb="FFF8CBAD"/>
        <bgColor rgb="FFD9D9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6">
    <xf numFmtId="3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81">
    <xf numFmtId="3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3" fontId="0" fillId="0" borderId="0" applyAlignment="1" pivotButton="0" quotePrefix="0" xfId="0">
      <alignment horizontal="general" vertical="bottom" wrapText="1"/>
    </xf>
    <xf numFmtId="3" fontId="0" fillId="0" borderId="0" applyAlignment="1" pivotButton="0" quotePrefix="0" xfId="0">
      <alignment horizontal="general" vertical="bottom"/>
    </xf>
    <xf numFmtId="3" fontId="4" fillId="0" borderId="0" applyAlignment="1" pivotButton="0" quotePrefix="0" xfId="0">
      <alignment horizontal="general" vertical="bottom" wrapText="1"/>
    </xf>
    <xf numFmtId="3" fontId="4" fillId="0" borderId="0" applyAlignment="1" pivotButton="0" quotePrefix="0" xfId="0">
      <alignment horizontal="general" vertical="bottom"/>
    </xf>
    <xf numFmtId="3" fontId="5" fillId="2" borderId="0" applyAlignment="1" pivotButton="0" quotePrefix="0" xfId="0">
      <alignment horizontal="general" vertical="bottom" wrapText="1"/>
    </xf>
    <xf numFmtId="3" fontId="5" fillId="2" borderId="0" applyAlignment="1" pivotButton="0" quotePrefix="0" xfId="0">
      <alignment horizontal="center" vertical="bottom"/>
    </xf>
    <xf numFmtId="49" fontId="5" fillId="2" borderId="0" applyAlignment="1" pivotButton="0" quotePrefix="0" xfId="0">
      <alignment horizontal="center" vertical="bottom"/>
    </xf>
    <xf numFmtId="3" fontId="6" fillId="2" borderId="0" applyAlignment="1" pivotButton="0" quotePrefix="0" xfId="0">
      <alignment horizontal="general" vertical="bottom" wrapText="1"/>
    </xf>
    <xf numFmtId="3" fontId="6" fillId="2" borderId="0" applyAlignment="1" pivotButton="0" quotePrefix="0" xfId="0">
      <alignment horizontal="center" vertical="bottom"/>
    </xf>
    <xf numFmtId="164" fontId="7" fillId="3" borderId="0" applyAlignment="1" pivotButton="0" quotePrefix="0" xfId="0">
      <alignment horizontal="general" vertical="bottom" wrapText="1"/>
    </xf>
    <xf numFmtId="3" fontId="0" fillId="4" borderId="0" applyAlignment="1" pivotButton="0" quotePrefix="0" xfId="0">
      <alignment horizontal="left" vertical="bottom" wrapText="1"/>
    </xf>
    <xf numFmtId="4" fontId="0" fillId="4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3" fontId="8" fillId="0" borderId="0" applyAlignment="1" pivotButton="0" quotePrefix="0" xfId="0">
      <alignment horizontal="general" vertical="bottom" wrapText="1"/>
    </xf>
    <xf numFmtId="4" fontId="8" fillId="0" borderId="0" applyAlignment="1" pivotButton="0" quotePrefix="0" xfId="0">
      <alignment horizontal="general" vertical="bottom"/>
    </xf>
    <xf numFmtId="3" fontId="0" fillId="5" borderId="0" applyAlignment="1" pivotButton="0" quotePrefix="0" xfId="0">
      <alignment horizontal="general" vertical="bottom" wrapText="1"/>
    </xf>
    <xf numFmtId="4" fontId="0" fillId="5" borderId="0" applyAlignment="1" pivotButton="0" quotePrefix="0" xfId="0">
      <alignment horizontal="general" vertical="bottom"/>
    </xf>
    <xf numFmtId="3" fontId="0" fillId="5" borderId="0" applyAlignment="1" pivotButton="0" quotePrefix="0" xfId="0">
      <alignment horizontal="general" vertical="bottom"/>
    </xf>
    <xf numFmtId="3" fontId="0" fillId="0" borderId="0" applyAlignment="1" pivotButton="0" quotePrefix="0" xfId="0">
      <alignment horizontal="general" vertical="bottom" wrapText="1"/>
    </xf>
    <xf numFmtId="3" fontId="7" fillId="0" borderId="0" applyAlignment="1" pivotButton="0" quotePrefix="0" xfId="0">
      <alignment horizontal="general" vertical="bottom" wrapText="1"/>
    </xf>
    <xf numFmtId="3" fontId="7" fillId="5" borderId="0" applyAlignment="1" pivotButton="0" quotePrefix="0" xfId="0">
      <alignment horizontal="general" vertical="bottom" wrapText="1"/>
    </xf>
    <xf numFmtId="164" fontId="7" fillId="6" borderId="0" applyAlignment="1" pivotButton="0" quotePrefix="0" xfId="0">
      <alignment horizontal="general" vertical="bottom" wrapText="1"/>
    </xf>
    <xf numFmtId="3" fontId="0" fillId="7" borderId="0" applyAlignment="1" pivotButton="0" quotePrefix="0" xfId="0">
      <alignment horizontal="general" vertical="bottom" wrapText="1"/>
    </xf>
    <xf numFmtId="10" fontId="0" fillId="7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3" fontId="0" fillId="8" borderId="0" applyAlignment="1" pivotButton="0" quotePrefix="0" xfId="0">
      <alignment horizontal="general" vertical="bottom" wrapText="1"/>
    </xf>
    <xf numFmtId="10" fontId="0" fillId="8" borderId="0" applyAlignment="1" pivotButton="0" quotePrefix="0" xfId="0">
      <alignment horizontal="general" vertical="bottom"/>
    </xf>
    <xf numFmtId="3" fontId="0" fillId="9" borderId="0" applyAlignment="1" pivotButton="0" quotePrefix="0" xfId="0">
      <alignment horizontal="general" vertical="bottom" wrapText="1"/>
    </xf>
    <xf numFmtId="10" fontId="0" fillId="9" borderId="0" applyAlignment="1" pivotButton="0" quotePrefix="0" xfId="0">
      <alignment horizontal="general" vertical="bottom"/>
    </xf>
    <xf numFmtId="3" fontId="7" fillId="10" borderId="0" applyAlignment="1" pivotButton="0" quotePrefix="0" xfId="0">
      <alignment horizontal="general" vertical="bottom" wrapText="1"/>
    </xf>
    <xf numFmtId="10" fontId="0" fillId="10" borderId="0" applyAlignment="1" pivotButton="0" quotePrefix="0" xfId="0">
      <alignment horizontal="general" vertical="bottom"/>
    </xf>
    <xf numFmtId="3" fontId="0" fillId="10" borderId="0" applyAlignment="1" pivotButton="0" quotePrefix="0" xfId="0">
      <alignment horizontal="general" vertical="bottom" wrapText="1"/>
    </xf>
    <xf numFmtId="3" fontId="0" fillId="4" borderId="0" applyAlignment="1" pivotButton="0" quotePrefix="0" xfId="0">
      <alignment horizontal="general" vertical="bottom"/>
    </xf>
    <xf numFmtId="3" fontId="7" fillId="11" borderId="0" applyAlignment="1" pivotButton="0" quotePrefix="0" xfId="0">
      <alignment horizontal="general" vertical="bottom" wrapText="1"/>
    </xf>
    <xf numFmtId="3" fontId="0" fillId="11" borderId="0" applyAlignment="1" pivotButton="0" quotePrefix="0" xfId="0">
      <alignment horizontal="general" vertical="bottom"/>
    </xf>
    <xf numFmtId="3" fontId="7" fillId="4" borderId="0" applyAlignment="1" pivotButton="0" quotePrefix="0" xfId="0">
      <alignment horizontal="general" vertical="bottom" wrapText="1"/>
    </xf>
    <xf numFmtId="3" fontId="9" fillId="0" borderId="0" applyAlignment="1" pivotButton="0" quotePrefix="0" xfId="0">
      <alignment horizontal="general" vertical="bottom"/>
    </xf>
    <xf numFmtId="3" fontId="0" fillId="1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3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3" fontId="0" fillId="0" borderId="0" applyAlignment="1" pivotButton="0" quotePrefix="0" xfId="0">
      <alignment horizontal="general" vertical="bottom" wrapText="1"/>
    </xf>
    <xf numFmtId="3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3" fontId="4" fillId="0" borderId="0" applyAlignment="1" pivotButton="0" quotePrefix="0" xfId="0">
      <alignment horizontal="general" vertical="bottom" wrapText="1"/>
    </xf>
    <xf numFmtId="3" fontId="4" fillId="0" borderId="0" applyAlignment="1" pivotButton="0" quotePrefix="0" xfId="0">
      <alignment horizontal="general" vertical="bottom"/>
    </xf>
    <xf numFmtId="3" fontId="5" fillId="2" borderId="0" applyAlignment="1" pivotButton="0" quotePrefix="0" xfId="0">
      <alignment horizontal="general" vertical="bottom" wrapText="1"/>
    </xf>
    <xf numFmtId="3" fontId="5" fillId="2" borderId="0" applyAlignment="1" pivotButton="0" quotePrefix="0" xfId="0">
      <alignment horizontal="center" vertical="bottom"/>
    </xf>
    <xf numFmtId="49" fontId="5" fillId="2" borderId="0" applyAlignment="1" pivotButton="0" quotePrefix="0" xfId="0">
      <alignment horizontal="center" vertical="bottom"/>
    </xf>
    <xf numFmtId="3" fontId="6" fillId="2" borderId="0" applyAlignment="1" pivotButton="0" quotePrefix="0" xfId="0">
      <alignment horizontal="general" vertical="bottom" wrapText="1"/>
    </xf>
    <xf numFmtId="3" fontId="6" fillId="2" borderId="0" applyAlignment="1" pivotButton="0" quotePrefix="0" xfId="0">
      <alignment horizontal="center" vertical="bottom"/>
    </xf>
    <xf numFmtId="164" fontId="7" fillId="3" borderId="0" applyAlignment="1" pivotButton="0" quotePrefix="0" xfId="0">
      <alignment horizontal="general" vertical="bottom" wrapText="1"/>
    </xf>
    <xf numFmtId="3" fontId="0" fillId="4" borderId="0" applyAlignment="1" pivotButton="0" quotePrefix="0" xfId="0">
      <alignment horizontal="left" vertical="bottom" wrapText="1"/>
    </xf>
    <xf numFmtId="4" fontId="0" fillId="4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3" fontId="8" fillId="0" borderId="0" applyAlignment="1" pivotButton="0" quotePrefix="0" xfId="0">
      <alignment horizontal="general" vertical="bottom" wrapText="1"/>
    </xf>
    <xf numFmtId="4" fontId="8" fillId="0" borderId="0" applyAlignment="1" pivotButton="0" quotePrefix="0" xfId="0">
      <alignment horizontal="general" vertical="bottom"/>
    </xf>
    <xf numFmtId="3" fontId="0" fillId="5" borderId="0" applyAlignment="1" pivotButton="0" quotePrefix="0" xfId="0">
      <alignment horizontal="general" vertical="bottom" wrapText="1"/>
    </xf>
    <xf numFmtId="4" fontId="0" fillId="5" borderId="0" applyAlignment="1" pivotButton="0" quotePrefix="0" xfId="0">
      <alignment horizontal="general" vertical="bottom"/>
    </xf>
    <xf numFmtId="3" fontId="0" fillId="5" borderId="0" applyAlignment="1" pivotButton="0" quotePrefix="0" xfId="0">
      <alignment horizontal="general" vertical="bottom"/>
    </xf>
    <xf numFmtId="3" fontId="7" fillId="0" borderId="0" applyAlignment="1" pivotButton="0" quotePrefix="0" xfId="0">
      <alignment horizontal="general" vertical="bottom" wrapText="1"/>
    </xf>
    <xf numFmtId="3" fontId="7" fillId="5" borderId="0" applyAlignment="1" pivotButton="0" quotePrefix="0" xfId="0">
      <alignment horizontal="general" vertical="bottom" wrapText="1"/>
    </xf>
    <xf numFmtId="164" fontId="7" fillId="6" borderId="0" applyAlignment="1" pivotButton="0" quotePrefix="0" xfId="0">
      <alignment horizontal="general" vertical="bottom" wrapText="1"/>
    </xf>
    <xf numFmtId="3" fontId="0" fillId="7" borderId="0" applyAlignment="1" pivotButton="0" quotePrefix="0" xfId="0">
      <alignment horizontal="general" vertical="bottom" wrapText="1"/>
    </xf>
    <xf numFmtId="10" fontId="0" fillId="7" borderId="0" applyAlignment="1" pivotButton="0" quotePrefix="0" xfId="0">
      <alignment horizontal="general" vertical="bottom"/>
    </xf>
    <xf numFmtId="10" fontId="0" fillId="0" borderId="0" applyAlignment="1" pivotButton="0" quotePrefix="0" xfId="0">
      <alignment horizontal="general" vertical="bottom"/>
    </xf>
    <xf numFmtId="3" fontId="0" fillId="8" borderId="0" applyAlignment="1" pivotButton="0" quotePrefix="0" xfId="0">
      <alignment horizontal="general" vertical="bottom" wrapText="1"/>
    </xf>
    <xf numFmtId="10" fontId="0" fillId="8" borderId="0" applyAlignment="1" pivotButton="0" quotePrefix="0" xfId="0">
      <alignment horizontal="general" vertical="bottom"/>
    </xf>
    <xf numFmtId="3" fontId="0" fillId="9" borderId="0" applyAlignment="1" pivotButton="0" quotePrefix="0" xfId="0">
      <alignment horizontal="general" vertical="bottom" wrapText="1"/>
    </xf>
    <xf numFmtId="10" fontId="0" fillId="9" borderId="0" applyAlignment="1" pivotButton="0" quotePrefix="0" xfId="0">
      <alignment horizontal="general" vertical="bottom"/>
    </xf>
    <xf numFmtId="3" fontId="7" fillId="10" borderId="0" applyAlignment="1" pivotButton="0" quotePrefix="0" xfId="0">
      <alignment horizontal="general" vertical="bottom" wrapText="1"/>
    </xf>
    <xf numFmtId="10" fontId="0" fillId="10" borderId="0" applyAlignment="1" pivotButton="0" quotePrefix="0" xfId="0">
      <alignment horizontal="general" vertical="bottom"/>
    </xf>
    <xf numFmtId="3" fontId="0" fillId="10" borderId="0" applyAlignment="1" pivotButton="0" quotePrefix="0" xfId="0">
      <alignment horizontal="general" vertical="bottom" wrapText="1"/>
    </xf>
    <xf numFmtId="3" fontId="0" fillId="4" borderId="0" applyAlignment="1" pivotButton="0" quotePrefix="0" xfId="0">
      <alignment horizontal="general" vertical="bottom"/>
    </xf>
    <xf numFmtId="3" fontId="7" fillId="11" borderId="0" applyAlignment="1" pivotButton="0" quotePrefix="0" xfId="0">
      <alignment horizontal="general" vertical="bottom" wrapText="1"/>
    </xf>
    <xf numFmtId="3" fontId="0" fillId="11" borderId="0" applyAlignment="1" pivotButton="0" quotePrefix="0" xfId="0">
      <alignment horizontal="general" vertical="bottom"/>
    </xf>
    <xf numFmtId="3" fontId="7" fillId="4" borderId="0" applyAlignment="1" pivotButton="0" quotePrefix="0" xfId="0">
      <alignment horizontal="general" vertical="bottom" wrapText="1"/>
    </xf>
    <xf numFmtId="3" fontId="9" fillId="0" borderId="0" applyAlignment="1" pivotButton="0" quotePrefix="0" xfId="0">
      <alignment horizontal="general" vertical="bottom"/>
    </xf>
    <xf numFmtId="3" fontId="0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1">
    <dxf>
      <font>
        <name val="Arial"/>
        <charset val="1"/>
        <family val="0"/>
      </font>
      <numFmt numFmtId="164" formatCode="#,##0"/>
      <fill>
        <patternFill>
          <bgColor rgb="FFDEEBF7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AFABAB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FF99"/>
      <rgbColor rgb="FFBFBFBF"/>
      <rgbColor rgb="FFFF99CC"/>
      <rgbColor rgb="FFC5E0B4"/>
      <rgbColor rgb="FFF8CBAD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40404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styles" Target="styles.xml" Id="rId14"/><Relationship Type="http://schemas.openxmlformats.org/officeDocument/2006/relationships/theme" Target="theme/theme1.xml" Id="rId15"/><Relationship Type="http://schemas.microsoft.com/office/2006/relationships/vbaProject" Target="vbaProject.bin" Id="rId16"/></Relationships>
</file>

<file path=xl/charts/chart1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ed7d31"/>
            </a:solidFill>
            <a:ln xmlns:a="http://schemas.openxmlformats.org/drawingml/2006/main" w="22320">
              <a:solidFill>
                <a:srgbClr val="ed7d3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10318080"/>
        <axId val="87003471"/>
      </lineChart>
      <catAx>
        <axId val="10318080"/>
        <scaling>
          <orientation val="minMax"/>
        </scaling>
        <delete val="0"/>
        <axPos val="b"/>
        <majorGridlines>
          <spPr>
            <a:ln xmlns:a="http://schemas.openxmlformats.org/drawingml/2006/main" w="9360">
              <a:solidFill>
                <a:srgbClr val="595959"/>
              </a:solidFill>
              <a:prstDash val="solid"/>
              <a:round/>
            </a:ln>
          </spPr>
        </majorGridlines>
        <numFmt formatCode="[$-4009]dd/mm/yyyy" sourceLinked="1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87003471"/>
        <crosses val="autoZero"/>
        <auto val="1"/>
        <lblAlgn val="ctr"/>
        <lblOffset val="100"/>
        <noMultiLvlLbl val="0"/>
      </catAx>
      <valAx>
        <axId val="87003471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59595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10318080"/>
        <crosses val="autoZero"/>
        <crossBetween val="midCat"/>
      </valAx>
    </plotArea>
    <plotVisOnly val="1"/>
    <dispBlanksAs val="gap"/>
  </chart>
</chartSpace>
</file>

<file path=xl/charts/chart10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a5a5a5"/>
            </a:solidFill>
            <a:ln xmlns:a="http://schemas.openxmlformats.org/drawingml/2006/main" w="34920">
              <a:solidFill>
                <a:srgbClr val="a5a5a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34864063"/>
        <axId val="78358712"/>
      </lineChart>
      <catAx>
        <axId val="34864063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12600">
            <a:solidFill>
              <a:srgbClr val="d9d9d9"/>
            </a:solidFill>
            <a:prstDash val="solid"/>
            <a:round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78358712"/>
        <crosses val="autoZero"/>
        <auto val="1"/>
        <lblAlgn val="ctr"/>
        <lblOffset val="100"/>
        <noMultiLvlLbl val="0"/>
      </catAx>
      <valAx>
        <axId val="78358712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34864063"/>
        <crosses val="autoZero"/>
        <crossBetween val="midCat"/>
      </valAx>
    </plotArea>
    <plotVisOnly val="1"/>
    <dispBlanksAs val="gap"/>
  </chart>
</chartSpace>
</file>

<file path=xl/charts/chart11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ffc000"/>
            </a:solidFill>
            <a:ln xmlns:a="http://schemas.openxmlformats.org/drawingml/2006/main" w="22320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41275744"/>
        <axId val="47454665"/>
      </lineChart>
      <catAx>
        <axId val="41275744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47454665"/>
        <crosses val="autoZero"/>
        <auto val="1"/>
        <lblAlgn val="ctr"/>
        <lblOffset val="100"/>
        <noMultiLvlLbl val="0"/>
      </catAx>
      <valAx>
        <axId val="47454665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59595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41275744"/>
        <crosses val="autoZero"/>
        <crossBetween val="midCat"/>
      </valAx>
    </plotArea>
    <plotVisOnly val="1"/>
    <dispBlanksAs val="gap"/>
  </chart>
</chartSpace>
</file>

<file path=xl/charts/chart12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ed7d31"/>
            </a:solidFill>
            <a:ln xmlns:a="http://schemas.openxmlformats.org/drawingml/2006/main" w="34920">
              <a:solidFill>
                <a:srgbClr val="ed7d3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45370004"/>
        <axId val="36547701"/>
      </lineChart>
      <catAx>
        <axId val="45370004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12600">
            <a:solidFill>
              <a:srgbClr val="d9d9d9"/>
            </a:solidFill>
            <a:prstDash val="solid"/>
            <a:round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36547701"/>
        <crosses val="autoZero"/>
        <auto val="1"/>
        <lblAlgn val="ctr"/>
        <lblOffset val="100"/>
        <noMultiLvlLbl val="0"/>
      </catAx>
      <valAx>
        <axId val="36547701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45370004"/>
        <crosses val="autoZero"/>
        <crossBetween val="midCat"/>
      </valAx>
    </plotArea>
    <plotVisOnly val="1"/>
    <dispBlanksAs val="gap"/>
  </chart>
</chartSpace>
</file>

<file path=xl/charts/chart13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a5a5a5"/>
            </a:solidFill>
            <a:ln xmlns:a="http://schemas.openxmlformats.org/drawingml/2006/main" w="22320">
              <a:solidFill>
                <a:srgbClr val="a5a5a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58245167"/>
        <axId val="42108450"/>
      </lineChart>
      <catAx>
        <axId val="58245167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42108450"/>
        <crosses val="autoZero"/>
        <auto val="1"/>
        <lblAlgn val="ctr"/>
        <lblOffset val="100"/>
        <noMultiLvlLbl val="0"/>
      </catAx>
      <valAx>
        <axId val="42108450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59595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58245167"/>
        <crosses val="autoZero"/>
        <crossBetween val="midCat"/>
      </valAx>
    </plotArea>
    <plotVisOnly val="1"/>
    <dispBlanksAs val="gap"/>
  </chart>
</chartSpace>
</file>

<file path=xl/charts/chart14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ffc000"/>
            </a:solidFill>
            <a:ln xmlns:a="http://schemas.openxmlformats.org/drawingml/2006/main" w="34920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58184180"/>
        <axId val="30619726"/>
      </lineChart>
      <catAx>
        <axId val="58184180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12600">
            <a:solidFill>
              <a:srgbClr val="d9d9d9"/>
            </a:solidFill>
            <a:prstDash val="solid"/>
            <a:round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30619726"/>
        <crosses val="autoZero"/>
        <auto val="1"/>
        <lblAlgn val="ctr"/>
        <lblOffset val="100"/>
        <noMultiLvlLbl val="0"/>
      </catAx>
      <valAx>
        <axId val="30619726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58184180"/>
        <crosses val="autoZero"/>
        <crossBetween val="midCat"/>
      </valAx>
    </plotArea>
    <plotVisOnly val="1"/>
    <dispBlanksAs val="gap"/>
  </chart>
</chartSpace>
</file>

<file path=xl/charts/chart15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4472c4"/>
            </a:solidFill>
            <a:ln xmlns:a="http://schemas.openxmlformats.org/drawingml/2006/main" w="22320">
              <a:solidFill>
                <a:srgbClr val="4472c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93454027"/>
        <axId val="27524972"/>
      </lineChart>
      <catAx>
        <axId val="93454027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27524972"/>
        <crosses val="autoZero"/>
        <auto val="1"/>
        <lblAlgn val="ctr"/>
        <lblOffset val="100"/>
        <noMultiLvlLbl val="0"/>
      </catAx>
      <valAx>
        <axId val="27524972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59595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93454027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a5a5a5"/>
            </a:solidFill>
            <a:ln xmlns:a="http://schemas.openxmlformats.org/drawingml/2006/main" w="34920">
              <a:solidFill>
                <a:srgbClr val="a5a5a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59280257"/>
        <axId val="36017493"/>
      </lineChart>
      <catAx>
        <axId val="59280257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12600">
            <a:solidFill>
              <a:srgbClr val="d9d9d9"/>
            </a:solidFill>
            <a:prstDash val="solid"/>
            <a:round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36017493"/>
        <crosses val="autoZero"/>
        <auto val="1"/>
        <lblAlgn val="ctr"/>
        <lblOffset val="100"/>
        <noMultiLvlLbl val="0"/>
      </catAx>
      <valAx>
        <axId val="36017493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59280257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ffc000"/>
            </a:solidFill>
            <a:ln xmlns:a="http://schemas.openxmlformats.org/drawingml/2006/main" w="22320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88089505"/>
        <axId val="48137755"/>
      </lineChart>
      <catAx>
        <axId val="88089505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48137755"/>
        <crosses val="autoZero"/>
        <auto val="1"/>
        <lblAlgn val="ctr"/>
        <lblOffset val="100"/>
        <noMultiLvlLbl val="0"/>
      </catAx>
      <valAx>
        <axId val="48137755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59595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88089505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ed7d31"/>
            </a:solidFill>
            <a:ln xmlns:a="http://schemas.openxmlformats.org/drawingml/2006/main" w="34920">
              <a:solidFill>
                <a:srgbClr val="ed7d3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29878339"/>
        <axId val="44319021"/>
      </lineChart>
      <catAx>
        <axId val="29878339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12600">
            <a:solidFill>
              <a:srgbClr val="d9d9d9"/>
            </a:solidFill>
            <a:prstDash val="solid"/>
            <a:round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44319021"/>
        <crosses val="autoZero"/>
        <auto val="1"/>
        <lblAlgn val="ctr"/>
        <lblOffset val="100"/>
        <noMultiLvlLbl val="0"/>
      </catAx>
      <valAx>
        <axId val="44319021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29878339"/>
        <crosses val="autoZero"/>
        <crossBetween val="midCat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a5a5a5"/>
            </a:solidFill>
            <a:ln xmlns:a="http://schemas.openxmlformats.org/drawingml/2006/main" w="22320">
              <a:solidFill>
                <a:srgbClr val="a5a5a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96857226"/>
        <axId val="13431999"/>
      </lineChart>
      <catAx>
        <axId val="96857226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13431999"/>
        <crosses val="autoZero"/>
        <auto val="1"/>
        <lblAlgn val="ctr"/>
        <lblOffset val="100"/>
        <noMultiLvlLbl val="0"/>
      </catAx>
      <valAx>
        <axId val="13431999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59595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96857226"/>
        <crosses val="autoZero"/>
        <crossBetween val="midCat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ffc000"/>
            </a:solidFill>
            <a:ln xmlns:a="http://schemas.openxmlformats.org/drawingml/2006/main" w="34920">
              <a:solidFill>
                <a:srgbClr val="ffc00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33171098"/>
        <axId val="32158248"/>
      </lineChart>
      <catAx>
        <axId val="33171098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12600">
            <a:solidFill>
              <a:srgbClr val="d9d9d9"/>
            </a:solidFill>
            <a:prstDash val="solid"/>
            <a:round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32158248"/>
        <crosses val="autoZero"/>
        <auto val="1"/>
        <lblAlgn val="ctr"/>
        <lblOffset val="100"/>
        <noMultiLvlLbl val="0"/>
      </catAx>
      <valAx>
        <axId val="32158248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33171098"/>
        <crosses val="autoZero"/>
        <crossBetween val="midCat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4472c4"/>
            </a:solidFill>
            <a:ln xmlns:a="http://schemas.openxmlformats.org/drawingml/2006/main" w="22320">
              <a:solidFill>
                <a:srgbClr val="4472c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41528124"/>
        <axId val="95112083"/>
      </lineChart>
      <catAx>
        <axId val="41528124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95112083"/>
        <crosses val="autoZero"/>
        <auto val="1"/>
        <lblAlgn val="ctr"/>
        <lblOffset val="100"/>
        <noMultiLvlLbl val="0"/>
      </catAx>
      <valAx>
        <axId val="95112083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59595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41528124"/>
        <crosses val="autoZero"/>
        <crossBetween val="midCat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70ad47"/>
            </a:solidFill>
            <a:ln xmlns:a="http://schemas.openxmlformats.org/drawingml/2006/main" w="34920">
              <a:solidFill>
                <a:srgbClr val="70ad47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23172362"/>
        <axId val="16792151"/>
      </lineChart>
      <catAx>
        <axId val="23172362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12600">
            <a:solidFill>
              <a:srgbClr val="d9d9d9"/>
            </a:solidFill>
            <a:prstDash val="solid"/>
            <a:round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16792151"/>
        <crosses val="autoZero"/>
        <auto val="1"/>
        <lblAlgn val="ctr"/>
        <lblOffset val="100"/>
        <noMultiLvlLbl val="0"/>
      </catAx>
      <valAx>
        <axId val="16792151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d9d9d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r>
              <a:t>None</a:t>
            </a:r>
          </a:p>
        </txPr>
        <crossAx val="23172362"/>
        <crosses val="autoZero"/>
        <crossBetween val="midCat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lineChart>
        <grouping val="standard"/>
        <varyColors val="0"/>
        <ser>
          <idx val="0"/>
          <order val="0"/>
          <tx>
            <strRef>
              <f>label 0</f>
              <strCache>
                <ptCount val="1"/>
                <pt idx="0">
                  <v>Series1</v>
                </pt>
              </strCache>
            </strRef>
          </tx>
          <spPr>
            <a:solidFill xmlns:a="http://schemas.openxmlformats.org/drawingml/2006/main">
              <a:srgbClr val="ed7d31"/>
            </a:solidFill>
            <a:ln xmlns:a="http://schemas.openxmlformats.org/drawingml/2006/main" w="22320">
              <a:solidFill>
                <a:srgbClr val="ed7d3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Lbls>
            <numFmt formatCode="General"/>
            <txPr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 sz="900" b="0" strike="noStrike" spc="-1">
                    <a:solidFill>
                      <a:srgbClr val="bfbfbf"/>
                    </a:solidFill>
                    <a:latin typeface="Calibri"/>
                  </a:defRPr>
                </a:pPr>
                <a:r>
                  <a:t>None</a:t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"/>
                <pt idx="0">
                  <v>1</v>
                </pt>
              </strCache>
            </strRef>
          </cat>
          <val>
            <numRef>
              <f>0</f>
              <numCache>
                <formatCode>General</formatCode>
                <ptCount val="1"/>
                <pt idx="0">
                  <v>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86534502"/>
        <axId val="11334137"/>
      </lineChart>
      <catAx>
        <axId val="86534502"/>
        <scaling>
          <orientation val="minMax"/>
        </scaling>
        <delete val="0"/>
        <axPos val="b"/>
        <numFmt formatCode="[$-4009]dd/mm/yyyy" sourceLinked="1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 rot="-2700000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11334137"/>
        <crosses val="autoZero"/>
        <auto val="1"/>
        <lblAlgn val="ctr"/>
        <lblOffset val="100"/>
        <noMultiLvlLbl val="0"/>
      </catAx>
      <valAx>
        <axId val="11334137"/>
        <scaling>
          <orientation val="minMax"/>
        </scaling>
        <delete val="0"/>
        <axPos val="l"/>
        <majorGridlines>
          <spPr>
            <a:ln xmlns:a="http://schemas.openxmlformats.org/drawingml/2006/main" w="9360">
              <a:solidFill>
                <a:srgbClr val="595959"/>
              </a:solidFill>
              <a:prstDash val="solid"/>
              <a:round/>
            </a:ln>
          </spPr>
        </majorGridlines>
        <numFmt formatCode="General" sourceLinked="0"/>
        <majorTickMark val="none"/>
        <minorTickMark val="none"/>
        <tickLblPos val="nextTo"/>
        <spPr>
          <a:ln xmlns:a="http://schemas.openxmlformats.org/drawingml/2006/main" w="6480">
            <a:noFill/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900" b="0" strike="noStrike" spc="-1">
                <a:solidFill>
                  <a:srgbClr val="bfbfbf"/>
                </a:solidFill>
                <a:latin typeface="Calibri"/>
              </a:defRPr>
            </a:pPr>
            <a:r>
              <a:t>None</a:t>
            </a:r>
          </a:p>
        </txPr>
        <crossAx val="86534502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/Relationships>
</file>

<file path=xl/drawings/drawing1.xml><?xml version="1.0" encoding="utf-8"?>
<wsDr xmlns="http://schemas.openxmlformats.org/drawingml/2006/spreadsheetDrawing">
  <twoCellAnchor editAs="oneCell">
    <from>
      <col>1</col>
      <colOff>0</colOff>
      <row>1</row>
      <rowOff>162000</rowOff>
    </from>
    <to>
      <col>8</col>
      <colOff>302040</colOff>
      <row>13</row>
      <rowOff>85320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720</colOff>
      <row>1</row>
      <rowOff>162000</rowOff>
    </from>
    <to>
      <col>16</col>
      <colOff>302040</colOff>
      <row>13</row>
      <rowOff>85320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17</col>
      <colOff>720</colOff>
      <row>1</row>
      <rowOff>162000</rowOff>
    </from>
    <to>
      <col>24</col>
      <colOff>302040</colOff>
      <row>13</row>
      <rowOff>85320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 editAs="oneCell">
    <from>
      <col>1</col>
      <colOff>0</colOff>
      <row>16</row>
      <rowOff>153720</rowOff>
    </from>
    <to>
      <col>8</col>
      <colOff>318600</colOff>
      <row>28</row>
      <rowOff>135360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 editAs="oneCell">
    <from>
      <col>9</col>
      <colOff>720</colOff>
      <row>16</row>
      <rowOff>153720</rowOff>
    </from>
    <to>
      <col>16</col>
      <colOff>318600</colOff>
      <row>28</row>
      <rowOff>135360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 editAs="oneCell">
    <from>
      <col>17</col>
      <colOff>720</colOff>
      <row>16</row>
      <rowOff>153720</rowOff>
    </from>
    <to>
      <col>24</col>
      <colOff>318600</colOff>
      <row>28</row>
      <rowOff>135360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 editAs="oneCell">
    <from>
      <col>25</col>
      <colOff>720</colOff>
      <row>16</row>
      <rowOff>153720</rowOff>
    </from>
    <to>
      <col>32</col>
      <colOff>318600</colOff>
      <row>28</row>
      <rowOff>135360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 editAs="oneCell">
    <from>
      <col>33</col>
      <colOff>720</colOff>
      <row>16</row>
      <rowOff>153720</rowOff>
    </from>
    <to>
      <col>40</col>
      <colOff>319320</colOff>
      <row>28</row>
      <rowOff>135360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 editAs="oneCell">
    <from>
      <col>1</col>
      <colOff>0</colOff>
      <row>31</row>
      <rowOff>144360</rowOff>
    </from>
    <to>
      <col>8</col>
      <colOff>318600</colOff>
      <row>43</row>
      <rowOff>55800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  <twoCellAnchor editAs="oneCell">
    <from>
      <col>9</col>
      <colOff>720</colOff>
      <row>31</row>
      <rowOff>144360</rowOff>
    </from>
    <to>
      <col>16</col>
      <colOff>318600</colOff>
      <row>43</row>
      <rowOff>55800</rowOff>
    </to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twoCellAnchor>
  <twoCellAnchor editAs="oneCell">
    <from>
      <col>17</col>
      <colOff>720</colOff>
      <row>31</row>
      <rowOff>144360</rowOff>
    </from>
    <to>
      <col>24</col>
      <colOff>318600</colOff>
      <row>43</row>
      <rowOff>55800</rowOff>
    </to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twoCellAnchor>
  <twoCellAnchor editAs="oneCell">
    <from>
      <col>1</col>
      <colOff>0</colOff>
      <row>46</row>
      <rowOff>136080</rowOff>
    </from>
    <to>
      <col>8</col>
      <colOff>318600</colOff>
      <row>58</row>
      <rowOff>136800</rowOff>
    </to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twoCellAnchor>
  <twoCellAnchor editAs="oneCell">
    <from>
      <col>9</col>
      <colOff>720</colOff>
      <row>46</row>
      <rowOff>136080</rowOff>
    </from>
    <to>
      <col>16</col>
      <colOff>318600</colOff>
      <row>58</row>
      <rowOff>136800</rowOff>
    </to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twoCellAnchor>
  <twoCellAnchor editAs="oneCell">
    <from>
      <col>17</col>
      <colOff>720</colOff>
      <row>46</row>
      <rowOff>136080</rowOff>
    </from>
    <to>
      <col>24</col>
      <colOff>318600</colOff>
      <row>58</row>
      <rowOff>136800</rowOff>
    </to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twoCellAnchor>
  <twoCellAnchor editAs="oneCell">
    <from>
      <col>25</col>
      <colOff>720</colOff>
      <row>46</row>
      <rowOff>136080</rowOff>
    </from>
    <to>
      <col>32</col>
      <colOff>318600</colOff>
      <row>58</row>
      <rowOff>136800</rowOff>
    </to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E1:O433"/>
  <sheetViews>
    <sheetView showFormulas="0" showGridLines="0" showRowColHeaders="1" showZeros="1" rightToLeft="0" tabSelected="0" showOutlineSymbols="1" defaultGridColor="1" view="normal" topLeftCell="A8" colorId="64" zoomScale="90" zoomScaleNormal="90" zoomScalePageLayoutView="100" workbookViewId="0">
      <selection pane="topLeft" activeCell="E26" activeCellId="0" sqref="E26"/>
    </sheetView>
  </sheetViews>
  <sheetFormatPr baseColWidth="8" defaultColWidth="11.66015625" defaultRowHeight="12.8" zeroHeight="0" outlineLevelRow="0"/>
  <cols>
    <col hidden="1" width="13.02" customWidth="1" style="42" min="1" max="4"/>
    <col width="59.4" customWidth="1" style="43" min="5" max="5"/>
    <col width="16.14" customWidth="1" style="42" min="6" max="7"/>
    <col width="9" customWidth="1" style="44" min="8" max="64"/>
  </cols>
  <sheetData>
    <row r="1" ht="12.8" customHeight="1" s="45">
      <c r="E1" s="46" t="inlineStr">
        <is>
          <t>CREDIT SPREADING</t>
        </is>
      </c>
      <c r="F1" s="47" t="inlineStr">
        <is>
          <t>Name Not Provided</t>
        </is>
      </c>
      <c r="G1" s="47" t="n"/>
    </row>
    <row r="2" ht="12.8" customHeight="1" s="45">
      <c r="E2" s="48" t="inlineStr">
        <is>
          <t>Rounding</t>
        </is>
      </c>
      <c r="F2" s="49" t="n"/>
      <c r="G2" s="49" t="n"/>
      <c r="H2" s="49" t="n"/>
      <c r="I2" s="49" t="n"/>
      <c r="J2" s="49" t="n"/>
      <c r="K2" s="49" t="n"/>
      <c r="L2" s="49" t="n"/>
      <c r="M2" s="49" t="n"/>
      <c r="N2" s="49" t="n"/>
      <c r="O2" s="49" t="n"/>
    </row>
    <row r="3" ht="12.8" customHeight="1" s="45">
      <c r="E3" s="48" t="inlineStr">
        <is>
          <t>Statement Date</t>
        </is>
      </c>
      <c r="F3" s="50" t="inlineStr">
        <is>
          <t>2018</t>
        </is>
      </c>
      <c r="G3" s="50" t="inlineStr">
        <is>
          <t>2017</t>
        </is>
      </c>
      <c r="H3" s="50" t="n"/>
      <c r="I3" s="50" t="n"/>
      <c r="J3" s="50" t="n"/>
      <c r="K3" s="50" t="n"/>
      <c r="L3" s="50" t="n"/>
      <c r="M3" s="50" t="n"/>
      <c r="N3" s="50" t="n"/>
      <c r="O3" s="50" t="n"/>
    </row>
    <row r="4" ht="12.8" customHeight="1" s="45">
      <c r="E4" s="51" t="inlineStr">
        <is>
          <t>Periods</t>
        </is>
      </c>
      <c r="F4" s="52" t="inlineStr">
        <is>
          <t>Period-1</t>
        </is>
      </c>
      <c r="G4" s="52" t="inlineStr">
        <is>
          <t>Period-2</t>
        </is>
      </c>
      <c r="H4" s="52" t="n"/>
      <c r="I4" s="52" t="n"/>
      <c r="J4" s="52" t="n"/>
      <c r="K4" s="52" t="n"/>
      <c r="L4" s="52" t="n"/>
      <c r="M4" s="52" t="n"/>
      <c r="N4" s="52" t="n"/>
      <c r="O4" s="52" t="n"/>
    </row>
    <row r="5" ht="12.8" customHeight="1" s="45">
      <c r="E5" s="46" t="inlineStr">
        <is>
          <t>VALIDATION_12_V5_2021</t>
        </is>
      </c>
      <c r="F5" s="53">
        <f>IFERROR(EOMONTH(DATE(RIGHT(F3,4),LEFT(F3,2),1),0),"")</f>
        <v/>
      </c>
      <c r="G5" s="53">
        <f>IFERROR(EOMONTH(DATE(RIGHT(G3,4),LEFT(G3,2),1),0),"")</f>
        <v/>
      </c>
      <c r="H5" s="53">
        <f>IFERROR(EOMONTH(DATE(RIGHT(H3,4),LEFT(H3,2),1),0),"")</f>
        <v/>
      </c>
      <c r="I5" s="53">
        <f>IFERROR(EOMONTH(DATE(RIGHT(I3,4),LEFT(I3,2),1),0),"")</f>
        <v/>
      </c>
      <c r="J5" s="53">
        <f>IFERROR(EOMONTH(DATE(RIGHT(J3,4),LEFT(J3,2),1),0),"")</f>
        <v/>
      </c>
      <c r="K5" s="53">
        <f>IFERROR(EOMONTH(DATE(RIGHT(K3,4),LEFT(K3,2),1),0),"")</f>
        <v/>
      </c>
      <c r="L5" s="53">
        <f>IFERROR(EOMONTH(DATE(RIGHT(L3,4),LEFT(L3,2),1),0),"")</f>
        <v/>
      </c>
      <c r="M5" s="53">
        <f>IFERROR(EOMONTH(DATE(RIGHT(M3,4),LEFT(M3,2),1),0),"")</f>
        <v/>
      </c>
      <c r="N5" s="53">
        <f>IFERROR(EOMONTH(DATE(RIGHT(N3,4),LEFT(N3,2),1),0),"")</f>
        <v/>
      </c>
      <c r="O5" s="53">
        <f>IFERROR(EOMONTH(DATE(RIGHT(O3,4),LEFT(O3,2),1),0),"")</f>
        <v/>
      </c>
    </row>
    <row r="6" ht="12.8" customHeight="1" s="45">
      <c r="E6" s="54" t="inlineStr">
        <is>
          <t>Total Profit and Loss Account</t>
        </is>
      </c>
      <c r="F6" s="55">
        <f>F71</f>
        <v/>
      </c>
      <c r="G6" s="55">
        <f>IF(G4=$BF$1,"",G71)</f>
        <v/>
      </c>
      <c r="H6" s="55">
        <f>IF(H4=$BF$1,"",H71)</f>
        <v/>
      </c>
      <c r="I6" s="55">
        <f>IF(I4=$BF$1,"",I71)</f>
        <v/>
      </c>
      <c r="J6" s="55">
        <f>IF(J4=$BF$1,"",J71)</f>
        <v/>
      </c>
      <c r="K6" s="55">
        <f>IF(K4=$BF$1,"",K71)</f>
        <v/>
      </c>
      <c r="L6" s="55">
        <f>IF(L4=$BF$1,"",L71)</f>
        <v/>
      </c>
      <c r="M6" s="55">
        <f>IF(M4=$BF$1,"",M71)</f>
        <v/>
      </c>
      <c r="N6" s="55">
        <f>IF(N4=$BF$1,"",N71)</f>
        <v/>
      </c>
      <c r="O6" s="55">
        <f>IF(O4=$BF$1,"",O71)</f>
        <v/>
      </c>
    </row>
    <row r="7" ht="12.8" customHeight="1" s="45">
      <c r="E7" s="54" t="inlineStr">
        <is>
          <t>Total Fixed and Non-Current Assets</t>
        </is>
      </c>
      <c r="F7" s="55">
        <f>F128</f>
        <v/>
      </c>
      <c r="G7" s="55">
        <f>IF(G4=$BF$1,"",G128)</f>
        <v/>
      </c>
      <c r="H7" s="55">
        <f>IF(H4=$BF$1,"",H128)</f>
        <v/>
      </c>
      <c r="I7" s="55">
        <f>IF(I4=$BF$1,"",I128)</f>
        <v/>
      </c>
      <c r="J7" s="55">
        <f>IF(J4=$BF$1,"",J128)</f>
        <v/>
      </c>
      <c r="K7" s="55">
        <f>IF(K4=$BF$1,"",K128)</f>
        <v/>
      </c>
      <c r="L7" s="55">
        <f>IF(L4=$BF$1,"",L128)</f>
        <v/>
      </c>
      <c r="M7" s="55">
        <f>IF(M4=$BF$1,"",M128)</f>
        <v/>
      </c>
      <c r="N7" s="55">
        <f>IF(N4=$BF$1,"",N128)</f>
        <v/>
      </c>
      <c r="O7" s="55">
        <f>IF(O4=$BF$1,"",O128)</f>
        <v/>
      </c>
    </row>
    <row r="8" ht="12.8" customHeight="1" s="45">
      <c r="E8" s="54" t="inlineStr">
        <is>
          <t>Total Current Assets</t>
        </is>
      </c>
      <c r="F8" s="55">
        <f>F161</f>
        <v/>
      </c>
      <c r="G8" s="55">
        <f>IF(G4=$BF$1,"",G161)</f>
        <v/>
      </c>
      <c r="H8" s="55">
        <f>IF(H4=$BF$1,"",H161)</f>
        <v/>
      </c>
      <c r="I8" s="55">
        <f>IF(I4=$BF$1,"",I161)</f>
        <v/>
      </c>
      <c r="J8" s="55">
        <f>IF(J4=$BF$1,"",J161)</f>
        <v/>
      </c>
      <c r="K8" s="55">
        <f>IF(K4=$BF$1,"",K161)</f>
        <v/>
      </c>
      <c r="L8" s="55">
        <f>IF(L4=$BF$1,"",L161)</f>
        <v/>
      </c>
      <c r="M8" s="55">
        <f>IF(M4=$BF$1,"",M161)</f>
        <v/>
      </c>
      <c r="N8" s="55">
        <f>IF(N4=$BF$1,"",N161)</f>
        <v/>
      </c>
      <c r="O8" s="55">
        <f>IF(O4=$BF$1,"",O161)</f>
        <v/>
      </c>
    </row>
    <row r="9" ht="12.8" customHeight="1" s="45">
      <c r="E9" s="54" t="inlineStr">
        <is>
          <t>Total Current Liabilities</t>
        </is>
      </c>
      <c r="F9" s="55">
        <f>F189</f>
        <v/>
      </c>
      <c r="G9" s="55">
        <f>IF(G4=$BF$1,"",G189)</f>
        <v/>
      </c>
      <c r="H9" s="55">
        <f>IF(H4=$BF$1,"",H189)</f>
        <v/>
      </c>
      <c r="I9" s="55">
        <f>IF(I4=$BF$1,"",I189)</f>
        <v/>
      </c>
      <c r="J9" s="55">
        <f>IF(J4=$BF$1,"",J189)</f>
        <v/>
      </c>
      <c r="K9" s="55">
        <f>IF(K4=$BF$1,"",K189)</f>
        <v/>
      </c>
      <c r="L9" s="55">
        <f>IF(L4=$BF$1,"",L189)</f>
        <v/>
      </c>
      <c r="M9" s="55">
        <f>IF(M4=$BF$1,"",M189)</f>
        <v/>
      </c>
      <c r="N9" s="55">
        <f>IF(N4=$BF$1,"",N189)</f>
        <v/>
      </c>
      <c r="O9" s="55">
        <f>IF(O4=$BF$1,"",O189)</f>
        <v/>
      </c>
    </row>
    <row r="10" ht="12.8" customHeight="1" s="45">
      <c r="E10" s="54" t="inlineStr">
        <is>
          <t>Total Non-Current Liabilities</t>
        </is>
      </c>
      <c r="F10" s="55">
        <f>F210</f>
        <v/>
      </c>
      <c r="G10" s="55">
        <f>IF(G4=$BF$1,"",G210)</f>
        <v/>
      </c>
      <c r="H10" s="55">
        <f>IF(H4=$BF$1,"",H210)</f>
        <v/>
      </c>
      <c r="I10" s="55">
        <f>IF(I4=$BF$1,"",I210)</f>
        <v/>
      </c>
      <c r="J10" s="55">
        <f>IF(J4=$BF$1,"",J210)</f>
        <v/>
      </c>
      <c r="K10" s="55">
        <f>IF(K4=$BF$1,"",K210)</f>
        <v/>
      </c>
      <c r="L10" s="55">
        <f>IF(L4=$BF$1,"",L210)</f>
        <v/>
      </c>
      <c r="M10" s="55">
        <f>IF(M4=$BF$1,"",M210)</f>
        <v/>
      </c>
      <c r="N10" s="55">
        <f>IF(N4=$BF$1,"",N210)</f>
        <v/>
      </c>
      <c r="O10" s="55">
        <f>IF(O4=$BF$1,"",O210)</f>
        <v/>
      </c>
    </row>
    <row r="11" ht="12.8" customHeight="1" s="45">
      <c r="E11" s="54" t="inlineStr">
        <is>
          <t>Total Equity</t>
        </is>
      </c>
      <c r="F11" s="55">
        <f>F227</f>
        <v/>
      </c>
      <c r="G11" s="55">
        <f>IF(G4=$BF$1,"",G227)</f>
        <v/>
      </c>
      <c r="H11" s="55">
        <f>IF(H4=$BF$1,"",H227)</f>
        <v/>
      </c>
      <c r="I11" s="55">
        <f>IF(I4=$BF$1,"",I227)</f>
        <v/>
      </c>
      <c r="J11" s="55">
        <f>IF(J4=$BF$1,"",J227)</f>
        <v/>
      </c>
      <c r="K11" s="55">
        <f>IF(K4=$BF$1,"",K227)</f>
        <v/>
      </c>
      <c r="L11" s="55">
        <f>IF(L4=$BF$1,"",L227)</f>
        <v/>
      </c>
      <c r="M11" s="55">
        <f>IF(M4=$BF$1,"",M227)</f>
        <v/>
      </c>
      <c r="N11" s="55">
        <f>IF(N4=$BF$1,"",N227)</f>
        <v/>
      </c>
      <c r="O11" s="55">
        <f>IF(O4=$BF$1,"",O227)</f>
        <v/>
      </c>
    </row>
    <row r="12" ht="12.8" customHeight="1" s="45">
      <c r="E12" s="43" t="inlineStr">
        <is>
          <t>Total Assets</t>
        </is>
      </c>
      <c r="F12" s="56">
        <f>SUM(F7:F8)</f>
        <v/>
      </c>
      <c r="G12" s="56">
        <f>IF(G4=$BF$1,"",SUM(G7:G8))</f>
        <v/>
      </c>
      <c r="H12" s="56">
        <f>IF(H4=$BF$1,"",SUM(H7:H8))</f>
        <v/>
      </c>
      <c r="I12" s="56">
        <f>IF(I4=$BF$1,"",SUM(I7:I8))</f>
        <v/>
      </c>
      <c r="J12" s="56">
        <f>IF(J4=$BF$1,"",SUM(J7:J8))</f>
        <v/>
      </c>
      <c r="K12" s="56">
        <f>IF(K4=$BF$1,"",SUM(K7:K8))</f>
        <v/>
      </c>
      <c r="L12" s="56">
        <f>IF(L4=$BF$1,"",SUM(L7:L8))</f>
        <v/>
      </c>
      <c r="M12" s="56">
        <f>IF(M4=$BF$1,"",SUM(M7:M8))</f>
        <v/>
      </c>
      <c r="N12" s="56">
        <f>IF(N4=$BF$1,"",SUM(N7:N8))</f>
        <v/>
      </c>
      <c r="O12" s="56">
        <f>IF(O4=$BF$1,"",SUM(O7:O8))</f>
        <v/>
      </c>
    </row>
    <row r="13" ht="12.8" customHeight="1" s="45">
      <c r="E13" s="43" t="inlineStr">
        <is>
          <t>Total Liabs and Net Worth</t>
        </is>
      </c>
      <c r="F13" s="56">
        <f>SUM(F9:F11)</f>
        <v/>
      </c>
      <c r="G13" s="56">
        <f>IF(G4=$BF$1,"",SUM(G9:G11))</f>
        <v/>
      </c>
      <c r="H13" s="56">
        <f>IF(H4=$BF$1,"",SUM(H9:H11))</f>
        <v/>
      </c>
      <c r="I13" s="56">
        <f>IF(I4=$BF$1,"",SUM(I9:I11))</f>
        <v/>
      </c>
      <c r="J13" s="56">
        <f>IF(J4=$BF$1,"",SUM(J9:J11))</f>
        <v/>
      </c>
      <c r="K13" s="56">
        <f>IF(K4=$BF$1,"",SUM(K9:K11))</f>
        <v/>
      </c>
      <c r="L13" s="56">
        <f>IF(L4=$BF$1,"",SUM(L9:L11))</f>
        <v/>
      </c>
      <c r="M13" s="56">
        <f>IF(M4=$BF$1,"",SUM(M9:M11))</f>
        <v/>
      </c>
      <c r="N13" s="56">
        <f>IF(N4=$BF$1,"",SUM(N9:N11))</f>
        <v/>
      </c>
      <c r="O13" s="56">
        <f>IF(O4=$BF$1,"",SUM(O9:O11))</f>
        <v/>
      </c>
    </row>
    <row r="14" ht="12.8" customHeight="1" s="45">
      <c r="E14" s="57" t="inlineStr">
        <is>
          <t>Difference</t>
        </is>
      </c>
      <c r="F14" s="58">
        <f>F12-F13</f>
        <v/>
      </c>
      <c r="G14" s="58">
        <f>IF(G4=$BF$1,"",G12-G13)</f>
        <v/>
      </c>
      <c r="H14" s="58">
        <f>IF(H4=$BF$1,"",H12-H13)</f>
        <v/>
      </c>
      <c r="I14" s="58">
        <f>IF(I4=$BF$1,"",I12-I13)</f>
        <v/>
      </c>
      <c r="J14" s="58">
        <f>IF(J4=$BF$1,"",J12-J13)</f>
        <v/>
      </c>
      <c r="K14" s="58">
        <f>IF(K4=$BF$1,"",K12-K13)</f>
        <v/>
      </c>
      <c r="L14" s="58">
        <f>IF(L4=$BF$1,"",L12-L13)</f>
        <v/>
      </c>
      <c r="M14" s="58">
        <f>IF(M4=$BF$1,"",M12-M13)</f>
        <v/>
      </c>
      <c r="N14" s="58">
        <f>IF(N4=$BF$1,"",N12-N13)</f>
        <v/>
      </c>
      <c r="O14" s="58">
        <f>IF(O4=$BF$1,"",O12-O13)</f>
        <v/>
      </c>
    </row>
    <row r="15" ht="12.8" customHeight="1" s="45">
      <c r="E15" s="43" t="inlineStr">
        <is>
          <t>Unexplained Adj to R/E</t>
        </is>
      </c>
    </row>
    <row r="17" ht="12.8" customHeight="1" s="45">
      <c r="E17" s="59" t="inlineStr">
        <is>
          <t>Audit Mthd</t>
        </is>
      </c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2.8" customHeight="1" s="45">
      <c r="E18" s="59" t="inlineStr">
        <is>
          <t>Accountant</t>
        </is>
      </c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2.8" customHeight="1" s="45">
      <c r="E19" s="59" t="inlineStr">
        <is>
          <t>Analyst</t>
        </is>
      </c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2.8" customHeight="1" s="45">
      <c r="E20" s="59" t="inlineStr">
        <is>
          <t>Stmt Type</t>
        </is>
      </c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2.8" customHeight="1" s="45">
      <c r="E21" s="59" t="inlineStr">
        <is>
          <t>Reconcile To</t>
        </is>
      </c>
      <c r="F21" s="61" t="n"/>
      <c r="G21" s="61" t="n"/>
      <c r="H21" s="61" t="n"/>
      <c r="I21" s="61" t="n"/>
      <c r="J21" s="61" t="n"/>
      <c r="K21" s="61" t="n"/>
      <c r="L21" s="61" t="n"/>
      <c r="M21" s="61" t="n"/>
      <c r="N21" s="61" t="n"/>
      <c r="O21" s="61" t="n"/>
    </row>
    <row r="23" ht="12.8" customHeight="1" s="45">
      <c r="E23" s="59" t="inlineStr">
        <is>
          <t>Profit and Loss Account</t>
        </is>
      </c>
      <c r="F23" s="61" t="n">
        <v/>
      </c>
      <c r="G23" s="61" t="n">
        <v/>
      </c>
      <c r="H23" s="61" t="n"/>
      <c r="I23" s="61" t="n"/>
      <c r="J23" s="61" t="n"/>
      <c r="K23" s="61" t="n"/>
      <c r="L23" s="61" t="n"/>
      <c r="M23" s="61" t="n"/>
      <c r="N23" s="61" t="n"/>
      <c r="O23" s="61" t="n"/>
    </row>
    <row r="24" ht="12.8" customHeight="1" s="45">
      <c r="E24" s="43" t="inlineStr">
        <is>
          <t>Turnover</t>
        </is>
      </c>
      <c r="F24" s="44" t="n">
        <v>131506</v>
      </c>
      <c r="G24" s="44" t="n">
        <v>65402</v>
      </c>
    </row>
    <row r="25" ht="12.8" customHeight="1" s="45">
      <c r="E25" s="43" t="inlineStr">
        <is>
          <t>Cost of Goods Sold</t>
        </is>
      </c>
      <c r="F25" s="44" t="n">
        <v>4000</v>
      </c>
      <c r="G25" s="44" t="n">
        <v>0</v>
      </c>
    </row>
    <row r="26" ht="12.8" customHeight="1" s="45">
      <c r="E26" s="43" t="inlineStr">
        <is>
          <t>Changes in Inventory</t>
        </is>
      </c>
      <c r="F26" t="n">
        <v/>
      </c>
      <c r="G26" t="n">
        <v/>
      </c>
    </row>
    <row r="27" ht="12.8" customHeight="1" s="45">
      <c r="E27" s="43" t="inlineStr">
        <is>
          <t>Sales Tax</t>
        </is>
      </c>
      <c r="F27" t="n">
        <v/>
      </c>
      <c r="G27" t="n">
        <v/>
      </c>
    </row>
    <row r="28" ht="12.8" customHeight="1" s="45">
      <c r="E28" s="43" t="inlineStr">
        <is>
          <t>Cost of Goods Sold - Depreciation</t>
        </is>
      </c>
      <c r="F28" t="n">
        <v/>
      </c>
      <c r="G28" t="n">
        <v/>
      </c>
    </row>
    <row r="29" ht="12.8" customHeight="1" s="45">
      <c r="E29" s="62" t="inlineStr">
        <is>
          <t>Rebates and discounts</t>
        </is>
      </c>
      <c r="F29" t="n">
        <v/>
      </c>
      <c r="G29" t="n">
        <v/>
      </c>
    </row>
    <row r="30" ht="12.8" customHeight="1" s="45">
      <c r="E30" s="54" t="inlineStr">
        <is>
          <t>Gross Profit (Loss)</t>
        </is>
      </c>
      <c r="F30" s="55">
        <f>F24-F25+ABS(F26)-F27-F28-F29</f>
        <v/>
      </c>
      <c r="G30" s="55">
        <f>IF(G4=$BF$1,"",G24-G25+ABS(G26)-G27-G28-G29)</f>
        <v/>
      </c>
      <c r="H30" s="55">
        <f>IF(H4=$BF$1,"",H24+H25+ABS(H26)+H27+H28+H29)</f>
        <v/>
      </c>
      <c r="I30" s="55">
        <f>IF(I4=$BF$1,"",I24+I25+ABS(I26)+I27+I28+I29)</f>
        <v/>
      </c>
      <c r="J30" s="55">
        <f>IF(J4=$BF$1,"",J24+J25+ABS(J26)+J27+J28+J29)</f>
        <v/>
      </c>
      <c r="K30" s="55">
        <f>IF(K4=$BF$1,"",K24+K25+ABS(K26)+K27+K28+K29)</f>
        <v/>
      </c>
      <c r="L30" s="55">
        <f>IF(L4=$BF$1,"",L24+L25+ABS(L26)+L27+L28+L29)</f>
        <v/>
      </c>
      <c r="M30" s="55">
        <f>IF(M4=$BF$1,"",M24+M25+ABS(M26)+M27+M28+M29)</f>
        <v/>
      </c>
      <c r="N30" s="55">
        <f>IF(N4=$BF$1,"",N24+N25+ABS(N26)+N27+N28+N29)</f>
        <v/>
      </c>
      <c r="O30" s="55">
        <f>IF(O4=$BF$1,"",O24+O25+ABS(O26)+O27+O28+O29)</f>
        <v/>
      </c>
    </row>
    <row r="31" ht="12.8" customHeight="1" s="45">
      <c r="E31" s="62" t="inlineStr">
        <is>
          <t>Other Operating Income (Expenses)</t>
        </is>
      </c>
      <c r="F31" t="n">
        <v>-1629</v>
      </c>
      <c r="G31" t="n">
        <v>5616</v>
      </c>
    </row>
    <row r="32" ht="12.8" customHeight="1" s="45">
      <c r="E32" s="43" t="inlineStr">
        <is>
          <t>Salaries and Wages</t>
        </is>
      </c>
      <c r="F32" t="n">
        <v/>
      </c>
      <c r="G32" t="n">
        <v/>
      </c>
    </row>
    <row r="33" ht="12.8" customHeight="1" s="45">
      <c r="E33" s="43" t="inlineStr">
        <is>
          <t>Sales and Distribution Expenses</t>
        </is>
      </c>
      <c r="F33" t="n">
        <v/>
      </c>
      <c r="G33" t="n">
        <v/>
      </c>
    </row>
    <row r="34" ht="12.8" customHeight="1" s="45">
      <c r="E34" s="43" t="inlineStr">
        <is>
          <t>Administrative Expenses</t>
        </is>
      </c>
      <c r="F34" s="44" t="n">
        <v>59217</v>
      </c>
      <c r="G34" s="44" t="n">
        <v>62120</v>
      </c>
    </row>
    <row r="35" ht="12.8" customHeight="1" s="45">
      <c r="E35" s="43" t="inlineStr">
        <is>
          <t>Research and Development</t>
        </is>
      </c>
      <c r="F35" t="n">
        <v/>
      </c>
      <c r="G35" t="n">
        <v/>
      </c>
    </row>
    <row r="36" ht="12.8" customHeight="1" s="45">
      <c r="E36" s="43" t="inlineStr">
        <is>
          <t>Other Operating Expenses</t>
        </is>
      </c>
      <c r="F36" s="44" t="n">
        <v>2602</v>
      </c>
      <c r="G36" s="44" t="n">
        <v>1200</v>
      </c>
    </row>
    <row r="37" ht="12.8" customHeight="1" s="45">
      <c r="E37" s="43" t="inlineStr">
        <is>
          <t>Directors Remuneration</t>
        </is>
      </c>
      <c r="F37" t="n">
        <v/>
      </c>
      <c r="G37" t="n">
        <v/>
      </c>
    </row>
    <row r="38" ht="12.8" customHeight="1" s="45">
      <c r="E38" s="43" t="inlineStr">
        <is>
          <t>Bad Debt Expenses</t>
        </is>
      </c>
      <c r="F38" t="n">
        <v/>
      </c>
      <c r="G38" t="n">
        <v/>
      </c>
    </row>
    <row r="39" ht="12.8" customHeight="1" s="45">
      <c r="E39" s="43" t="inlineStr">
        <is>
          <t>Operating Lease Expenses</t>
        </is>
      </c>
      <c r="F39" t="n">
        <v/>
      </c>
      <c r="G39" t="n">
        <v/>
      </c>
    </row>
    <row r="40" ht="12.8" customHeight="1" s="45">
      <c r="E40" s="43" t="inlineStr">
        <is>
          <t>Depreciation</t>
        </is>
      </c>
      <c r="F40" t="n">
        <v/>
      </c>
      <c r="G40" t="n">
        <v/>
      </c>
    </row>
    <row r="41" ht="12.8" customHeight="1" s="45">
      <c r="E41" s="43" t="inlineStr">
        <is>
          <t>Amortisation</t>
        </is>
      </c>
      <c r="F41" s="44" t="n">
        <v>55330</v>
      </c>
      <c r="G41" s="44" t="n">
        <v>24402</v>
      </c>
    </row>
    <row r="42" ht="12.8" customHeight="1" s="45">
      <c r="E42" s="43" t="inlineStr">
        <is>
          <t>Impairment</t>
        </is>
      </c>
      <c r="F42" s="44" t="n">
        <v/>
      </c>
      <c r="G42" s="44" t="n">
        <v/>
      </c>
    </row>
    <row r="43" ht="12.8" customHeight="1" s="45">
      <c r="E43" s="54" t="inlineStr">
        <is>
          <t>Total Operating Expenses</t>
        </is>
      </c>
      <c r="F43" s="55">
        <f>F32+F33+F34+F35+F36+F37+F38+F39+F40+F41+F42</f>
        <v/>
      </c>
      <c r="G43" s="55">
        <f>G32+G33+G34+G35+G36+G37+G38+G39+G40+G41+G42</f>
        <v/>
      </c>
      <c r="H43" s="55">
        <f>IF(H4=$BF$1,"",(H32+H33+H34+H35+H36+H37+H38+H39+H40+H41+H42+#REF!))</f>
        <v/>
      </c>
      <c r="I43" s="55">
        <f>IF(I4=$BF$1,"",(I32+I33+I34+I35+I36+I37+I38+I39+I40+I41+I42+#REF!))</f>
        <v/>
      </c>
      <c r="J43" s="55">
        <f>IF(J4=$BF$1,"",(J32+J33+J34+J35+J36+J37+J38+J39+J40+J41+J42+#REF!))</f>
        <v/>
      </c>
      <c r="K43" s="55">
        <f>IF(K4=$BF$1,"",(K32+K33+K34+K35+K36+K37+K38+K39+K40+K41+K42+#REF!))</f>
        <v/>
      </c>
      <c r="L43" s="55">
        <f>IF(L4=$BF$1,"",(L32+L33+L34+L35+L36+L37+L38+L39+L40+L41+L42+#REF!))</f>
        <v/>
      </c>
      <c r="M43" s="55">
        <f>IF(M4=$BF$1,"",(M32+M33+M34+M35+M36+M37+M38+M39+M40+M41+M42+#REF!))</f>
        <v/>
      </c>
      <c r="N43" s="55">
        <f>IF(N4=$BF$1,"",(N32+N33+N34+N35+N36+N37+N38+N39+N40+N41+N42+#REF!))</f>
        <v/>
      </c>
      <c r="O43" s="55">
        <f>IF(O4=$BF$1,"",(O32+O33+O34+O35+O36+O37+O38+O39+O40+O41+O42+#REF!))</f>
        <v/>
      </c>
    </row>
    <row r="44" ht="12.8" customHeight="1" s="45">
      <c r="E44" s="54" t="inlineStr">
        <is>
          <t>Operating Profit and (Loss)</t>
        </is>
      </c>
      <c r="F44" s="55">
        <f>F30+F31-F43</f>
        <v/>
      </c>
      <c r="G44" s="55">
        <f>IF(G4=$BF$1,"",G30+G31-G43)</f>
        <v/>
      </c>
      <c r="H44" s="55">
        <f>IF(H4=$BF$1,"",H30+H31+H43)</f>
        <v/>
      </c>
      <c r="I44" s="55">
        <f>IF(I4=$BF$1,"",I30+I31+I43)</f>
        <v/>
      </c>
      <c r="J44" s="55">
        <f>IF(J4=$BF$1,"",J30+J31+J43)</f>
        <v/>
      </c>
      <c r="K44" s="55">
        <f>IF(K4=$BF$1,"",K30+K31+K43)</f>
        <v/>
      </c>
      <c r="L44" s="55">
        <f>IF(L4=$BF$1,"",L30+L31+L43)</f>
        <v/>
      </c>
      <c r="M44" s="55">
        <f>IF(M4=$BF$1,"",M30+M31+M43)</f>
        <v/>
      </c>
      <c r="N44" s="55">
        <f>IF(N4=$BF$1,"",N30+N31+N43)</f>
        <v/>
      </c>
      <c r="O44" s="55">
        <f>IF(O4=$BF$1,"",O30+O31+O43)</f>
        <v/>
      </c>
    </row>
    <row r="45" ht="12.8" customHeight="1" s="45">
      <c r="E45" s="43" t="inlineStr">
        <is>
          <t>Gain(Loss) on Disposals</t>
        </is>
      </c>
      <c r="F45" s="44" t="n">
        <v>-19095</v>
      </c>
      <c r="G45" s="44" t="n">
        <v>-220</v>
      </c>
    </row>
    <row r="46" ht="12.8" customHeight="1" s="45">
      <c r="E46" s="43" t="inlineStr">
        <is>
          <t>Unrealized Gain or Loss</t>
        </is>
      </c>
      <c r="F46" t="n">
        <v>-59103</v>
      </c>
      <c r="G46" t="n">
        <v>42239</v>
      </c>
    </row>
    <row r="47" ht="12.8" customHeight="1" s="45">
      <c r="E47" s="43" t="inlineStr">
        <is>
          <t>Exceptional Gains (Losses)</t>
        </is>
      </c>
      <c r="F47" t="n">
        <v/>
      </c>
      <c r="G47" t="n">
        <v/>
      </c>
    </row>
    <row r="48" ht="12.8" customHeight="1" s="45">
      <c r="E48" s="43" t="inlineStr">
        <is>
          <t>Interest Received And Financial income</t>
        </is>
      </c>
      <c r="F48" t="n">
        <v/>
      </c>
      <c r="G48" t="n">
        <v/>
      </c>
    </row>
    <row r="49" ht="12.8" customHeight="1" s="45">
      <c r="E49" s="43" t="inlineStr">
        <is>
          <t>Interest Paid And Financial Costs</t>
        </is>
      </c>
      <c r="F49" t="n">
        <v/>
      </c>
      <c r="G49" t="n">
        <v/>
      </c>
    </row>
    <row r="50" ht="12.8" customHeight="1" s="45">
      <c r="E50" s="43" t="inlineStr">
        <is>
          <t>Deferred Interest</t>
        </is>
      </c>
      <c r="F50" t="n">
        <v/>
      </c>
      <c r="G50" t="n">
        <v/>
      </c>
    </row>
    <row r="51" ht="12.8" customHeight="1" s="45">
      <c r="E51" s="43" t="inlineStr">
        <is>
          <t>Capitalised Interest</t>
        </is>
      </c>
      <c r="F51" t="n">
        <v/>
      </c>
      <c r="G51" t="n">
        <v/>
      </c>
    </row>
    <row r="52" ht="12.8" customHeight="1" s="45">
      <c r="E52" s="43" t="inlineStr">
        <is>
          <t>Income (Expense) from Investments</t>
        </is>
      </c>
      <c r="F52" t="n">
        <v/>
      </c>
      <c r="G52" t="n">
        <v/>
      </c>
    </row>
    <row r="53" ht="12.8" customHeight="1" s="45">
      <c r="E53" s="43" t="inlineStr">
        <is>
          <t>Provisions</t>
        </is>
      </c>
      <c r="F53" t="n">
        <v/>
      </c>
      <c r="G53" t="n">
        <v/>
      </c>
    </row>
    <row r="54" ht="12.8" customHeight="1" s="45">
      <c r="E54" s="43" t="inlineStr">
        <is>
          <t>Other Income (Expenses)</t>
        </is>
      </c>
      <c r="F54" s="44" t="n">
        <v>969</v>
      </c>
      <c r="G54" s="44" t="n">
        <v>1605</v>
      </c>
    </row>
    <row r="55" ht="12.8" customHeight="1" s="45">
      <c r="E55" s="43" t="inlineStr">
        <is>
          <t>Non-Operating Income</t>
        </is>
      </c>
      <c r="F55" t="n">
        <v/>
      </c>
      <c r="G55" t="n">
        <v/>
      </c>
    </row>
    <row r="56" ht="12.8" customHeight="1" s="45">
      <c r="E56" s="43" t="inlineStr">
        <is>
          <t>Non-Operating Expense</t>
        </is>
      </c>
      <c r="F56" t="n">
        <v/>
      </c>
      <c r="G56" t="n">
        <v/>
      </c>
    </row>
    <row r="57" ht="12.8" customHeight="1" s="45">
      <c r="E57" s="43" t="inlineStr">
        <is>
          <t>Foreign Currency Translation</t>
        </is>
      </c>
      <c r="F57" t="n">
        <v/>
      </c>
      <c r="G57" t="n">
        <v/>
      </c>
    </row>
    <row r="58" ht="12.8" customHeight="1" s="45">
      <c r="E58" s="62" t="inlineStr">
        <is>
          <t>Deferred tax assets (liability)</t>
        </is>
      </c>
      <c r="F58" t="n">
        <v/>
      </c>
      <c r="G58" t="n">
        <v/>
      </c>
    </row>
    <row r="59" ht="12.8" customHeight="1" s="45">
      <c r="E59" s="54" t="inlineStr">
        <is>
          <t>Net Profit (Loss) before Taxation</t>
        </is>
      </c>
      <c r="F59" s="55">
        <f>F44+F45+F46+F47+F48-F49-F50-F51+F52-F53+F54+F55-F56+F57+F58</f>
        <v/>
      </c>
      <c r="G59" s="55">
        <f>IF(G4=$BF$1,"",G44+G45+G46+G47+G48-G49-G50-G51+G52-G53+G54+G55-G56+G57+G58)</f>
        <v/>
      </c>
      <c r="H59" s="55">
        <f>IF(H4=$BF$1,"",SUM(H44:H58))</f>
        <v/>
      </c>
      <c r="I59" s="55">
        <f>IF(I4=$BF$1,"",SUM(I44:I58))</f>
        <v/>
      </c>
      <c r="J59" s="55">
        <f>IF(J4=$BF$1,"",SUM(J44:J58))</f>
        <v/>
      </c>
      <c r="K59" s="55">
        <f>IF(K4=$BF$1,"",SUM(K44:K58))</f>
        <v/>
      </c>
      <c r="L59" s="55">
        <f>IF(L4=$BF$1,"",SUM(L44:L58))</f>
        <v/>
      </c>
      <c r="M59" s="55">
        <f>IF(M4=$BF$1,"",SUM(M44:M58))</f>
        <v/>
      </c>
      <c r="N59" s="55">
        <f>IF(N4=$BF$1,"",SUM(N44:N58))</f>
        <v/>
      </c>
      <c r="O59" s="55">
        <f>IF(O4=$BF$1,"",SUM(O44:O58))</f>
        <v/>
      </c>
    </row>
    <row r="60" ht="12.8" customHeight="1" s="45">
      <c r="E60" s="43" t="inlineStr">
        <is>
          <t>Current Taxation</t>
        </is>
      </c>
      <c r="F60" s="44" t="n">
        <v/>
      </c>
      <c r="G60" s="44" t="n">
        <v/>
      </c>
    </row>
    <row r="61" ht="12.8" customHeight="1" s="45">
      <c r="E61" s="43" t="inlineStr">
        <is>
          <t>Deferred Taxation</t>
        </is>
      </c>
      <c r="F61" t="n">
        <v/>
      </c>
      <c r="G61" t="n">
        <v/>
      </c>
    </row>
    <row r="62" ht="12.8" customHeight="1" s="45">
      <c r="E62" s="43" t="inlineStr">
        <is>
          <t>Zakat</t>
        </is>
      </c>
      <c r="F62" t="n">
        <v/>
      </c>
      <c r="G62" t="n">
        <v/>
      </c>
    </row>
    <row r="63" ht="12.8" customHeight="1" s="45">
      <c r="E63" s="62" t="n"/>
      <c r="F63" t="n">
        <v/>
      </c>
      <c r="G63" t="n">
        <v/>
      </c>
    </row>
    <row r="64" ht="12.8" customHeight="1" s="45">
      <c r="E64" s="62" t="n"/>
      <c r="F64" t="n">
        <v/>
      </c>
      <c r="G64" t="n">
        <v/>
      </c>
    </row>
    <row r="65" ht="12.8" customHeight="1" s="45">
      <c r="E65" s="62" t="n"/>
      <c r="F65" t="n">
        <v/>
      </c>
      <c r="G65" t="n">
        <v/>
      </c>
    </row>
    <row r="66" ht="12.8" customHeight="1" s="45">
      <c r="E66" s="62" t="inlineStr">
        <is>
          <t>Current tax (Net of Mat Credit)</t>
        </is>
      </c>
      <c r="F66" t="n">
        <v/>
      </c>
      <c r="G66" t="n">
        <v/>
      </c>
    </row>
    <row r="67" ht="12.8" customHeight="1" s="45">
      <c r="E67" s="54" t="inlineStr">
        <is>
          <t>Net Profit (Loss) after Taxation</t>
        </is>
      </c>
      <c r="F67" s="55">
        <f>SUM(F59,-F60,-ABS(F61),-F62,-F66)</f>
        <v/>
      </c>
      <c r="G67" s="55">
        <f>IF(G4=$BF$1,"",SUM(G59,-G60,-ABS(G61),-G62,-G66))</f>
        <v/>
      </c>
      <c r="H67" s="55">
        <f>IF(H4=$BF$1,"",SUM(H59,H60,ABS(H61),H62,H66))</f>
        <v/>
      </c>
      <c r="I67" s="55">
        <f>IF(I4=$BF$1,"",SUM(I59,I60,ABS(I61),I62,I66))</f>
        <v/>
      </c>
      <c r="J67" s="55">
        <f>IF(J4=$BF$1,"",SUM(J59,J60,ABS(J61),J62,J66))</f>
        <v/>
      </c>
      <c r="K67" s="55">
        <f>IF(K4=$BF$1,"",SUM(K59,K60,ABS(K61),K62,K66))</f>
        <v/>
      </c>
      <c r="L67" s="55">
        <f>IF(L4=$BF$1,"",SUM(L59,L60,ABS(L61),L62,L66))</f>
        <v/>
      </c>
      <c r="M67" s="55">
        <f>IF(M4=$BF$1,"",SUM(M59,M60,ABS(M61),M62,M66))</f>
        <v/>
      </c>
      <c r="N67" s="55">
        <f>IF(N4=$BF$1,"",SUM(N59,N60,ABS(N61),N62,N66))</f>
        <v/>
      </c>
      <c r="O67" s="55">
        <f>IF(O4=$BF$1,"",SUM(O59,O60,ABS(O61),O62,O66))</f>
        <v/>
      </c>
    </row>
    <row r="68" ht="12.8" customHeight="1" s="45">
      <c r="E68" s="43" t="inlineStr">
        <is>
          <t>Minority Interest</t>
        </is>
      </c>
      <c r="F68" s="44" t="n">
        <v>-181</v>
      </c>
      <c r="G68" s="44" t="n">
        <v>3167</v>
      </c>
    </row>
    <row r="69" ht="12.8" customHeight="1" s="45">
      <c r="E69" s="43" t="inlineStr">
        <is>
          <t>Items from OCI</t>
        </is>
      </c>
      <c r="F69" t="n">
        <v/>
      </c>
      <c r="G69" t="n">
        <v/>
      </c>
    </row>
    <row r="70" ht="12.8" customHeight="1" s="45">
      <c r="E70" s="43" t="inlineStr">
        <is>
          <t>Extraordinary Items (+)</t>
        </is>
      </c>
      <c r="F70" t="n">
        <v/>
      </c>
      <c r="G70" t="n">
        <v/>
      </c>
    </row>
    <row r="71" ht="12.8" customHeight="1" s="45">
      <c r="E71" s="54" t="inlineStr">
        <is>
          <t>Net Profit (Loss)</t>
        </is>
      </c>
      <c r="F71" s="55">
        <f>SUM(F67:F70)</f>
        <v/>
      </c>
      <c r="G71" s="55">
        <f>IF(G4=$BF$1,"",SUM(G67:G70))</f>
        <v/>
      </c>
      <c r="H71" s="55">
        <f>IF(H4=$BF$1,"",SUM(H67:H70))</f>
        <v/>
      </c>
      <c r="I71" s="55">
        <f>IF(I4=$BF$1,"",SUM(I67:I70))</f>
        <v/>
      </c>
      <c r="J71" s="55">
        <f>IF(J4=$BF$1,"",SUM(J67:J70))</f>
        <v/>
      </c>
      <c r="K71" s="55">
        <f>IF(K4=$BF$1,"",SUM(K67:K70))</f>
        <v/>
      </c>
      <c r="L71" s="55">
        <f>IF(L4=$BF$1,"",SUM(L67:L70))</f>
        <v/>
      </c>
      <c r="M71" s="55">
        <f>IF(M4=$BF$1,"",SUM(M67:M70))</f>
        <v/>
      </c>
      <c r="N71" s="55">
        <f>IF(N4=$BF$1,"",SUM(N67:N70))</f>
        <v/>
      </c>
      <c r="O71" s="55">
        <f>IF(O4=$BF$1,"",SUM(O67:O70))</f>
        <v/>
      </c>
    </row>
    <row r="72" ht="12.8" customHeight="1" s="45">
      <c r="E72" s="62" t="n"/>
      <c r="F72" t="n">
        <v/>
      </c>
      <c r="G72" t="n">
        <v/>
      </c>
    </row>
    <row r="73">
      <c r="F73" t="n">
        <v/>
      </c>
      <c r="G73" t="n">
        <v/>
      </c>
    </row>
    <row r="74" ht="12.8" customHeight="1" s="45">
      <c r="E74" s="43" t="inlineStr">
        <is>
          <t>Minimum Pension Liab Adj</t>
        </is>
      </c>
      <c r="F74" t="n">
        <v/>
      </c>
      <c r="G74" t="n">
        <v/>
      </c>
    </row>
    <row r="75" ht="12.8" customHeight="1" s="45">
      <c r="E75" s="43" t="inlineStr">
        <is>
          <t>Change in Fair Value of Financial Assets</t>
        </is>
      </c>
      <c r="F75" s="44" t="n">
        <v/>
      </c>
      <c r="G75" s="44" t="n">
        <v/>
      </c>
    </row>
    <row r="76" ht="12.8" customHeight="1" s="45">
      <c r="E76" s="43" t="inlineStr">
        <is>
          <t>Reclassification to profit or loss</t>
        </is>
      </c>
      <c r="F76" t="n">
        <v/>
      </c>
      <c r="G76" t="n">
        <v/>
      </c>
    </row>
    <row r="77" ht="12.8" customHeight="1" s="45">
      <c r="E77" s="43" t="inlineStr">
        <is>
          <t>Income tax relating to OCI</t>
        </is>
      </c>
      <c r="F77" t="n">
        <v/>
      </c>
      <c r="G77" t="n">
        <v/>
      </c>
    </row>
    <row r="78">
      <c r="F78" t="n">
        <v/>
      </c>
      <c r="G78" t="n">
        <v/>
      </c>
    </row>
    <row r="79">
      <c r="F79" t="n">
        <v/>
      </c>
      <c r="G79" t="n">
        <v/>
      </c>
    </row>
    <row r="80">
      <c r="F80" t="n">
        <v/>
      </c>
      <c r="G80" t="n">
        <v/>
      </c>
    </row>
    <row r="81" ht="12.8" customHeight="1" s="45">
      <c r="E81" s="43" t="inlineStr">
        <is>
          <t>Dividends - Ordinary Shares</t>
        </is>
      </c>
      <c r="F81" t="n">
        <v>35168</v>
      </c>
      <c r="G81" t="n">
        <v>4952</v>
      </c>
    </row>
    <row r="82" ht="12.8" customHeight="1" s="45">
      <c r="E82" s="43" t="inlineStr">
        <is>
          <t>Dividends - Preference Shares</t>
        </is>
      </c>
      <c r="F82" t="n">
        <v/>
      </c>
      <c r="G82" t="n">
        <v/>
      </c>
    </row>
    <row r="83" ht="12.8" customHeight="1" s="45">
      <c r="E83" s="54" t="inlineStr">
        <is>
          <t>Retained Profit (Loss)</t>
        </is>
      </c>
      <c r="F83" s="55">
        <f>SUM(F71:F82)</f>
        <v/>
      </c>
      <c r="G83" s="55">
        <f>IF(G4=$BF$1,"",SUM(G71:G82))</f>
        <v/>
      </c>
      <c r="H83" s="55">
        <f>IF(H4=$BF$1,"",SUM(H71:H82))</f>
        <v/>
      </c>
      <c r="I83" s="55">
        <f>IF(I4=$BF$1,"",SUM(I71:I82))</f>
        <v/>
      </c>
      <c r="J83" s="55">
        <f>IF(J4=$BF$1,"",SUM(J71:J82))</f>
        <v/>
      </c>
      <c r="K83" s="55">
        <f>IF(K4=$BF$1,"",SUM(K71:K82))</f>
        <v/>
      </c>
      <c r="L83" s="55">
        <f>IF(L4=$BF$1,"",SUM(L71:L82))</f>
        <v/>
      </c>
      <c r="M83" s="55">
        <f>IF(M4=$BF$1,"",SUM(M71:M82))</f>
        <v/>
      </c>
      <c r="N83" s="55">
        <f>IF(N4=$BF$1,"",SUM(N71:N82))</f>
        <v/>
      </c>
      <c r="O83" s="55">
        <f>IF(O4=$BF$1,"",SUM(O71:O82))</f>
        <v/>
      </c>
    </row>
    <row r="84" ht="12.8" customHeight="1" s="45">
      <c r="E84" s="43" t="inlineStr">
        <is>
          <t>Adjustment to Retained Earnings (+)</t>
        </is>
      </c>
      <c r="F84" t="n">
        <v/>
      </c>
      <c r="G84" t="n">
        <v/>
      </c>
    </row>
    <row r="85" ht="12.8" customHeight="1" s="45">
      <c r="E85" s="43" t="inlineStr">
        <is>
          <t>Prior Period Adjustments</t>
        </is>
      </c>
      <c r="F85" t="n">
        <v/>
      </c>
      <c r="G85" t="n">
        <v/>
      </c>
    </row>
    <row r="86" ht="12.8" customHeight="1" s="45">
      <c r="E86" s="43" t="n"/>
    </row>
    <row r="88" ht="12.8" customHeight="1" s="45">
      <c r="E88" s="59" t="inlineStr">
        <is>
          <t>Fixed and Non-Current Assets</t>
        </is>
      </c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</row>
    <row r="89" ht="12.8" customHeight="1" s="45">
      <c r="E89" s="43" t="inlineStr">
        <is>
          <t>Land and Buildings</t>
        </is>
      </c>
      <c r="F89" s="44" t="n"/>
      <c r="G89" s="44" t="n"/>
    </row>
    <row r="90" ht="12.8" customHeight="1" s="45">
      <c r="E90" s="43" t="inlineStr">
        <is>
          <t>Construction in Progress</t>
        </is>
      </c>
      <c r="F90" s="44" t="n"/>
      <c r="G90" s="44" t="n"/>
    </row>
    <row r="91" ht="12.8" customHeight="1" s="45">
      <c r="E91" s="43" t="inlineStr">
        <is>
          <t>Capital Work In Progress</t>
        </is>
      </c>
      <c r="F91" s="44" t="n"/>
      <c r="G91" s="44" t="n"/>
    </row>
    <row r="92" ht="12.8" customHeight="1" s="45">
      <c r="E92" s="62" t="inlineStr">
        <is>
          <t>Property, Plant and Equipment</t>
        </is>
      </c>
      <c r="F92" s="44" t="n"/>
      <c r="G92" s="44" t="n"/>
    </row>
    <row r="93" ht="12.8" customHeight="1" s="45">
      <c r="E93" s="43" t="inlineStr">
        <is>
          <t>Vehicles</t>
        </is>
      </c>
      <c r="F93" s="44" t="n"/>
      <c r="G93" s="44" t="n"/>
    </row>
    <row r="94" ht="12.8" customHeight="1" s="45">
      <c r="E94" s="43" t="inlineStr">
        <is>
          <t>Leased Assets</t>
        </is>
      </c>
      <c r="F94" s="44" t="n"/>
      <c r="G94" s="44" t="n"/>
    </row>
    <row r="95" ht="12.8" customHeight="1" s="45">
      <c r="E95" s="43" t="inlineStr">
        <is>
          <t>Other Fixed Assets</t>
        </is>
      </c>
      <c r="F95" s="44" t="n"/>
      <c r="G95" s="44" t="n"/>
    </row>
    <row r="96" ht="12.8" customHeight="1" s="45">
      <c r="E96" s="62" t="n"/>
      <c r="F96" s="44" t="n"/>
      <c r="G96" s="44" t="n"/>
    </row>
    <row r="97" ht="12.8" customHeight="1" s="45">
      <c r="E97" s="43" t="n"/>
      <c r="F97" s="44" t="n"/>
      <c r="G97" s="44" t="n"/>
    </row>
    <row r="98" ht="12.8" customHeight="1" s="45">
      <c r="E98" s="54" t="inlineStr">
        <is>
          <t>Total Gross Fixed Assets</t>
        </is>
      </c>
      <c r="F98" s="55">
        <f>F89+F90+F91+F92+F93+F94+F95+F96</f>
        <v/>
      </c>
      <c r="G98" s="55">
        <f>IF(G4=$BF$1,"",G89+G90+G91+G92+G93+G94+G95+G96)</f>
        <v/>
      </c>
      <c r="H98" s="55">
        <f>IF(H4=$BF$1,"",H89+H90+H91+H92+H93+H94+H95)</f>
        <v/>
      </c>
      <c r="I98" s="55">
        <f>IF(I4=$BF$1,"",I89+I90+I91+I92+I93+I94+I95)</f>
        <v/>
      </c>
      <c r="J98" s="55">
        <f>IF(J4=$BF$1,"",J89+J90+J91+J92+J93+J94+J95)</f>
        <v/>
      </c>
      <c r="K98" s="55">
        <f>IF(K4=$BF$1,"",K89+K90+K91+K92+K93+K94+K95)</f>
        <v/>
      </c>
      <c r="L98" s="55">
        <f>IF(L4=$BF$1,"",L89+L90+L91+L92+L93+L94+L95)</f>
        <v/>
      </c>
      <c r="M98" s="55">
        <f>IF(M4=$BF$1,"",M89+M90+M91+M92+M93+M94+M95)</f>
        <v/>
      </c>
      <c r="N98" s="55">
        <f>IF(N4=$BF$1,"",N89+N90+N91+N92+N93+N94+N95)</f>
        <v/>
      </c>
      <c r="O98" s="55">
        <f>IF(O4=$BF$1,"",O89+O90+O91+O92+O93+O94+O95)</f>
        <v/>
      </c>
    </row>
    <row r="99" ht="12.8" customHeight="1" s="45">
      <c r="E99" s="43" t="inlineStr">
        <is>
          <t>Accumulated Depreciation and amortisation</t>
        </is>
      </c>
      <c r="F99" s="44" t="n"/>
      <c r="G99" s="44" t="n"/>
    </row>
    <row r="100" ht="12.8" customHeight="1" s="45">
      <c r="E100" s="54" t="inlineStr">
        <is>
          <t>Total Net Fixed Assets</t>
        </is>
      </c>
      <c r="F100" s="55">
        <f>F98+F99</f>
        <v/>
      </c>
      <c r="G100" s="55">
        <f>IF(G4=$BF$1,"",G98+G99)</f>
        <v/>
      </c>
      <c r="H100" s="55">
        <f>IF(H4=$BF$1,"",H98+H99)</f>
        <v/>
      </c>
      <c r="I100" s="55">
        <f>IF(I4=$BF$1,"",I98+I99)</f>
        <v/>
      </c>
      <c r="J100" s="55">
        <f>IF(J4=$BF$1,"",J98+J99)</f>
        <v/>
      </c>
      <c r="K100" s="55">
        <f>IF(K4=$BF$1,"",K98+K99)</f>
        <v/>
      </c>
      <c r="L100" s="55">
        <f>IF(L4=$BF$1,"",L98+L99)</f>
        <v/>
      </c>
      <c r="M100" s="55">
        <f>IF(M4=$BF$1,"",M98+M99)</f>
        <v/>
      </c>
      <c r="N100" s="55">
        <f>IF(N4=$BF$1,"",N98+N99)</f>
        <v/>
      </c>
      <c r="O100" s="55">
        <f>IF(O4=$BF$1,"",O98+O99)</f>
        <v/>
      </c>
    </row>
    <row r="101" ht="12.8" customHeight="1" s="45">
      <c r="E101" s="43" t="inlineStr">
        <is>
          <t>Intangibles - Goodwill</t>
        </is>
      </c>
      <c r="F101" s="44" t="n"/>
      <c r="G101" s="44" t="n"/>
    </row>
    <row r="102" ht="12.8" customHeight="1" s="45">
      <c r="E102" s="43" t="inlineStr">
        <is>
          <t>Intangibles - Other</t>
        </is>
      </c>
      <c r="F102" s="44" t="n">
        <v>6587</v>
      </c>
      <c r="G102" s="44" t="n">
        <v>61917</v>
      </c>
    </row>
    <row r="103" ht="12.8" customHeight="1" s="45">
      <c r="E103" s="43" t="inlineStr">
        <is>
          <t>Accumulated Amortisation - Intangibles</t>
        </is>
      </c>
      <c r="F103" s="44" t="n"/>
      <c r="G103" s="44" t="n"/>
    </row>
    <row r="104" ht="12.8" customHeight="1" s="45">
      <c r="E104" s="54" t="inlineStr">
        <is>
          <t>Total Net Intangible Assets</t>
        </is>
      </c>
      <c r="F104" s="55">
        <f>F101+F102+F103</f>
        <v/>
      </c>
      <c r="G104" s="55">
        <f>IF(G4=$BF$1,"",G101+G102+G103)</f>
        <v/>
      </c>
      <c r="H104" s="55">
        <f>IF(H4=$BF$1,"",H101+H102+H103)</f>
        <v/>
      </c>
      <c r="I104" s="55">
        <f>IF(I4=$BF$1,"",I101+I102+I103)</f>
        <v/>
      </c>
      <c r="J104" s="55">
        <f>IF(J4=$BF$1,"",J101+J102+J103)</f>
        <v/>
      </c>
      <c r="K104" s="55">
        <f>IF(K4=$BF$1,"",K101+K102+K103)</f>
        <v/>
      </c>
      <c r="L104" s="55">
        <f>IF(L4=$BF$1,"",L101+L102+L103)</f>
        <v/>
      </c>
      <c r="M104" s="55">
        <f>IF(M4=$BF$1,"",M101+M102+M103)</f>
        <v/>
      </c>
      <c r="N104" s="55">
        <f>IF(N4=$BF$1,"",N101+N102+N103)</f>
        <v/>
      </c>
      <c r="O104" s="55">
        <f>IF(O4=$BF$1,"",O101+O102+O103)</f>
        <v/>
      </c>
    </row>
    <row r="105" ht="12.8" customHeight="1" s="45">
      <c r="E105" s="43" t="inlineStr">
        <is>
          <t>Financial Lease Receivables</t>
        </is>
      </c>
      <c r="F105" s="44" t="n"/>
      <c r="G105" s="44" t="n"/>
    </row>
    <row r="106" ht="12.8" customHeight="1" s="45">
      <c r="E106" s="43" t="inlineStr">
        <is>
          <t>Notes Receivable</t>
        </is>
      </c>
      <c r="F106" s="44" t="n"/>
      <c r="G106" s="44" t="n"/>
    </row>
    <row r="107" ht="12.8" customHeight="1" s="45">
      <c r="E107" s="43" t="inlineStr">
        <is>
          <t>Long Term Trade Debtors</t>
        </is>
      </c>
      <c r="F107" s="44" t="n"/>
      <c r="G107" s="44" t="n"/>
    </row>
    <row r="108" ht="12.8" customHeight="1" s="45">
      <c r="E108" s="43" t="inlineStr">
        <is>
          <t>Long Term Other Debtors</t>
        </is>
      </c>
      <c r="F108" s="44" t="n"/>
      <c r="G108" s="44" t="n"/>
    </row>
    <row r="109" ht="12.8" customHeight="1" s="45">
      <c r="E109" s="43" t="inlineStr">
        <is>
          <t>Long Term Prepayments</t>
        </is>
      </c>
      <c r="F109" s="44" t="n"/>
      <c r="G109" s="44" t="n"/>
    </row>
    <row r="110" ht="12.8" customHeight="1" s="45">
      <c r="E110" s="43" t="inlineStr">
        <is>
          <t>Long Term Tax Recoverable</t>
        </is>
      </c>
      <c r="F110" s="44" t="n"/>
      <c r="G110" s="44" t="n"/>
    </row>
    <row r="111" ht="12.8" customHeight="1" s="45">
      <c r="E111" s="43" t="inlineStr">
        <is>
          <t>Deferred Tax Asset</t>
        </is>
      </c>
      <c r="F111" s="44" t="n"/>
      <c r="G111" s="44" t="n"/>
    </row>
    <row r="112" ht="12.8" customHeight="1" s="45">
      <c r="E112" s="43" t="inlineStr">
        <is>
          <t>Available For Sale Investments</t>
        </is>
      </c>
      <c r="F112" s="44" t="n"/>
      <c r="G112" s="44" t="n"/>
    </row>
    <row r="113" ht="12.8" customHeight="1" s="45">
      <c r="E113" s="43" t="inlineStr">
        <is>
          <t>Long Term Investments</t>
        </is>
      </c>
      <c r="F113" s="44" t="n">
        <v>15654</v>
      </c>
      <c r="G113" s="44" t="n">
        <v>106949</v>
      </c>
    </row>
    <row r="114" ht="12.8" customHeight="1" s="45">
      <c r="E114" s="43" t="inlineStr">
        <is>
          <t>Investment in Group and Related Cos</t>
        </is>
      </c>
      <c r="F114" s="44" t="n"/>
      <c r="G114" s="44" t="n"/>
    </row>
    <row r="115" ht="12.8" customHeight="1" s="45">
      <c r="E115" s="43" t="inlineStr">
        <is>
          <t>Investment in a joint venture</t>
        </is>
      </c>
      <c r="F115" s="44" t="n"/>
      <c r="G115" s="44" t="n"/>
    </row>
    <row r="116" ht="12.8" customHeight="1" s="45">
      <c r="E116" s="43" t="inlineStr">
        <is>
          <t>Investment in associates</t>
        </is>
      </c>
      <c r="F116" s="44" t="n"/>
      <c r="G116" s="44" t="n"/>
    </row>
    <row r="117" ht="12.8" customHeight="1" s="45">
      <c r="E117" s="43" t="inlineStr">
        <is>
          <t>Investment in subsidiaries</t>
        </is>
      </c>
      <c r="F117" s="44" t="n"/>
      <c r="G117" s="44" t="n"/>
    </row>
    <row r="118" ht="12.8" customHeight="1" s="45">
      <c r="E118" s="43" t="inlineStr">
        <is>
          <t>Loans to Group and Related Cos greater than 1 year</t>
        </is>
      </c>
      <c r="F118" s="44" t="n"/>
      <c r="G118" s="44" t="n"/>
    </row>
    <row r="119" ht="12.8" customHeight="1" s="45">
      <c r="E119" s="43" t="n"/>
      <c r="F119" s="44" t="n"/>
      <c r="G119" s="44" t="n"/>
    </row>
    <row r="120" ht="12.8" customHeight="1" s="45">
      <c r="E120" s="43" t="n"/>
      <c r="F120" s="44" t="n"/>
      <c r="G120" s="44" t="n"/>
    </row>
    <row r="121" ht="12.8" customHeight="1" s="45">
      <c r="E121" s="43" t="n"/>
      <c r="F121" s="44" t="n"/>
      <c r="G121" s="44" t="n"/>
    </row>
    <row r="122" ht="12.8" customHeight="1" s="45">
      <c r="E122" s="43" t="inlineStr">
        <is>
          <t>Other financial Assets at FVOCI / FVTPL / Amortised Cost</t>
        </is>
      </c>
      <c r="F122" s="44" t="n"/>
      <c r="G122" s="44" t="n"/>
    </row>
    <row r="123" ht="12.8" customHeight="1" s="45">
      <c r="E123" s="43" t="inlineStr">
        <is>
          <t>Long term deposits</t>
        </is>
      </c>
      <c r="F123" s="44" t="n"/>
      <c r="G123" s="44" t="n"/>
    </row>
    <row r="124" ht="12.8" customHeight="1" s="45">
      <c r="E124" s="43" t="inlineStr">
        <is>
          <t>Other Operating Non-Current Assets</t>
        </is>
      </c>
      <c r="F124" s="44" t="n"/>
      <c r="G124" s="44" t="n"/>
    </row>
    <row r="125" ht="12.8" customHeight="1" s="45">
      <c r="E125" s="43" t="inlineStr">
        <is>
          <t>Other Non-current assets</t>
        </is>
      </c>
      <c r="F125" s="44" t="n">
        <v>236</v>
      </c>
      <c r="G125" s="44" t="n">
        <v>207</v>
      </c>
    </row>
    <row r="126" ht="12.8" customHeight="1" s="45">
      <c r="E126" s="43" t="inlineStr">
        <is>
          <t>Other Non-Operating Non-Current Assets</t>
        </is>
      </c>
      <c r="F126" s="44" t="n"/>
      <c r="G126" s="44" t="n"/>
    </row>
    <row r="127" ht="12.8" customHeight="1" s="45">
      <c r="E127" s="62" t="inlineStr">
        <is>
          <t>Deferred charges</t>
        </is>
      </c>
      <c r="F127" s="44" t="n"/>
      <c r="G127" s="44" t="n"/>
    </row>
    <row r="128" ht="12.8" customHeight="1" s="45">
      <c r="E128" s="54" t="inlineStr">
        <is>
          <t>Total Non-Current Assets</t>
        </is>
      </c>
      <c r="F128" s="55">
        <f>F100+SUM(F104:F127)</f>
        <v/>
      </c>
      <c r="G128" s="55">
        <f>IF(G4=$BF$1,"",G100+SUM(G104:G126))</f>
        <v/>
      </c>
      <c r="H128" s="55">
        <f>IF(H4=$BF$1,"",H100+SUM(H104:H126))</f>
        <v/>
      </c>
      <c r="I128" s="55">
        <f>IF(I4=$BF$1,"",I100+SUM(I104:I126))</f>
        <v/>
      </c>
      <c r="J128" s="55">
        <f>IF(J4=$BF$1,"",J100+SUM(J104:J126))</f>
        <v/>
      </c>
      <c r="K128" s="55">
        <f>IF(K4=$BF$1,"",K100+SUM(K104:K126))</f>
        <v/>
      </c>
      <c r="L128" s="55">
        <f>IF(L4=$BF$1,"",L100+SUM(L104:L126))</f>
        <v/>
      </c>
      <c r="M128" s="55">
        <f>IF(M4=$BF$1,"",M100+SUM(M104:M126))</f>
        <v/>
      </c>
      <c r="N128" s="55">
        <f>IF(N4=$BF$1,"",N100+SUM(N104:N126))</f>
        <v/>
      </c>
      <c r="O128" s="55">
        <f>IF(O4=$BF$1,"",O100+SUM(O104:O126))</f>
        <v/>
      </c>
    </row>
    <row r="129" ht="12.8" customHeight="1" s="45">
      <c r="E129" s="59" t="inlineStr">
        <is>
          <t>Current Assets</t>
        </is>
      </c>
      <c r="F129" s="59" t="n"/>
      <c r="G129" s="59" t="n"/>
      <c r="H129" s="59" t="n"/>
      <c r="I129" s="59" t="n"/>
      <c r="J129" s="59" t="n"/>
      <c r="K129" s="59" t="n"/>
      <c r="L129" s="59" t="n"/>
      <c r="M129" s="59" t="n"/>
      <c r="N129" s="59" t="n"/>
      <c r="O129" s="59" t="n"/>
    </row>
    <row r="130" ht="12.8" customHeight="1" s="45">
      <c r="E130" s="43" t="inlineStr">
        <is>
          <t>Cash And Bank Balance</t>
        </is>
      </c>
      <c r="F130" s="44" t="n">
        <v>128809</v>
      </c>
      <c r="G130" s="44" t="n">
        <v>136604</v>
      </c>
    </row>
    <row r="131" ht="12.8" customHeight="1" s="45">
      <c r="E131" s="43" t="inlineStr">
        <is>
          <t>Marketable Investments</t>
        </is>
      </c>
      <c r="F131" s="44" t="n">
        <v>36654</v>
      </c>
      <c r="G131" s="44" t="n">
        <v>0</v>
      </c>
    </row>
    <row r="132" ht="12.8" customHeight="1" s="45">
      <c r="E132" s="43" t="inlineStr">
        <is>
          <t>Due to Goverment</t>
        </is>
      </c>
      <c r="F132" s="44" t="n"/>
      <c r="G132" s="44" t="n"/>
    </row>
    <row r="133" ht="12.8" customHeight="1" s="45">
      <c r="E133" s="43" t="inlineStr">
        <is>
          <t>Trade Debtors</t>
        </is>
      </c>
      <c r="F133" s="44" t="n"/>
      <c r="G133" s="44" t="n"/>
    </row>
    <row r="134" ht="12.8" customHeight="1" s="45">
      <c r="E134" s="43" t="inlineStr">
        <is>
          <t>Financial Lease Receivables</t>
        </is>
      </c>
      <c r="F134" s="44" t="n"/>
      <c r="G134" s="44" t="n"/>
    </row>
    <row r="135" ht="12.8" customHeight="1" s="45">
      <c r="E135" s="43" t="inlineStr">
        <is>
          <t>Notes Receivable</t>
        </is>
      </c>
      <c r="F135" s="44" t="n"/>
      <c r="G135" s="44" t="n"/>
    </row>
    <row r="136" ht="12.8" customHeight="1" s="45">
      <c r="E136" s="43" t="inlineStr">
        <is>
          <t>Provision for Doubtful Debtors (-)</t>
        </is>
      </c>
      <c r="F136" s="44" t="n"/>
      <c r="G136" s="44" t="n"/>
    </row>
    <row r="137">
      <c r="F137" s="44" t="n"/>
      <c r="G137" s="44" t="n"/>
    </row>
    <row r="138" ht="12.8" customHeight="1" s="45">
      <c r="E138" s="43" t="n"/>
      <c r="F138" s="44" t="n"/>
      <c r="G138" s="44" t="n"/>
    </row>
    <row r="139" ht="12.8" customHeight="1" s="45">
      <c r="E139" s="43" t="n"/>
      <c r="F139" s="44" t="n"/>
      <c r="G139" s="44" t="n"/>
    </row>
    <row r="140" ht="12.8" customHeight="1" s="45">
      <c r="E140" s="54" t="inlineStr">
        <is>
          <t>Liquid Assets</t>
        </is>
      </c>
      <c r="F140" s="55">
        <f>F130+F131+F132+F133+F134+F135+F136+F139</f>
        <v/>
      </c>
      <c r="G140" s="55">
        <f>IF(G4=$BF$1,"",G130+G131+G132+G133+G134+G135+G136+G139)</f>
        <v/>
      </c>
      <c r="H140" s="55">
        <f>IF(H4=$BF$1,"",H130+H131+H132+H133+H134+H135+H136+H139)</f>
        <v/>
      </c>
      <c r="I140" s="55">
        <f>IF(I4=$BF$1,"",I130+I131+I132+I133+I134+I135+I136+I139)</f>
        <v/>
      </c>
      <c r="J140" s="55">
        <f>IF(J4=$BF$1,"",J130+J131+J132+J133+J134+J135+J136+J139)</f>
        <v/>
      </c>
      <c r="K140" s="55">
        <f>IF(K4=$BF$1,"",K130+K131+K132+K133+K134+K135+K136+K139)</f>
        <v/>
      </c>
      <c r="L140" s="55">
        <f>IF(L4=$BF$1,"",L130+L131+L132+L133+L134+L135+L136+L139)</f>
        <v/>
      </c>
      <c r="M140" s="55">
        <f>IF(M4=$BF$1,"",M130+M131+M132+M133+M134+M135+M136+M139)</f>
        <v/>
      </c>
      <c r="N140" s="55">
        <f>IF(N4=$BF$1,"",N130+N131+N132+N133+N134+N135+N136+N139)</f>
        <v/>
      </c>
      <c r="O140" s="55">
        <f>IF(O4=$BF$1,"",O130+O131+O132+O133+O134+O135+O136+O139)</f>
        <v/>
      </c>
    </row>
    <row r="141" ht="12.8" customHeight="1" s="45">
      <c r="E141" s="43" t="inlineStr">
        <is>
          <t>Goods in Transit</t>
        </is>
      </c>
      <c r="F141" s="44" t="n"/>
      <c r="G141" s="44" t="n"/>
    </row>
    <row r="142" ht="12.8" customHeight="1" s="45">
      <c r="E142" s="43" t="inlineStr">
        <is>
          <t>Stock - Raw Materials</t>
        </is>
      </c>
      <c r="F142" s="44" t="n"/>
      <c r="G142" s="44" t="n"/>
    </row>
    <row r="143" ht="12.8" customHeight="1" s="45">
      <c r="E143" s="43" t="inlineStr">
        <is>
          <t>Stock - Work in Progress</t>
        </is>
      </c>
      <c r="F143" s="44" t="n"/>
      <c r="G143" s="44" t="n"/>
    </row>
    <row r="144" ht="12.8" customHeight="1" s="45">
      <c r="E144" s="43" t="inlineStr">
        <is>
          <t>Stock - Finished Goods</t>
        </is>
      </c>
      <c r="F144" s="44" t="n"/>
      <c r="G144" s="44" t="n"/>
    </row>
    <row r="145" ht="12.8" customHeight="1" s="45">
      <c r="E145" s="54" t="inlineStr">
        <is>
          <t>Total Stock</t>
        </is>
      </c>
      <c r="F145" s="55">
        <f>F141+F142+F143+F144</f>
        <v/>
      </c>
      <c r="G145" s="55">
        <f>IF(G4=$BF$1,"",G141+G142+G143+G144)</f>
        <v/>
      </c>
      <c r="H145" s="55">
        <f>IF(H4=$BF$1,"",H141+H142+H143+H144)</f>
        <v/>
      </c>
      <c r="I145" s="55">
        <f>IF(I4=$BF$1,"",I141+I142+I143+I144)</f>
        <v/>
      </c>
      <c r="J145" s="55">
        <f>IF(J4=$BF$1,"",J141+J142+J143+J144)</f>
        <v/>
      </c>
      <c r="K145" s="55">
        <f>IF(K4=$BF$1,"",K141+K142+K143+K144)</f>
        <v/>
      </c>
      <c r="L145" s="55">
        <f>IF(L4=$BF$1,"",L141+L142+L143+L144)</f>
        <v/>
      </c>
      <c r="M145" s="55">
        <f>IF(M4=$BF$1,"",M141+M142+M143+M144)</f>
        <v/>
      </c>
      <c r="N145" s="55">
        <f>IF(N4=$BF$1,"",N141+N142+N143+N144)</f>
        <v/>
      </c>
      <c r="O145" s="55">
        <f>IF(O4=$BF$1,"",O141+O142+O143+O144)</f>
        <v/>
      </c>
    </row>
    <row r="146" ht="12.8" customHeight="1" s="45">
      <c r="E146" s="43" t="inlineStr">
        <is>
          <t>Due from Group and Related Cos less than 1 year</t>
        </is>
      </c>
      <c r="F146" s="44" t="n"/>
      <c r="G146" s="44" t="n"/>
    </row>
    <row r="147" ht="12.8" customHeight="1" s="45">
      <c r="E147" s="43" t="inlineStr">
        <is>
          <t>Loans to Group and Related Cos less than 1 Year</t>
        </is>
      </c>
      <c r="F147" s="44" t="n"/>
      <c r="G147" s="44" t="n"/>
    </row>
    <row r="148" ht="12.8" customHeight="1" s="45">
      <c r="E148" s="43" t="inlineStr">
        <is>
          <t>Due from Employees</t>
        </is>
      </c>
      <c r="F148" s="44" t="n"/>
      <c r="G148" s="44" t="n"/>
    </row>
    <row r="149" ht="12.8" customHeight="1" s="45">
      <c r="E149" s="43" t="inlineStr">
        <is>
          <t>Due from Government</t>
        </is>
      </c>
      <c r="F149" s="44" t="n"/>
      <c r="G149" s="44" t="n"/>
    </row>
    <row r="150" ht="12.8" customHeight="1" s="45">
      <c r="E150" s="43" t="inlineStr">
        <is>
          <t>Other Debtors</t>
        </is>
      </c>
      <c r="F150" s="44" t="n"/>
      <c r="G150" s="44" t="n"/>
    </row>
    <row r="151" ht="12.8" customHeight="1" s="45">
      <c r="E151" s="43" t="inlineStr">
        <is>
          <t>Tax Recoverable</t>
        </is>
      </c>
      <c r="F151" s="44" t="n"/>
      <c r="G151" s="44" t="n"/>
    </row>
    <row r="152" ht="12.8" customHeight="1" s="45">
      <c r="E152" s="43" t="n"/>
      <c r="F152" s="44" t="n"/>
      <c r="G152" s="44" t="n"/>
    </row>
    <row r="153" ht="12.8" customHeight="1" s="45">
      <c r="E153" s="43" t="n"/>
      <c r="F153" s="44" t="n"/>
      <c r="G153" s="44" t="n"/>
    </row>
    <row r="154" ht="12.8" customHeight="1" s="45">
      <c r="E154" s="62" t="inlineStr">
        <is>
          <t>Prepaid Expenses</t>
        </is>
      </c>
      <c r="F154" s="44" t="n">
        <v>3125</v>
      </c>
      <c r="G154" s="44" t="n">
        <v>2938</v>
      </c>
    </row>
    <row r="155" ht="12.8" customHeight="1" s="45">
      <c r="E155" s="43" t="inlineStr">
        <is>
          <t>Contract assets</t>
        </is>
      </c>
      <c r="F155" s="44" t="n"/>
      <c r="G155" s="44" t="n"/>
    </row>
    <row r="156" ht="12.8" customHeight="1" s="45">
      <c r="E156" s="62" t="inlineStr">
        <is>
          <t>Current tax assets</t>
        </is>
      </c>
      <c r="F156" s="44" t="n"/>
      <c r="G156" s="44" t="n"/>
    </row>
    <row r="157" ht="12.8" customHeight="1" s="45">
      <c r="E157" s="62" t="inlineStr">
        <is>
          <t>Accounts Receivable and Prepayments</t>
        </is>
      </c>
      <c r="F157" s="44" t="n">
        <v>32884</v>
      </c>
      <c r="G157" s="44" t="n">
        <v>153</v>
      </c>
    </row>
    <row r="158" ht="12.8" customHeight="1" s="45">
      <c r="E158" s="43" t="inlineStr">
        <is>
          <t>Other Operating Current Assets</t>
        </is>
      </c>
      <c r="F158" s="44" t="n"/>
      <c r="G158" s="44" t="n"/>
    </row>
    <row r="159" ht="12.8" customHeight="1" s="45">
      <c r="E159" s="43" t="inlineStr">
        <is>
          <t>Other Non-Operating Current Assets</t>
        </is>
      </c>
      <c r="F159" s="44" t="n"/>
      <c r="G159" s="44" t="n"/>
    </row>
    <row r="160" ht="12.8" customHeight="1" s="45">
      <c r="E160" s="54" t="inlineStr">
        <is>
          <t>Other Current Assets</t>
        </is>
      </c>
      <c r="F160" s="55">
        <f>F146+F147+F148+F149+F150+F151+F152+F153+F154+F155+F156+F157+F158+F159</f>
        <v/>
      </c>
      <c r="G160" s="55">
        <f>IF(G4=$BF$1,"",G146+G147+G148+G149+G150+G151+G152+G153+G154+G155+G156+G157+G158+G159)</f>
        <v/>
      </c>
      <c r="H160" s="55">
        <f>IF(H4=$BF$1,"",H146+H147+H148+H149+H150+H151+H152+H153+H154+H155+H156+#REF!+H158+H159)</f>
        <v/>
      </c>
      <c r="I160" s="55">
        <f>IF(I4=$BF$1,"",I146+I147+I148+I149+I150+I151+I152+I153+I154+I155+I156+#REF!+I158+I159)</f>
        <v/>
      </c>
      <c r="J160" s="55">
        <f>IF(J4=$BF$1,"",J146+J147+J148+J149+J150+J151+J152+J153+J154+J155+J156+#REF!+J158+J159)</f>
        <v/>
      </c>
      <c r="K160" s="55">
        <f>IF(K4=$BF$1,"",K146+K147+K148+K149+K150+K151+K152+K153+K154+K155+K156+#REF!+K158+K159)</f>
        <v/>
      </c>
      <c r="L160" s="55">
        <f>IF(L4=$BF$1,"",L146+L147+L148+L149+L150+L151+L152+L153+L154+L155+L156+#REF!+L158+L159)</f>
        <v/>
      </c>
      <c r="M160" s="55">
        <f>IF(M4=$BF$1,"",M146+M147+M148+M149+M150+M151+M152+M153+M154+M155+M156+#REF!+M158+M159)</f>
        <v/>
      </c>
      <c r="N160" s="55">
        <f>IF(N4=$BF$1,"",N146+N147+N148+N149+N150+N151+N152+N153+N154+N155+N156+#REF!+N158+N159)</f>
        <v/>
      </c>
      <c r="O160" s="55">
        <f>IF(O4=$BF$1,"",O146+O147+O148+O149+O150+O151+O152+O153+O154+O155+O156+#REF!+O158+O159)</f>
        <v/>
      </c>
    </row>
    <row r="161" ht="12.8" customHeight="1" s="45">
      <c r="E161" s="54" t="inlineStr">
        <is>
          <t>Total Current Assets</t>
        </is>
      </c>
      <c r="F161" s="55">
        <f>F140+F145+F160</f>
        <v/>
      </c>
      <c r="G161" s="55">
        <f>IF(G4=$BF$1,"",G140+G145+G160)</f>
        <v/>
      </c>
      <c r="H161" s="55">
        <f>IF(H4=$BF$1,"",H140+H145+H160)</f>
        <v/>
      </c>
      <c r="I161" s="55">
        <f>IF(I4=$BF$1,"",I140+I145+I160)</f>
        <v/>
      </c>
      <c r="J161" s="55">
        <f>IF(J4=$BF$1,"",J140+J145+J160)</f>
        <v/>
      </c>
      <c r="K161" s="55">
        <f>IF(K4=$BF$1,"",K140+K145+K160)</f>
        <v/>
      </c>
      <c r="L161" s="55">
        <f>IF(L4=$BF$1,"",L140+L145+L160)</f>
        <v/>
      </c>
      <c r="M161" s="55">
        <f>IF(M4=$BF$1,"",M140+M145+M160)</f>
        <v/>
      </c>
      <c r="N161" s="55">
        <f>IF(N4=$BF$1,"",N140+N145+N160)</f>
        <v/>
      </c>
      <c r="O161" s="55">
        <f>IF(O4=$BF$1,"",O140+O145+O160)</f>
        <v/>
      </c>
    </row>
    <row r="162" ht="12.8" customHeight="1" s="45">
      <c r="E162" s="59" t="inlineStr">
        <is>
          <t>Current Liabilities</t>
        </is>
      </c>
      <c r="F162" s="59" t="n"/>
      <c r="G162" s="59" t="n"/>
      <c r="H162" s="59" t="n"/>
      <c r="I162" s="59" t="n"/>
      <c r="J162" s="59" t="n"/>
      <c r="K162" s="59" t="n"/>
      <c r="L162" s="59" t="n"/>
      <c r="M162" s="59" t="n"/>
      <c r="N162" s="59" t="n"/>
      <c r="O162" s="59" t="n"/>
    </row>
    <row r="163" ht="12.8" customHeight="1" s="45">
      <c r="E163" s="43" t="inlineStr">
        <is>
          <t>Overdrafts</t>
        </is>
      </c>
      <c r="F163" s="44" t="n"/>
      <c r="G163" s="44" t="n"/>
    </row>
    <row r="164" ht="12.8" customHeight="1" s="45">
      <c r="E164" s="43" t="inlineStr">
        <is>
          <t>Loans less than 1 year - Secured</t>
        </is>
      </c>
      <c r="F164" s="44" t="n"/>
      <c r="G164" s="44" t="n"/>
    </row>
    <row r="165" ht="12.8" customHeight="1" s="45">
      <c r="E165" s="43" t="inlineStr">
        <is>
          <t>Loans less than 1 year - Unsecured</t>
        </is>
      </c>
      <c r="F165" s="44" t="n"/>
      <c r="G165" s="44" t="n"/>
    </row>
    <row r="166" ht="12.8" customHeight="1" s="45">
      <c r="E166" s="43" t="inlineStr">
        <is>
          <t>Current Portion - HP Leasing Other</t>
        </is>
      </c>
      <c r="F166" s="44" t="n"/>
      <c r="G166" s="44" t="n"/>
    </row>
    <row r="167" ht="12.8" customHeight="1" s="45">
      <c r="E167" s="43" t="inlineStr">
        <is>
          <t>Current Portion - Long Term Debt</t>
        </is>
      </c>
      <c r="F167" s="44" t="n"/>
      <c r="G167" s="44" t="n"/>
    </row>
    <row r="168" ht="12.8" customHeight="1" s="45">
      <c r="E168" s="43" t="inlineStr">
        <is>
          <t>Current Portion - Borrowings</t>
        </is>
      </c>
      <c r="F168" s="44" t="n"/>
      <c r="G168" s="44" t="n"/>
    </row>
    <row r="169" ht="12.8" customHeight="1" s="45">
      <c r="E169" s="43" t="inlineStr">
        <is>
          <t>Short term Borrowings</t>
        </is>
      </c>
      <c r="F169" s="44" t="n"/>
      <c r="G169" s="44" t="n"/>
    </row>
    <row r="170" ht="12.8" customHeight="1" s="45">
      <c r="E170" s="43" t="inlineStr">
        <is>
          <t>Current Portion - Sub Debt</t>
        </is>
      </c>
      <c r="F170" s="44" t="n"/>
      <c r="G170" s="44" t="n"/>
    </row>
    <row r="171" ht="12.8" customHeight="1" s="45">
      <c r="E171" s="43" t="inlineStr">
        <is>
          <t>Notes Payable</t>
        </is>
      </c>
      <c r="F171" s="44" t="n"/>
      <c r="G171" s="44" t="n"/>
    </row>
    <row r="172" ht="12.8" customHeight="1" s="45">
      <c r="E172" s="43" t="inlineStr">
        <is>
          <t>Trade Creditors</t>
        </is>
      </c>
      <c r="F172" s="44" t="n"/>
      <c r="G172" s="44" t="n"/>
    </row>
    <row r="173" ht="12.8" customHeight="1" s="45">
      <c r="E173" s="43" t="inlineStr">
        <is>
          <t>Due to Group and Related Cos less than 1 year</t>
        </is>
      </c>
      <c r="F173" s="44" t="n"/>
      <c r="G173" s="44" t="n"/>
    </row>
    <row r="174" ht="12.8" customHeight="1" s="45">
      <c r="E174" s="43" t="inlineStr">
        <is>
          <t>Loans from Group and Related Cos less than 1 Year</t>
        </is>
      </c>
      <c r="F174" s="44" t="n"/>
      <c r="G174" s="44" t="n"/>
    </row>
    <row r="175" ht="12.8" customHeight="1" s="45">
      <c r="E175" s="43" t="inlineStr">
        <is>
          <t>Directors Loans less than 1 year</t>
        </is>
      </c>
      <c r="F175" s="44" t="n"/>
      <c r="G175" s="44" t="n"/>
    </row>
    <row r="176" ht="12.8" customHeight="1" s="45">
      <c r="E176" s="43" t="inlineStr">
        <is>
          <t>Dividends Payable</t>
        </is>
      </c>
      <c r="F176" s="44" t="n"/>
      <c r="G176" s="44" t="n"/>
    </row>
    <row r="177" ht="12.8" customHeight="1" s="45">
      <c r="E177" s="43" t="inlineStr">
        <is>
          <t>Due To Employee</t>
        </is>
      </c>
      <c r="F177" s="44" t="n"/>
      <c r="G177" s="44" t="n"/>
    </row>
    <row r="178" ht="12.8" customHeight="1" s="45">
      <c r="E178" s="43" t="inlineStr">
        <is>
          <t>Social Security and Other Taxes</t>
        </is>
      </c>
      <c r="F178" s="44" t="n"/>
      <c r="G178" s="44" t="n"/>
    </row>
    <row r="179" ht="12.8" customHeight="1" s="45">
      <c r="E179" s="43" t="n"/>
      <c r="F179" s="44" t="n"/>
      <c r="G179" s="44" t="n"/>
    </row>
    <row r="180" ht="12.8" customHeight="1" s="45">
      <c r="E180" s="43" t="inlineStr">
        <is>
          <t>Zakat Payable</t>
        </is>
      </c>
      <c r="F180" s="44" t="n"/>
      <c r="G180" s="44" t="n"/>
    </row>
    <row r="181" ht="12.8" customHeight="1" s="45">
      <c r="E181" s="43" t="inlineStr">
        <is>
          <t>Tax Payable</t>
        </is>
      </c>
      <c r="F181" s="44" t="n"/>
      <c r="G181" s="44" t="n"/>
    </row>
    <row r="182" ht="12.8" customHeight="1" s="45">
      <c r="E182" s="43" t="n"/>
      <c r="F182" s="44" t="n"/>
      <c r="G182" s="44" t="n"/>
    </row>
    <row r="183" ht="12.8" customHeight="1" s="45">
      <c r="E183" s="43" t="inlineStr">
        <is>
          <t>Other Creditors</t>
        </is>
      </c>
      <c r="F183" s="44" t="n"/>
      <c r="G183" s="44" t="n"/>
    </row>
    <row r="184" ht="12.8" customHeight="1" s="45">
      <c r="E184" s="62" t="inlineStr">
        <is>
          <t>Account Payables, Accruals &amp; Provisions</t>
        </is>
      </c>
      <c r="F184" s="44" t="n">
        <v>8347</v>
      </c>
      <c r="G184" s="44" t="n">
        <v>7956</v>
      </c>
    </row>
    <row r="185" ht="12.8" customHeight="1" s="45">
      <c r="E185" s="62" t="inlineStr">
        <is>
          <t>Deferred Income and gains - current portion</t>
        </is>
      </c>
      <c r="F185" s="44" t="n"/>
      <c r="G185" s="44" t="n"/>
    </row>
    <row r="186" ht="12.8" customHeight="1" s="45">
      <c r="E186" s="43" t="n"/>
      <c r="F186" s="44" t="n"/>
      <c r="G186" s="44" t="n"/>
    </row>
    <row r="187" ht="12.8" customHeight="1" s="45">
      <c r="E187" s="43" t="inlineStr">
        <is>
          <t>Other Operating Current Liabilities</t>
        </is>
      </c>
      <c r="F187" s="44" t="n">
        <v>22688</v>
      </c>
      <c r="G187" s="44" t="n">
        <v>1601</v>
      </c>
    </row>
    <row r="188" ht="12.8" customHeight="1" s="45">
      <c r="E188" s="43" t="inlineStr">
        <is>
          <t>Other Non-Operating Current Liabilities</t>
        </is>
      </c>
      <c r="F188" s="44" t="n"/>
      <c r="G188" s="44" t="n"/>
    </row>
    <row r="189" ht="12.8" customHeight="1" s="45">
      <c r="E189" s="54" t="inlineStr">
        <is>
          <t>Total Current Liabilities</t>
        </is>
      </c>
      <c r="F189" s="55">
        <f>SUM(F163:F188)</f>
        <v/>
      </c>
      <c r="G189" s="55">
        <f>IF(G4=$BF$1,"",SUM(G163:G188))</f>
        <v/>
      </c>
      <c r="H189" s="55">
        <f>IF(H4=$BF$1,"",SUM(H163:H188))</f>
        <v/>
      </c>
      <c r="I189" s="55">
        <f>IF(I4=$BF$1,"",SUM(I163:I188))</f>
        <v/>
      </c>
      <c r="J189" s="55">
        <f>IF(J4=$BF$1,"",SUM(J163:J188))</f>
        <v/>
      </c>
      <c r="K189" s="55">
        <f>IF(K4=$BF$1,"",SUM(K163:K188))</f>
        <v/>
      </c>
      <c r="L189" s="55">
        <f>IF(L4=$BF$1,"",SUM(L163:L188))</f>
        <v/>
      </c>
      <c r="M189" s="55">
        <f>IF(M4=$BF$1,"",SUM(M163:M188))</f>
        <v/>
      </c>
      <c r="N189" s="55">
        <f>IF(N4=$BF$1,"",SUM(N163:N188))</f>
        <v/>
      </c>
      <c r="O189" s="55">
        <f>IF(O4=$BF$1,"",SUM(O163:O188))</f>
        <v/>
      </c>
    </row>
    <row r="190" ht="12.8" customHeight="1" s="45">
      <c r="E190" s="59" t="inlineStr">
        <is>
          <t>Non-Current Liabilities</t>
        </is>
      </c>
      <c r="F190" s="59" t="n"/>
      <c r="G190" s="59" t="n"/>
      <c r="H190" s="59" t="n"/>
      <c r="I190" s="59" t="n"/>
      <c r="J190" s="59" t="n"/>
      <c r="K190" s="59" t="n"/>
      <c r="L190" s="59" t="n"/>
      <c r="M190" s="59" t="n"/>
      <c r="N190" s="59" t="n"/>
      <c r="O190" s="59" t="n"/>
    </row>
    <row r="191" ht="12.8" customHeight="1" s="45">
      <c r="E191" s="43" t="inlineStr">
        <is>
          <t>Loans greater than 1 year - Secured</t>
        </is>
      </c>
      <c r="F191" s="44" t="n"/>
      <c r="G191" s="44" t="n"/>
    </row>
    <row r="192" ht="12.8" customHeight="1" s="45">
      <c r="E192" s="43" t="inlineStr">
        <is>
          <t>Loans greater than 1 year - Unsecured</t>
        </is>
      </c>
      <c r="F192" s="44" t="n"/>
      <c r="G192" s="44" t="n"/>
    </row>
    <row r="193" ht="12.8" customHeight="1" s="45">
      <c r="E193" s="43" t="inlineStr">
        <is>
          <t>Non-current Portion - Long Term Debt</t>
        </is>
      </c>
      <c r="F193" s="44" t="n"/>
      <c r="G193" s="44" t="n"/>
    </row>
    <row r="194" ht="12.8" customHeight="1" s="45">
      <c r="E194" s="43" t="inlineStr">
        <is>
          <t>Long Term Debt</t>
        </is>
      </c>
      <c r="F194" s="44" t="n"/>
      <c r="G194" s="44" t="n"/>
    </row>
    <row r="195" ht="12.8" customHeight="1" s="45">
      <c r="E195" s="43" t="inlineStr">
        <is>
          <t>HP Leasing Other greater than 1 year</t>
        </is>
      </c>
      <c r="F195" s="44" t="n"/>
      <c r="G195" s="44" t="n"/>
    </row>
    <row r="196" ht="12.8" customHeight="1" s="45">
      <c r="E196" s="43" t="inlineStr">
        <is>
          <t>Long Term Trade Creditors</t>
        </is>
      </c>
      <c r="F196" s="44" t="n"/>
      <c r="G196" s="44" t="n"/>
    </row>
    <row r="197" ht="12.8" customHeight="1" s="45">
      <c r="E197" s="43" t="inlineStr">
        <is>
          <t>Long Term Accruals</t>
        </is>
      </c>
      <c r="F197" s="44" t="n"/>
      <c r="G197" s="44" t="n"/>
    </row>
    <row r="198" ht="12.8" customHeight="1" s="45">
      <c r="E198" s="43" t="inlineStr">
        <is>
          <t>Long Term Tax Payable</t>
        </is>
      </c>
      <c r="F198" s="44" t="n"/>
      <c r="G198" s="44" t="n"/>
    </row>
    <row r="199" ht="12.8" customHeight="1" s="45">
      <c r="E199" s="43" t="inlineStr">
        <is>
          <t>Loans from Group and Related Cos greater than 1 year</t>
        </is>
      </c>
      <c r="F199" s="44" t="n"/>
      <c r="G199" s="44" t="n"/>
    </row>
    <row r="200" ht="12.8" customHeight="1" s="45">
      <c r="E200" s="43" t="inlineStr">
        <is>
          <t>Employee Benefits</t>
        </is>
      </c>
      <c r="F200" s="44" t="n"/>
      <c r="G200" s="44" t="n"/>
    </row>
    <row r="201" ht="12.8" customHeight="1" s="45">
      <c r="E201" s="43" t="inlineStr">
        <is>
          <t>Directors Loans greater than 1 year</t>
        </is>
      </c>
      <c r="F201" s="44" t="n"/>
      <c r="G201" s="44" t="n"/>
    </row>
    <row r="202" ht="12.8" customHeight="1" s="45">
      <c r="E202" s="43" t="inlineStr">
        <is>
          <t>Subordinated Debt</t>
        </is>
      </c>
      <c r="F202" s="44" t="n"/>
      <c r="G202" s="44" t="n"/>
    </row>
    <row r="203" ht="12.8" customHeight="1" s="45">
      <c r="E203" s="43" t="inlineStr">
        <is>
          <t>Deferred Tax liability</t>
        </is>
      </c>
      <c r="F203" s="44" t="n"/>
      <c r="G203" s="44" t="n"/>
    </row>
    <row r="204" ht="12.8" customHeight="1" s="45">
      <c r="E204" s="43" t="inlineStr">
        <is>
          <t>Provisions</t>
        </is>
      </c>
      <c r="F204" s="44" t="n"/>
      <c r="G204" s="44" t="n"/>
    </row>
    <row r="205" ht="12.8" customHeight="1" s="45">
      <c r="E205" s="43" t="inlineStr">
        <is>
          <t>Minority Interest</t>
        </is>
      </c>
      <c r="F205" s="44" t="n"/>
      <c r="G205" s="44" t="n"/>
    </row>
    <row r="206" ht="12.8" customHeight="1" s="45">
      <c r="E206" s="62" t="inlineStr">
        <is>
          <t>Deferred Income and gains</t>
        </is>
      </c>
      <c r="F206" s="44" t="n"/>
      <c r="G206" s="44" t="n"/>
    </row>
    <row r="207" ht="12.8" customHeight="1" s="45">
      <c r="E207" s="43" t="n"/>
      <c r="F207" s="44" t="n"/>
      <c r="G207" s="44" t="n"/>
    </row>
    <row r="208" ht="12.8" customHeight="1" s="45">
      <c r="E208" s="43" t="n"/>
      <c r="F208" s="44" t="n"/>
      <c r="G208" s="44" t="n"/>
    </row>
    <row r="209" ht="12.8" customHeight="1" s="45">
      <c r="E209" s="43" t="inlineStr">
        <is>
          <t>Other Non-Current Liabilities</t>
        </is>
      </c>
      <c r="F209" s="44" t="n">
        <v>1674</v>
      </c>
      <c r="G209" s="44" t="n">
        <v>3552</v>
      </c>
    </row>
    <row r="210" ht="12.8" customHeight="1" s="45">
      <c r="E210" s="54" t="inlineStr">
        <is>
          <t>Total Non-Current Liabilities</t>
        </is>
      </c>
      <c r="F210" s="55">
        <f>SUM(F191:F209)</f>
        <v/>
      </c>
      <c r="G210" s="55">
        <f>IF(G4=$BF$1,"",SUM(G191:G209))</f>
        <v/>
      </c>
      <c r="H210" s="55">
        <f>IF(H4=$BF$1,"",SUM(H191:H209))</f>
        <v/>
      </c>
      <c r="I210" s="55">
        <f>IF(I4=$BF$1,"",SUM(I191:I209))</f>
        <v/>
      </c>
      <c r="J210" s="55">
        <f>IF(J4=$BF$1,"",SUM(J191:J209))</f>
        <v/>
      </c>
      <c r="K210" s="55">
        <f>IF(K4=$BF$1,"",SUM(K191:K209))</f>
        <v/>
      </c>
      <c r="L210" s="55">
        <f>IF(L4=$BF$1,"",SUM(L191:L209))</f>
        <v/>
      </c>
      <c r="M210" s="55">
        <f>IF(M4=$BF$1,"",SUM(M191:M209))</f>
        <v/>
      </c>
      <c r="N210" s="55">
        <f>IF(N4=$BF$1,"",SUM(N191:N209))</f>
        <v/>
      </c>
      <c r="O210" s="55">
        <f>IF(O4=$BF$1,"",SUM(O191:O209))</f>
        <v/>
      </c>
    </row>
    <row r="211" ht="12.8" customHeight="1" s="45">
      <c r="E211" s="59" t="inlineStr">
        <is>
          <t>Equity</t>
        </is>
      </c>
      <c r="F211" s="59" t="n"/>
      <c r="G211" s="59" t="n"/>
      <c r="H211" s="59" t="n"/>
      <c r="I211" s="59" t="n"/>
      <c r="J211" s="59" t="n"/>
      <c r="K211" s="59" t="n"/>
      <c r="L211" s="59" t="n"/>
      <c r="M211" s="59" t="n"/>
      <c r="N211" s="59" t="n"/>
      <c r="O211" s="59" t="n"/>
    </row>
    <row r="212" ht="12.8" customHeight="1" s="45">
      <c r="E212" s="43" t="inlineStr">
        <is>
          <t>Ordinary Shares</t>
        </is>
      </c>
      <c r="F212" s="44" t="n">
        <v>651206</v>
      </c>
      <c r="G212" s="44" t="n">
        <v>649047</v>
      </c>
    </row>
    <row r="213" ht="12.8" customHeight="1" s="45">
      <c r="E213" s="43" t="inlineStr">
        <is>
          <t>Preference Shares</t>
        </is>
      </c>
      <c r="F213" s="44" t="n"/>
      <c r="G213" s="44" t="n"/>
    </row>
    <row r="214" ht="12.8" customHeight="1" s="45">
      <c r="E214" s="43" t="inlineStr">
        <is>
          <t>Share Premium Account</t>
        </is>
      </c>
      <c r="F214" s="44" t="n"/>
      <c r="G214" s="44" t="n"/>
    </row>
    <row r="215" ht="12.8" customHeight="1" s="45">
      <c r="E215" s="43" t="inlineStr">
        <is>
          <t>Accumulated Change in Fair Value of Fin. Assets</t>
        </is>
      </c>
      <c r="F215" s="44" t="n"/>
      <c r="G215" s="44" t="n"/>
    </row>
    <row r="216" ht="12.8" customHeight="1" s="45">
      <c r="E216" s="43" t="inlineStr">
        <is>
          <t>Partners Current Account</t>
        </is>
      </c>
      <c r="F216" s="44" t="n"/>
      <c r="G216" s="44" t="n"/>
    </row>
    <row r="217" ht="12.8" customHeight="1" s="45">
      <c r="E217" s="43" t="inlineStr">
        <is>
          <t>Retained Earnings</t>
        </is>
      </c>
      <c r="F217" s="44" t="n">
        <v>-422541</v>
      </c>
      <c r="G217" s="44" t="n">
        <v>-320018</v>
      </c>
    </row>
    <row r="218" ht="12.8" customHeight="1" s="45">
      <c r="E218" s="43" t="inlineStr">
        <is>
          <t>Revaluation Reserves</t>
        </is>
      </c>
      <c r="F218" s="44" t="n"/>
      <c r="G218" s="44" t="n"/>
    </row>
    <row r="219" ht="12.8" customHeight="1" s="45">
      <c r="E219" s="43" t="inlineStr">
        <is>
          <t>Other Reserves</t>
        </is>
      </c>
      <c r="F219" s="44" t="n">
        <v>0</v>
      </c>
      <c r="G219" s="44" t="n">
        <v>-88</v>
      </c>
    </row>
    <row r="220" ht="12.8" customHeight="1" s="45">
      <c r="E220" s="43" t="inlineStr">
        <is>
          <t>Equity Attributable To Owners of Parent</t>
        </is>
      </c>
      <c r="F220" s="44" t="n"/>
      <c r="G220" s="44" t="n"/>
    </row>
    <row r="221" ht="12.8" customHeight="1" s="45">
      <c r="E221" s="43" t="inlineStr">
        <is>
          <t>Minority Interest</t>
        </is>
      </c>
      <c r="F221" s="44" t="n">
        <v>1847</v>
      </c>
      <c r="G221" s="44" t="n">
        <v>1358</v>
      </c>
    </row>
    <row r="222" ht="12.8" customHeight="1" s="45">
      <c r="E222" s="43" t="inlineStr">
        <is>
          <t>Capital Redemption Reserve</t>
        </is>
      </c>
      <c r="F222" s="44" t="n"/>
      <c r="G222" s="44" t="n"/>
    </row>
    <row r="223" ht="12.8" customHeight="1" s="45">
      <c r="E223" s="43" t="inlineStr">
        <is>
          <t>Treasury Stock (-)</t>
        </is>
      </c>
      <c r="F223" s="44" t="n">
        <v>-39272</v>
      </c>
      <c r="G223" s="44" t="n">
        <v>-34640</v>
      </c>
    </row>
    <row r="224" ht="12.8" customHeight="1" s="45">
      <c r="E224" s="62" t="inlineStr">
        <is>
          <t>General reserve</t>
        </is>
      </c>
      <c r="F224" s="44" t="n"/>
      <c r="G224" s="44" t="n"/>
    </row>
    <row r="225" ht="12.8" customHeight="1" s="45">
      <c r="E225" s="62" t="inlineStr">
        <is>
          <t>Reserves and Surplus</t>
        </is>
      </c>
      <c r="F225" s="44" t="n"/>
      <c r="G225" s="44" t="n"/>
    </row>
    <row r="226" ht="12.8" customHeight="1" s="45">
      <c r="E226" s="43" t="n"/>
    </row>
    <row r="227" ht="12.8" customHeight="1" s="45">
      <c r="E227" s="54" t="inlineStr">
        <is>
          <t>Total Capital and Reserves and Surplus</t>
        </is>
      </c>
      <c r="F227" s="55">
        <f>SUM(F212:F226)</f>
        <v/>
      </c>
      <c r="G227" s="55">
        <f>IF(G4=$BF$1,"",SUM(G212:G226))</f>
        <v/>
      </c>
      <c r="H227" s="55">
        <f>IF(H4=$BF$1,"",SUM(H212:H226))</f>
        <v/>
      </c>
      <c r="I227" s="55">
        <f>IF(I4=$BF$1,"",SUM(I212:I226))</f>
        <v/>
      </c>
      <c r="J227" s="55">
        <f>IF(J4=$BF$1,"",SUM(J212:J226))</f>
        <v/>
      </c>
      <c r="K227" s="55">
        <f>IF(K4=$BF$1,"",SUM(K212:K226))</f>
        <v/>
      </c>
      <c r="L227" s="55">
        <f>IF(L4=$BF$1,"",SUM(L212:L226))</f>
        <v/>
      </c>
      <c r="M227" s="55">
        <f>IF(M4=$BF$1,"",SUM(M212:M226))</f>
        <v/>
      </c>
      <c r="N227" s="55">
        <f>IF(N4=$BF$1,"",SUM(N212:N226))</f>
        <v/>
      </c>
      <c r="O227" s="55">
        <f>IF(O4=$BF$1,"",SUM(O212:O226))</f>
        <v/>
      </c>
    </row>
    <row r="228" ht="12.8" customHeight="1" s="45">
      <c r="E228" s="59" t="inlineStr">
        <is>
          <t>Statistics</t>
        </is>
      </c>
      <c r="F228" s="59" t="n"/>
      <c r="G228" s="59" t="n"/>
      <c r="H228" s="59" t="n"/>
      <c r="I228" s="59" t="n"/>
      <c r="J228" s="59" t="n"/>
      <c r="K228" s="59" t="n"/>
      <c r="L228" s="59" t="n"/>
      <c r="M228" s="59" t="n"/>
      <c r="N228" s="59" t="n"/>
      <c r="O228" s="59" t="n"/>
    </row>
    <row r="229" ht="12.8" customHeight="1" s="45">
      <c r="E229" s="43" t="inlineStr">
        <is>
          <t>Operating Lease Commitments</t>
        </is>
      </c>
    </row>
    <row r="230" ht="12.8" customHeight="1" s="45">
      <c r="E230" s="43" t="inlineStr">
        <is>
          <t>Litigation</t>
        </is>
      </c>
    </row>
    <row r="231" ht="12.8" customHeight="1" s="45">
      <c r="E231" s="43" t="inlineStr">
        <is>
          <t>Tax Claims</t>
        </is>
      </c>
    </row>
    <row r="232" ht="12.8" customHeight="1" s="45">
      <c r="E232" s="43" t="inlineStr">
        <is>
          <t>Other Off B/S Liabilities</t>
        </is>
      </c>
    </row>
    <row r="233" ht="12.8" customHeight="1" s="45">
      <c r="E233" s="43" t="inlineStr">
        <is>
          <t>Off B/S Assets</t>
        </is>
      </c>
    </row>
    <row r="234" ht="12.8" customHeight="1" s="45">
      <c r="E234" s="43" t="inlineStr">
        <is>
          <t>Market Value of Investments</t>
        </is>
      </c>
    </row>
    <row r="235" ht="12.8" customHeight="1" s="45">
      <c r="E235" s="43" t="inlineStr">
        <is>
          <t>Capital Expenditure</t>
        </is>
      </c>
    </row>
    <row r="236" ht="12.8" customHeight="1" s="45">
      <c r="E236" s="43" t="inlineStr">
        <is>
          <t>Capitalised Interest</t>
        </is>
      </c>
    </row>
    <row r="237" ht="12.8" customHeight="1" s="45">
      <c r="E237" s="43" t="inlineStr">
        <is>
          <t>Proceeds from Asset Sales</t>
        </is>
      </c>
    </row>
    <row r="238" ht="12.8" customHeight="1" s="45">
      <c r="E238" s="43" t="inlineStr">
        <is>
          <t>Proceeds from ST/LT Borrowing</t>
        </is>
      </c>
    </row>
    <row r="239" ht="12.8" customHeight="1" s="45">
      <c r="E239" s="43" t="inlineStr">
        <is>
          <t>Principal Payments on ST/LT Borrowing</t>
        </is>
      </c>
    </row>
    <row r="240" ht="12.8" customHeight="1" s="45">
      <c r="E240" s="43" t="inlineStr">
        <is>
          <t>Percent Cash Sales</t>
        </is>
      </c>
    </row>
    <row r="241" ht="12.8" customHeight="1" s="45">
      <c r="E241" s="43" t="inlineStr">
        <is>
          <t>Exchange Rate</t>
        </is>
      </c>
    </row>
    <row r="242" ht="12.8" customHeight="1" s="45">
      <c r="E242" s="43" t="inlineStr">
        <is>
          <t>Number of Employees</t>
        </is>
      </c>
    </row>
    <row r="244" ht="12.8" customHeight="1" s="45">
      <c r="E244" s="59" t="inlineStr">
        <is>
          <t>Credit Compliance</t>
        </is>
      </c>
      <c r="F244" s="59" t="n"/>
      <c r="G244" s="59" t="n"/>
      <c r="H244" s="59" t="n"/>
      <c r="I244" s="59" t="n"/>
      <c r="J244" s="59" t="n"/>
      <c r="K244" s="59" t="n"/>
      <c r="L244" s="59" t="n"/>
      <c r="M244" s="59" t="n"/>
      <c r="N244" s="59" t="n"/>
      <c r="O244" s="59" t="n"/>
    </row>
    <row r="245" ht="12.8" customHeight="1" s="45">
      <c r="E245" s="43" t="inlineStr">
        <is>
          <t>Min. Working Capital</t>
        </is>
      </c>
    </row>
    <row r="246" ht="12.8" customHeight="1" s="45">
      <c r="E246" s="43" t="inlineStr">
        <is>
          <t>Min. Current Ratio</t>
        </is>
      </c>
    </row>
    <row r="247" ht="12.8" customHeight="1" s="45">
      <c r="E247" s="43" t="inlineStr">
        <is>
          <t>Min. Quick Ratio</t>
        </is>
      </c>
    </row>
    <row r="248" ht="12.8" customHeight="1" s="45">
      <c r="E248" s="43" t="inlineStr">
        <is>
          <t>Min. Acid Test Ratio</t>
        </is>
      </c>
    </row>
    <row r="249" ht="12.8" customHeight="1" s="45">
      <c r="E249" s="43" t="inlineStr">
        <is>
          <t>Max. Total Gearing</t>
        </is>
      </c>
    </row>
    <row r="250" ht="12.8" customHeight="1" s="45">
      <c r="E250" s="43" t="inlineStr">
        <is>
          <t>Min. EBIT/Interest</t>
        </is>
      </c>
    </row>
    <row r="251" ht="12.8" customHeight="1" s="45">
      <c r="E251" s="43" t="inlineStr">
        <is>
          <t>Min. UCA Cash Flow Coverage</t>
        </is>
      </c>
    </row>
    <row r="252" ht="12.8" customHeight="1" s="45">
      <c r="E252" s="43" t="inlineStr">
        <is>
          <t>Min. FRS1 Cash Coverage</t>
        </is>
      </c>
    </row>
    <row r="253" ht="12.8" customHeight="1" s="45">
      <c r="E253" s="43" t="inlineStr">
        <is>
          <t>Min. Net Profit before Tax/Turnover (%)</t>
        </is>
      </c>
    </row>
    <row r="254" ht="12.8" customHeight="1" s="45">
      <c r="E254" s="43" t="inlineStr">
        <is>
          <t>Min. Net Profit before Tax/Equity (%)</t>
        </is>
      </c>
    </row>
    <row r="255" ht="12.8" customHeight="1" s="45">
      <c r="E255" s="43" t="inlineStr">
        <is>
          <t>Min. Net Profit before Tax/Tot Assts (%)</t>
        </is>
      </c>
    </row>
    <row r="256" ht="12.8" customHeight="1" s="45">
      <c r="E256" s="43" t="inlineStr">
        <is>
          <t>Max. Trade Debtor Days (Net)</t>
        </is>
      </c>
    </row>
    <row r="257" ht="12.8" customHeight="1" s="45">
      <c r="E257" s="43" t="inlineStr">
        <is>
          <t>Max. Stock Days</t>
        </is>
      </c>
    </row>
    <row r="258" ht="12.8" customHeight="1" s="45">
      <c r="E258" s="43" t="inlineStr">
        <is>
          <t>Max. Trade Creditor Days</t>
        </is>
      </c>
    </row>
    <row r="259" ht="12.8" customHeight="1" s="45">
      <c r="E259" s="43" t="inlineStr">
        <is>
          <t>Max. Subordinated Debt</t>
        </is>
      </c>
    </row>
    <row r="260" ht="12.8" customHeight="1" s="45">
      <c r="E260" s="43" t="inlineStr">
        <is>
          <t>Min. Tangible Net Worth</t>
        </is>
      </c>
    </row>
    <row r="261" ht="12.8" customHeight="1" s="45">
      <c r="E261" s="43" t="inlineStr">
        <is>
          <t>Max. Annual Turnover Growth (%)</t>
        </is>
      </c>
    </row>
    <row r="262" ht="12.8" customHeight="1" s="45">
      <c r="E262" s="43" t="n"/>
    </row>
    <row r="263" ht="12.8" customHeight="1" s="45">
      <c r="E263" s="59" t="inlineStr">
        <is>
          <t>FRS1 Input Cash Flow</t>
        </is>
      </c>
      <c r="F263" s="59" t="n"/>
      <c r="G263" s="59" t="n"/>
      <c r="H263" s="59" t="n"/>
      <c r="I263" s="59" t="n"/>
      <c r="J263" s="59" t="n"/>
      <c r="K263" s="59" t="n"/>
      <c r="L263" s="59" t="n"/>
      <c r="M263" s="59" t="n"/>
      <c r="N263" s="59" t="n"/>
      <c r="O263" s="59" t="n"/>
    </row>
    <row r="264" ht="12.8" customHeight="1" s="45">
      <c r="E264" s="59" t="inlineStr">
        <is>
          <t xml:space="preserve">statement of cash flows indirect method </t>
        </is>
      </c>
      <c r="F264" s="59" t="n"/>
      <c r="G264" s="59" t="n"/>
      <c r="H264" s="59" t="n"/>
      <c r="I264" s="59" t="n"/>
      <c r="J264" s="59" t="n"/>
      <c r="K264" s="59" t="n"/>
      <c r="L264" s="59" t="n"/>
      <c r="M264" s="59" t="n"/>
      <c r="N264" s="59" t="n"/>
      <c r="O264" s="59" t="n"/>
    </row>
    <row r="265" ht="12.8" customHeight="1" s="45">
      <c r="E265" s="59" t="inlineStr">
        <is>
          <t>Statement of cash flows</t>
        </is>
      </c>
      <c r="F265" s="59" t="n"/>
      <c r="G265" s="59" t="n"/>
      <c r="H265" s="59" t="n"/>
      <c r="I265" s="59" t="n"/>
      <c r="J265" s="59" t="n"/>
      <c r="K265" s="59" t="n"/>
      <c r="L265" s="59" t="n"/>
      <c r="M265" s="59" t="n"/>
      <c r="N265" s="59" t="n"/>
      <c r="O265" s="59" t="n"/>
    </row>
    <row r="266" ht="12.8" customHeight="1" s="45">
      <c r="E266" s="59" t="inlineStr">
        <is>
          <t xml:space="preserve">Cash flows from (used in) operating activities </t>
        </is>
      </c>
      <c r="F266" s="59" t="n">
        <v>0</v>
      </c>
      <c r="G266" s="59" t="n">
        <v>0</v>
      </c>
      <c r="H266" s="59" t="n"/>
      <c r="I266" s="59" t="n"/>
      <c r="J266" s="59" t="n"/>
      <c r="K266" s="59" t="n"/>
      <c r="L266" s="59" t="n"/>
      <c r="M266" s="59" t="n"/>
      <c r="N266" s="59" t="n"/>
      <c r="O266" s="59" t="n"/>
    </row>
    <row r="267" ht="12.8" customHeight="1" s="45">
      <c r="E267" s="43" t="inlineStr">
        <is>
          <t xml:space="preserve">Profit (loss) after zakat and income tax </t>
        </is>
      </c>
      <c r="F267" s="44" t="n">
        <v>-104848</v>
      </c>
      <c r="G267" s="44" t="n">
        <v>21684</v>
      </c>
    </row>
    <row r="268" ht="12.8" customHeight="1" s="45">
      <c r="E268" s="43" t="inlineStr">
        <is>
          <t xml:space="preserve">Profit (loss) before zakat and income tax </t>
        </is>
      </c>
    </row>
    <row r="269" ht="12.8" customHeight="1" s="45">
      <c r="E269" s="43" t="inlineStr">
        <is>
          <t xml:space="preserve">Profit (loss) for period before zakat and income tax </t>
        </is>
      </c>
    </row>
    <row r="270" ht="12.8" customHeight="1" s="45">
      <c r="E270" s="59" t="inlineStr">
        <is>
          <t xml:space="preserve">Adjustments to reconcile profit (loss) before tax to net cash flows </t>
        </is>
      </c>
      <c r="F270" s="59" t="n"/>
      <c r="G270" s="59" t="n"/>
      <c r="H270" s="59" t="n"/>
      <c r="I270" s="59" t="n"/>
      <c r="J270" s="59" t="n"/>
      <c r="K270" s="59" t="n"/>
      <c r="L270" s="59" t="n"/>
      <c r="M270" s="59" t="n"/>
      <c r="N270" s="59" t="n"/>
      <c r="O270" s="59" t="n"/>
    </row>
    <row r="271" ht="25.5" customHeight="1" s="45">
      <c r="E271" s="43" t="inlineStr">
        <is>
          <t xml:space="preserve">Adjustments for depreciation and impairment (reversal of impairment) of property plant and equipments and capital work in progress </t>
        </is>
      </c>
      <c r="F271" s="44" t="n">
        <v>27145</v>
      </c>
      <c r="G271" s="44" t="n">
        <v>22243</v>
      </c>
    </row>
    <row r="272" ht="12.8" customHeight="1" s="45">
      <c r="E272" s="43" t="inlineStr">
        <is>
          <t xml:space="preserve">Adjustments for due to related parties </t>
        </is>
      </c>
    </row>
    <row r="273" ht="25.5" customHeight="1" s="45">
      <c r="E273" s="43" t="inlineStr">
        <is>
          <t xml:space="preserve">Adjustments for impairment losses on trade receivables bad debt provisions debtors </t>
        </is>
      </c>
    </row>
    <row r="274" ht="12.8" customHeight="1" s="45">
      <c r="E274" s="43" t="inlineStr">
        <is>
          <t xml:space="preserve">Adjustments for due from related parties </t>
        </is>
      </c>
    </row>
    <row r="275" ht="25.5" customHeight="1" s="45">
      <c r="E275" s="43" t="inlineStr">
        <is>
          <t xml:space="preserve">Adjustments for amortization and impairment (reversal of impairment) of intangible assets and provision for impairment of financial assets </t>
        </is>
      </c>
      <c r="F275" s="44" t="n">
        <v>28210</v>
      </c>
      <c r="G275" s="44" t="n">
        <v>2248</v>
      </c>
    </row>
    <row r="276" ht="12.8" customHeight="1" s="45">
      <c r="E276" s="43" t="inlineStr">
        <is>
          <t xml:space="preserve">Adjustments for fair value gain loss  </t>
        </is>
      </c>
      <c r="F276" s="44" t="n">
        <v>59103</v>
      </c>
      <c r="G276" s="44" t="n">
        <v>-49526</v>
      </c>
    </row>
    <row r="277" ht="25.5" customHeight="1" s="45">
      <c r="E277" s="43" t="inlineStr">
        <is>
          <t xml:space="preserve">Adjustments for profit loss share from associates subsidiaries joint ventures </t>
        </is>
      </c>
    </row>
    <row r="278" ht="12.8" customHeight="1" s="45">
      <c r="E278" s="43" t="inlineStr">
        <is>
          <t xml:space="preserve">Adjustments for finance costs </t>
        </is>
      </c>
    </row>
    <row r="279" ht="12.8" customHeight="1" s="45">
      <c r="E279" s="43" t="inlineStr">
        <is>
          <t xml:space="preserve">Adjustments for gain (loss) on sale of investments </t>
        </is>
      </c>
      <c r="F279" s="44" t="n">
        <v>19095</v>
      </c>
      <c r="G279" s="44" t="n">
        <v>0</v>
      </c>
    </row>
    <row r="280" ht="25.5" customHeight="1" s="45">
      <c r="E280" s="43" t="inlineStr">
        <is>
          <t xml:space="preserve">Adjustments for gain (loss) on disposal of property plant and equipment </t>
        </is>
      </c>
    </row>
    <row r="281" ht="25.5" customHeight="1" s="45">
      <c r="E281" s="43" t="inlineStr">
        <is>
          <t xml:space="preserve">Adjustment for provision for slow moving items and inventory shortage </t>
        </is>
      </c>
    </row>
    <row r="282" ht="12.8" customHeight="1" s="45">
      <c r="E282" s="43" t="n"/>
    </row>
    <row r="283" ht="12.8" customHeight="1" s="45">
      <c r="E283" s="43" t="n"/>
    </row>
    <row r="284" ht="12.8" customHeight="1" s="45">
      <c r="E284" s="43" t="inlineStr">
        <is>
          <t xml:space="preserve">Adjustment for Zakat and Income Tax Paid </t>
        </is>
      </c>
    </row>
    <row r="285" ht="12.8" customHeight="1" s="45">
      <c r="E285" s="43" t="inlineStr">
        <is>
          <t xml:space="preserve">Adjustment for provision of employees terminal benefit </t>
        </is>
      </c>
      <c r="F285" s="44" t="n">
        <v>-317</v>
      </c>
      <c r="G285" s="44" t="n">
        <v>8885</v>
      </c>
    </row>
    <row r="286" ht="25.5" customHeight="1" s="45">
      <c r="E286" s="43" t="inlineStr">
        <is>
          <t xml:space="preserve">Adjustment for provision pension and government grants net movements </t>
        </is>
      </c>
    </row>
    <row r="287" ht="12.8" customHeight="1" s="45">
      <c r="E287" s="43" t="inlineStr">
        <is>
          <t xml:space="preserve">Adjustment for Provision for expected credit loss </t>
        </is>
      </c>
    </row>
    <row r="288" ht="12.8" customHeight="1" s="45">
      <c r="E288" s="43" t="inlineStr">
        <is>
          <t xml:space="preserve">Adjustment for Other Provisions </t>
        </is>
      </c>
      <c r="F288" s="44" t="n">
        <v>564</v>
      </c>
      <c r="G288" s="44" t="n">
        <v>-374</v>
      </c>
    </row>
    <row r="289" ht="12.8" customHeight="1" s="45">
      <c r="E289" s="62" t="inlineStr">
        <is>
          <t xml:space="preserve">Adjustments for Unrealised fair value gain loss  </t>
        </is>
      </c>
    </row>
    <row r="290" ht="12.8" customHeight="1" s="45">
      <c r="E290" s="62" t="inlineStr">
        <is>
          <t>Adjustments for Income from Investments</t>
        </is>
      </c>
    </row>
    <row r="291" ht="12.8" customHeight="1" s="45">
      <c r="E291" s="62" t="inlineStr">
        <is>
          <t>Adjustments for property plant and equipment written-off</t>
        </is>
      </c>
    </row>
    <row r="292" ht="12.8" customHeight="1" s="45">
      <c r="E292" s="62" t="inlineStr">
        <is>
          <t>Adjustment for Written offs</t>
        </is>
      </c>
    </row>
    <row r="293" ht="12.8" customHeight="1" s="45">
      <c r="E293" s="62" t="inlineStr">
        <is>
          <t>Adjustments for financial liabilities</t>
        </is>
      </c>
    </row>
    <row r="294" ht="12.8" customHeight="1" s="45">
      <c r="E294" s="62" t="inlineStr">
        <is>
          <t>Adjustments for financial assets</t>
        </is>
      </c>
    </row>
    <row r="295" ht="12.8" customHeight="1" s="45">
      <c r="E295" s="62" t="n"/>
    </row>
    <row r="296" ht="25.5" customHeight="1" s="45">
      <c r="E296" s="54" t="inlineStr">
        <is>
          <t xml:space="preserve">Total adjustments to reconcile profit (loss) before tax to net cash flows </t>
        </is>
      </c>
      <c r="F296" s="55">
        <f>F271+F272+F273+F274+F275+F276+F277+F278+F279+F280+F281+F282+F283+F284+F285+F286+F287+F288+F291+F289+F290+F292+F293+F294+F295</f>
        <v/>
      </c>
      <c r="G296" s="55">
        <f>IF(G4=$BF$1,"",G271+G272+G273+G274+G275+G276+G277+G278+G279+G280+G281+G282+G283+G284+G285+G286+G287+G288+G289+G290+G291+G292+G293+G294+G295)</f>
        <v/>
      </c>
      <c r="H296" s="55">
        <f>IF(H4=$BF$1,"",H271+H272+H273+H274+H275+H276+H277+H278+H279+H280+H281+H282+H283+H284+H285+H286+H287+H288+H291)</f>
        <v/>
      </c>
      <c r="I296" s="55">
        <f>IF(I4=$BF$1,"",I271+I272+I273+I274+I275+I276+I277+I278+I279+I280+I281+I282+I283+I284+I285+I286+I287+I288+I291)</f>
        <v/>
      </c>
      <c r="J296" s="55">
        <f>IF(J4=$BF$1,"",J271+J272+J273+J274+J275+J276+J277+J278+J279+J280+J281+J282+J283+J284+J285+J286+J287+J288+J291)</f>
        <v/>
      </c>
      <c r="K296" s="55">
        <f>IF(K4=$BF$1,"",K271+K272+K273+K274+K275+K276+K277+K278+K279+K280+K281+K282+K283+K284+K285+K286+K287+K288+K291)</f>
        <v/>
      </c>
      <c r="L296" s="55">
        <f>IF(L4=$BF$1,"",L271+L272+L273+L274+L275+L276+L277+L278+L279+L280+L281+L282+L283+L284+L285+L286+L287+L288+L291)</f>
        <v/>
      </c>
      <c r="M296" s="55">
        <f>IF(M4=$BF$1,"",M271+M272+M273+M274+M275+M276+M277+M278+M279+M280+M281+M282+M283+M284+M285+M286+M287+M288+M291)</f>
        <v/>
      </c>
      <c r="N296" s="55">
        <f>IF(N4=$BF$1,"",N271+N272+N273+N274+N275+N276+N277+N278+N279+N280+N281+N282+N283+N284+N285+N286+N287+N288+N291)</f>
        <v/>
      </c>
      <c r="O296" s="55">
        <f>IF(O4=$BF$1,"",O271+O272+O273+O274+O275+O276+O277+O278+O279+O280+O281+O282+O283+O284+O285+O286+O287+O288+O291)</f>
        <v/>
      </c>
    </row>
    <row r="297" ht="12.8" customHeight="1" s="45">
      <c r="E297" s="54" t="inlineStr">
        <is>
          <t xml:space="preserve">Operating cash flow before working capital changes </t>
        </is>
      </c>
      <c r="F297" s="55">
        <f>MIN(F267,F268,F269)+F296</f>
        <v/>
      </c>
      <c r="G297" s="55">
        <f>IF(G4=$BF$1,"",MIN(F267,F268,F269)+F296)</f>
        <v/>
      </c>
      <c r="H297" s="55">
        <f>IF(H4=$BF$1,"",MIN(G267,G268,G269)+G296)</f>
        <v/>
      </c>
      <c r="I297" s="55">
        <f>IF(I4=$BF$1,"",MIN(H267,H268,H269)+H296)</f>
        <v/>
      </c>
      <c r="J297" s="55">
        <f>IF(J4=$BF$1,"",MIN(I267,I268,I269)+I296)</f>
        <v/>
      </c>
      <c r="K297" s="55">
        <f>IF(K4=$BF$1,"",MIN(J267,J268,J269)+J296)</f>
        <v/>
      </c>
      <c r="L297" s="55">
        <f>IF(L4=$BF$1,"",MIN(K267,K268,K269)+K296)</f>
        <v/>
      </c>
      <c r="M297" s="55">
        <f>IF(M4=$BF$1,"",MIN(L267,L268,L269)+L296)</f>
        <v/>
      </c>
      <c r="N297" s="55">
        <f>IF(N4=$BF$1,"",MIN(M267,M268,M269)+M296)</f>
        <v/>
      </c>
      <c r="O297" s="55">
        <f>IF(O4=$BF$1,"",MIN(N267,N268,N269)+N296)</f>
        <v/>
      </c>
    </row>
    <row r="298" ht="12.8" customHeight="1" s="45">
      <c r="E298" s="59" t="inlineStr">
        <is>
          <t xml:space="preserve">Adjustments for working capital changes </t>
        </is>
      </c>
      <c r="F298" s="59" t="n"/>
      <c r="G298" s="59" t="n"/>
      <c r="H298" s="59" t="n"/>
      <c r="I298" s="59" t="n"/>
      <c r="J298" s="59" t="n"/>
      <c r="K298" s="59" t="n"/>
      <c r="L298" s="59" t="n"/>
      <c r="M298" s="59" t="n"/>
      <c r="N298" s="59" t="n"/>
      <c r="O298" s="59" t="n"/>
    </row>
    <row r="299" ht="12.8" customHeight="1" s="45">
      <c r="E299" s="43" t="inlineStr">
        <is>
          <t xml:space="preserve">Adjustments for decrease (increase) in inventories </t>
        </is>
      </c>
    </row>
    <row r="300" ht="12.8" customHeight="1" s="45">
      <c r="E300" s="43" t="inlineStr">
        <is>
          <t xml:space="preserve">Adjustments for decrease (increase) in trade accounts receivable net </t>
        </is>
      </c>
    </row>
    <row r="301" ht="12.8" customHeight="1" s="45">
      <c r="E301" s="43" t="inlineStr">
        <is>
          <t xml:space="preserve">Adjustments for decrease (increase) in trade and other receivables </t>
        </is>
      </c>
    </row>
    <row r="302" ht="25.5" customHeight="1" s="45">
      <c r="E302" s="43" t="inlineStr">
        <is>
          <t xml:space="preserve">Adjustments for Trade receivables prepayments and other receivables </t>
        </is>
      </c>
      <c r="F302" s="44" t="n">
        <v>-208</v>
      </c>
      <c r="G302" s="44" t="n">
        <v>-135</v>
      </c>
    </row>
    <row r="303" ht="12.8" customHeight="1" s="45">
      <c r="E303" s="43" t="inlineStr">
        <is>
          <t xml:space="preserve">Adjustments for decrease (increase) in receivable net </t>
        </is>
      </c>
      <c r="F303" s="44" t="n">
        <v>-28189</v>
      </c>
      <c r="G303" s="44" t="n">
        <v>26597</v>
      </c>
    </row>
    <row r="304" ht="12.8" customHeight="1" s="45">
      <c r="E304" s="43" t="n"/>
    </row>
    <row r="305" ht="12.8" customHeight="1" s="45">
      <c r="E305" s="43" t="inlineStr">
        <is>
          <t xml:space="preserve">Adjustments for deposits prepayments and other assets </t>
        </is>
      </c>
    </row>
    <row r="306" ht="12.8" customHeight="1" s="45">
      <c r="E306" s="43" t="n"/>
    </row>
    <row r="307" ht="12.8" customHeight="1" s="45">
      <c r="E307" s="43" t="inlineStr">
        <is>
          <t xml:space="preserve">Adjustments for contract asset </t>
        </is>
      </c>
    </row>
    <row r="308" ht="12.8" customHeight="1" s="45">
      <c r="E308" s="43" t="inlineStr">
        <is>
          <t xml:space="preserve">Adjustments for contract liabilities </t>
        </is>
      </c>
    </row>
    <row r="309" ht="12.8" customHeight="1" s="45">
      <c r="E309" s="43" t="inlineStr">
        <is>
          <t xml:space="preserve">Adjustments for deferred revenue </t>
        </is>
      </c>
    </row>
    <row r="310" ht="12.8" customHeight="1" s="45">
      <c r="E310" s="43" t="inlineStr">
        <is>
          <t xml:space="preserve">Adjustments for other current assets and debit balances </t>
        </is>
      </c>
    </row>
    <row r="311" ht="12.8" customHeight="1" s="45">
      <c r="E311" s="43" t="inlineStr">
        <is>
          <t xml:space="preserve">Adjustments for other current liabilities and credit balances </t>
        </is>
      </c>
    </row>
    <row r="312" ht="12.8" customHeight="1" s="45">
      <c r="E312" s="43" t="inlineStr">
        <is>
          <t xml:space="preserve">Adjustments for increase (decrease) in trade accounts payable </t>
        </is>
      </c>
    </row>
    <row r="313" ht="12.8" customHeight="1" s="45">
      <c r="E313" s="43" t="inlineStr">
        <is>
          <t xml:space="preserve">Adjustments for trade payables accrued and other current liabilities </t>
        </is>
      </c>
      <c r="F313" s="44" t="n">
        <v>963</v>
      </c>
      <c r="G313" s="44" t="n">
        <v>-6349</v>
      </c>
    </row>
    <row r="314" ht="12.8" customHeight="1" s="45">
      <c r="E314" s="43" t="inlineStr">
        <is>
          <t xml:space="preserve">Adjustments for trade and other payables </t>
        </is>
      </c>
    </row>
    <row r="315" ht="12.8" customHeight="1" s="45">
      <c r="E315" s="43" t="inlineStr">
        <is>
          <t xml:space="preserve">Adjustments for increase (decrease) in payable </t>
        </is>
      </c>
    </row>
    <row r="316" ht="12.8" customHeight="1" s="45">
      <c r="E316" s="43" t="inlineStr">
        <is>
          <t>Adjustments for other assets</t>
        </is>
      </c>
    </row>
    <row r="317" ht="12.8" customHeight="1" s="45">
      <c r="E317" s="43" t="inlineStr">
        <is>
          <t>Adjustments for other liabilities</t>
        </is>
      </c>
      <c r="F317" s="44" t="n">
        <v>19359</v>
      </c>
      <c r="G317" s="44" t="n">
        <v>-12307</v>
      </c>
    </row>
    <row r="318" ht="12.8" customHeight="1" s="45">
      <c r="E318" s="54" t="inlineStr">
        <is>
          <t xml:space="preserve">Net increase (decrease) due to working capital changes </t>
        </is>
      </c>
      <c r="F318" s="55">
        <f>F299+F300+F301+F302+F303+F304+F305+F306+F307+F308+F309+F310+F311+F312+F313+F314+F315+F316+F317</f>
        <v/>
      </c>
      <c r="G318" s="55">
        <f>IF(G4=$BF$1,"",G299+G300+G301+G302+G303+G304+G305+G306+G307+G308+G309+G310+G311+G312+G313+G314+G315+G316+G317)</f>
        <v/>
      </c>
      <c r="H318" s="55">
        <f>IF(H4=$BF$1,"",H299+H300+H301+H302+H303+H304+H305+H306+H307+H308+H309+H310+H311+H312+H313+H314+H315+H316+H317+#REF!+#REF!)</f>
        <v/>
      </c>
      <c r="I318" s="55">
        <f>IF(I4=$BF$1,"",I299+I300+I301+I302+I303+I304+I305+I306+I307+I308+I309+I310+I311+I312+I313+I314+I315+I316+I317+#REF!+#REF!)</f>
        <v/>
      </c>
      <c r="J318" s="55">
        <f>IF(J4=$BF$1,"",J299+J300+J301+J302+J303+J304+J305+J306+J307+J308+J309+J310+J311+J312+J313+J314+J315+J316+J317+#REF!+#REF!)</f>
        <v/>
      </c>
      <c r="K318" s="55">
        <f>IF(K4=$BF$1,"",K299+K300+K301+K302+K303+K304+K305+K306+K307+K308+K309+K310+K311+K312+K313+K314+K315+K316+K317+#REF!+#REF!)</f>
        <v/>
      </c>
      <c r="L318" s="55">
        <f>IF(L4=$BF$1,"",L299+L300+L301+L302+L303+L304+L305+L306+L307+L308+L309+L310+L311+L312+L313+L314+L315+L316+L317+#REF!+#REF!)</f>
        <v/>
      </c>
      <c r="M318" s="55">
        <f>IF(M4=$BF$1,"",M299+M300+M301+M302+M303+M304+M305+M306+M307+M308+M309+M310+M311+M312+M313+M314+M315+M316+M317+#REF!+#REF!)</f>
        <v/>
      </c>
      <c r="N318" s="55">
        <f>IF(N4=$BF$1,"",N299+N300+N301+N302+N303+N304+N305+N306+N307+N308+N309+N310+N311+N312+N313+N314+N315+N316+N317+#REF!+#REF!)</f>
        <v/>
      </c>
      <c r="O318" s="55">
        <f>IF(O4=$BF$1,"",O299+O300+O301+O302+O303+O304+O305+O306+O307+O308+O309+O310+O311+O312+O313+O314+O315+O316+O317+#REF!+#REF!)</f>
        <v/>
      </c>
    </row>
    <row r="319" ht="12.8" customHeight="1" s="45">
      <c r="E319" s="54" t="inlineStr">
        <is>
          <t xml:space="preserve">Net cash flows from (used in) operations </t>
        </is>
      </c>
      <c r="F319" s="55">
        <f>F297+F318</f>
        <v/>
      </c>
      <c r="G319" s="55">
        <f>IF(G4=$BF$1,"",G297+G318)</f>
        <v/>
      </c>
      <c r="H319" s="55">
        <f>IF(H4=$BF$1,"",H297+H318)</f>
        <v/>
      </c>
      <c r="I319" s="55">
        <f>IF(I4=$BF$1,"",I297+I318)</f>
        <v/>
      </c>
      <c r="J319" s="55">
        <f>IF(J4=$BF$1,"",J297+J318)</f>
        <v/>
      </c>
      <c r="K319" s="55">
        <f>IF(K4=$BF$1,"",K297+K318)</f>
        <v/>
      </c>
      <c r="L319" s="55">
        <f>IF(L4=$BF$1,"",L297+L318)</f>
        <v/>
      </c>
      <c r="M319" s="55">
        <f>IF(M4=$BF$1,"",M297+M318)</f>
        <v/>
      </c>
      <c r="N319" s="55">
        <f>IF(N4=$BF$1,"",N297+N318)</f>
        <v/>
      </c>
      <c r="O319" s="55">
        <f>IF(O4=$BF$1,"",O297+O318)</f>
        <v/>
      </c>
    </row>
    <row r="320" ht="12.8" customHeight="1" s="45">
      <c r="E320" s="59" t="inlineStr">
        <is>
          <t xml:space="preserve">Other inflows (outflows) of cash classified as operating activities </t>
        </is>
      </c>
      <c r="F320" s="59" t="n"/>
      <c r="G320" s="59" t="n"/>
      <c r="H320" s="59" t="n"/>
      <c r="I320" s="59" t="n"/>
      <c r="J320" s="59" t="n"/>
      <c r="K320" s="59" t="n"/>
      <c r="L320" s="59" t="n"/>
      <c r="M320" s="59" t="n"/>
      <c r="N320" s="59" t="n"/>
      <c r="O320" s="59" t="n"/>
    </row>
    <row r="321" ht="12.8" customHeight="1" s="45">
      <c r="E321" s="43" t="inlineStr">
        <is>
          <t xml:space="preserve">Interest paid classified as operating activities </t>
        </is>
      </c>
    </row>
    <row r="322" ht="12.8" customHeight="1" s="45">
      <c r="E322" s="43" t="inlineStr">
        <is>
          <t xml:space="preserve">Zakat paid classified as operating activities </t>
        </is>
      </c>
    </row>
    <row r="323" ht="12.8" customHeight="1" s="45">
      <c r="E323" s="43" t="inlineStr">
        <is>
          <t>Adjustment for employees terminal benefits paid</t>
        </is>
      </c>
    </row>
    <row r="324" ht="12.8" customHeight="1" s="45">
      <c r="E324" s="62" t="n"/>
    </row>
    <row r="325" ht="12.8" customHeight="1" s="45">
      <c r="E325" s="54" t="inlineStr">
        <is>
          <t xml:space="preserve">Total other inflows (outflows) of cash classified as operating activities </t>
        </is>
      </c>
      <c r="F325" s="55">
        <f>F321+F322+F323+F324</f>
        <v/>
      </c>
      <c r="G325" s="55">
        <f>IF(G4=$BF$1,"",G321+G322+G323+G324)</f>
        <v/>
      </c>
      <c r="H325" s="55">
        <f>IF(H4=$BF$1,"",H321+H322+H323)</f>
        <v/>
      </c>
      <c r="I325" s="55">
        <f>IF(I4=$BF$1,"",I321+I322+I323)</f>
        <v/>
      </c>
      <c r="J325" s="55">
        <f>IF(J4=$BF$1,"",J321+J322+J323)</f>
        <v/>
      </c>
      <c r="K325" s="55">
        <f>IF(K4=$BF$1,"",K321+K322+K323)</f>
        <v/>
      </c>
      <c r="L325" s="55">
        <f>IF(L4=$BF$1,"",L321+L322+L323)</f>
        <v/>
      </c>
      <c r="M325" s="55">
        <f>IF(M4=$BF$1,"",M321+M322+M323)</f>
        <v/>
      </c>
      <c r="N325" s="55">
        <f>IF(N4=$BF$1,"",N321+N322+N323)</f>
        <v/>
      </c>
      <c r="O325" s="55">
        <f>IF(O4=$BF$1,"",O321+O322+O323)</f>
        <v/>
      </c>
    </row>
    <row r="326" ht="12.8" customHeight="1" s="45">
      <c r="E326" s="54" t="inlineStr">
        <is>
          <t xml:space="preserve">Net cash flows from (used in) operating activities </t>
        </is>
      </c>
      <c r="F326" s="55">
        <f>F325+F319</f>
        <v/>
      </c>
      <c r="G326" s="55">
        <f>IF(G4=$BF$1,"",G325+G319)</f>
        <v/>
      </c>
      <c r="H326" s="55">
        <f>IF(H4=$BF$1,"",H325+H319)</f>
        <v/>
      </c>
      <c r="I326" s="55">
        <f>IF(I4=$BF$1,"",I325+I319)</f>
        <v/>
      </c>
      <c r="J326" s="55">
        <f>IF(J4=$BF$1,"",J325+J319)</f>
        <v/>
      </c>
      <c r="K326" s="55">
        <f>IF(K4=$BF$1,"",K325+K319)</f>
        <v/>
      </c>
      <c r="L326" s="55">
        <f>IF(L4=$BF$1,"",L325+L319)</f>
        <v/>
      </c>
      <c r="M326" s="55">
        <f>IF(M4=$BF$1,"",M325+M319)</f>
        <v/>
      </c>
      <c r="N326" s="55">
        <f>IF(N4=$BF$1,"",N325+N319)</f>
        <v/>
      </c>
      <c r="O326" s="55">
        <f>IF(O4=$BF$1,"",O325+O319)</f>
        <v/>
      </c>
    </row>
    <row r="327" ht="12.8" customHeight="1" s="45">
      <c r="E327" s="59" t="inlineStr">
        <is>
          <t xml:space="preserve">Cash flows from (used in) investing activities </t>
        </is>
      </c>
      <c r="F327" s="59" t="n"/>
      <c r="G327" s="59" t="n"/>
      <c r="H327" s="59" t="n"/>
      <c r="I327" s="59" t="n"/>
      <c r="J327" s="59" t="n"/>
      <c r="K327" s="59" t="n"/>
      <c r="L327" s="59" t="n"/>
      <c r="M327" s="59" t="n"/>
      <c r="N327" s="59" t="n"/>
      <c r="O327" s="59" t="n"/>
    </row>
    <row r="328" ht="12.8" customHeight="1" s="45">
      <c r="E328" s="43" t="inlineStr">
        <is>
          <t xml:space="preserve">Purchase of property plant and equipment </t>
        </is>
      </c>
      <c r="F328" s="44" t="n">
        <v>-34</v>
      </c>
      <c r="G328" s="44" t="n">
        <v>-2</v>
      </c>
    </row>
    <row r="329" ht="12.8" customHeight="1" s="45">
      <c r="E329" s="43" t="inlineStr">
        <is>
          <t xml:space="preserve">Disposal of property plant and equipment </t>
        </is>
      </c>
    </row>
    <row r="330" ht="12.8" customHeight="1" s="45">
      <c r="E330" s="43" t="inlineStr">
        <is>
          <t xml:space="preserve">Expenditure on other intangible assets </t>
        </is>
      </c>
    </row>
    <row r="331" ht="12.8" customHeight="1" s="45">
      <c r="E331" s="43" t="inlineStr">
        <is>
          <t xml:space="preserve">Purchase of investment properties and instruments </t>
        </is>
      </c>
      <c r="F331" s="44" t="n">
        <v>-109769</v>
      </c>
      <c r="G331" s="44" t="n">
        <v>-483902</v>
      </c>
    </row>
    <row r="332" ht="12.8" customHeight="1" s="45">
      <c r="E332" s="62" t="inlineStr">
        <is>
          <t>Disposal of investment properties and instruments</t>
        </is>
      </c>
      <c r="F332" s="44" t="n">
        <v>85737</v>
      </c>
      <c r="G332" s="44" t="n">
        <v>467790</v>
      </c>
    </row>
    <row r="333" ht="12.8" customHeight="1" s="45">
      <c r="E333" s="43" t="inlineStr">
        <is>
          <t xml:space="preserve">Income and dividend received from investment </t>
        </is>
      </c>
    </row>
    <row r="334" ht="12.8" customHeight="1" s="45">
      <c r="E334" s="43" t="inlineStr">
        <is>
          <t>Loans to other companies</t>
        </is>
      </c>
    </row>
    <row r="335" ht="12.8" customHeight="1" s="45">
      <c r="E335" s="62" t="inlineStr">
        <is>
          <t>Corporate Deposits</t>
        </is>
      </c>
    </row>
    <row r="336" ht="12.8" customHeight="1" s="45">
      <c r="E336" s="62" t="inlineStr">
        <is>
          <t xml:space="preserve">Net movement in associates subsidiaries joint ventures </t>
        </is>
      </c>
    </row>
    <row r="337" ht="12.8" customHeight="1" s="45">
      <c r="E337" s="54" t="inlineStr">
        <is>
          <t xml:space="preserve">Net cash flows from (used in) investing activities </t>
        </is>
      </c>
      <c r="F337" s="55">
        <f>SUM(F328:F336)</f>
        <v/>
      </c>
      <c r="G337" s="55">
        <f>IF(G4=$BF$1,"",SUM(G328:G336))</f>
        <v/>
      </c>
      <c r="H337" s="55">
        <f>IF(H4=$BF$1,"",SUM(H328:H334))</f>
        <v/>
      </c>
      <c r="I337" s="55">
        <f>IF(I4=$BF$1,"",SUM(I328:I334))</f>
        <v/>
      </c>
      <c r="J337" s="55">
        <f>IF(J4=$BF$1,"",SUM(J328:J334))</f>
        <v/>
      </c>
      <c r="K337" s="55">
        <f>IF(K4=$BF$1,"",SUM(K328:K334))</f>
        <v/>
      </c>
      <c r="L337" s="55">
        <f>IF(L4=$BF$1,"",SUM(L328:L334))</f>
        <v/>
      </c>
      <c r="M337" s="55">
        <f>IF(M4=$BF$1,"",SUM(M328:M334))</f>
        <v/>
      </c>
      <c r="N337" s="55">
        <f>IF(N4=$BF$1,"",SUM(N328:N334))</f>
        <v/>
      </c>
      <c r="O337" s="55">
        <f>IF(O4=$BF$1,"",SUM(O328:O334))</f>
        <v/>
      </c>
    </row>
    <row r="338" ht="12.8" customHeight="1" s="45">
      <c r="E338" s="59" t="inlineStr">
        <is>
          <t>Cash flows from (used in) financing activities</t>
        </is>
      </c>
      <c r="F338" s="59" t="n"/>
      <c r="G338" s="59" t="n"/>
      <c r="H338" s="59" t="n"/>
      <c r="I338" s="59" t="n"/>
      <c r="J338" s="59" t="n"/>
      <c r="K338" s="59" t="n"/>
      <c r="L338" s="59" t="n"/>
      <c r="M338" s="59" t="n"/>
      <c r="N338" s="59" t="n"/>
      <c r="O338" s="59" t="n"/>
    </row>
    <row r="339" ht="12.8" customHeight="1" s="45">
      <c r="E339" s="43" t="inlineStr">
        <is>
          <t>Issue of shares</t>
        </is>
      </c>
      <c r="F339" s="44" t="n">
        <v>-4606</v>
      </c>
      <c r="G339" s="44" t="n">
        <v>700</v>
      </c>
    </row>
    <row r="340" ht="12.8" customHeight="1" s="45">
      <c r="E340" s="43" t="inlineStr">
        <is>
          <t>Proceeds from borrowings</t>
        </is>
      </c>
    </row>
    <row r="341" ht="12.8" customHeight="1" s="45">
      <c r="E341" s="62" t="inlineStr">
        <is>
          <t xml:space="preserve">Repayment of debt securities, sukuks and murabahas </t>
        </is>
      </c>
    </row>
    <row r="342" ht="12.8" customHeight="1" s="45">
      <c r="E342" s="43" t="inlineStr">
        <is>
          <t xml:space="preserve">Repayment of term loans </t>
        </is>
      </c>
    </row>
    <row r="343" ht="12.8" customHeight="1" s="45">
      <c r="E343" s="43" t="inlineStr">
        <is>
          <t xml:space="preserve">Repayment of borrowings </t>
        </is>
      </c>
    </row>
    <row r="344" ht="12.8" customHeight="1" s="45">
      <c r="E344" s="43" t="inlineStr">
        <is>
          <t xml:space="preserve">Repayments of finance lease liabilities </t>
        </is>
      </c>
    </row>
    <row r="345" ht="12.8" customHeight="1" s="45">
      <c r="E345" s="43" t="inlineStr">
        <is>
          <t>Loan to related parties and subsidiaries</t>
        </is>
      </c>
    </row>
    <row r="346" ht="12.8" customHeight="1" s="45">
      <c r="E346" s="43" t="inlineStr">
        <is>
          <t>Net movement in partners' current account</t>
        </is>
      </c>
    </row>
    <row r="347" ht="12.8" customHeight="1" s="45">
      <c r="E347" s="62" t="inlineStr">
        <is>
          <t>Charity payments</t>
        </is>
      </c>
    </row>
    <row r="348" ht="12.8" customHeight="1" s="45">
      <c r="E348" s="62" t="inlineStr">
        <is>
          <t xml:space="preserve">Dividend paid to shareholders </t>
        </is>
      </c>
    </row>
    <row r="349" ht="12.8" customHeight="1" s="45">
      <c r="E349" s="62" t="inlineStr">
        <is>
          <t>Finance costs</t>
        </is>
      </c>
    </row>
    <row r="350" ht="12.8" customHeight="1" s="45">
      <c r="E350" s="62" t="inlineStr">
        <is>
          <t>Board of directors fees paid</t>
        </is>
      </c>
    </row>
    <row r="351" ht="12.8" customHeight="1" s="45">
      <c r="E351" s="62" t="inlineStr">
        <is>
          <t>Call money on equity shares</t>
        </is>
      </c>
    </row>
    <row r="352" ht="12.8" customHeight="1" s="45">
      <c r="E352" s="54" t="inlineStr">
        <is>
          <t xml:space="preserve">Net cash flows from (used in) financing activities </t>
        </is>
      </c>
      <c r="F352" s="55">
        <f>SUM(F339:F351)</f>
        <v/>
      </c>
      <c r="G352" s="55">
        <f>IF(G4=$BF$1,"",SUM(G339:G351))</f>
        <v/>
      </c>
      <c r="H352" s="55">
        <f>IF(H4=$BF$1,"",SUM(H339:H346))</f>
        <v/>
      </c>
      <c r="I352" s="55">
        <f>IF(I4=$BF$1,"",SUM(I339:I346))</f>
        <v/>
      </c>
      <c r="J352" s="55">
        <f>IF(J4=$BF$1,"",SUM(J339:J346))</f>
        <v/>
      </c>
      <c r="K352" s="55">
        <f>IF(K4=$BF$1,"",SUM(K339:K346))</f>
        <v/>
      </c>
      <c r="L352" s="55">
        <f>IF(L4=$BF$1,"",SUM(L339:L346))</f>
        <v/>
      </c>
      <c r="M352" s="55">
        <f>IF(M4=$BF$1,"",SUM(M339:M346))</f>
        <v/>
      </c>
      <c r="N352" s="55">
        <f>IF(N4=$BF$1,"",SUM(N339:N346))</f>
        <v/>
      </c>
      <c r="O352" s="55">
        <f>IF(O4=$BF$1,"",SUM(O339:O346))</f>
        <v/>
      </c>
    </row>
    <row r="353" ht="25.5" customHeight="1" s="45">
      <c r="E353" s="54" t="inlineStr">
        <is>
          <t xml:space="preserve">Increase (decrease) in cash and cash equivalents before effect of exchange rate changes </t>
        </is>
      </c>
      <c r="F353" s="55">
        <f>F326+F337+F352</f>
        <v/>
      </c>
      <c r="G353" s="55">
        <f>IF(G4=$BF$1,"",G326+G337+G352)</f>
        <v/>
      </c>
      <c r="H353" s="55">
        <f>IF(H4=$BF$1,"",H326+H337+H352)</f>
        <v/>
      </c>
      <c r="I353" s="55">
        <f>IF(I4=$BF$1,"",I326+I337+I352)</f>
        <v/>
      </c>
      <c r="J353" s="55">
        <f>IF(J4=$BF$1,"",J326+J337+J352)</f>
        <v/>
      </c>
      <c r="K353" s="55">
        <f>IF(K4=$BF$1,"",K326+K337+K352)</f>
        <v/>
      </c>
      <c r="L353" s="55">
        <f>IF(L4=$BF$1,"",L326+L337+L352)</f>
        <v/>
      </c>
      <c r="M353" s="55">
        <f>IF(M4=$BF$1,"",M326+M337+M352)</f>
        <v/>
      </c>
      <c r="N353" s="55">
        <f>IF(N4=$BF$1,"",N326+N337+N352)</f>
        <v/>
      </c>
      <c r="O353" s="55">
        <f>IF(O4=$BF$1,"",O326+O337+O352)</f>
        <v/>
      </c>
    </row>
    <row r="354" ht="12.8" customHeight="1" s="45">
      <c r="E354" s="43" t="inlineStr">
        <is>
          <t xml:space="preserve">Effect of exchange rate changes on cash and cash equivalents net </t>
        </is>
      </c>
    </row>
    <row r="355" ht="12.8" customHeight="1" s="45">
      <c r="E355" s="54" t="inlineStr">
        <is>
          <t xml:space="preserve">Net increase (decrease) in cash and cash equivalents </t>
        </is>
      </c>
      <c r="F355" s="55">
        <f>F353+F354</f>
        <v/>
      </c>
      <c r="G355" s="55">
        <f>IF(G4=$BF$1,"",G353+G354)</f>
        <v/>
      </c>
      <c r="H355" s="55">
        <f>IF(H4=$BF$1,"",H353+H354)</f>
        <v/>
      </c>
      <c r="I355" s="55">
        <f>IF(I4=$BF$1,"",I353+I354)</f>
        <v/>
      </c>
      <c r="J355" s="55">
        <f>IF(J4=$BF$1,"",J353+J354)</f>
        <v/>
      </c>
      <c r="K355" s="55">
        <f>IF(K4=$BF$1,"",K353+K354)</f>
        <v/>
      </c>
      <c r="L355" s="55">
        <f>IF(L4=$BF$1,"",L353+L354)</f>
        <v/>
      </c>
      <c r="M355" s="55">
        <f>IF(M4=$BF$1,"",M353+M354)</f>
        <v/>
      </c>
      <c r="N355" s="55">
        <f>IF(N4=$BF$1,"",N353+N354)</f>
        <v/>
      </c>
      <c r="O355" s="55">
        <f>IF(O4=$BF$1,"",O353+O354)</f>
        <v/>
      </c>
    </row>
    <row r="356" ht="12.8" customHeight="1" s="45">
      <c r="E356" s="43" t="inlineStr">
        <is>
          <t xml:space="preserve">Cash and cash equivalents at beginning of period </t>
        </is>
      </c>
      <c r="F356" s="44" t="n">
        <v>136604</v>
      </c>
      <c r="G356" s="44" t="n">
        <v>139052</v>
      </c>
    </row>
    <row r="357" ht="12.8" customHeight="1" s="45">
      <c r="E357" s="54" t="inlineStr">
        <is>
          <t xml:space="preserve">Cash and cash equivalents at end of period </t>
        </is>
      </c>
      <c r="F357" s="55">
        <f>F355+F356</f>
        <v/>
      </c>
      <c r="G357" s="55">
        <f>IF(G4=$BF$1,"",G355+G356)</f>
        <v/>
      </c>
      <c r="H357" s="55">
        <f>IF(H4=$BF$1,"",H355+H356)</f>
        <v/>
      </c>
      <c r="I357" s="55">
        <f>IF(I4=$BF$1,"",I355+I356)</f>
        <v/>
      </c>
      <c r="J357" s="55">
        <f>IF(J4=$BF$1,"",J355+J356)</f>
        <v/>
      </c>
      <c r="K357" s="55">
        <f>IF(K4=$BF$1,"",K355+K356)</f>
        <v/>
      </c>
      <c r="L357" s="55">
        <f>IF(L4=$BF$1,"",L355+L356)</f>
        <v/>
      </c>
      <c r="M357" s="55">
        <f>IF(M4=$BF$1,"",M355+M356)</f>
        <v/>
      </c>
      <c r="N357" s="55">
        <f>IF(N4=$BF$1,"",N355+N356)</f>
        <v/>
      </c>
      <c r="O357" s="55">
        <f>IF(O4=$BF$1,"",O355+O356)</f>
        <v/>
      </c>
    </row>
    <row r="358" ht="12.8" customHeight="1" s="45">
      <c r="E358" s="43" t="inlineStr">
        <is>
          <t xml:space="preserve">Net foreign exchange loss </t>
        </is>
      </c>
    </row>
    <row r="359" ht="12.8" customHeight="1" s="45">
      <c r="E359" s="43" t="inlineStr">
        <is>
          <t>Non controlling interest net</t>
        </is>
      </c>
    </row>
    <row r="360" ht="12.8" customHeight="1" s="45">
      <c r="E360" s="43" t="n"/>
    </row>
    <row r="362" ht="12.8" customHeight="1" s="45">
      <c r="E362" s="63" t="inlineStr">
        <is>
          <t>Ratio Analysis</t>
        </is>
      </c>
      <c r="F362" s="63" t="n"/>
      <c r="G362" s="63" t="n"/>
      <c r="H362" s="63" t="n"/>
      <c r="I362" s="63" t="n"/>
      <c r="J362" s="63" t="n"/>
      <c r="K362" s="63" t="n"/>
      <c r="L362" s="63" t="n"/>
      <c r="M362" s="63" t="n"/>
      <c r="N362" s="63" t="n"/>
      <c r="O362" s="63" t="n"/>
    </row>
    <row r="363" ht="12.8" customHeight="1" s="45">
      <c r="E363" s="63" t="inlineStr">
        <is>
          <t>Growth Ratios</t>
        </is>
      </c>
      <c r="F363" s="64">
        <f>F$5</f>
        <v/>
      </c>
      <c r="G363" s="64">
        <f>G$5</f>
        <v/>
      </c>
      <c r="H363" s="64">
        <f>H$5</f>
        <v/>
      </c>
      <c r="I363" s="64">
        <f>I$5</f>
        <v/>
      </c>
      <c r="J363" s="64">
        <f>IF(J4=$BF$1,"",J3)</f>
        <v/>
      </c>
      <c r="K363" s="64">
        <f>IF(K4=$BF$1,"",K3)</f>
        <v/>
      </c>
      <c r="L363" s="64">
        <f>IF(L4=$BF$1,"",L3)</f>
        <v/>
      </c>
      <c r="M363" s="64">
        <f>IF(M4=$BF$1,"",M3)</f>
        <v/>
      </c>
      <c r="N363" s="64">
        <f>IF(N4=$BF$1,"",N3)</f>
        <v/>
      </c>
      <c r="O363" s="64">
        <f>IF(O4=$BF$1,"",O3)</f>
        <v/>
      </c>
    </row>
    <row r="364" ht="12.8" customHeight="1" s="45">
      <c r="E364" s="65" t="inlineStr">
        <is>
          <t>Sales Growth</t>
        </is>
      </c>
      <c r="F364" s="66">
        <f>IFERROR((F24-G24)/G24,"")</f>
        <v/>
      </c>
      <c r="G364" s="66">
        <f>IFERROR((G24-H24)/H24,"")</f>
        <v/>
      </c>
      <c r="H364" s="66">
        <f>IFERROR((H24-I24)/I24,"")</f>
        <v/>
      </c>
      <c r="I364" s="66">
        <f>IFERROR((I24-J24)/J24,"")</f>
        <v/>
      </c>
      <c r="J364" s="44">
        <f>IFERROR((J24-K24)/K24,"")</f>
        <v/>
      </c>
      <c r="K364" s="44">
        <f>IFERROR((K24-L24)/L24,"")</f>
        <v/>
      </c>
      <c r="L364" s="44">
        <f>IFERROR((L24-M24)/M24,"")</f>
        <v/>
      </c>
      <c r="M364" s="44">
        <f>IFERROR((M24-N24)/N24,"")</f>
        <v/>
      </c>
      <c r="N364" s="44">
        <f>IFERROR((N24-O24)/O24,"")</f>
        <v/>
      </c>
      <c r="O364" s="44">
        <f>IFERROR((O24-P24)/P24,"")</f>
        <v/>
      </c>
    </row>
    <row r="365" ht="12.8" customHeight="1" s="45">
      <c r="E365" s="65" t="inlineStr">
        <is>
          <t>Net Profit Growth</t>
        </is>
      </c>
      <c r="F365" s="66">
        <f>IFERROR((F6-G6)/G6,"")</f>
        <v/>
      </c>
      <c r="G365" s="66">
        <f>IFERROR((G6-H6)/H6,"")</f>
        <v/>
      </c>
      <c r="H365" s="66">
        <f>IFERROR((H6-I6)/I6,"")</f>
        <v/>
      </c>
      <c r="I365" s="66">
        <f>IFERROR((I6-J6)/J6,"")</f>
        <v/>
      </c>
      <c r="J365" s="44">
        <f>IFERROR((J25-K25)/K25,"")</f>
        <v/>
      </c>
      <c r="K365" s="44">
        <f>IFERROR((K25-L25)/L25,"")</f>
        <v/>
      </c>
      <c r="L365" s="44">
        <f>IFERROR((L25-M25)/M25,"")</f>
        <v/>
      </c>
      <c r="M365" s="44">
        <f>IFERROR((M25-N25)/N25,"")</f>
        <v/>
      </c>
      <c r="N365" s="44">
        <f>IFERROR((N25-O25)/O25,"")</f>
        <v/>
      </c>
      <c r="O365" s="44">
        <f>IFERROR((O25-P25)/P25,"")</f>
        <v/>
      </c>
    </row>
    <row r="366" ht="12.8" customHeight="1" s="45">
      <c r="E366" s="65" t="inlineStr">
        <is>
          <t>Total Assets Growth</t>
        </is>
      </c>
      <c r="F366" s="66">
        <f>IFERROR((F12-G12)/G12,"")</f>
        <v/>
      </c>
      <c r="G366" s="66">
        <f>IFERROR((G12-H12)/H12,"")</f>
        <v/>
      </c>
      <c r="H366" s="66">
        <f>IFERROR((H12-I12)/I12,"")</f>
        <v/>
      </c>
      <c r="I366" s="66">
        <f>IFERROR((I12-J12)/J12,"")</f>
        <v/>
      </c>
      <c r="J366" s="67">
        <f>IFERROR((J12-K12)/K12,"")</f>
        <v/>
      </c>
      <c r="K366" s="67">
        <f>IFERROR((K12-L12)/L12,"")</f>
        <v/>
      </c>
      <c r="L366" s="67">
        <f>IFERROR((L12-M12)/M12,"")</f>
        <v/>
      </c>
      <c r="M366" s="67">
        <f>IFERROR((M12-N12)/N12,"")</f>
        <v/>
      </c>
      <c r="N366" s="67">
        <f>IFERROR((N12-O12)/O12,"")</f>
        <v/>
      </c>
      <c r="O366" s="67">
        <f>IFERROR((O12-P12)/P12,"")</f>
        <v/>
      </c>
    </row>
    <row r="368" ht="12.8" customHeight="1" s="45">
      <c r="E368" s="63" t="inlineStr">
        <is>
          <t>Profitability Ratios</t>
        </is>
      </c>
      <c r="F368" s="64">
        <f>F$5</f>
        <v/>
      </c>
      <c r="G368" s="64">
        <f>G$5</f>
        <v/>
      </c>
      <c r="H368" s="64">
        <f>H$5</f>
        <v/>
      </c>
      <c r="I368" s="64">
        <f>I$5</f>
        <v/>
      </c>
      <c r="J368" s="64">
        <f>IF(J9=$BF$1,"",J8)</f>
        <v/>
      </c>
      <c r="K368" s="64">
        <f>IF(K9=$BF$1,"",K8)</f>
        <v/>
      </c>
      <c r="L368" s="64">
        <f>IF(L9=$BF$1,"",L8)</f>
        <v/>
      </c>
      <c r="M368" s="64">
        <f>IF(M9=$BF$1,"",M8)</f>
        <v/>
      </c>
      <c r="N368" s="64">
        <f>IF(N9=$BF$1,"",N8)</f>
        <v/>
      </c>
      <c r="O368" s="64">
        <f>IF(O9=$BF$1,"",O8)</f>
        <v/>
      </c>
    </row>
    <row r="369" ht="12.8" customHeight="1" s="45">
      <c r="E369" s="68" t="inlineStr">
        <is>
          <t>Gross Profit Margin</t>
        </is>
      </c>
      <c r="F369" s="69">
        <f>IFERROR(F30/F24,"")</f>
        <v/>
      </c>
      <c r="G369" s="69">
        <f>IFERROR(G30/G24,"")</f>
        <v/>
      </c>
      <c r="H369" s="69">
        <f>IFERROR(H30/H24,"")</f>
        <v/>
      </c>
      <c r="I369" s="69">
        <f>IFERROR(I30/I24,"")</f>
        <v/>
      </c>
      <c r="J369" s="44">
        <f>IFERROR(J30/J24,"")</f>
        <v/>
      </c>
      <c r="K369" s="44">
        <f>IFERROR(K30/K24,"")</f>
        <v/>
      </c>
      <c r="L369" s="44">
        <f>IFERROR(L30/L24,"")</f>
        <v/>
      </c>
      <c r="M369" s="44">
        <f>IFERROR(M30/M24,"")</f>
        <v/>
      </c>
      <c r="N369" s="44">
        <f>IFERROR(N30/N24,"")</f>
        <v/>
      </c>
      <c r="O369" s="44">
        <f>IFERROR(O30/O24,"")</f>
        <v/>
      </c>
    </row>
    <row r="370" ht="12.8" customHeight="1" s="45">
      <c r="E370" s="68" t="inlineStr">
        <is>
          <t>Operating Profit Margin</t>
        </is>
      </c>
      <c r="F370" s="69">
        <f>IFERROR(F44/F24,"")</f>
        <v/>
      </c>
      <c r="G370" s="69">
        <f>IFERROR(G44/G24,"")</f>
        <v/>
      </c>
      <c r="H370" s="69">
        <f>IFERROR(H44/H24,"")</f>
        <v/>
      </c>
      <c r="I370" s="69">
        <f>IFERROR(I44/I24,"")</f>
        <v/>
      </c>
      <c r="J370" s="44">
        <f>IFERROR(J44/J24,"")</f>
        <v/>
      </c>
      <c r="K370" s="44">
        <f>IFERROR(K44/K24,"")</f>
        <v/>
      </c>
      <c r="L370" s="44">
        <f>IFERROR(L44/L24,"")</f>
        <v/>
      </c>
      <c r="M370" s="44">
        <f>IFERROR(M44/M24,"")</f>
        <v/>
      </c>
      <c r="N370" s="44">
        <f>IFERROR(N44/N24,"")</f>
        <v/>
      </c>
      <c r="O370" s="44">
        <f>IFERROR(O44/O24,"")</f>
        <v/>
      </c>
    </row>
    <row r="371" ht="12.8" customHeight="1" s="45">
      <c r="E371" s="68" t="inlineStr">
        <is>
          <t>Net Profit Margin</t>
        </is>
      </c>
      <c r="F371" s="44">
        <f>IFERROR(F6/F24,"")</f>
        <v/>
      </c>
      <c r="G371" s="44">
        <f>IFERROR(G6/G24,"")</f>
        <v/>
      </c>
      <c r="H371" s="44">
        <f>IFERROR(H6/H24,"")</f>
        <v/>
      </c>
      <c r="I371" s="44">
        <f>IFERROR(I6/I24,"")</f>
        <v/>
      </c>
      <c r="J371" s="44">
        <f>IFERROR(J6/J24,"")</f>
        <v/>
      </c>
      <c r="K371" s="44">
        <f>IFERROR(K6/K24,"")</f>
        <v/>
      </c>
      <c r="L371" s="44">
        <f>IFERROR(L6/L24,"")</f>
        <v/>
      </c>
      <c r="M371" s="44">
        <f>IFERROR(M6/M24,"")</f>
        <v/>
      </c>
      <c r="N371" s="44">
        <f>IFERROR(N6/N24,"")</f>
        <v/>
      </c>
      <c r="O371" s="44">
        <f>IFERROR(O6/O24,"")</f>
        <v/>
      </c>
    </row>
    <row r="372" ht="12.8" customHeight="1" s="45">
      <c r="E372" s="68" t="inlineStr">
        <is>
          <t>Return on Assets</t>
        </is>
      </c>
      <c r="F372" s="69">
        <f>IFERROR(F71/F12,"")</f>
        <v/>
      </c>
      <c r="G372" s="69">
        <f>IFERROR(G71/G12,"")</f>
        <v/>
      </c>
      <c r="H372" s="69">
        <f>IFERROR(H71/H12,"")</f>
        <v/>
      </c>
      <c r="I372" s="69">
        <f>IFERROR(I71/I12,"")</f>
        <v/>
      </c>
      <c r="J372" s="44">
        <f>IFERROR(J71/J12,"")</f>
        <v/>
      </c>
      <c r="K372" s="44">
        <f>IFERROR(K71/K12,"")</f>
        <v/>
      </c>
      <c r="L372" s="44">
        <f>IFERROR(L71/L12,"")</f>
        <v/>
      </c>
      <c r="M372" s="44">
        <f>IFERROR(M71/M12,"")</f>
        <v/>
      </c>
      <c r="N372" s="44">
        <f>IFERROR(N71/N12,"")</f>
        <v/>
      </c>
      <c r="O372" s="44">
        <f>IFERROR(O71/O12,"")</f>
        <v/>
      </c>
    </row>
    <row r="373" ht="12.8" customHeight="1" s="45">
      <c r="E373" s="68" t="inlineStr">
        <is>
          <t>Return on Equity</t>
        </is>
      </c>
      <c r="F373" s="69">
        <f>IFERROR(F71/F11,"")</f>
        <v/>
      </c>
      <c r="G373" s="69">
        <f>IFERROR(G71/G11,"")</f>
        <v/>
      </c>
      <c r="H373" s="69">
        <f>IFERROR(H71/H11,"")</f>
        <v/>
      </c>
      <c r="I373" s="69">
        <f>IFERROR(I71/I11,"")</f>
        <v/>
      </c>
      <c r="J373" s="44">
        <f>IFERROR(J71/J11,"")</f>
        <v/>
      </c>
      <c r="K373" s="44">
        <f>IFERROR(K71/K11,"")</f>
        <v/>
      </c>
      <c r="L373" s="44">
        <f>IFERROR(L71/L11,"")</f>
        <v/>
      </c>
      <c r="M373" s="44">
        <f>IFERROR(M71/M11,"")</f>
        <v/>
      </c>
      <c r="N373" s="44">
        <f>IFERROR(N71/N11,"")</f>
        <v/>
      </c>
      <c r="O373" s="44">
        <f>IFERROR(O71/O11,"")</f>
        <v/>
      </c>
    </row>
    <row r="375" ht="12.8" customHeight="1" s="45">
      <c r="E375" s="63" t="inlineStr">
        <is>
          <t>Leverage Ratios</t>
        </is>
      </c>
      <c r="F375" s="64">
        <f>F$5</f>
        <v/>
      </c>
      <c r="G375" s="64">
        <f>G$5</f>
        <v/>
      </c>
      <c r="H375" s="64">
        <f>H$5</f>
        <v/>
      </c>
      <c r="I375" s="64">
        <f>I$5</f>
        <v/>
      </c>
      <c r="J375" s="64">
        <f>IF(J16=$BF$1,"",J15)</f>
        <v/>
      </c>
      <c r="K375" s="64">
        <f>IF(K16=$BF$1,"",K15)</f>
        <v/>
      </c>
      <c r="L375" s="64">
        <f>IF(L16=$BF$1,"",L15)</f>
        <v/>
      </c>
      <c r="M375" s="64">
        <f>IF(M16=$BF$1,"",M15)</f>
        <v/>
      </c>
      <c r="N375" s="64">
        <f>IF(N16=$BF$1,"",N15)</f>
        <v/>
      </c>
      <c r="O375" s="64">
        <f>IF(O16=$BF$1,"",O15)</f>
        <v/>
      </c>
    </row>
    <row r="376" ht="12.8" customHeight="1" s="45">
      <c r="E376" s="70" t="inlineStr">
        <is>
          <t>Debt Ratio</t>
        </is>
      </c>
      <c r="F376" s="71">
        <f>IFERROR((F9+F10)/F12,"")</f>
        <v/>
      </c>
      <c r="G376" s="71">
        <f>IFERROR((G9+G10)/G12,"")</f>
        <v/>
      </c>
      <c r="H376" s="71">
        <f>IFERROR((H9+H10)/H12,"")</f>
        <v/>
      </c>
      <c r="I376" s="71">
        <f>IFERROR((I9+I10)/I12,"")</f>
        <v/>
      </c>
      <c r="J376" s="44">
        <f>IFERROR((J9+J10)/J12,"")</f>
        <v/>
      </c>
      <c r="K376" s="44">
        <f>IFERROR((K9+K10)/K12,"")</f>
        <v/>
      </c>
      <c r="L376" s="44">
        <f>IFERROR((L9+L10)/L12,"")</f>
        <v/>
      </c>
      <c r="M376" s="44">
        <f>IFERROR((M9+M10)/M12,"")</f>
        <v/>
      </c>
      <c r="N376" s="44">
        <f>IFERROR((N9+N10)/N12,"")</f>
        <v/>
      </c>
      <c r="O376" s="44">
        <f>IFERROR((O9+O10)/O12,"")</f>
        <v/>
      </c>
    </row>
    <row r="377" ht="12.8" customHeight="1" s="45">
      <c r="E377" s="70" t="inlineStr">
        <is>
          <t>Debt to Equity Ratio</t>
        </is>
      </c>
      <c r="F377" s="71">
        <f>IFERROR((F9+F10)/F11,"")</f>
        <v/>
      </c>
      <c r="G377" s="71">
        <f>IFERROR((G9+G10)/G11,"")</f>
        <v/>
      </c>
      <c r="H377" s="71">
        <f>IFERROR((H9+H10)/H11,"")</f>
        <v/>
      </c>
      <c r="I377" s="71">
        <f>IFERROR((I9+I10)/I11,"")</f>
        <v/>
      </c>
      <c r="J377" s="44">
        <f>IFERROR((J9+J10)/J11,"")</f>
        <v/>
      </c>
      <c r="K377" s="44">
        <f>IFERROR((K9+K10)/K11,"")</f>
        <v/>
      </c>
      <c r="L377" s="44">
        <f>IFERROR((L9+L10)/L11,"")</f>
        <v/>
      </c>
      <c r="M377" s="44">
        <f>IFERROR((M9+M10)/M11,"")</f>
        <v/>
      </c>
      <c r="N377" s="44">
        <f>IFERROR((N9+N10)/N11,"")</f>
        <v/>
      </c>
      <c r="O377" s="44">
        <f>IFERROR((O9+O10)/O11,"")</f>
        <v/>
      </c>
    </row>
    <row r="378" ht="12.8" customHeight="1" s="45">
      <c r="E378" s="70" t="inlineStr">
        <is>
          <t>Interest Coverage Ratio</t>
        </is>
      </c>
      <c r="F378" s="71">
        <f>IFERROR(F44/F49,"")</f>
        <v/>
      </c>
      <c r="G378" s="71">
        <f>IFERROR(G44/G49,"")</f>
        <v/>
      </c>
      <c r="H378" s="71">
        <f>IFERROR(H44/H49,"")</f>
        <v/>
      </c>
      <c r="I378" s="71">
        <f>IFERROR(I44/I49,"")</f>
        <v/>
      </c>
      <c r="J378" s="44">
        <f>IFERROR(J44/J49,"")</f>
        <v/>
      </c>
      <c r="K378" s="44">
        <f>IFERROR(K44/K49,"")</f>
        <v/>
      </c>
      <c r="L378" s="44">
        <f>IFERROR(L44/L49,"")</f>
        <v/>
      </c>
      <c r="M378" s="44">
        <f>IFERROR(M44/M49,"")</f>
        <v/>
      </c>
      <c r="N378" s="44">
        <f>IFERROR(N44/N49,"")</f>
        <v/>
      </c>
      <c r="O378" s="44">
        <f>IFERROR(O44/O49,"")</f>
        <v/>
      </c>
    </row>
    <row r="379" ht="12.8" customHeight="1" s="45">
      <c r="E379" s="43" t="inlineStr">
        <is>
          <t>DSCR</t>
        </is>
      </c>
      <c r="F379" s="44" t="inlineStr">
        <is>
          <t>TBD</t>
        </is>
      </c>
      <c r="G379" s="44" t="inlineStr">
        <is>
          <t>TBD</t>
        </is>
      </c>
      <c r="H379" s="44" t="inlineStr">
        <is>
          <t>TBD</t>
        </is>
      </c>
      <c r="I379" s="44" t="inlineStr">
        <is>
          <t>TBD</t>
        </is>
      </c>
      <c r="J379" s="44" t="inlineStr">
        <is>
          <t>TBD</t>
        </is>
      </c>
      <c r="K379" s="44" t="inlineStr">
        <is>
          <t>TBD</t>
        </is>
      </c>
      <c r="L379" s="44" t="inlineStr">
        <is>
          <t>TBD</t>
        </is>
      </c>
      <c r="M379" s="44" t="inlineStr">
        <is>
          <t>TBD</t>
        </is>
      </c>
      <c r="N379" s="44" t="inlineStr">
        <is>
          <t>TBD</t>
        </is>
      </c>
      <c r="O379" s="44" t="inlineStr">
        <is>
          <t>TBD</t>
        </is>
      </c>
    </row>
    <row r="380" ht="12.8" customHeight="1" s="45">
      <c r="F380" s="44" t="n"/>
      <c r="G380" s="44" t="n"/>
    </row>
    <row r="381" ht="12.8" customHeight="1" s="45">
      <c r="E381" s="63" t="inlineStr">
        <is>
          <t>Liquidity Ratios</t>
        </is>
      </c>
      <c r="F381" s="64">
        <f>F$5</f>
        <v/>
      </c>
      <c r="G381" s="64">
        <f>G$5</f>
        <v/>
      </c>
      <c r="H381" s="64">
        <f>H$5</f>
        <v/>
      </c>
      <c r="I381" s="64">
        <f>I$5</f>
        <v/>
      </c>
      <c r="J381" s="64">
        <f>IF(J22=$BF$1,"",J21)</f>
        <v/>
      </c>
      <c r="K381" s="64">
        <f>IF(K22=$BF$1,"",K21)</f>
        <v/>
      </c>
      <c r="L381" s="64">
        <f>IF(L22=$BF$1,"",L21)</f>
        <v/>
      </c>
      <c r="M381" s="64">
        <f>IF(M22=$BF$1,"",M21)</f>
        <v/>
      </c>
      <c r="N381" s="64">
        <f>IF(N22=$BF$1,"",N21)</f>
        <v/>
      </c>
      <c r="O381" s="64">
        <f>IF(O22=$BF$1,"",O21)</f>
        <v/>
      </c>
    </row>
    <row r="382" ht="12.8" customHeight="1" s="45">
      <c r="E382" s="72" t="inlineStr">
        <is>
          <t>Current Ratio</t>
        </is>
      </c>
      <c r="F382" s="73">
        <f>IFERROR(F8/F9,"")</f>
        <v/>
      </c>
      <c r="G382" s="73">
        <f>IFERROR(G8/G9,"")</f>
        <v/>
      </c>
      <c r="H382" s="73">
        <f>IFERROR(H8/H9,"")</f>
        <v/>
      </c>
      <c r="I382" s="73">
        <f>IFERROR(I8/I9,"")</f>
        <v/>
      </c>
      <c r="J382" s="44">
        <f>IFERROR(J8/J9,"")</f>
        <v/>
      </c>
      <c r="K382" s="44">
        <f>IFERROR(K8/K9,"")</f>
        <v/>
      </c>
      <c r="L382" s="44">
        <f>IFERROR(L8/L9,"")</f>
        <v/>
      </c>
      <c r="M382" s="44">
        <f>IFERROR(M8/M9,"")</f>
        <v/>
      </c>
      <c r="N382" s="44">
        <f>IFERROR(N8/N9,"")</f>
        <v/>
      </c>
      <c r="O382" s="44">
        <f>IFERROR(O8/O9,"")</f>
        <v/>
      </c>
    </row>
    <row r="383" ht="12.8" customHeight="1" s="45">
      <c r="E383" s="74" t="inlineStr">
        <is>
          <t>Acid Test Ratio</t>
        </is>
      </c>
      <c r="F383" s="73">
        <f>IFERROR((F8-F145)/F9,"")</f>
        <v/>
      </c>
      <c r="G383" s="73">
        <f>IFERROR((G8-G145)/G9,"")</f>
        <v/>
      </c>
      <c r="H383" s="73">
        <f>IFERROR((H8-H145)/H9,"")</f>
        <v/>
      </c>
      <c r="I383" s="73">
        <f>IFERROR((I8-I145)/I9,"")</f>
        <v/>
      </c>
      <c r="J383" s="44">
        <f>IFERROR((J8-J145)/J9,"")</f>
        <v/>
      </c>
      <c r="K383" s="44">
        <f>IFERROR((K8-K145)/K9,"")</f>
        <v/>
      </c>
      <c r="L383" s="44">
        <f>IFERROR((L8-L145)/L9,"")</f>
        <v/>
      </c>
      <c r="M383" s="44">
        <f>IFERROR((M8-M145)/M9,"")</f>
        <v/>
      </c>
      <c r="N383" s="44">
        <f>IFERROR((N8-N145)/N9,"")</f>
        <v/>
      </c>
      <c r="O383" s="44">
        <f>IFERROR((O8-O145)/O9,"")</f>
        <v/>
      </c>
    </row>
    <row r="384" ht="12.8" customHeight="1" s="45">
      <c r="E384" s="74" t="inlineStr">
        <is>
          <t>Cash Ratio</t>
        </is>
      </c>
      <c r="F384" s="73">
        <f>IFERROR((F130+F131)/F9,"")</f>
        <v/>
      </c>
      <c r="G384" s="73">
        <f>IFERROR((G130+G131)/G9,"")</f>
        <v/>
      </c>
      <c r="H384" s="73">
        <f>IFERROR((H130+H131)/H9,"")</f>
        <v/>
      </c>
      <c r="I384" s="73">
        <f>IFERROR((I130+I131)/I9,"")</f>
        <v/>
      </c>
      <c r="J384" s="44">
        <f>IFERROR((J130+J131)/J9,"")</f>
        <v/>
      </c>
      <c r="K384" s="44">
        <f>IFERROR((K130+K131)/K9,"")</f>
        <v/>
      </c>
      <c r="L384" s="44">
        <f>IFERROR((L130+L131)/L9,"")</f>
        <v/>
      </c>
      <c r="M384" s="44">
        <f>IFERROR((M130+M131)/M9,"")</f>
        <v/>
      </c>
      <c r="N384" s="44">
        <f>IFERROR((N130+N131)/N9,"")</f>
        <v/>
      </c>
      <c r="O384" s="44">
        <f>IFERROR((O130+O131)/O9,"")</f>
        <v/>
      </c>
    </row>
    <row r="385" ht="12.8" customHeight="1" s="45">
      <c r="E385" s="74" t="inlineStr">
        <is>
          <t>Operating Cash Flow Ratio</t>
        </is>
      </c>
      <c r="F385" s="73">
        <f>IFERROR((F326)/F9,"")</f>
        <v/>
      </c>
      <c r="G385" s="73">
        <f>IFERROR((G326)/G9,"")</f>
        <v/>
      </c>
      <c r="H385" s="73">
        <f>IFERROR((H326)/H9,"")</f>
        <v/>
      </c>
      <c r="I385" s="73">
        <f>IFERROR((I326)/I9,"")</f>
        <v/>
      </c>
      <c r="J385" s="44">
        <f>IFERROR((J326)/J9,"")</f>
        <v/>
      </c>
      <c r="K385" s="44">
        <f>IFERROR((K326)/K9,"")</f>
        <v/>
      </c>
      <c r="L385" s="44">
        <f>IFERROR((L326)/L9,"")</f>
        <v/>
      </c>
      <c r="M385" s="44">
        <f>IFERROR((M326)/M9,"")</f>
        <v/>
      </c>
      <c r="N385" s="44">
        <f>IFERROR((N326)/N9,"")</f>
        <v/>
      </c>
      <c r="O385" s="44">
        <f>IFERROR((O326)/O9,"")</f>
        <v/>
      </c>
    </row>
    <row r="389" ht="12.8" customHeight="1" s="45">
      <c r="F389" s="44" t="n"/>
      <c r="G389" s="44" t="n"/>
    </row>
    <row r="390" ht="12.8" customHeight="1" s="45">
      <c r="F390" s="44" t="n"/>
      <c r="G390" s="44" t="n"/>
    </row>
    <row r="391" ht="12.8" customHeight="1" s="45">
      <c r="F391" s="44" t="n"/>
      <c r="G391" s="44" t="n"/>
    </row>
    <row r="392" ht="12.8" customHeight="1" s="45">
      <c r="E392" s="63" t="inlineStr">
        <is>
          <t>Notes to Financial Statements</t>
        </is>
      </c>
      <c r="F392" s="63" t="n"/>
      <c r="G392" s="63" t="n"/>
    </row>
    <row r="393" ht="12.8" customHeight="1" s="45">
      <c r="E393" s="62" t="n"/>
      <c r="F393" s="62" t="n"/>
      <c r="G393" s="62" t="n"/>
    </row>
    <row r="394" ht="12.8" customHeight="1" s="45">
      <c r="E394" s="62" t="n"/>
      <c r="F394" s="62" t="n"/>
      <c r="G394" s="62" t="n"/>
    </row>
    <row r="395" ht="12.8" customHeight="1" s="45">
      <c r="E395" s="62" t="inlineStr">
        <is>
          <t>Trade receivables (gross)</t>
        </is>
      </c>
      <c r="F395" s="62" t="n"/>
      <c r="G395" s="62" t="n"/>
    </row>
    <row r="396" ht="12.8" customHeight="1" s="45">
      <c r="E396" s="62" t="inlineStr">
        <is>
          <t>Less: Provision for impairment of trade receivables</t>
        </is>
      </c>
      <c r="F396" s="62" t="n"/>
      <c r="G396" s="62" t="n"/>
    </row>
    <row r="397" ht="12.8" customHeight="1" s="45">
      <c r="E397" s="54" t="inlineStr">
        <is>
          <t>Trade receivable (net)</t>
        </is>
      </c>
      <c r="F397" s="75">
        <f>SUM(F395:F396)</f>
        <v/>
      </c>
      <c r="G397" s="75">
        <f>SUM(G395:G396)</f>
        <v/>
      </c>
    </row>
    <row r="398" ht="12.8" customHeight="1" s="45">
      <c r="E398" s="62" t="inlineStr">
        <is>
          <t>Notes receivable</t>
        </is>
      </c>
      <c r="F398" s="62" t="n"/>
      <c r="G398" s="62" t="n"/>
    </row>
    <row r="399" ht="12.8" customHeight="1" s="45">
      <c r="E399" s="62" t="inlineStr">
        <is>
          <t>Unbilled income</t>
        </is>
      </c>
      <c r="F399" s="62" t="n"/>
      <c r="G399" s="62" t="n"/>
    </row>
    <row r="400" ht="12.8" customHeight="1" s="45">
      <c r="E400" s="62" t="inlineStr">
        <is>
          <t>Staff receivables</t>
        </is>
      </c>
      <c r="F400" s="62" t="n"/>
      <c r="G400" s="62" t="n"/>
    </row>
    <row r="401" ht="12.8" customHeight="1" s="45">
      <c r="E401" s="62" t="inlineStr">
        <is>
          <t>Prepaid expenses</t>
        </is>
      </c>
      <c r="F401" s="62" t="n"/>
      <c r="G401" s="62" t="n"/>
    </row>
    <row r="402" ht="12.8" customHeight="1" s="45">
      <c r="E402" s="62" t="inlineStr">
        <is>
          <t>Advances made to suppliers</t>
        </is>
      </c>
      <c r="F402" s="62" t="n"/>
      <c r="G402" s="62" t="n"/>
    </row>
    <row r="403" ht="12.8" customHeight="1" s="45">
      <c r="E403" s="62" t="inlineStr">
        <is>
          <t>Receivables from related parties</t>
        </is>
      </c>
      <c r="F403" s="62" t="n"/>
      <c r="G403" s="62" t="n"/>
    </row>
    <row r="404" ht="12.8" customHeight="1" s="45">
      <c r="E404" s="62" t="inlineStr">
        <is>
          <t>Cash flow hedge</t>
        </is>
      </c>
      <c r="F404" s="62" t="n"/>
      <c r="G404" s="62" t="n"/>
    </row>
    <row r="405" ht="12.8" customHeight="1" s="45">
      <c r="E405" s="43" t="inlineStr">
        <is>
          <t>Accounts Receivable</t>
        </is>
      </c>
    </row>
    <row r="406" ht="12.8" customHeight="1" s="45">
      <c r="E406" s="62" t="inlineStr">
        <is>
          <t>Retentions receivable</t>
        </is>
      </c>
    </row>
    <row r="407" ht="12.8" customHeight="1" s="45">
      <c r="E407" s="62" t="inlineStr">
        <is>
          <t>Other receivables</t>
        </is>
      </c>
    </row>
    <row r="408" ht="12.8" customHeight="1" s="45">
      <c r="E408" s="62" t="inlineStr">
        <is>
          <t>Less: Allowance for expected credit losses</t>
        </is>
      </c>
    </row>
    <row r="409" ht="12.8" customHeight="1" s="45">
      <c r="E409" s="54" t="inlineStr">
        <is>
          <t>Total accounts receivable</t>
        </is>
      </c>
      <c r="F409" s="75">
        <f>SUM(F397:F408)</f>
        <v/>
      </c>
      <c r="G409" s="75">
        <f>SUM(G397:G408)</f>
        <v/>
      </c>
    </row>
    <row r="410" ht="12.8" customHeight="1" s="45">
      <c r="E410" s="76" t="inlineStr">
        <is>
          <t>Validation</t>
        </is>
      </c>
      <c r="F410" s="77">
        <f>F153-F409</f>
        <v/>
      </c>
      <c r="G410" s="77">
        <f>G153-G409</f>
        <v/>
      </c>
    </row>
    <row r="413" ht="12.8" customHeight="1" s="45">
      <c r="E413" s="44" t="inlineStr">
        <is>
          <t>Cash at bank</t>
        </is>
      </c>
    </row>
    <row r="414" ht="12.8" customHeight="1" s="45">
      <c r="E414" s="44" t="inlineStr">
        <is>
          <t>Cash on hand</t>
        </is>
      </c>
    </row>
    <row r="415" ht="12.8" customHeight="1" s="45">
      <c r="E415" s="44" t="inlineStr">
        <is>
          <t>Call and current accounts</t>
        </is>
      </c>
    </row>
    <row r="416" ht="12.8" customHeight="1" s="45">
      <c r="E416" s="44" t="inlineStr">
        <is>
          <t>Cash at bank - term deposits</t>
        </is>
      </c>
    </row>
    <row r="417" ht="12.8" customHeight="1" s="45">
      <c r="E417" s="78" t="inlineStr">
        <is>
          <t>Cash and Cash equivalents</t>
        </is>
      </c>
      <c r="F417" s="75">
        <f>SUM(F413:F416)</f>
        <v/>
      </c>
      <c r="G417" s="75">
        <f>SUM(G413:G416)</f>
        <v/>
      </c>
    </row>
    <row r="418" ht="12.8" customHeight="1" s="45">
      <c r="E418" s="76" t="inlineStr">
        <is>
          <t>Validation</t>
        </is>
      </c>
      <c r="F418" s="77">
        <f>F130-F417</f>
        <v/>
      </c>
      <c r="G418" s="77">
        <f>G130-G417</f>
        <v/>
      </c>
    </row>
    <row r="419" ht="12.8" customHeight="1" s="45">
      <c r="E419" s="62" t="n"/>
    </row>
    <row r="420" ht="12.8" customHeight="1" s="45">
      <c r="E420" s="62" t="n"/>
    </row>
    <row r="421" ht="12.8" customHeight="1" s="45">
      <c r="E421" s="62" t="n"/>
    </row>
    <row r="422" ht="12.8" customHeight="1" s="45">
      <c r="E422" s="62" t="inlineStr">
        <is>
          <t>Trade accounts and notes payable</t>
        </is>
      </c>
    </row>
    <row r="423" ht="12.8" customHeight="1" s="45">
      <c r="E423" s="62" t="inlineStr">
        <is>
          <t>Accrued expenses</t>
        </is>
      </c>
    </row>
    <row r="424" ht="12.8" customHeight="1" s="45">
      <c r="E424" s="62" t="inlineStr">
        <is>
          <t>Advances received from customers</t>
        </is>
      </c>
    </row>
    <row r="425" ht="12.8" customHeight="1" s="45">
      <c r="E425" s="62" t="inlineStr">
        <is>
          <t>Payables to related parties</t>
        </is>
      </c>
    </row>
    <row r="426" ht="12.8" customHeight="1" s="45">
      <c r="E426" s="62" t="inlineStr">
        <is>
          <t>Negative fair value of interest rate swaps</t>
        </is>
      </c>
    </row>
    <row r="427" ht="12.8" customHeight="1" s="45">
      <c r="E427" s="62" t="inlineStr">
        <is>
          <t>Contribution to social and sports fund</t>
        </is>
      </c>
    </row>
    <row r="428" ht="12.8" customHeight="1" s="45">
      <c r="E428" s="62" t="inlineStr">
        <is>
          <t>Pension plan</t>
        </is>
      </c>
    </row>
    <row r="429" ht="12.8" customHeight="1" s="45">
      <c r="E429" s="44" t="inlineStr">
        <is>
          <t>Trade and accounts payable</t>
        </is>
      </c>
    </row>
    <row r="430" ht="12.8" customHeight="1" s="45">
      <c r="E430" s="44" t="inlineStr">
        <is>
          <t>Retentions payable</t>
        </is>
      </c>
    </row>
    <row r="431" ht="12.8" customHeight="1" s="45">
      <c r="E431" s="44" t="inlineStr">
        <is>
          <t>Other payables</t>
        </is>
      </c>
    </row>
    <row r="432" ht="12.8" customHeight="1" s="45">
      <c r="E432" s="78" t="inlineStr">
        <is>
          <t>Total Accounts payable</t>
        </is>
      </c>
      <c r="F432" s="75">
        <f>SUM(F422:F431)</f>
        <v/>
      </c>
      <c r="G432" s="75">
        <f>SUM(G422:G431)</f>
        <v/>
      </c>
    </row>
    <row r="433" ht="12.8" customHeight="1" s="45">
      <c r="E433" s="76" t="inlineStr">
        <is>
          <t>Validation</t>
        </is>
      </c>
      <c r="F433" s="77">
        <f>F172-F432</f>
        <v/>
      </c>
      <c r="G433" s="77">
        <f>G172-G432</f>
        <v/>
      </c>
    </row>
  </sheetData>
  <conditionalFormatting sqref="E101:E103 E130:G136 E138:G139 F137:G137 E89:G97 E156:G159 H146:O159 E267:O269 F333:O336 E330:E336 E339:O351">
    <cfRule type="expression" rank="0" priority="2" equalAverage="0" aboveAverage="0" dxfId="0" text="" percent="0" bottom="0">
      <formula>MOD(ROW(),2)=0</formula>
    </cfRule>
  </conditionalFormatting>
  <conditionalFormatting sqref="F101:G103">
    <cfRule type="expression" rank="0" priority="3" equalAverage="0" aboveAverage="0" dxfId="0" text="" percent="0" bottom="0">
      <formula>MOD(ROW(),2)=0</formula>
    </cfRule>
  </conditionalFormatting>
  <conditionalFormatting sqref="E243:G243">
    <cfRule type="expression" rank="0" priority="4" equalAverage="0" aboveAverage="0" dxfId="0" text="" percent="0" bottom="0">
      <formula>MOD(ROW(),2)=0</formula>
    </cfRule>
  </conditionalFormatting>
  <conditionalFormatting sqref="E323:E324">
    <cfRule type="expression" rank="0" priority="5" equalAverage="0" aboveAverage="0" dxfId="0" text="" percent="0" bottom="0">
      <formula>MOD(ROW(),2)=0</formula>
    </cfRule>
  </conditionalFormatting>
  <conditionalFormatting sqref="E329">
    <cfRule type="expression" rank="0" priority="6" equalAverage="0" aboveAverage="0" dxfId="0" text="" percent="0" bottom="0">
      <formula>MOD(ROW(),2)=0</formula>
    </cfRule>
  </conditionalFormatting>
  <conditionalFormatting sqref="E24:G29">
    <cfRule type="expression" rank="0" priority="7" equalAverage="0" aboveAverage="0" dxfId="0" text="" percent="0" bottom="0">
      <formula>MOD(ROW(),2)=0</formula>
    </cfRule>
  </conditionalFormatting>
  <conditionalFormatting sqref="E99:G99 E328:G328 F329:G332 E31:G42">
    <cfRule type="expression" rank="0" priority="8" equalAverage="0" aboveAverage="0" dxfId="0" text="" percent="0" bottom="0">
      <formula>MOD(ROW(),2)=0</formula>
    </cfRule>
  </conditionalFormatting>
  <conditionalFormatting sqref="E45:G58">
    <cfRule type="expression" rank="0" priority="9" equalAverage="0" aboveAverage="0" dxfId="0" text="" percent="0" bottom="0">
      <formula>MOD(ROW(),2)=0</formula>
    </cfRule>
  </conditionalFormatting>
  <conditionalFormatting sqref="E60:G66">
    <cfRule type="expression" rank="0" priority="10" equalAverage="0" aboveAverage="0" dxfId="0" text="" percent="0" bottom="0">
      <formula>MOD(ROW(),2)=0</formula>
    </cfRule>
  </conditionalFormatting>
  <conditionalFormatting sqref="E68:G70">
    <cfRule type="expression" rank="0" priority="11" equalAverage="0" aboveAverage="0" dxfId="0" text="" percent="0" bottom="0">
      <formula>MOD(ROW(),2)=0</formula>
    </cfRule>
  </conditionalFormatting>
  <conditionalFormatting sqref="E72:G82">
    <cfRule type="expression" rank="0" priority="12" equalAverage="0" aboveAverage="0" dxfId="0" text="" percent="0" bottom="0">
      <formula>MOD(ROW(),2)=0</formula>
    </cfRule>
  </conditionalFormatting>
  <conditionalFormatting sqref="E84:G86">
    <cfRule type="expression" rank="0" priority="13" equalAverage="0" aboveAverage="0" dxfId="0" text="" percent="0" bottom="0">
      <formula>MOD(ROW(),2)=0</formula>
    </cfRule>
  </conditionalFormatting>
  <conditionalFormatting sqref="E107:G127">
    <cfRule type="expression" rank="0" priority="14" equalAverage="0" aboveAverage="0" dxfId="0" text="" percent="0" bottom="0">
      <formula>MOD(ROW(),2)=0</formula>
    </cfRule>
  </conditionalFormatting>
  <conditionalFormatting sqref="E141:G144">
    <cfRule type="expression" rank="0" priority="15" equalAverage="0" aboveAverage="0" dxfId="0" text="" percent="0" bottom="0">
      <formula>MOD(ROW(),2)=0</formula>
    </cfRule>
  </conditionalFormatting>
  <conditionalFormatting sqref="E146:G154 F155:G155">
    <cfRule type="expression" rank="0" priority="16" equalAverage="0" aboveAverage="0" dxfId="0" text="" percent="0" bottom="0">
      <formula>MOD(ROW(),2)=0</formula>
    </cfRule>
  </conditionalFormatting>
  <conditionalFormatting sqref="E163:G188">
    <cfRule type="expression" rank="0" priority="17" equalAverage="0" aboveAverage="0" dxfId="0" text="" percent="0" bottom="0">
      <formula>MOD(ROW(),2)=0</formula>
    </cfRule>
  </conditionalFormatting>
  <conditionalFormatting sqref="E191:G209">
    <cfRule type="expression" rank="0" priority="18" equalAverage="0" aboveAverage="0" dxfId="0" text="" percent="0" bottom="0">
      <formula>MOD(ROW(),2)=0</formula>
    </cfRule>
  </conditionalFormatting>
  <conditionalFormatting sqref="E212:G226">
    <cfRule type="expression" rank="0" priority="19" equalAverage="0" aboveAverage="0" dxfId="0" text="" percent="0" bottom="0">
      <formula>MOD(ROW(),2)=0</formula>
    </cfRule>
  </conditionalFormatting>
  <conditionalFormatting sqref="E229:G242">
    <cfRule type="expression" rank="0" priority="20" equalAverage="0" aboveAverage="0" dxfId="0" text="" percent="0" bottom="0">
      <formula>MOD(ROW(),2)=0</formula>
    </cfRule>
  </conditionalFormatting>
  <conditionalFormatting sqref="E245:G262">
    <cfRule type="expression" rank="0" priority="21" equalAverage="0" aboveAverage="0" dxfId="0" text="" percent="0" bottom="0">
      <formula>MOD(ROW(),2)=0</formula>
    </cfRule>
  </conditionalFormatting>
  <conditionalFormatting sqref="E271:G295 E321:G322 E354:F354 E356:F356 E358:G360 F323:G324 E299:G317">
    <cfRule type="expression" rank="0" priority="22" equalAverage="0" aboveAverage="0" dxfId="0" text="" percent="0" bottom="0">
      <formula>MOD(ROW(),2)=0</formula>
    </cfRule>
  </conditionalFormatting>
  <conditionalFormatting sqref="G354 G356">
    <cfRule type="expression" rank="0" priority="23" equalAverage="0" aboveAverage="0" dxfId="0" text="" percent="0" bottom="0">
      <formula>MOD(ROW(),2)=0</formula>
    </cfRule>
  </conditionalFormatting>
  <conditionalFormatting sqref="E105:G106">
    <cfRule type="expression" rank="0" priority="24" equalAverage="0" aboveAverage="0" dxfId="0" text="" percent="0" bottom="0">
      <formula>MOD(ROW(),2)=0</formula>
    </cfRule>
  </conditionalFormatting>
  <conditionalFormatting sqref="E155">
    <cfRule type="expression" rank="0" priority="25" equalAverage="0" aboveAverage="0" dxfId="0" text="" percent="0" bottom="0">
      <formula>MOD(ROW(),2)=0</formula>
    </cfRule>
  </conditionalFormatting>
  <conditionalFormatting sqref="H24:O29">
    <cfRule type="expression" rank="0" priority="26" equalAverage="0" aboveAverage="0" dxfId="0" text="" percent="0" bottom="0">
      <formula>MOD(ROW(),2)=0</formula>
    </cfRule>
  </conditionalFormatting>
  <conditionalFormatting sqref="H89:O97">
    <cfRule type="expression" rank="0" priority="27" equalAverage="0" aboveAverage="0" dxfId="0" text="" percent="0" bottom="0">
      <formula>MOD(ROW(),2)=0</formula>
    </cfRule>
  </conditionalFormatting>
  <conditionalFormatting sqref="H101:O103">
    <cfRule type="expression" rank="0" priority="28" equalAverage="0" aboveAverage="0" dxfId="0" text="" percent="0" bottom="0">
      <formula>MOD(ROW(),2)=0</formula>
    </cfRule>
  </conditionalFormatting>
  <conditionalFormatting sqref="H243:O243">
    <cfRule type="expression" rank="0" priority="29" equalAverage="0" aboveAverage="0" dxfId="0" text="" percent="0" bottom="0">
      <formula>MOD(ROW(),2)=0</formula>
    </cfRule>
  </conditionalFormatting>
  <conditionalFormatting sqref="H31:O42 H99:O99 H328:O332">
    <cfRule type="expression" rank="0" priority="30" equalAverage="0" aboveAverage="0" dxfId="0" text="" percent="0" bottom="0">
      <formula>MOD(ROW(),2)=0</formula>
    </cfRule>
  </conditionalFormatting>
  <conditionalFormatting sqref="H45:O58">
    <cfRule type="expression" rank="0" priority="31" equalAverage="0" aboveAverage="0" dxfId="0" text="" percent="0" bottom="0">
      <formula>MOD(ROW(),2)=0</formula>
    </cfRule>
  </conditionalFormatting>
  <conditionalFormatting sqref="H60:O66">
    <cfRule type="expression" rank="0" priority="32" equalAverage="0" aboveAverage="0" dxfId="0" text="" percent="0" bottom="0">
      <formula>MOD(ROW(),2)=0</formula>
    </cfRule>
  </conditionalFormatting>
  <conditionalFormatting sqref="H68:O70">
    <cfRule type="expression" rank="0" priority="33" equalAverage="0" aboveAverage="0" dxfId="0" text="" percent="0" bottom="0">
      <formula>MOD(ROW(),2)=0</formula>
    </cfRule>
  </conditionalFormatting>
  <conditionalFormatting sqref="H72:O82">
    <cfRule type="expression" rank="0" priority="34" equalAverage="0" aboveAverage="0" dxfId="0" text="" percent="0" bottom="0">
      <formula>MOD(ROW(),2)=0</formula>
    </cfRule>
  </conditionalFormatting>
  <conditionalFormatting sqref="H84:O86">
    <cfRule type="expression" rank="0" priority="35" equalAverage="0" aboveAverage="0" dxfId="0" text="" percent="0" bottom="0">
      <formula>MOD(ROW(),2)=0</formula>
    </cfRule>
  </conditionalFormatting>
  <conditionalFormatting sqref="H107:O127">
    <cfRule type="expression" rank="0" priority="36" equalAverage="0" aboveAverage="0" dxfId="0" text="" percent="0" bottom="0">
      <formula>MOD(ROW(),2)=0</formula>
    </cfRule>
  </conditionalFormatting>
  <conditionalFormatting sqref="H130:O139">
    <cfRule type="expression" rank="0" priority="37" equalAverage="0" aboveAverage="0" dxfId="0" text="" percent="0" bottom="0">
      <formula>MOD(ROW(),2)=0</formula>
    </cfRule>
  </conditionalFormatting>
  <conditionalFormatting sqref="H141:O144">
    <cfRule type="expression" rank="0" priority="38" equalAverage="0" aboveAverage="0" dxfId="0" text="" percent="0" bottom="0">
      <formula>MOD(ROW(),2)=0</formula>
    </cfRule>
  </conditionalFormatting>
  <conditionalFormatting sqref="H163:O188">
    <cfRule type="expression" rank="0" priority="39" equalAverage="0" aboveAverage="0" dxfId="0" text="" percent="0" bottom="0">
      <formula>MOD(ROW(),2)=0</formula>
    </cfRule>
  </conditionalFormatting>
  <conditionalFormatting sqref="H191:O209">
    <cfRule type="expression" rank="0" priority="40" equalAverage="0" aboveAverage="0" dxfId="0" text="" percent="0" bottom="0">
      <formula>MOD(ROW(),2)=0</formula>
    </cfRule>
  </conditionalFormatting>
  <conditionalFormatting sqref="H212:O226">
    <cfRule type="expression" rank="0" priority="41" equalAverage="0" aboveAverage="0" dxfId="0" text="" percent="0" bottom="0">
      <formula>MOD(ROW(),2)=0</formula>
    </cfRule>
  </conditionalFormatting>
  <conditionalFormatting sqref="H229:O242">
    <cfRule type="expression" rank="0" priority="42" equalAverage="0" aboveAverage="0" dxfId="0" text="" percent="0" bottom="0">
      <formula>MOD(ROW(),2)=0</formula>
    </cfRule>
  </conditionalFormatting>
  <conditionalFormatting sqref="H245:O262">
    <cfRule type="expression" rank="0" priority="43" equalAverage="0" aboveAverage="0" dxfId="0" text="" percent="0" bottom="0">
      <formula>MOD(ROW(),2)=0</formula>
    </cfRule>
  </conditionalFormatting>
  <conditionalFormatting sqref="H271:O295 H321:O324 H358:O360 H299:O317">
    <cfRule type="expression" rank="0" priority="44" equalAverage="0" aboveAverage="0" dxfId="0" text="" percent="0" bottom="0">
      <formula>MOD(ROW(),2)=0</formula>
    </cfRule>
  </conditionalFormatting>
  <conditionalFormatting sqref="H354:O354 H356:O356">
    <cfRule type="expression" rank="0" priority="45" equalAverage="0" aboveAverage="0" dxfId="0" text="" percent="0" bottom="0">
      <formula>MOD(ROW(),2)=0</formula>
    </cfRule>
  </conditionalFormatting>
  <conditionalFormatting sqref="H105:O106">
    <cfRule type="expression" rank="0" priority="46" equalAverage="0" aboveAverage="0" dxfId="0" text="" percent="0" bottom="0">
      <formula>MOD(ROW(),2)=0</formula>
    </cfRule>
  </conditionalFormatting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23"/>
  <sheetViews>
    <sheetView workbookViewId="0">
      <selection activeCell="A1" sqref="A1"/>
    </sheetView>
  </sheetViews>
  <sheetFormatPr baseColWidth="8" defaultRowHeight="15"/>
  <sheetData>
    <row r="1">
      <c r="B1" s="44" t="inlineStr">
        <is>
          <t>TID</t>
        </is>
      </c>
      <c r="C1" s="44" t="inlineStr">
        <is>
          <t>excelmapping</t>
        </is>
      </c>
      <c r="D1" s="44" t="inlineStr">
        <is>
          <t>context</t>
        </is>
      </c>
      <c r="E1" s="44" t="inlineStr">
        <is>
          <t>context_second</t>
        </is>
      </c>
      <c r="F1" s="44" t="inlineStr">
        <is>
          <t>lineItem</t>
        </is>
      </c>
      <c r="G1" s="44" t="inlineStr">
        <is>
          <t>year1</t>
        </is>
      </c>
      <c r="H1" s="44" t="inlineStr">
        <is>
          <t>year2</t>
        </is>
      </c>
      <c r="I1" s="44" t="inlineStr">
        <is>
          <t>year1_sum</t>
        </is>
      </c>
      <c r="J1" s="44" t="inlineStr">
        <is>
          <t>year2_sum</t>
        </is>
      </c>
    </row>
    <row r="3">
      <c r="A3" s="44" t="n">
        <v>0</v>
      </c>
      <c r="B3" s="44" t="inlineStr"/>
      <c r="C3" s="44" t="inlineStr"/>
      <c r="D3" s="44" t="inlineStr">
        <is>
          <t>Assets</t>
        </is>
      </c>
      <c r="E3" s="44" t="inlineStr">
        <is>
          <t>Non Current Assets</t>
        </is>
      </c>
      <c r="F3" s="44" t="inlineStr">
        <is>
          <t>ASSETS</t>
        </is>
      </c>
      <c r="G3" s="44" t="inlineStr">
        <is>
          <t>nan</t>
        </is>
      </c>
      <c r="H3" s="44" t="inlineStr">
        <is>
          <t>nan</t>
        </is>
      </c>
      <c r="I3" s="44" t="n"/>
      <c r="J3" s="44" t="n"/>
    </row>
    <row r="4">
      <c r="A4" s="44" t="n">
        <v>1</v>
      </c>
      <c r="B4" s="44" t="inlineStr"/>
      <c r="C4" s="44" t="inlineStr"/>
      <c r="D4" s="44" t="inlineStr">
        <is>
          <t>Assets</t>
        </is>
      </c>
      <c r="E4" s="44" t="inlineStr">
        <is>
          <t>Current Assets</t>
        </is>
      </c>
      <c r="F4" s="44" t="inlineStr">
        <is>
          <t>Current assets:,Total current assets</t>
        </is>
      </c>
      <c r="G4" s="44" t="inlineStr">
        <is>
          <t>nan,139695.0</t>
        </is>
      </c>
      <c r="H4" s="44" t="inlineStr">
        <is>
          <t>nan,201472.0</t>
        </is>
      </c>
      <c r="I4" s="44" t="n"/>
      <c r="J4" s="44" t="n"/>
    </row>
    <row r="5">
      <c r="A5" s="44" t="n">
        <v>2</v>
      </c>
      <c r="B5" s="44" t="inlineStr">
        <is>
          <t>Cash And Bank Balance_Current Assets</t>
        </is>
      </c>
      <c r="C5" s="44" t="inlineStr">
        <is>
          <t>Cash And Bank Balance</t>
        </is>
      </c>
      <c r="D5" s="44" t="inlineStr">
        <is>
          <t>Assets</t>
        </is>
      </c>
      <c r="E5" s="44" t="inlineStr">
        <is>
          <t>Current Assets</t>
        </is>
      </c>
      <c r="F5" s="44" t="inlineStr">
        <is>
          <t>Cash and cash equivalents</t>
        </is>
      </c>
      <c r="G5" s="44" t="inlineStr">
        <is>
          <t>136604.0</t>
        </is>
      </c>
      <c r="H5" s="44" t="inlineStr">
        <is>
          <t>128809.0</t>
        </is>
      </c>
      <c r="I5" s="44" t="n">
        <v>136604</v>
      </c>
      <c r="J5" s="44" t="n">
        <v>128809</v>
      </c>
    </row>
    <row r="6">
      <c r="A6" s="44" t="n">
        <v>3</v>
      </c>
      <c r="B6" s="44" t="inlineStr">
        <is>
          <t>Marketable Investments_Current Assets</t>
        </is>
      </c>
      <c r="C6" s="44" t="inlineStr">
        <is>
          <t>Marketable Investments</t>
        </is>
      </c>
      <c r="D6" s="44" t="inlineStr">
        <is>
          <t>Assets</t>
        </is>
      </c>
      <c r="E6" s="44" t="inlineStr">
        <is>
          <t>Current Assets</t>
        </is>
      </c>
      <c r="F6" s="44" t="inlineStr">
        <is>
          <t>Trading securities - debt,Trading securities - equity</t>
        </is>
      </c>
      <c r="G6" s="44" t="inlineStr">
        <is>
          <t>nan,nan</t>
        </is>
      </c>
      <c r="H6" s="44" t="inlineStr">
        <is>
          <t>33642.0,3012.0</t>
        </is>
      </c>
      <c r="I6" s="44" t="n"/>
      <c r="J6" s="44" t="n">
        <v>36654</v>
      </c>
    </row>
    <row r="7">
      <c r="A7" s="44" t="n">
        <v>4</v>
      </c>
      <c r="B7" s="44" t="inlineStr">
        <is>
          <t>Accounts Receivable and Prepayments_Current Assets</t>
        </is>
      </c>
      <c r="C7" s="44" t="inlineStr">
        <is>
          <t>Accounts Receivable and Prepayments</t>
        </is>
      </c>
      <c r="D7" s="44" t="inlineStr">
        <is>
          <t>Assets</t>
        </is>
      </c>
      <c r="E7" s="44" t="inlineStr">
        <is>
          <t>Current Assets</t>
        </is>
      </c>
      <c r="F7" s="44" t="inlineStr">
        <is>
          <t>Accounts receivable</t>
        </is>
      </c>
      <c r="G7" s="44" t="inlineStr">
        <is>
          <t>153.0</t>
        </is>
      </c>
      <c r="H7" s="44" t="inlineStr">
        <is>
          <t>32884.0</t>
        </is>
      </c>
      <c r="I7" s="44" t="n">
        <v>153</v>
      </c>
      <c r="J7" s="44" t="n">
        <v>32884</v>
      </c>
    </row>
    <row r="8">
      <c r="A8" s="44" t="n">
        <v>5</v>
      </c>
      <c r="B8" s="44" t="inlineStr">
        <is>
          <t>Prepaid Expenses_Current Assets</t>
        </is>
      </c>
      <c r="C8" s="44" t="inlineStr">
        <is>
          <t>Prepaid Expenses</t>
        </is>
      </c>
      <c r="D8" s="44" t="inlineStr">
        <is>
          <t>Assets</t>
        </is>
      </c>
      <c r="E8" s="44" t="inlineStr">
        <is>
          <t>Current Assets</t>
        </is>
      </c>
      <c r="F8" s="44" t="inlineStr">
        <is>
          <t>Prepaid expenses and other current assets</t>
        </is>
      </c>
      <c r="G8" s="44" t="inlineStr">
        <is>
          <t>2938.0</t>
        </is>
      </c>
      <c r="H8" s="44" t="inlineStr">
        <is>
          <t>3125.0</t>
        </is>
      </c>
      <c r="I8" s="44" t="n">
        <v>2938</v>
      </c>
      <c r="J8" s="44" t="n">
        <v>3125</v>
      </c>
    </row>
    <row r="9">
      <c r="A9" s="44" t="n">
        <v>6</v>
      </c>
      <c r="B9" s="44" t="inlineStr">
        <is>
          <t>Long Term Investments_Non Current Assets</t>
        </is>
      </c>
      <c r="C9" s="44" t="inlineStr">
        <is>
          <t>Long Term Investments</t>
        </is>
      </c>
      <c r="D9" s="44" t="inlineStr">
        <is>
          <t>Assets</t>
        </is>
      </c>
      <c r="E9" s="44" t="inlineStr">
        <is>
          <t>Non Current Assets</t>
        </is>
      </c>
      <c r="F9" s="44" t="inlineStr">
        <is>
          <t>Investment at fair value (1),Other investments(1)</t>
        </is>
      </c>
      <c r="G9" s="44" t="inlineStr">
        <is>
          <t>104754.0,2195.0</t>
        </is>
      </c>
      <c r="H9" s="44" t="inlineStr">
        <is>
          <t>7459.0,8195.0</t>
        </is>
      </c>
      <c r="I9" s="44" t="n">
        <v>106949</v>
      </c>
      <c r="J9" s="44" t="n">
        <v>15654</v>
      </c>
    </row>
    <row r="10">
      <c r="A10" s="44" t="n">
        <v>7</v>
      </c>
      <c r="B10" s="44" t="inlineStr">
        <is>
          <t>Intangibles - Other_Non Current Assets</t>
        </is>
      </c>
      <c r="C10" s="44" t="inlineStr">
        <is>
          <t>Intangibles - Other</t>
        </is>
      </c>
      <c r="D10" s="44" t="inlineStr">
        <is>
          <t>Assets</t>
        </is>
      </c>
      <c r="E10" s="44" t="inlineStr">
        <is>
          <t>Non Current Assets</t>
        </is>
      </c>
      <c r="F10" s="44" t="inlineStr">
        <is>
          <t>Patents, net of accumulated amortization</t>
        </is>
      </c>
      <c r="G10" s="44" t="inlineStr">
        <is>
          <t>61917.0</t>
        </is>
      </c>
      <c r="H10" s="44" t="inlineStr">
        <is>
          <t>6587.0</t>
        </is>
      </c>
      <c r="I10" s="44" t="n">
        <v>61917</v>
      </c>
      <c r="J10" s="44" t="n">
        <v>6587</v>
      </c>
    </row>
    <row r="11">
      <c r="A11" s="44" t="n">
        <v>8</v>
      </c>
      <c r="B11" s="44" t="inlineStr">
        <is>
          <t>Other Non-current assets_Non Current Assets</t>
        </is>
      </c>
      <c r="C11" s="44" t="inlineStr">
        <is>
          <t>Other Non-current assets</t>
        </is>
      </c>
      <c r="D11" s="44" t="inlineStr">
        <is>
          <t>Assets</t>
        </is>
      </c>
      <c r="E11" s="44" t="inlineStr">
        <is>
          <t>Non Current Assets</t>
        </is>
      </c>
      <c r="F11" s="44" t="inlineStr">
        <is>
          <t>Other non-current assets</t>
        </is>
      </c>
      <c r="G11" s="44" t="inlineStr">
        <is>
          <t>207.0</t>
        </is>
      </c>
      <c r="H11" s="44" t="inlineStr">
        <is>
          <t>236.0</t>
        </is>
      </c>
      <c r="I11" s="44" t="n">
        <v>207</v>
      </c>
      <c r="J11" s="44" t="n">
        <v>236</v>
      </c>
    </row>
    <row r="12">
      <c r="A12" s="44" t="n">
        <v>9</v>
      </c>
      <c r="B12" s="44" t="inlineStr"/>
      <c r="C12" s="44" t="inlineStr"/>
      <c r="D12" s="44" t="inlineStr">
        <is>
          <t>Assets</t>
        </is>
      </c>
      <c r="E12" s="44" t="inlineStr"/>
      <c r="F12" s="44" t="inlineStr">
        <is>
          <t>12_blank_but_entries_in_yr,Commitments and contingencies (Note 10),31_blank_but_entries_in_yr,(1) Refer to Note 6 for additional information</t>
        </is>
      </c>
      <c r="G12" s="44" t="inlineStr">
        <is>
          <t>308768.0,nan,308768.0,nan</t>
        </is>
      </c>
      <c r="H12" s="44" t="inlineStr">
        <is>
          <t>223949.0,nan,223949.0,nan</t>
        </is>
      </c>
      <c r="I12" s="44" t="n"/>
      <c r="J12" s="44" t="n"/>
    </row>
    <row r="13">
      <c r="A13" s="44" t="n">
        <v>10</v>
      </c>
      <c r="B13" s="44" t="inlineStr"/>
      <c r="C13" s="44" t="inlineStr"/>
      <c r="D13" s="44" t="inlineStr">
        <is>
          <t>Liabilities</t>
        </is>
      </c>
      <c r="E13" s="44" t="inlineStr">
        <is>
          <t>Non Current Liabilities</t>
        </is>
      </c>
      <c r="F13" s="44" t="inlineStr">
        <is>
          <t>LIABILITIES AND STOCKHOLDERS EQUITY,Total liabilities</t>
        </is>
      </c>
      <c r="G13" s="44" t="inlineStr">
        <is>
          <t>nan,13109.0</t>
        </is>
      </c>
      <c r="H13" s="44" t="inlineStr">
        <is>
          <t>nan,32709.0</t>
        </is>
      </c>
      <c r="I13" s="44" t="n"/>
      <c r="J13" s="44" t="n"/>
    </row>
    <row r="14">
      <c r="A14" s="44" t="n">
        <v>11</v>
      </c>
      <c r="B14" s="44" t="inlineStr"/>
      <c r="C14" s="44" t="inlineStr"/>
      <c r="D14" s="44" t="inlineStr">
        <is>
          <t>Liabilities</t>
        </is>
      </c>
      <c r="E14" s="44" t="inlineStr">
        <is>
          <t>Current Liabilities</t>
        </is>
      </c>
      <c r="F14" s="44" t="inlineStr">
        <is>
          <t>Current liabilities:,Total current liabilities</t>
        </is>
      </c>
      <c r="G14" s="44" t="inlineStr">
        <is>
          <t>nan,9557.0</t>
        </is>
      </c>
      <c r="H14" s="44" t="inlineStr">
        <is>
          <t>nan,31035.0</t>
        </is>
      </c>
      <c r="I14" s="44" t="n"/>
      <c r="J14" s="44" t="n"/>
    </row>
    <row r="15">
      <c r="A15" s="44" t="n">
        <v>12</v>
      </c>
      <c r="B15" s="44" t="inlineStr">
        <is>
          <t>Account Payables, Accruals &amp; Provisions_Current Liabilities</t>
        </is>
      </c>
      <c r="C15" s="44" t="inlineStr">
        <is>
          <t>Account Payables, Accruals &amp; Provisions</t>
        </is>
      </c>
      <c r="D15" s="44" t="inlineStr">
        <is>
          <t>Liabilities</t>
        </is>
      </c>
      <c r="E15" s="44" t="inlineStr">
        <is>
          <t>Current Liabilities</t>
        </is>
      </c>
      <c r="F15" s="44" t="inlineStr">
        <is>
          <t>Accounts payable and accrued expenses</t>
        </is>
      </c>
      <c r="G15" s="44" t="inlineStr">
        <is>
          <t>7956.0</t>
        </is>
      </c>
      <c r="H15" s="44" t="inlineStr">
        <is>
          <t>8347.0</t>
        </is>
      </c>
      <c r="I15" s="44" t="n">
        <v>7956</v>
      </c>
      <c r="J15" s="44" t="n">
        <v>8347</v>
      </c>
    </row>
    <row r="16">
      <c r="A16" s="44" t="n">
        <v>13</v>
      </c>
      <c r="B16" s="44" t="inlineStr">
        <is>
          <t>Other Operating Current Liabilities_Current Liabilities</t>
        </is>
      </c>
      <c r="C16" s="44" t="inlineStr">
        <is>
          <t>Other Operating Current Liabilities</t>
        </is>
      </c>
      <c r="D16" s="44" t="inlineStr">
        <is>
          <t>Liabilities</t>
        </is>
      </c>
      <c r="E16" s="44" t="inlineStr">
        <is>
          <t>Current Liabilities</t>
        </is>
      </c>
      <c r="F16" s="44" t="inlineStr">
        <is>
          <t>Royalties and contingent legal fees payable</t>
        </is>
      </c>
      <c r="G16" s="44" t="inlineStr">
        <is>
          <t>1601.0</t>
        </is>
      </c>
      <c r="H16" s="44" t="inlineStr">
        <is>
          <t>22688.0</t>
        </is>
      </c>
      <c r="I16" s="44" t="n">
        <v>1601</v>
      </c>
      <c r="J16" s="44" t="n">
        <v>22688</v>
      </c>
    </row>
    <row r="17">
      <c r="A17" s="44" t="n">
        <v>14</v>
      </c>
      <c r="B17" s="44" t="inlineStr">
        <is>
          <t>Other Non-Current Liabilities_Non Current Liabilities</t>
        </is>
      </c>
      <c r="C17" s="44" t="inlineStr">
        <is>
          <t>Other Non-Current Liabilities</t>
        </is>
      </c>
      <c r="D17" s="44" t="inlineStr">
        <is>
          <t>Liabilities</t>
        </is>
      </c>
      <c r="E17" s="44" t="inlineStr">
        <is>
          <t>Non Current Liabilities</t>
        </is>
      </c>
      <c r="F17" s="44" t="inlineStr">
        <is>
          <t>Other liabilities</t>
        </is>
      </c>
      <c r="G17" s="44" t="inlineStr">
        <is>
          <t>3552.0</t>
        </is>
      </c>
      <c r="H17" s="44" t="inlineStr">
        <is>
          <t>1674.0</t>
        </is>
      </c>
      <c r="I17" s="44" t="n">
        <v>3552</v>
      </c>
      <c r="J17" s="44" t="n">
        <v>1674</v>
      </c>
    </row>
    <row r="18">
      <c r="A18" s="44" t="n">
        <v>15</v>
      </c>
      <c r="B18" s="44" t="inlineStr"/>
      <c r="C18" s="44" t="inlineStr"/>
      <c r="D18" s="44" t="inlineStr">
        <is>
          <t>Equity</t>
        </is>
      </c>
      <c r="E18" s="44" t="inlineStr">
        <is>
          <t>Equity</t>
        </is>
      </c>
      <c r="F18" s="44" t="inlineStr">
        <is>
          <t>Stockholders equity:,Preferred stock, par value $0.001 per share; 10,000,000 shares authorized; no shares issued or outstanding,Total Acacia Research Corporation stockholders equity,Total stockholders equity</t>
        </is>
      </c>
      <c r="G18" s="44" t="inlineStr">
        <is>
          <t>nan,nan,294301.0,295659.0</t>
        </is>
      </c>
      <c r="H18" s="44" t="inlineStr">
        <is>
          <t>nan,nan,189393.0,191240.0</t>
        </is>
      </c>
      <c r="I18" s="44" t="n"/>
      <c r="J18" s="44" t="n"/>
    </row>
    <row r="19">
      <c r="A19" s="44" t="n">
        <v>16</v>
      </c>
      <c r="B19" s="44" t="inlineStr">
        <is>
          <t>Ordinary Shares_Equity</t>
        </is>
      </c>
      <c r="C19" s="44" t="inlineStr">
        <is>
          <t>Ordinary Shares</t>
        </is>
      </c>
      <c r="D19" s="44" t="inlineStr">
        <is>
          <t>Equity</t>
        </is>
      </c>
      <c r="E19" s="44" t="inlineStr">
        <is>
          <t>Equity</t>
        </is>
      </c>
      <c r="F19" s="44" t="inlineStr">
        <is>
          <t>Common stock, par value $0.001 per share; 100,000,000 shares authorized; 49,639,319 shares issued and outstanding as of December 31, 2018 and 50,639,926 shares issued and outstanding as of December 31, 2017,Additional paid-in capital</t>
        </is>
      </c>
      <c r="G19" s="44" t="inlineStr">
        <is>
          <t>51.0,648996.0</t>
        </is>
      </c>
      <c r="H19" s="44" t="inlineStr">
        <is>
          <t>50.0,651156.0</t>
        </is>
      </c>
      <c r="I19" s="44" t="n">
        <v>649047</v>
      </c>
      <c r="J19" s="44" t="n">
        <v>651206</v>
      </c>
    </row>
    <row r="20">
      <c r="A20" s="44" t="n">
        <v>17</v>
      </c>
      <c r="B20" s="44" t="inlineStr">
        <is>
          <t>Treasury Stock (-)_Equity</t>
        </is>
      </c>
      <c r="C20" s="44" t="inlineStr">
        <is>
          <t>Treasury Stock (-)</t>
        </is>
      </c>
      <c r="D20" s="44" t="inlineStr">
        <is>
          <t>Equity</t>
        </is>
      </c>
      <c r="E20" s="44" t="inlineStr">
        <is>
          <t>Equity</t>
        </is>
      </c>
      <c r="F20" s="44" t="inlineStr">
        <is>
          <t>Treasury stock, at cost, 2,919,828 and 1,729,408 shares as of December 31, 2018 and 2017</t>
        </is>
      </c>
      <c r="G20" s="44" t="inlineStr">
        <is>
          <t>-34640.0</t>
        </is>
      </c>
      <c r="H20" s="44" t="inlineStr">
        <is>
          <t>-39272.0</t>
        </is>
      </c>
      <c r="I20" s="44" t="n">
        <v>-34640</v>
      </c>
      <c r="J20" s="44" t="n">
        <v>-39272</v>
      </c>
    </row>
    <row r="21">
      <c r="A21" s="44" t="n">
        <v>18</v>
      </c>
      <c r="B21" s="44" t="inlineStr">
        <is>
          <t>Other Reserves_Equity</t>
        </is>
      </c>
      <c r="C21" s="44" t="inlineStr">
        <is>
          <t>Other Reserves</t>
        </is>
      </c>
      <c r="D21" s="44" t="inlineStr">
        <is>
          <t>Equity</t>
        </is>
      </c>
      <c r="E21" s="44" t="inlineStr">
        <is>
          <t>Equity</t>
        </is>
      </c>
      <c r="F21" s="44" t="inlineStr">
        <is>
          <t>Accumulated comprehensive loss</t>
        </is>
      </c>
      <c r="G21" s="44" t="inlineStr">
        <is>
          <t>-88.0</t>
        </is>
      </c>
      <c r="H21" s="44" t="inlineStr">
        <is>
          <t>nan</t>
        </is>
      </c>
      <c r="I21" s="44" t="n">
        <v>-88</v>
      </c>
      <c r="J21" s="44" t="n"/>
    </row>
    <row r="22">
      <c r="A22" s="44" t="n">
        <v>19</v>
      </c>
      <c r="B22" s="44" t="inlineStr">
        <is>
          <t>Retained Earnings_Equity</t>
        </is>
      </c>
      <c r="C22" s="44" t="inlineStr">
        <is>
          <t>Retained Earnings</t>
        </is>
      </c>
      <c r="D22" s="44" t="inlineStr">
        <is>
          <t>Equity</t>
        </is>
      </c>
      <c r="E22" s="44" t="inlineStr">
        <is>
          <t>Equity</t>
        </is>
      </c>
      <c r="F22" s="44" t="inlineStr">
        <is>
          <t>Accumulated deficit</t>
        </is>
      </c>
      <c r="G22" s="44" t="inlineStr">
        <is>
          <t>-320018.0</t>
        </is>
      </c>
      <c r="H22" s="44" t="inlineStr">
        <is>
          <t>-422541.0</t>
        </is>
      </c>
      <c r="I22" s="44" t="n">
        <v>-320018</v>
      </c>
      <c r="J22" s="44" t="n">
        <v>-422541</v>
      </c>
    </row>
    <row r="23">
      <c r="A23" s="44" t="n">
        <v>20</v>
      </c>
      <c r="B23" s="44" t="inlineStr">
        <is>
          <t>Minority Interest_Equity</t>
        </is>
      </c>
      <c r="C23" s="44" t="inlineStr">
        <is>
          <t>Minority Interest</t>
        </is>
      </c>
      <c r="D23" s="44" t="inlineStr">
        <is>
          <t>Equity</t>
        </is>
      </c>
      <c r="E23" s="44" t="inlineStr">
        <is>
          <t>Equity</t>
        </is>
      </c>
      <c r="F23" s="44" t="inlineStr">
        <is>
          <t>Noncontrolling interests in operating subsidiaries</t>
        </is>
      </c>
      <c r="G23" s="44" t="inlineStr">
        <is>
          <t>1358.0</t>
        </is>
      </c>
      <c r="H23" s="44" t="inlineStr">
        <is>
          <t>1847.0</t>
        </is>
      </c>
      <c r="I23" s="44" t="n">
        <v>1358</v>
      </c>
      <c r="J23" s="44" t="n">
        <v>1847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W35"/>
  <sheetViews>
    <sheetView workbookViewId="0">
      <selection activeCell="A1" sqref="A1"/>
    </sheetView>
  </sheetViews>
  <sheetFormatPr baseColWidth="8" defaultRowHeight="15"/>
  <sheetData>
    <row r="1">
      <c r="B1" s="44" t="inlineStr">
        <is>
          <t>lineItem</t>
        </is>
      </c>
      <c r="C1" s="44" t="inlineStr">
        <is>
          <t>year1</t>
        </is>
      </c>
      <c r="D1" s="44" t="inlineStr">
        <is>
          <t>year2</t>
        </is>
      </c>
      <c r="E1" s="44" t="inlineStr">
        <is>
          <t>lineItemSymbols</t>
        </is>
      </c>
      <c r="F1" s="44" t="inlineStr">
        <is>
          <t>rowNo</t>
        </is>
      </c>
      <c r="G1" s="44" t="inlineStr">
        <is>
          <t>formula</t>
        </is>
      </c>
      <c r="H1" s="44" t="inlineStr">
        <is>
          <t>context</t>
        </is>
      </c>
      <c r="I1" s="44" t="inlineStr">
        <is>
          <t>context_second</t>
        </is>
      </c>
      <c r="J1" s="44" t="inlineStr">
        <is>
          <t>Assets</t>
        </is>
      </c>
      <c r="K1" s="44" t="inlineStr">
        <is>
          <t>Liabilities</t>
        </is>
      </c>
      <c r="L1" s="44" t="inlineStr">
        <is>
          <t>Equity</t>
        </is>
      </c>
      <c r="M1" s="44" t="inlineStr">
        <is>
          <t>Current Assets</t>
        </is>
      </c>
      <c r="N1" s="44" t="inlineStr">
        <is>
          <t>Current Liabilities</t>
        </is>
      </c>
      <c r="O1" s="44" t="inlineStr">
        <is>
          <t>Non Current Assets</t>
        </is>
      </c>
      <c r="P1" s="44" t="inlineStr">
        <is>
          <t>Non Current Liabilities</t>
        </is>
      </c>
      <c r="Q1" s="44" t="inlineStr">
        <is>
          <t>context_residual</t>
        </is>
      </c>
      <c r="R1" s="44" t="inlineStr">
        <is>
          <t>ignore</t>
        </is>
      </c>
      <c r="S1" s="44" t="inlineStr">
        <is>
          <t>phraseID</t>
        </is>
      </c>
      <c r="T1" s="44" t="inlineStr">
        <is>
          <t>confidence</t>
        </is>
      </c>
      <c r="U1" s="44" t="inlineStr">
        <is>
          <t>excelmapping</t>
        </is>
      </c>
      <c r="V1" s="44" t="inlineStr">
        <is>
          <t>phraseMapping</t>
        </is>
      </c>
      <c r="W1" s="44" t="inlineStr">
        <is>
          <t>TID</t>
        </is>
      </c>
    </row>
    <row r="2">
      <c r="A2" s="44" t="inlineStr">
        <is>
          <t>lineItemSymbols</t>
        </is>
      </c>
    </row>
    <row r="3">
      <c r="A3" s="44" t="inlineStr">
        <is>
          <t>assets_0</t>
        </is>
      </c>
      <c r="B3" s="44" t="inlineStr">
        <is>
          <t>ASSETS</t>
        </is>
      </c>
      <c r="C3" s="44" t="n"/>
      <c r="D3" s="44" t="n"/>
      <c r="E3" s="44" t="inlineStr">
        <is>
          <t>assets_0</t>
        </is>
      </c>
      <c r="F3" s="44" t="n">
        <v>0</v>
      </c>
      <c r="G3" s="44" t="n"/>
      <c r="H3" s="44" t="inlineStr">
        <is>
          <t>Assets</t>
        </is>
      </c>
      <c r="I3" s="44" t="inlineStr">
        <is>
          <t>Non Current Assets</t>
        </is>
      </c>
      <c r="J3" s="44" t="inlineStr">
        <is>
          <t>Assets</t>
        </is>
      </c>
      <c r="Q3" s="44" t="inlineStr">
        <is>
          <t>Non Current Assets</t>
        </is>
      </c>
      <c r="R3" s="44" t="b">
        <v>1</v>
      </c>
      <c r="S3" s="44" t="inlineStr"/>
      <c r="T3" s="44" t="n">
        <v>0</v>
      </c>
      <c r="U3" s="44" t="inlineStr"/>
      <c r="V3" s="44" t="inlineStr"/>
      <c r="W3" s="44" t="inlineStr"/>
    </row>
    <row r="4">
      <c r="A4" s="44" t="inlineStr">
        <is>
          <t>currentassets_1</t>
        </is>
      </c>
      <c r="B4" s="44" t="inlineStr">
        <is>
          <t>Current assets:</t>
        </is>
      </c>
      <c r="C4" s="44" t="n"/>
      <c r="D4" s="44" t="n"/>
      <c r="E4" s="44" t="inlineStr">
        <is>
          <t>currentassets_1</t>
        </is>
      </c>
      <c r="F4" s="44" t="n">
        <v>1</v>
      </c>
      <c r="G4" s="44" t="n"/>
      <c r="H4" s="44" t="inlineStr">
        <is>
          <t>Assets</t>
        </is>
      </c>
      <c r="I4" s="44" t="inlineStr">
        <is>
          <t>Current Assets</t>
        </is>
      </c>
      <c r="J4" s="44" t="inlineStr">
        <is>
          <t>Assets</t>
        </is>
      </c>
      <c r="M4" s="44" t="inlineStr">
        <is>
          <t>Current Assets</t>
        </is>
      </c>
      <c r="Q4" s="44" t="inlineStr">
        <is>
          <t>Current Assets</t>
        </is>
      </c>
      <c r="R4" s="44" t="b">
        <v>1</v>
      </c>
      <c r="S4" s="44" t="inlineStr"/>
      <c r="T4" s="44" t="n">
        <v>0</v>
      </c>
      <c r="U4" s="44" t="inlineStr"/>
      <c r="V4" s="44" t="inlineStr"/>
      <c r="W4" s="44" t="inlineStr"/>
    </row>
    <row r="5">
      <c r="A5" s="44" t="inlineStr">
        <is>
          <t>cashandcashequivalents_2</t>
        </is>
      </c>
      <c r="B5" s="44" t="inlineStr">
        <is>
          <t>Cash and cash equivalents</t>
        </is>
      </c>
      <c r="C5" s="44" t="n">
        <v>136604</v>
      </c>
      <c r="D5" s="44" t="n">
        <v>128809</v>
      </c>
      <c r="E5" s="44" t="inlineStr">
        <is>
          <t>cashandcashequivalents_2</t>
        </is>
      </c>
      <c r="F5" s="44" t="n">
        <v>2</v>
      </c>
      <c r="G5" s="44" t="n"/>
      <c r="H5" s="44" t="inlineStr">
        <is>
          <t>Assets</t>
        </is>
      </c>
      <c r="I5" s="44" t="inlineStr">
        <is>
          <t>Current Assets</t>
        </is>
      </c>
      <c r="J5" s="44" t="inlineStr">
        <is>
          <t>Assets</t>
        </is>
      </c>
      <c r="M5" s="44" t="inlineStr">
        <is>
          <t>Current Assets</t>
        </is>
      </c>
      <c r="Q5" s="44" t="inlineStr">
        <is>
          <t>Current Assets</t>
        </is>
      </c>
      <c r="R5" s="44" t="b">
        <v>0</v>
      </c>
      <c r="S5" s="44" t="inlineStr">
        <is>
          <t>phrase_id_278</t>
        </is>
      </c>
      <c r="T5" s="44" t="n">
        <v>96</v>
      </c>
      <c r="U5" s="44" t="inlineStr">
        <is>
          <t>Cash And Bank Balance</t>
        </is>
      </c>
      <c r="V5" s="44" t="inlineStr">
        <is>
          <t>Cash and Cash equivalents</t>
        </is>
      </c>
      <c r="W5" s="44" t="inlineStr">
        <is>
          <t>Cash And Bank Balance_Current Assets</t>
        </is>
      </c>
    </row>
    <row r="6">
      <c r="A6" s="44" t="inlineStr">
        <is>
          <t>tradingsecuritiesdebt_3</t>
        </is>
      </c>
      <c r="B6" s="44" t="inlineStr">
        <is>
          <t>Trading securities - debt</t>
        </is>
      </c>
      <c r="C6" s="44" t="n"/>
      <c r="D6" s="44" t="n">
        <v>33642</v>
      </c>
      <c r="E6" s="44" t="inlineStr">
        <is>
          <t>tradingsecuritiesdebt_3</t>
        </is>
      </c>
      <c r="F6" s="44" t="n">
        <v>3</v>
      </c>
      <c r="G6" s="44" t="n"/>
      <c r="H6" s="44" t="inlineStr">
        <is>
          <t>Assets</t>
        </is>
      </c>
      <c r="I6" s="44" t="inlineStr">
        <is>
          <t>Current Assets</t>
        </is>
      </c>
      <c r="J6" s="44" t="inlineStr">
        <is>
          <t>Assets</t>
        </is>
      </c>
      <c r="M6" s="44" t="inlineStr">
        <is>
          <t>Current Assets</t>
        </is>
      </c>
      <c r="Q6" s="44" t="inlineStr">
        <is>
          <t>Current Assets</t>
        </is>
      </c>
      <c r="R6" s="44" t="b">
        <v>0</v>
      </c>
      <c r="S6" s="44" t="inlineStr">
        <is>
          <t>phrase_id_281</t>
        </is>
      </c>
      <c r="T6" s="44" t="n">
        <v>92</v>
      </c>
      <c r="U6" s="44" t="inlineStr">
        <is>
          <t>Marketable Investments</t>
        </is>
      </c>
      <c r="V6" s="44" t="inlineStr">
        <is>
          <t>Trading securities debt</t>
        </is>
      </c>
      <c r="W6" s="44" t="inlineStr">
        <is>
          <t>Marketable Investments_Current Assets</t>
        </is>
      </c>
    </row>
    <row r="7">
      <c r="A7" s="44" t="inlineStr">
        <is>
          <t>tradingsecuritiesequity_4</t>
        </is>
      </c>
      <c r="B7" s="44" t="inlineStr">
        <is>
          <t>Trading securities - equity</t>
        </is>
      </c>
      <c r="C7" s="44" t="n"/>
      <c r="D7" s="44" t="n">
        <v>3012</v>
      </c>
      <c r="E7" s="44" t="inlineStr">
        <is>
          <t>tradingsecuritiesequity_4</t>
        </is>
      </c>
      <c r="F7" s="44" t="n">
        <v>4</v>
      </c>
      <c r="G7" s="44" t="n"/>
      <c r="H7" s="44" t="inlineStr">
        <is>
          <t>Assets</t>
        </is>
      </c>
      <c r="I7" s="44" t="inlineStr">
        <is>
          <t>Current Assets</t>
        </is>
      </c>
      <c r="J7" s="44" t="inlineStr">
        <is>
          <t>Assets</t>
        </is>
      </c>
      <c r="M7" s="44" t="inlineStr">
        <is>
          <t>Current Assets</t>
        </is>
      </c>
      <c r="Q7" s="44" t="inlineStr">
        <is>
          <t>Current Assets</t>
        </is>
      </c>
      <c r="R7" s="44" t="b">
        <v>0</v>
      </c>
      <c r="S7" s="44" t="inlineStr">
        <is>
          <t>phrase_id_283</t>
        </is>
      </c>
      <c r="T7" s="44" t="n">
        <v>92</v>
      </c>
      <c r="U7" s="44" t="inlineStr">
        <is>
          <t>Marketable Investments</t>
        </is>
      </c>
      <c r="V7" s="44" t="inlineStr">
        <is>
          <t>Trading securities equity</t>
        </is>
      </c>
      <c r="W7" s="44" t="inlineStr">
        <is>
          <t>Marketable Investments_Current Assets</t>
        </is>
      </c>
    </row>
    <row r="8">
      <c r="A8" s="44" t="inlineStr">
        <is>
          <t>accountsreceivable_5</t>
        </is>
      </c>
      <c r="B8" s="44" t="inlineStr">
        <is>
          <t>Accounts receivable</t>
        </is>
      </c>
      <c r="C8" s="44" t="n">
        <v>153</v>
      </c>
      <c r="D8" s="44" t="n">
        <v>32884</v>
      </c>
      <c r="E8" s="44" t="inlineStr">
        <is>
          <t>accountsreceivable_5</t>
        </is>
      </c>
      <c r="F8" s="44" t="n">
        <v>5</v>
      </c>
      <c r="G8" s="44" t="n"/>
      <c r="H8" s="44" t="inlineStr">
        <is>
          <t>Assets</t>
        </is>
      </c>
      <c r="I8" s="44" t="inlineStr">
        <is>
          <t>Current Assets</t>
        </is>
      </c>
      <c r="J8" s="44" t="inlineStr">
        <is>
          <t>Assets</t>
        </is>
      </c>
      <c r="M8" s="44" t="inlineStr">
        <is>
          <t>Current Assets</t>
        </is>
      </c>
      <c r="Q8" s="44" t="inlineStr">
        <is>
          <t>Current Assets</t>
        </is>
      </c>
      <c r="R8" s="44" t="b">
        <v>0</v>
      </c>
      <c r="S8" s="44" t="inlineStr">
        <is>
          <t>phrase_id_381</t>
        </is>
      </c>
      <c r="T8" s="44" t="n">
        <v>95</v>
      </c>
      <c r="U8" s="44" t="inlineStr">
        <is>
          <t>Accounts Receivable and Prepayments</t>
        </is>
      </c>
      <c r="V8" s="44" t="inlineStr">
        <is>
          <t>Accounts receivable</t>
        </is>
      </c>
      <c r="W8" s="44" t="inlineStr">
        <is>
          <t>Accounts Receivable and Prepayments_Current Assets</t>
        </is>
      </c>
    </row>
    <row r="9">
      <c r="A9" s="44" t="inlineStr">
        <is>
          <t>prepaidexpensesandothercurrentassets_6</t>
        </is>
      </c>
      <c r="B9" s="44" t="inlineStr">
        <is>
          <t>Prepaid expenses and other current assets</t>
        </is>
      </c>
      <c r="C9" s="44" t="n">
        <v>2938</v>
      </c>
      <c r="D9" s="44" t="n">
        <v>3125</v>
      </c>
      <c r="E9" s="44" t="inlineStr">
        <is>
          <t>prepaidexpensesandothercurrentassets_6</t>
        </is>
      </c>
      <c r="F9" s="44" t="n">
        <v>6</v>
      </c>
      <c r="G9" s="44" t="n"/>
      <c r="H9" s="44" t="inlineStr">
        <is>
          <t>Assets</t>
        </is>
      </c>
      <c r="I9" s="44" t="inlineStr">
        <is>
          <t>Current Assets</t>
        </is>
      </c>
      <c r="J9" s="44" t="inlineStr">
        <is>
          <t>Assets</t>
        </is>
      </c>
      <c r="M9" s="44" t="inlineStr">
        <is>
          <t>Current Assets</t>
        </is>
      </c>
      <c r="Q9" s="44" t="inlineStr">
        <is>
          <t>Current Assets</t>
        </is>
      </c>
      <c r="R9" s="44" t="b">
        <v>0</v>
      </c>
      <c r="S9" s="44" t="inlineStr">
        <is>
          <t>phrase_id_366</t>
        </is>
      </c>
      <c r="T9" s="44" t="n">
        <v>86</v>
      </c>
      <c r="U9" s="44" t="inlineStr">
        <is>
          <t>Prepaid Expenses</t>
        </is>
      </c>
      <c r="V9" s="44" t="inlineStr">
        <is>
          <t>Prepaid expenses and other assets</t>
        </is>
      </c>
      <c r="W9" s="44" t="inlineStr">
        <is>
          <t>Prepaid Expenses_Current Assets</t>
        </is>
      </c>
    </row>
    <row r="10">
      <c r="A10" s="44" t="inlineStr">
        <is>
          <t>totalcurrentassets_7</t>
        </is>
      </c>
      <c r="B10" s="44" t="inlineStr">
        <is>
          <t>Total current assets</t>
        </is>
      </c>
      <c r="C10" s="44" t="n">
        <v>139695</v>
      </c>
      <c r="D10" s="44" t="n">
        <v>201472</v>
      </c>
      <c r="E10" s="44" t="inlineStr">
        <is>
          <t>totalcurrentassets_7</t>
        </is>
      </c>
      <c r="F10" s="44" t="n">
        <v>7</v>
      </c>
      <c r="G10" s="44" t="inlineStr">
        <is>
          <t>+assets_0+currentassets_1+cashandcashequivalents_2+tradingsecuritiesdebt_3+tradingsecuritiesequity_4+accountsreceivable_5+prepaidexpensesandothercurrentassets_6</t>
        </is>
      </c>
      <c r="H10" s="44" t="inlineStr">
        <is>
          <t>Assets</t>
        </is>
      </c>
      <c r="I10" s="44" t="inlineStr">
        <is>
          <t>Current Assets</t>
        </is>
      </c>
      <c r="J10" s="44" t="inlineStr">
        <is>
          <t>Assets</t>
        </is>
      </c>
      <c r="M10" s="44" t="inlineStr">
        <is>
          <t>Current Assets</t>
        </is>
      </c>
      <c r="Q10" s="44" t="inlineStr">
        <is>
          <t>Current Assets</t>
        </is>
      </c>
      <c r="R10" s="44" t="b">
        <v>1</v>
      </c>
      <c r="S10" s="44" t="inlineStr"/>
      <c r="T10" s="44" t="n">
        <v>0</v>
      </c>
      <c r="U10" s="44" t="inlineStr"/>
      <c r="V10" s="44" t="inlineStr"/>
      <c r="W10" s="44" t="inlineStr"/>
    </row>
    <row r="11">
      <c r="A11" s="44" t="inlineStr">
        <is>
          <t>investmentatfairvaluex_8</t>
        </is>
      </c>
      <c r="B11" s="44" t="inlineStr">
        <is>
          <t>Investment at fair value (1)</t>
        </is>
      </c>
      <c r="C11" s="44" t="n">
        <v>104754</v>
      </c>
      <c r="D11" s="44" t="n">
        <v>7459</v>
      </c>
      <c r="E11" s="44" t="inlineStr">
        <is>
          <t>investmentatfairvaluex_8</t>
        </is>
      </c>
      <c r="F11" s="44" t="n">
        <v>8</v>
      </c>
      <c r="G11" s="44" t="n"/>
      <c r="H11" s="44" t="inlineStr">
        <is>
          <t>Assets</t>
        </is>
      </c>
      <c r="I11" s="44" t="inlineStr">
        <is>
          <t>Non Current Assets</t>
        </is>
      </c>
      <c r="J11" s="44" t="inlineStr">
        <is>
          <t>Assets</t>
        </is>
      </c>
      <c r="Q11" s="44" t="inlineStr">
        <is>
          <t>Non Current Assets</t>
        </is>
      </c>
      <c r="R11" s="44" t="b">
        <v>0</v>
      </c>
      <c r="S11" s="44" t="inlineStr">
        <is>
          <t>phrase_id_182</t>
        </is>
      </c>
      <c r="T11" s="44" t="n">
        <v>88</v>
      </c>
      <c r="U11" s="44" t="inlineStr">
        <is>
          <t>Long Term Investments</t>
        </is>
      </c>
      <c r="V11" s="44" t="inlineStr">
        <is>
          <t>Investment at fair value</t>
        </is>
      </c>
      <c r="W11" s="44" t="inlineStr">
        <is>
          <t>Long Term Investments_Non Current Assets</t>
        </is>
      </c>
    </row>
    <row r="12">
      <c r="A12" s="44" t="inlineStr">
        <is>
          <t>otherinvestmentsx_9</t>
        </is>
      </c>
      <c r="B12" s="44" t="inlineStr">
        <is>
          <t>Other investments(1)</t>
        </is>
      </c>
      <c r="C12" s="44" t="n">
        <v>2195</v>
      </c>
      <c r="D12" s="44" t="n">
        <v>8195</v>
      </c>
      <c r="E12" s="44" t="inlineStr">
        <is>
          <t>otherinvestmentsx_9</t>
        </is>
      </c>
      <c r="F12" s="44" t="n">
        <v>9</v>
      </c>
      <c r="G12" s="44" t="n"/>
      <c r="H12" s="44" t="inlineStr">
        <is>
          <t>Assets</t>
        </is>
      </c>
      <c r="I12" s="44" t="inlineStr">
        <is>
          <t>Non Current Assets</t>
        </is>
      </c>
      <c r="J12" s="44" t="inlineStr">
        <is>
          <t>Assets</t>
        </is>
      </c>
      <c r="Q12" s="44" t="inlineStr">
        <is>
          <t>Non Current Assets</t>
        </is>
      </c>
      <c r="R12" s="44" t="b">
        <v>0</v>
      </c>
      <c r="S12" s="44" t="inlineStr">
        <is>
          <t>phrase_id_192</t>
        </is>
      </c>
      <c r="T12" s="44" t="n">
        <v>86</v>
      </c>
      <c r="U12" s="44" t="inlineStr">
        <is>
          <t>Long Term Investments</t>
        </is>
      </c>
      <c r="V12" s="44" t="inlineStr">
        <is>
          <t>Other investments</t>
        </is>
      </c>
      <c r="W12" s="44" t="inlineStr">
        <is>
          <t>Long Term Investments_Non Current Assets</t>
        </is>
      </c>
    </row>
    <row r="13">
      <c r="A13" s="44" t="inlineStr">
        <is>
          <t>patentsnetofaccumulatedamortization_10</t>
        </is>
      </c>
      <c r="B13" s="44" t="inlineStr">
        <is>
          <t>Patents, net of accumulated amortization</t>
        </is>
      </c>
      <c r="C13" s="44" t="n">
        <v>61917</v>
      </c>
      <c r="D13" s="44" t="n">
        <v>6587</v>
      </c>
      <c r="E13" s="44" t="inlineStr">
        <is>
          <t>patentsnetofaccumulatedamortization_10</t>
        </is>
      </c>
      <c r="F13" s="44" t="n">
        <v>10</v>
      </c>
      <c r="G13" s="44" t="n"/>
      <c r="H13" s="44" t="inlineStr">
        <is>
          <t>Assets</t>
        </is>
      </c>
      <c r="I13" s="44" t="inlineStr">
        <is>
          <t>Non Current Assets</t>
        </is>
      </c>
      <c r="J13" s="44" t="inlineStr">
        <is>
          <t>Assets</t>
        </is>
      </c>
      <c r="Q13" s="44" t="inlineStr">
        <is>
          <t>Non Current Assets</t>
        </is>
      </c>
      <c r="R13" s="44" t="b">
        <v>0</v>
      </c>
      <c r="S13" s="44" t="inlineStr">
        <is>
          <t>phrase_id_121</t>
        </is>
      </c>
      <c r="T13" s="44" t="n">
        <v>96</v>
      </c>
      <c r="U13" s="44" t="inlineStr">
        <is>
          <t>Intangibles - Other</t>
        </is>
      </c>
      <c r="V13" s="44" t="inlineStr">
        <is>
          <t>Patents, net of accumulated amortization</t>
        </is>
      </c>
      <c r="W13" s="44" t="inlineStr">
        <is>
          <t>Intangibles - Other_Non Current Assets</t>
        </is>
      </c>
    </row>
    <row r="14">
      <c r="A14" s="44" t="inlineStr">
        <is>
          <t>othernoncurrentassets_11</t>
        </is>
      </c>
      <c r="B14" s="44" t="inlineStr">
        <is>
          <t>Other non-current assets</t>
        </is>
      </c>
      <c r="C14" s="44" t="n">
        <v>207</v>
      </c>
      <c r="D14" s="44" t="n">
        <v>236</v>
      </c>
      <c r="E14" s="44" t="inlineStr">
        <is>
          <t>othernoncurrentassets_11</t>
        </is>
      </c>
      <c r="F14" s="44" t="n">
        <v>11</v>
      </c>
      <c r="G14" s="44" t="n"/>
      <c r="H14" s="44" t="inlineStr">
        <is>
          <t>Assets</t>
        </is>
      </c>
      <c r="I14" s="44" t="inlineStr">
        <is>
          <t>Non Current Assets</t>
        </is>
      </c>
      <c r="J14" s="44" t="inlineStr">
        <is>
          <t>Assets</t>
        </is>
      </c>
      <c r="Q14" s="44" t="inlineStr">
        <is>
          <t>Non Current Assets</t>
        </is>
      </c>
      <c r="R14" s="44" t="b">
        <v>0</v>
      </c>
      <c r="S14" s="44" t="inlineStr">
        <is>
          <t>phrase_id_236</t>
        </is>
      </c>
      <c r="T14" s="44" t="n">
        <v>92</v>
      </c>
      <c r="U14" s="44" t="inlineStr">
        <is>
          <t>Other Non-current assets</t>
        </is>
      </c>
      <c r="V14" s="44" t="inlineStr">
        <is>
          <t>Other Non-current assets</t>
        </is>
      </c>
      <c r="W14" s="44" t="inlineStr">
        <is>
          <t>Other Non-current assets_Non Current Assets</t>
        </is>
      </c>
    </row>
    <row r="15">
      <c r="A15" s="44" t="inlineStr">
        <is>
          <t>blank_but_entries_in_yr_12</t>
        </is>
      </c>
      <c r="B15" s="44" t="inlineStr">
        <is>
          <t>12_blank_but_entries_in_yr</t>
        </is>
      </c>
      <c r="C15" s="44" t="n">
        <v>308768</v>
      </c>
      <c r="D15" s="44" t="n">
        <v>223949</v>
      </c>
      <c r="E15" s="44" t="inlineStr">
        <is>
          <t>blank_but_entries_in_yr_12</t>
        </is>
      </c>
      <c r="F15" s="44" t="n">
        <v>12</v>
      </c>
      <c r="G15" s="44" t="inlineStr">
        <is>
          <t>+totalcurrentassets_7+investmentatfairvaluex_8+otherinvestmentsx_9+patentsnetofaccumulatedamortization_10+othernoncurrentassets_11</t>
        </is>
      </c>
      <c r="H15" s="44" t="inlineStr">
        <is>
          <t>Assets</t>
        </is>
      </c>
      <c r="I15" s="44" t="inlineStr"/>
      <c r="Q15" s="44" t="inlineStr"/>
      <c r="R15" s="44" t="b">
        <v>1</v>
      </c>
      <c r="S15" s="44" t="inlineStr"/>
      <c r="T15" s="44" t="n">
        <v>0</v>
      </c>
      <c r="U15" s="44" t="inlineStr"/>
      <c r="V15" s="44" t="inlineStr"/>
      <c r="W15" s="44" t="inlineStr"/>
    </row>
    <row r="16">
      <c r="A16" s="44" t="inlineStr">
        <is>
          <t>liabilitiesandstockholdersequity_13</t>
        </is>
      </c>
      <c r="B16" s="44" t="inlineStr">
        <is>
          <t>LIABILITIES AND STOCKHOLDERS EQUITY</t>
        </is>
      </c>
      <c r="C16" s="44" t="n"/>
      <c r="D16" s="44" t="n"/>
      <c r="E16" s="44" t="inlineStr">
        <is>
          <t>liabilitiesandstockholdersequity_13</t>
        </is>
      </c>
      <c r="F16" s="44" t="n">
        <v>13</v>
      </c>
      <c r="G16" s="44" t="n"/>
      <c r="H16" s="44" t="inlineStr">
        <is>
          <t>Liabilities</t>
        </is>
      </c>
      <c r="I16" s="44" t="inlineStr">
        <is>
          <t>Non Current Liabilities</t>
        </is>
      </c>
      <c r="K16" s="44" t="inlineStr">
        <is>
          <t>Liabilities</t>
        </is>
      </c>
      <c r="Q16" s="44" t="inlineStr">
        <is>
          <t>Non Current Liabilities</t>
        </is>
      </c>
      <c r="R16" s="44" t="b">
        <v>1</v>
      </c>
      <c r="S16" s="44" t="inlineStr"/>
      <c r="T16" s="44" t="n">
        <v>0</v>
      </c>
      <c r="U16" s="44" t="inlineStr"/>
      <c r="V16" s="44" t="inlineStr"/>
      <c r="W16" s="44" t="inlineStr"/>
    </row>
    <row r="17">
      <c r="A17" s="44" t="inlineStr">
        <is>
          <t>currentliabilities_14</t>
        </is>
      </c>
      <c r="B17" s="44" t="inlineStr">
        <is>
          <t>Current liabilities:</t>
        </is>
      </c>
      <c r="C17" s="44" t="n"/>
      <c r="D17" s="44" t="n"/>
      <c r="E17" s="44" t="inlineStr">
        <is>
          <t>currentliabilities_14</t>
        </is>
      </c>
      <c r="F17" s="44" t="n">
        <v>14</v>
      </c>
      <c r="G17" s="44" t="n"/>
      <c r="H17" s="44" t="inlineStr">
        <is>
          <t>Liabilities</t>
        </is>
      </c>
      <c r="I17" s="44" t="inlineStr">
        <is>
          <t>Current Liabilities</t>
        </is>
      </c>
      <c r="K17" s="44" t="inlineStr">
        <is>
          <t>Liabilities</t>
        </is>
      </c>
      <c r="N17" s="44" t="inlineStr">
        <is>
          <t>Current Liabilities</t>
        </is>
      </c>
      <c r="Q17" s="44" t="inlineStr">
        <is>
          <t>Current Liabilities</t>
        </is>
      </c>
      <c r="R17" s="44" t="b">
        <v>1</v>
      </c>
      <c r="S17" s="44" t="inlineStr"/>
      <c r="T17" s="44" t="n">
        <v>0</v>
      </c>
      <c r="U17" s="44" t="inlineStr"/>
      <c r="V17" s="44" t="inlineStr"/>
      <c r="W17" s="44" t="inlineStr"/>
    </row>
    <row r="18">
      <c r="A18" s="44" t="inlineStr">
        <is>
          <t>accountspayableandaccruedexpenses_15</t>
        </is>
      </c>
      <c r="B18" s="44" t="inlineStr">
        <is>
          <t>Accounts payable and accrued expenses</t>
        </is>
      </c>
      <c r="C18" s="44" t="n">
        <v>7956</v>
      </c>
      <c r="D18" s="44" t="n">
        <v>8347</v>
      </c>
      <c r="E18" s="44" t="inlineStr">
        <is>
          <t>accountspayableandaccruedexpenses_15</t>
        </is>
      </c>
      <c r="F18" s="44" t="n">
        <v>15</v>
      </c>
      <c r="G18" s="44" t="n"/>
      <c r="H18" s="44" t="inlineStr">
        <is>
          <t>Liabilities</t>
        </is>
      </c>
      <c r="I18" s="44" t="inlineStr">
        <is>
          <t>Current Liabilities</t>
        </is>
      </c>
      <c r="K18" s="44" t="inlineStr">
        <is>
          <t>Liabilities</t>
        </is>
      </c>
      <c r="N18" s="44" t="inlineStr">
        <is>
          <t>Current Liabilities</t>
        </is>
      </c>
      <c r="Q18" s="44" t="inlineStr">
        <is>
          <t>Current Liabilities</t>
        </is>
      </c>
      <c r="R18" s="44" t="b">
        <v>0</v>
      </c>
      <c r="S18" s="44" t="inlineStr">
        <is>
          <t>phrase_id_7</t>
        </is>
      </c>
      <c r="T18" s="44" t="n">
        <v>97</v>
      </c>
      <c r="U18" s="44" t="inlineStr">
        <is>
          <t>Account Payables, Accruals &amp; Provisions</t>
        </is>
      </c>
      <c r="V18" s="44" t="inlineStr">
        <is>
          <t xml:space="preserve">Accounts payable and accrued expenses </t>
        </is>
      </c>
      <c r="W18" s="44" t="inlineStr">
        <is>
          <t>Account Payables, Accruals &amp; Provisions_Current Liabilities</t>
        </is>
      </c>
    </row>
    <row r="19">
      <c r="A19" s="44" t="inlineStr">
        <is>
          <t>royaltiesandcontingentlegalfeespayable_16</t>
        </is>
      </c>
      <c r="B19" s="44" t="inlineStr">
        <is>
          <t>Royalties and contingent legal fees payable</t>
        </is>
      </c>
      <c r="C19" s="44" t="n">
        <v>1601</v>
      </c>
      <c r="D19" s="44" t="n">
        <v>22688</v>
      </c>
      <c r="E19" s="44" t="inlineStr">
        <is>
          <t>royaltiesandcontingentlegalfeespayable_16</t>
        </is>
      </c>
      <c r="F19" s="44" t="n">
        <v>16</v>
      </c>
      <c r="G19" s="44" t="n"/>
      <c r="H19" s="44" t="inlineStr">
        <is>
          <t>Liabilities</t>
        </is>
      </c>
      <c r="I19" s="44" t="inlineStr">
        <is>
          <t>Current Liabilities</t>
        </is>
      </c>
      <c r="K19" s="44" t="inlineStr">
        <is>
          <t>Liabilities</t>
        </is>
      </c>
      <c r="N19" s="44" t="inlineStr">
        <is>
          <t>Current Liabilities</t>
        </is>
      </c>
      <c r="Q19" s="44" t="inlineStr">
        <is>
          <t>Current Liabilities</t>
        </is>
      </c>
      <c r="R19" s="44" t="b">
        <v>0</v>
      </c>
      <c r="S19" s="44" t="inlineStr">
        <is>
          <t>phrase_id_549</t>
        </is>
      </c>
      <c r="T19" s="44" t="n">
        <v>98</v>
      </c>
      <c r="U19" s="44" t="inlineStr">
        <is>
          <t>Other Operating Current Liabilities</t>
        </is>
      </c>
      <c r="V19" s="44" t="inlineStr">
        <is>
          <t>Royalties and contingent legal fees payable</t>
        </is>
      </c>
      <c r="W19" s="44" t="inlineStr">
        <is>
          <t>Other Operating Current Liabilities_Current Liabilities</t>
        </is>
      </c>
    </row>
    <row r="20">
      <c r="A20" s="44" t="inlineStr">
        <is>
          <t>totalcurrentliabilities_17</t>
        </is>
      </c>
      <c r="B20" s="44" t="inlineStr">
        <is>
          <t>Total current liabilities</t>
        </is>
      </c>
      <c r="C20" s="44" t="n">
        <v>9557</v>
      </c>
      <c r="D20" s="44" t="n">
        <v>31035</v>
      </c>
      <c r="E20" s="44" t="inlineStr">
        <is>
          <t>totalcurrentliabilities_17</t>
        </is>
      </c>
      <c r="F20" s="44" t="n">
        <v>17</v>
      </c>
      <c r="G20" s="44" t="inlineStr">
        <is>
          <t>+liabilitiesandstockholdersequity_13+currentliabilities_14+accountspayableandaccruedexpenses_15+royaltiesandcontingentlegalfeespayable_16</t>
        </is>
      </c>
      <c r="H20" s="44" t="inlineStr">
        <is>
          <t>Liabilities</t>
        </is>
      </c>
      <c r="I20" s="44" t="inlineStr">
        <is>
          <t>Current Liabilities</t>
        </is>
      </c>
      <c r="K20" s="44" t="inlineStr">
        <is>
          <t>Liabilities</t>
        </is>
      </c>
      <c r="N20" s="44" t="inlineStr">
        <is>
          <t>Current Liabilities</t>
        </is>
      </c>
      <c r="Q20" s="44" t="inlineStr">
        <is>
          <t>Current Liabilities</t>
        </is>
      </c>
      <c r="R20" s="44" t="b">
        <v>1</v>
      </c>
      <c r="S20" s="44" t="inlineStr"/>
      <c r="T20" s="44" t="n">
        <v>0</v>
      </c>
      <c r="U20" s="44" t="inlineStr"/>
      <c r="V20" s="44" t="inlineStr"/>
      <c r="W20" s="44" t="inlineStr"/>
    </row>
    <row r="21">
      <c r="A21" s="44" t="inlineStr">
        <is>
          <t>otherliabilities_18</t>
        </is>
      </c>
      <c r="B21" s="44" t="inlineStr">
        <is>
          <t>Other liabilities</t>
        </is>
      </c>
      <c r="C21" s="44" t="n">
        <v>3552</v>
      </c>
      <c r="D21" s="44" t="n">
        <v>1674</v>
      </c>
      <c r="E21" s="44" t="inlineStr">
        <is>
          <t>otherliabilities_18</t>
        </is>
      </c>
      <c r="F21" s="44" t="n">
        <v>18</v>
      </c>
      <c r="G21" s="44" t="n"/>
      <c r="H21" s="44" t="inlineStr">
        <is>
          <t>Liabilities</t>
        </is>
      </c>
      <c r="I21" s="44" t="inlineStr">
        <is>
          <t>Non Current Liabilities</t>
        </is>
      </c>
      <c r="K21" s="44" t="inlineStr">
        <is>
          <t>Liabilities</t>
        </is>
      </c>
      <c r="Q21" s="44" t="inlineStr">
        <is>
          <t>Non Current Liabilities</t>
        </is>
      </c>
      <c r="R21" s="44" t="b">
        <v>0</v>
      </c>
      <c r="S21" s="44" t="inlineStr">
        <is>
          <t>phrase_id_715</t>
        </is>
      </c>
      <c r="T21" s="44" t="n">
        <v>94</v>
      </c>
      <c r="U21" s="44" t="inlineStr">
        <is>
          <t>Other Non-Current Liabilities</t>
        </is>
      </c>
      <c r="V21" s="44" t="inlineStr">
        <is>
          <t>Other Liabilities</t>
        </is>
      </c>
      <c r="W21" s="44" t="inlineStr">
        <is>
          <t>Other Non-Current Liabilities_Non Current Liabilities</t>
        </is>
      </c>
    </row>
    <row r="22">
      <c r="A22" s="44" t="inlineStr">
        <is>
          <t>totalliabilities_19</t>
        </is>
      </c>
      <c r="B22" s="44" t="inlineStr">
        <is>
          <t>Total liabilities</t>
        </is>
      </c>
      <c r="C22" s="44" t="n">
        <v>13109</v>
      </c>
      <c r="D22" s="44" t="n">
        <v>32709</v>
      </c>
      <c r="E22" s="44" t="inlineStr">
        <is>
          <t>totalliabilities_19</t>
        </is>
      </c>
      <c r="F22" s="44" t="n">
        <v>19</v>
      </c>
      <c r="G22" s="44" t="inlineStr">
        <is>
          <t>+totalcurrentliabilities_17+otherliabilities_18</t>
        </is>
      </c>
      <c r="H22" s="44" t="inlineStr">
        <is>
          <t>Liabilities</t>
        </is>
      </c>
      <c r="I22" s="44" t="inlineStr">
        <is>
          <t>Non Current Liabilities</t>
        </is>
      </c>
      <c r="K22" s="44" t="inlineStr">
        <is>
          <t>Liabilities</t>
        </is>
      </c>
      <c r="Q22" s="44" t="inlineStr">
        <is>
          <t>Non Current Liabilities</t>
        </is>
      </c>
      <c r="R22" s="44" t="b">
        <v>1</v>
      </c>
      <c r="S22" s="44" t="inlineStr"/>
      <c r="T22" s="44" t="n">
        <v>0</v>
      </c>
      <c r="U22" s="44" t="inlineStr"/>
      <c r="V22" s="44" t="inlineStr"/>
      <c r="W22" s="44" t="inlineStr"/>
    </row>
    <row r="23">
      <c r="A23" s="44" t="inlineStr">
        <is>
          <t>commitmentsandcontingenciesnotex_20</t>
        </is>
      </c>
      <c r="B23" s="44" t="inlineStr">
        <is>
          <t>Commitments and contingencies (Note 10)</t>
        </is>
      </c>
      <c r="C23" s="44" t="n"/>
      <c r="D23" s="44" t="n"/>
      <c r="E23" s="44" t="inlineStr">
        <is>
          <t>commitmentsandcontingenciesnotex_20</t>
        </is>
      </c>
      <c r="F23" s="44" t="n">
        <v>20</v>
      </c>
      <c r="G23" s="44" t="n"/>
      <c r="H23" s="44" t="inlineStr">
        <is>
          <t>Assets</t>
        </is>
      </c>
      <c r="I23" s="44" t="inlineStr"/>
      <c r="Q23" s="44" t="inlineStr"/>
      <c r="R23" s="44" t="b">
        <v>1</v>
      </c>
      <c r="S23" s="44" t="inlineStr"/>
      <c r="T23" s="44" t="n">
        <v>0</v>
      </c>
      <c r="U23" s="44" t="inlineStr"/>
      <c r="V23" s="44" t="inlineStr"/>
      <c r="W23" s="44" t="inlineStr"/>
    </row>
    <row r="24">
      <c r="A24" s="44" t="inlineStr">
        <is>
          <t>stockholdersequity_21</t>
        </is>
      </c>
      <c r="B24" s="44" t="inlineStr">
        <is>
          <t>Stockholders equity:</t>
        </is>
      </c>
      <c r="C24" s="44" t="n"/>
      <c r="D24" s="44" t="n"/>
      <c r="E24" s="44" t="inlineStr">
        <is>
          <t>stockholdersequity_21</t>
        </is>
      </c>
      <c r="F24" s="44" t="n">
        <v>21</v>
      </c>
      <c r="G24" s="44" t="n"/>
      <c r="H24" s="44" t="inlineStr">
        <is>
          <t>Equity</t>
        </is>
      </c>
      <c r="I24" s="44" t="inlineStr">
        <is>
          <t>Equity</t>
        </is>
      </c>
      <c r="L24" s="44" t="inlineStr">
        <is>
          <t>Equity</t>
        </is>
      </c>
      <c r="Q24" s="44" t="inlineStr">
        <is>
          <t>Equity</t>
        </is>
      </c>
      <c r="R24" s="44" t="b">
        <v>1</v>
      </c>
      <c r="S24" s="44" t="inlineStr"/>
      <c r="T24" s="44" t="n">
        <v>0</v>
      </c>
      <c r="U24" s="44" t="inlineStr"/>
      <c r="V24" s="44" t="inlineStr"/>
      <c r="W24" s="44" t="inlineStr"/>
    </row>
    <row r="25">
      <c r="A25" s="44" t="inlineStr">
        <is>
          <t>preferredstockparvaluexpersharexsharesauthorizednosharesissuedoroutstanding_22</t>
        </is>
      </c>
      <c r="B25" s="44" t="inlineStr">
        <is>
          <t>Preferred stock, par value $0.001 per share; 10,000,000 shares authorized; no shares issued or outstanding</t>
        </is>
      </c>
      <c r="C25" s="44" t="n"/>
      <c r="D25" s="44" t="n"/>
      <c r="E25" s="44" t="inlineStr">
        <is>
          <t>preferredstockparvaluexpersharexsharesauthorizednosharesissuedoroutstanding_22</t>
        </is>
      </c>
      <c r="F25" s="44" t="n">
        <v>22</v>
      </c>
      <c r="G25" s="44" t="n"/>
      <c r="H25" s="44" t="inlineStr">
        <is>
          <t>Equity</t>
        </is>
      </c>
      <c r="I25" s="44" t="inlineStr">
        <is>
          <t>Equity</t>
        </is>
      </c>
      <c r="L25" s="44" t="inlineStr">
        <is>
          <t>Equity</t>
        </is>
      </c>
      <c r="Q25" s="44" t="inlineStr">
        <is>
          <t>Equity</t>
        </is>
      </c>
      <c r="R25" s="44" t="b">
        <v>1</v>
      </c>
      <c r="S25" s="44" t="inlineStr"/>
      <c r="T25" s="44" t="n">
        <v>0</v>
      </c>
      <c r="U25" s="44" t="inlineStr"/>
      <c r="V25" s="44" t="inlineStr"/>
      <c r="W25" s="44" t="inlineStr"/>
    </row>
    <row r="26">
      <c r="A26" s="44" t="inlineStr">
        <is>
          <t>commonstockparvaluexpersharexsharesauthorizedxsharesissuedandoutstandingasofdecemberxandxsharesissuedandoutstandingasofdecemberx_23</t>
        </is>
      </c>
      <c r="B26" s="44" t="inlineStr">
        <is>
          <t>Common stock, par value $0.001 per share; 100,000,000 shares authorized; 49,639,319 shares issued and outstanding as of December 31, 2018 and 50,639,926 shares issued and outstanding as of December 31, 2017</t>
        </is>
      </c>
      <c r="C26" s="44" t="n">
        <v>51</v>
      </c>
      <c r="D26" s="44" t="n">
        <v>50</v>
      </c>
      <c r="E26" s="44" t="inlineStr">
        <is>
          <t>commonstockparvaluexpersharexsharesauthorizedxsharesissuedandoutstandingasofdecemberxandxsharesissuedandoutstandingasofdecemberx_23</t>
        </is>
      </c>
      <c r="F26" s="44" t="n">
        <v>23</v>
      </c>
      <c r="G26" s="44" t="n"/>
      <c r="H26" s="44" t="inlineStr">
        <is>
          <t>Equity</t>
        </is>
      </c>
      <c r="I26" s="44" t="inlineStr">
        <is>
          <t>Equity</t>
        </is>
      </c>
      <c r="L26" s="44" t="inlineStr">
        <is>
          <t>Equity</t>
        </is>
      </c>
      <c r="Q26" s="44" t="inlineStr">
        <is>
          <t>Equity</t>
        </is>
      </c>
      <c r="R26" s="44" t="b">
        <v>0</v>
      </c>
      <c r="S26" s="44" t="inlineStr">
        <is>
          <t>phrase_id_732</t>
        </is>
      </c>
      <c r="T26" s="44" t="n">
        <v>58</v>
      </c>
      <c r="U26" s="44" t="inlineStr">
        <is>
          <t>Ordinary Shares</t>
        </is>
      </c>
      <c r="V26" s="44" t="inlineStr">
        <is>
          <t>common stock, $0.01 par value. 1,000 shares authorized; 306 and 308 shares issued and outstanding, respectively</t>
        </is>
      </c>
      <c r="W26" s="44" t="inlineStr">
        <is>
          <t>Ordinary Shares_Equity</t>
        </is>
      </c>
    </row>
    <row r="27">
      <c r="A27" s="44" t="inlineStr">
        <is>
          <t>treasurystockatcostxandxsharesasofdecemberxandx_24</t>
        </is>
      </c>
      <c r="B27" s="44" t="inlineStr">
        <is>
          <t>Treasury stock, at cost, 2,919,828 and 1,729,408 shares as of December 31, 2018 and 2017</t>
        </is>
      </c>
      <c r="C27" s="44" t="n">
        <v>-34640</v>
      </c>
      <c r="D27" s="44" t="n">
        <v>-39272</v>
      </c>
      <c r="E27" s="44" t="inlineStr">
        <is>
          <t>treasurystockatcostxandxsharesasofdecemberxandx_24</t>
        </is>
      </c>
      <c r="F27" s="44" t="n">
        <v>24</v>
      </c>
      <c r="G27" s="44" t="n"/>
      <c r="H27" s="44" t="inlineStr">
        <is>
          <t>Equity</t>
        </is>
      </c>
      <c r="I27" s="44" t="inlineStr">
        <is>
          <t>Equity</t>
        </is>
      </c>
      <c r="L27" s="44" t="inlineStr">
        <is>
          <t>Equity</t>
        </is>
      </c>
      <c r="Q27" s="44" t="inlineStr">
        <is>
          <t>Equity</t>
        </is>
      </c>
      <c r="R27" s="44" t="b">
        <v>0</v>
      </c>
      <c r="S27" s="44" t="inlineStr">
        <is>
          <t>phrase_id_819</t>
        </is>
      </c>
      <c r="T27" s="44" t="n">
        <v>47</v>
      </c>
      <c r="U27" s="44" t="inlineStr">
        <is>
          <t>Treasury Stock (-)</t>
        </is>
      </c>
      <c r="V27" s="44" t="inlineStr">
        <is>
          <t>treasury stock, at cost:  common stock - 3,062,374 shares</t>
        </is>
      </c>
      <c r="W27" s="44" t="inlineStr">
        <is>
          <t>Treasury Stock (-)_Equity</t>
        </is>
      </c>
    </row>
    <row r="28">
      <c r="A28" s="44" t="inlineStr">
        <is>
          <t>additionalpaidincapital_25</t>
        </is>
      </c>
      <c r="B28" s="44" t="inlineStr">
        <is>
          <t>Additional paid-in capital</t>
        </is>
      </c>
      <c r="C28" s="44" t="n">
        <v>648996</v>
      </c>
      <c r="D28" s="44" t="n">
        <v>651156</v>
      </c>
      <c r="E28" s="44" t="inlineStr">
        <is>
          <t>additionalpaidincapital_25</t>
        </is>
      </c>
      <c r="F28" s="44" t="n">
        <v>25</v>
      </c>
      <c r="G28" s="44" t="n"/>
      <c r="H28" s="44" t="inlineStr">
        <is>
          <t>Equity</t>
        </is>
      </c>
      <c r="I28" s="44" t="inlineStr">
        <is>
          <t>Equity</t>
        </is>
      </c>
      <c r="L28" s="44" t="inlineStr">
        <is>
          <t>Equity</t>
        </is>
      </c>
      <c r="Q28" s="44" t="inlineStr">
        <is>
          <t>Equity</t>
        </is>
      </c>
      <c r="R28" s="44" t="b">
        <v>0</v>
      </c>
      <c r="S28" s="44" t="inlineStr">
        <is>
          <t>phrase_id_737</t>
        </is>
      </c>
      <c r="T28" s="44" t="n">
        <v>92</v>
      </c>
      <c r="U28" s="44" t="inlineStr">
        <is>
          <t>Ordinary Shares</t>
        </is>
      </c>
      <c r="V28" s="44" t="inlineStr">
        <is>
          <t>Additional paid in capital</t>
        </is>
      </c>
      <c r="W28" s="44" t="inlineStr">
        <is>
          <t>Ordinary Shares_Equity</t>
        </is>
      </c>
    </row>
    <row r="29">
      <c r="A29" s="44" t="inlineStr">
        <is>
          <t>accumulatedcomprehensiveloss_26</t>
        </is>
      </c>
      <c r="B29" s="44" t="inlineStr">
        <is>
          <t>Accumulated comprehensive loss</t>
        </is>
      </c>
      <c r="C29" s="44" t="n">
        <v>-88</v>
      </c>
      <c r="D29" s="44" t="n"/>
      <c r="E29" s="44" t="inlineStr">
        <is>
          <t>accumulatedcomprehensiveloss_26</t>
        </is>
      </c>
      <c r="F29" s="44" t="n">
        <v>26</v>
      </c>
      <c r="G29" s="44" t="n"/>
      <c r="H29" s="44" t="inlineStr">
        <is>
          <t>Equity</t>
        </is>
      </c>
      <c r="I29" s="44" t="inlineStr">
        <is>
          <t>Equity</t>
        </is>
      </c>
      <c r="L29" s="44" t="inlineStr">
        <is>
          <t>Equity</t>
        </is>
      </c>
      <c r="Q29" s="44" t="inlineStr">
        <is>
          <t>Equity</t>
        </is>
      </c>
      <c r="R29" s="44" t="b">
        <v>0</v>
      </c>
      <c r="S29" s="44" t="inlineStr">
        <is>
          <t>phrase_id_784</t>
        </is>
      </c>
      <c r="T29" s="44" t="n">
        <v>97</v>
      </c>
      <c r="U29" s="44" t="inlineStr">
        <is>
          <t>Other Reserves</t>
        </is>
      </c>
      <c r="V29" s="44" t="inlineStr">
        <is>
          <t>Accumulated comprehensive loss</t>
        </is>
      </c>
      <c r="W29" s="44" t="inlineStr">
        <is>
          <t>Other Reserves_Equity</t>
        </is>
      </c>
    </row>
    <row r="30">
      <c r="A30" s="44" t="inlineStr">
        <is>
          <t>accumulateddeficit_27</t>
        </is>
      </c>
      <c r="B30" s="44" t="inlineStr">
        <is>
          <t>Accumulated deficit</t>
        </is>
      </c>
      <c r="C30" s="44" t="n">
        <v>-320018</v>
      </c>
      <c r="D30" s="44" t="n">
        <v>-422541</v>
      </c>
      <c r="E30" s="44" t="inlineStr">
        <is>
          <t>accumulateddeficit_27</t>
        </is>
      </c>
      <c r="F30" s="44" t="n">
        <v>27</v>
      </c>
      <c r="G30" s="44" t="n"/>
      <c r="H30" s="44" t="inlineStr">
        <is>
          <t>Equity</t>
        </is>
      </c>
      <c r="I30" s="44" t="inlineStr">
        <is>
          <t>Equity</t>
        </is>
      </c>
      <c r="L30" s="44" t="inlineStr">
        <is>
          <t>Equity</t>
        </is>
      </c>
      <c r="Q30" s="44" t="inlineStr">
        <is>
          <t>Equity</t>
        </is>
      </c>
      <c r="R30" s="44" t="b">
        <v>0</v>
      </c>
      <c r="S30" s="44" t="inlineStr">
        <is>
          <t>phrase_id_762</t>
        </is>
      </c>
      <c r="T30" s="44" t="n">
        <v>95</v>
      </c>
      <c r="U30" s="44" t="inlineStr">
        <is>
          <t>Retained Earnings</t>
        </is>
      </c>
      <c r="V30" s="44" t="inlineStr">
        <is>
          <t>Accumulated deficit</t>
        </is>
      </c>
      <c r="W30" s="44" t="inlineStr">
        <is>
          <t>Retained Earnings_Equity</t>
        </is>
      </c>
    </row>
    <row r="31">
      <c r="A31" s="44" t="inlineStr">
        <is>
          <t>totalacaciaresearchcorporationstockholdersequity_28</t>
        </is>
      </c>
      <c r="B31" s="44" t="inlineStr">
        <is>
          <t>Total Acacia Research Corporation stockholders equity</t>
        </is>
      </c>
      <c r="C31" s="44" t="n">
        <v>294301</v>
      </c>
      <c r="D31" s="44" t="n">
        <v>189393</v>
      </c>
      <c r="E31" s="44" t="inlineStr">
        <is>
          <t>totalacaciaresearchcorporationstockholdersequity_28</t>
        </is>
      </c>
      <c r="F31" s="44" t="n">
        <v>28</v>
      </c>
      <c r="G31" s="44" t="inlineStr">
        <is>
          <t>+commitmentsandcontingenciesnotex_20+stockholdersequity_21+preferredstockparvaluexpersharexsharesauthorizednosharesissuedoroutstanding_22+commonstockparvaluexpersharexsharesauthorizedxsharesissuedandoutstandingasofdecemberxandxsharesissuedandoutstandingasofdecemberx_23+treasurystockatcostxandxsharesasofdecemberxandx_24+additionalpaidincapital_25+accumulatedcomprehensiveloss_26+accumulateddeficit_27</t>
        </is>
      </c>
      <c r="H31" s="44" t="inlineStr">
        <is>
          <t>Equity</t>
        </is>
      </c>
      <c r="I31" s="44" t="inlineStr">
        <is>
          <t>Equity</t>
        </is>
      </c>
      <c r="L31" s="44" t="inlineStr">
        <is>
          <t>Equity</t>
        </is>
      </c>
      <c r="Q31" s="44" t="inlineStr">
        <is>
          <t>Equity</t>
        </is>
      </c>
      <c r="R31" s="44" t="b">
        <v>1</v>
      </c>
      <c r="S31" s="44" t="inlineStr"/>
      <c r="T31" s="44" t="n">
        <v>0</v>
      </c>
      <c r="U31" s="44" t="inlineStr"/>
      <c r="V31" s="44" t="inlineStr"/>
      <c r="W31" s="44" t="inlineStr"/>
    </row>
    <row r="32">
      <c r="A32" s="44" t="inlineStr">
        <is>
          <t>noncontrollinginterestsinoperatingsubsidiaries_29</t>
        </is>
      </c>
      <c r="B32" s="44" t="inlineStr">
        <is>
          <t>Noncontrolling interests in operating subsidiaries</t>
        </is>
      </c>
      <c r="C32" s="44" t="n">
        <v>1358</v>
      </c>
      <c r="D32" s="44" t="n">
        <v>1847</v>
      </c>
      <c r="E32" s="44" t="inlineStr">
        <is>
          <t>noncontrollinginterestsinoperatingsubsidiaries_29</t>
        </is>
      </c>
      <c r="F32" s="44" t="n">
        <v>29</v>
      </c>
      <c r="G32" s="44" t="n"/>
      <c r="H32" s="44" t="inlineStr">
        <is>
          <t>Equity</t>
        </is>
      </c>
      <c r="I32" s="44" t="inlineStr">
        <is>
          <t>Equity</t>
        </is>
      </c>
      <c r="L32" s="44" t="inlineStr">
        <is>
          <t>Equity</t>
        </is>
      </c>
      <c r="Q32" s="44" t="inlineStr">
        <is>
          <t>Equity</t>
        </is>
      </c>
      <c r="R32" s="44" t="b">
        <v>0</v>
      </c>
      <c r="S32" s="44" t="inlineStr">
        <is>
          <t>phrase_id_812</t>
        </is>
      </c>
      <c r="T32" s="44" t="n">
        <v>98</v>
      </c>
      <c r="U32" s="44" t="inlineStr">
        <is>
          <t>Minority Interest</t>
        </is>
      </c>
      <c r="V32" s="44" t="inlineStr">
        <is>
          <t>Noncontrolling interests in operating subsidiaries</t>
        </is>
      </c>
      <c r="W32" s="44" t="inlineStr">
        <is>
          <t>Minority Interest_Equity</t>
        </is>
      </c>
    </row>
    <row r="33">
      <c r="A33" s="44" t="inlineStr">
        <is>
          <t>totalstockholdersequity_30</t>
        </is>
      </c>
      <c r="B33" s="44" t="inlineStr">
        <is>
          <t>Total stockholders equity</t>
        </is>
      </c>
      <c r="C33" s="44" t="n">
        <v>295659</v>
      </c>
      <c r="D33" s="44" t="n">
        <v>191240</v>
      </c>
      <c r="E33" s="44" t="inlineStr">
        <is>
          <t>totalstockholdersequity_30</t>
        </is>
      </c>
      <c r="F33" s="44" t="n">
        <v>30</v>
      </c>
      <c r="G33" s="44" t="inlineStr">
        <is>
          <t>+totalacaciaresearchcorporationstockholdersequity_28+noncontrollinginterestsinoperatingsubsidiaries_29</t>
        </is>
      </c>
      <c r="H33" s="44" t="inlineStr">
        <is>
          <t>Equity</t>
        </is>
      </c>
      <c r="I33" s="44" t="inlineStr">
        <is>
          <t>Equity</t>
        </is>
      </c>
      <c r="L33" s="44" t="inlineStr">
        <is>
          <t>Equity</t>
        </is>
      </c>
      <c r="Q33" s="44" t="inlineStr">
        <is>
          <t>Equity</t>
        </is>
      </c>
      <c r="R33" s="44" t="b">
        <v>1</v>
      </c>
      <c r="S33" s="44" t="inlineStr"/>
      <c r="T33" s="44" t="n">
        <v>0</v>
      </c>
      <c r="U33" s="44" t="inlineStr"/>
      <c r="V33" s="44" t="inlineStr"/>
      <c r="W33" s="44" t="inlineStr"/>
    </row>
    <row r="34">
      <c r="A34" s="44" t="inlineStr">
        <is>
          <t>blank_but_entries_in_yr_31</t>
        </is>
      </c>
      <c r="B34" s="44" t="inlineStr">
        <is>
          <t>31_blank_but_entries_in_yr</t>
        </is>
      </c>
      <c r="C34" s="44" t="n">
        <v>308768</v>
      </c>
      <c r="D34" s="44" t="n">
        <v>223949</v>
      </c>
      <c r="E34" s="44" t="inlineStr">
        <is>
          <t>blank_but_entries_in_yr_31</t>
        </is>
      </c>
      <c r="F34" s="44" t="n">
        <v>31</v>
      </c>
      <c r="G34" s="44" t="n"/>
      <c r="H34" s="44" t="inlineStr">
        <is>
          <t>Assets</t>
        </is>
      </c>
      <c r="I34" s="44" t="inlineStr"/>
      <c r="Q34" s="44" t="inlineStr"/>
      <c r="R34" s="44" t="b">
        <v>1</v>
      </c>
      <c r="S34" s="44" t="inlineStr"/>
      <c r="T34" s="44" t="n">
        <v>0</v>
      </c>
      <c r="U34" s="44" t="inlineStr"/>
      <c r="V34" s="44" t="inlineStr"/>
      <c r="W34" s="44" t="inlineStr"/>
    </row>
    <row r="35">
      <c r="A35" s="44" t="inlineStr">
        <is>
          <t>xrefertonotexforadditionalinformation_32</t>
        </is>
      </c>
      <c r="B35" s="44" t="inlineStr">
        <is>
          <t>(1) Refer to Note 6 for additional information</t>
        </is>
      </c>
      <c r="C35" s="44" t="n"/>
      <c r="D35" s="44" t="n"/>
      <c r="E35" s="44" t="inlineStr">
        <is>
          <t>xrefertonotexforadditionalinformation_32</t>
        </is>
      </c>
      <c r="F35" s="44" t="n">
        <v>32</v>
      </c>
      <c r="G35" s="44" t="n"/>
      <c r="H35" s="44" t="inlineStr">
        <is>
          <t>Assets</t>
        </is>
      </c>
      <c r="I35" s="44" t="inlineStr"/>
      <c r="Q35" s="44" t="inlineStr"/>
      <c r="R35" s="44" t="b">
        <v>1</v>
      </c>
      <c r="S35" s="44" t="inlineStr"/>
      <c r="T35" s="44" t="n">
        <v>0</v>
      </c>
      <c r="U35" s="44" t="inlineStr"/>
      <c r="V35" s="44" t="inlineStr"/>
      <c r="W35" s="44" t="inlineStr"/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TID</t>
        </is>
      </c>
      <c r="C1" t="inlineStr">
        <is>
          <t>excelmapping</t>
        </is>
      </c>
      <c r="D1" t="inlineStr">
        <is>
          <t>context</t>
        </is>
      </c>
      <c r="E1" t="inlineStr">
        <is>
          <t>lineItem</t>
        </is>
      </c>
      <c r="F1" t="inlineStr">
        <is>
          <t>year1</t>
        </is>
      </c>
      <c r="G1" t="inlineStr">
        <is>
          <t>year2</t>
        </is>
      </c>
      <c r="H1" t="inlineStr">
        <is>
          <t>year1_sum</t>
        </is>
      </c>
      <c r="I1" t="inlineStr">
        <is>
          <t>year2_sum</t>
        </is>
      </c>
    </row>
    <row r="2"/>
    <row r="3">
      <c r="A3" t="n">
        <v>0</v>
      </c>
      <c r="B3" t="inlineStr">
        <is>
          <t>Turnover_Revenue</t>
        </is>
      </c>
      <c r="C3" t="inlineStr">
        <is>
          <t>Turnover</t>
        </is>
      </c>
      <c r="D3" t="inlineStr">
        <is>
          <t>Revenue</t>
        </is>
      </c>
      <c r="E3" t="inlineStr">
        <is>
          <t>Revenues</t>
        </is>
      </c>
      <c r="F3" t="inlineStr">
        <is>
          <t>65402.0</t>
        </is>
      </c>
      <c r="G3" t="inlineStr">
        <is>
          <t>131506.0</t>
        </is>
      </c>
      <c r="H3" t="n">
        <v>65402</v>
      </c>
      <c r="I3" t="n">
        <v>131506</v>
      </c>
    </row>
    <row r="4">
      <c r="A4" t="n">
        <v>1</v>
      </c>
      <c r="B4" t="inlineStr">
        <is>
          <t>Dividends - Ordinary Shares_Revenue</t>
        </is>
      </c>
      <c r="C4" t="inlineStr">
        <is>
          <t>Dividends - Ordinary Shares</t>
        </is>
      </c>
      <c r="D4" t="inlineStr">
        <is>
          <t>Expenses</t>
        </is>
      </c>
      <c r="E4" t="inlineStr">
        <is>
          <t>Inventor royalties</t>
        </is>
      </c>
      <c r="F4" t="inlineStr">
        <is>
          <t>4952.0</t>
        </is>
      </c>
      <c r="G4" t="inlineStr">
        <is>
          <t>35168.0</t>
        </is>
      </c>
      <c r="H4" t="n">
        <v>4952</v>
      </c>
      <c r="I4" t="n">
        <v>35168</v>
      </c>
    </row>
    <row r="5">
      <c r="A5" t="n">
        <v>2</v>
      </c>
      <c r="B5" t="inlineStr">
        <is>
          <t>Administrative Expenses_Expenses</t>
        </is>
      </c>
      <c r="C5" t="inlineStr">
        <is>
          <t>Administrative Expenses</t>
        </is>
      </c>
      <c r="D5" t="inlineStr">
        <is>
          <t>Expenses</t>
        </is>
      </c>
      <c r="E5" t="inlineStr">
        <is>
          <t>Contingent legal fees,Litigation and licensing expenses - patents,General and administrative expenses (including non-cash stock compensation expense (credit) of ($317) in 2018 and $8,885 in 2017)</t>
        </is>
      </c>
      <c r="F5" t="inlineStr">
        <is>
          <t>16682.0,18219.0,27219.0</t>
        </is>
      </c>
      <c r="G5" t="inlineStr">
        <is>
          <t>31501.0,8866.0,18850.0</t>
        </is>
      </c>
      <c r="H5" t="n">
        <v>62120</v>
      </c>
      <c r="I5" t="n">
        <v>59217</v>
      </c>
    </row>
    <row r="6">
      <c r="A6" t="n">
        <v>3</v>
      </c>
      <c r="B6" t="inlineStr">
        <is>
          <t>Cost of Goods Sold_Expenses</t>
        </is>
      </c>
      <c r="C6" t="inlineStr">
        <is>
          <t>Cost of Goods Sold</t>
        </is>
      </c>
      <c r="D6" t="inlineStr">
        <is>
          <t>Expenses</t>
        </is>
      </c>
      <c r="E6" t="inlineStr">
        <is>
          <t>Patent acquisition expenses</t>
        </is>
      </c>
      <c r="F6" t="inlineStr">
        <is>
          <t>nan</t>
        </is>
      </c>
      <c r="G6" t="inlineStr">
        <is>
          <t>4000.0</t>
        </is>
      </c>
      <c r="H6" t="n">
        <v/>
      </c>
      <c r="I6" t="n">
        <v>4000</v>
      </c>
    </row>
    <row r="7">
      <c r="A7" t="n">
        <v>4</v>
      </c>
      <c r="B7" t="inlineStr">
        <is>
          <t>Amortisation_Expenses</t>
        </is>
      </c>
      <c r="C7" t="inlineStr">
        <is>
          <t>Amortisation</t>
        </is>
      </c>
      <c r="D7" t="inlineStr">
        <is>
          <t>Expenses</t>
        </is>
      </c>
      <c r="E7" t="inlineStr">
        <is>
          <t>Amortization of patents,Impairment of patent-related intangible assets</t>
        </is>
      </c>
      <c r="F7" t="inlineStr">
        <is>
          <t>22154.0,2248.0</t>
        </is>
      </c>
      <c r="G7" t="inlineStr">
        <is>
          <t>27120.0,28210.0</t>
        </is>
      </c>
      <c r="H7" t="n">
        <v>24402</v>
      </c>
      <c r="I7" t="n">
        <v>55330</v>
      </c>
    </row>
    <row r="8">
      <c r="A8" t="n">
        <v>5</v>
      </c>
      <c r="B8" t="inlineStr">
        <is>
          <t>Other Operating Expenses_Expenses</t>
        </is>
      </c>
      <c r="C8" t="inlineStr">
        <is>
          <t>Other Operating Expenses</t>
        </is>
      </c>
      <c r="D8" t="inlineStr">
        <is>
          <t>Expenses</t>
        </is>
      </c>
      <c r="E8" t="inlineStr">
        <is>
          <t>Other portfolio expenses</t>
        </is>
      </c>
      <c r="F8" t="inlineStr">
        <is>
          <t>1200.0</t>
        </is>
      </c>
      <c r="G8" t="inlineStr">
        <is>
          <t>2602.0</t>
        </is>
      </c>
      <c r="H8" t="n">
        <v>1200</v>
      </c>
      <c r="I8" t="n">
        <v>2602</v>
      </c>
    </row>
    <row r="9">
      <c r="A9" t="n">
        <v>6</v>
      </c>
      <c r="B9" t="inlineStr">
        <is>
          <t>Other Operating Income (Expenses)_Revenue</t>
        </is>
      </c>
      <c r="C9" t="inlineStr">
        <is>
          <t>Other Operating Income (Expenses)</t>
        </is>
      </c>
      <c r="D9" t="inlineStr">
        <is>
          <t>Revenue</t>
        </is>
      </c>
      <c r="E9" t="inlineStr">
        <is>
          <t>Other income (expense):,Gain on exercise of Primary Warrant(1),Other income (expense)</t>
        </is>
      </c>
      <c r="F9" t="inlineStr">
        <is>
          <t>nan,4616.0,1000.0</t>
        </is>
      </c>
      <c r="G9" t="inlineStr">
        <is>
          <t>nan,nan,-1629.0</t>
        </is>
      </c>
      <c r="H9" t="n">
        <v/>
      </c>
      <c r="I9" t="n">
        <v/>
      </c>
    </row>
    <row r="10">
      <c r="A10" t="n">
        <v>7</v>
      </c>
      <c r="B10" t="inlineStr">
        <is>
          <t>Unrealized Gain or Loss_Revenue</t>
        </is>
      </c>
      <c r="C10" t="inlineStr">
        <is>
          <t>Unrealized Gain or Loss</t>
        </is>
      </c>
      <c r="D10" t="inlineStr">
        <is>
          <t>Revenue</t>
        </is>
      </c>
      <c r="E10" t="inlineStr">
        <is>
          <t>Change in fair value of investment, net (1)</t>
        </is>
      </c>
      <c r="F10" t="inlineStr">
        <is>
          <t>42239.0</t>
        </is>
      </c>
      <c r="G10" t="inlineStr">
        <is>
          <t>-59103.0</t>
        </is>
      </c>
      <c r="H10" t="n">
        <v>42239</v>
      </c>
      <c r="I10" t="n">
        <v>-59103</v>
      </c>
    </row>
    <row r="11">
      <c r="A11" t="n">
        <v>8</v>
      </c>
      <c r="B11" t="inlineStr">
        <is>
          <t>Gain(Loss) on Disposals_Revenue</t>
        </is>
      </c>
      <c r="C11" t="inlineStr">
        <is>
          <t>Gain(Loss) on Disposals</t>
        </is>
      </c>
      <c r="D11" t="inlineStr">
        <is>
          <t>Revenue</t>
        </is>
      </c>
      <c r="E11" t="inlineStr">
        <is>
          <t>Loss on sale of investment(1),Equity in losses of investee(1)</t>
        </is>
      </c>
      <c r="F11" t="inlineStr">
        <is>
          <t>nan,-220.0</t>
        </is>
      </c>
      <c r="G11" t="inlineStr">
        <is>
          <t>-19095.0,nan</t>
        </is>
      </c>
      <c r="H11" t="n">
        <v/>
      </c>
      <c r="I11" t="n">
        <v/>
      </c>
    </row>
    <row r="12">
      <c r="A12" t="n">
        <v>9</v>
      </c>
      <c r="B12" t="inlineStr">
        <is>
          <t>Minority Interest_Revenue</t>
        </is>
      </c>
      <c r="C12" t="inlineStr">
        <is>
          <t>Minority Interest</t>
        </is>
      </c>
      <c r="D12" t="inlineStr">
        <is>
          <t>Revenue</t>
        </is>
      </c>
      <c r="E12" t="inlineStr">
        <is>
          <t>Gain on conversion of loans and accrued interest (1),Net (income) loss attributable to noncontrolling interests in subsidiaries</t>
        </is>
      </c>
      <c r="F12" t="inlineStr">
        <is>
          <t>2671.0,496.0</t>
        </is>
      </c>
      <c r="G12" t="inlineStr">
        <is>
          <t>nan,-181.0</t>
        </is>
      </c>
      <c r="H12" t="n">
        <v>3167</v>
      </c>
      <c r="I12" t="n">
        <v/>
      </c>
    </row>
    <row r="13">
      <c r="A13" t="n">
        <v>10</v>
      </c>
      <c r="B13" t="inlineStr">
        <is>
          <t>Other Income (Expenses)_Revenue</t>
        </is>
      </c>
      <c r="C13" t="inlineStr">
        <is>
          <t>Other Income (Expenses)</t>
        </is>
      </c>
      <c r="D13" t="inlineStr">
        <is>
          <t>Revenue</t>
        </is>
      </c>
      <c r="E13" t="inlineStr">
        <is>
          <t>Interest income and other</t>
        </is>
      </c>
      <c r="F13" t="inlineStr">
        <is>
          <t>1605.0</t>
        </is>
      </c>
      <c r="G13" t="inlineStr">
        <is>
          <t>969.0</t>
        </is>
      </c>
      <c r="H13" t="n">
        <v>1605</v>
      </c>
      <c r="I13" t="n">
        <v>969</v>
      </c>
    </row>
    <row r="14">
      <c r="A14" t="n">
        <v>11</v>
      </c>
      <c r="B14" t="inlineStr">
        <is>
          <t>Current Taxation_Revenue</t>
        </is>
      </c>
      <c r="C14" t="inlineStr">
        <is>
          <t>Current Taxation</t>
        </is>
      </c>
      <c r="D14" t="inlineStr">
        <is>
          <t>Revenue</t>
        </is>
      </c>
      <c r="E14" t="inlineStr">
        <is>
          <t>Provision for income taxes</t>
        </is>
      </c>
      <c r="F14" t="inlineStr">
        <is>
          <t>-2955.0</t>
        </is>
      </c>
      <c r="G14" t="inlineStr">
        <is>
          <t>-1179.0</t>
        </is>
      </c>
      <c r="H14" t="n">
        <v>-2955</v>
      </c>
      <c r="I14" t="n">
        <v>-1179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M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lineItem</t>
        </is>
      </c>
      <c r="C1" t="inlineStr">
        <is>
          <t>year1</t>
        </is>
      </c>
      <c r="D1" t="inlineStr">
        <is>
          <t>year2</t>
        </is>
      </c>
      <c r="E1" t="inlineStr">
        <is>
          <t>lineItemSymbols</t>
        </is>
      </c>
      <c r="F1" t="inlineStr">
        <is>
          <t>rowNo</t>
        </is>
      </c>
      <c r="G1" t="inlineStr">
        <is>
          <t>formula</t>
        </is>
      </c>
      <c r="H1" t="inlineStr">
        <is>
          <t>phraseID</t>
        </is>
      </c>
      <c r="I1" t="inlineStr">
        <is>
          <t>confidence</t>
        </is>
      </c>
      <c r="J1" t="inlineStr">
        <is>
          <t>phrases</t>
        </is>
      </c>
      <c r="K1" t="inlineStr">
        <is>
          <t>context</t>
        </is>
      </c>
      <c r="L1" t="inlineStr">
        <is>
          <t>excelmapping</t>
        </is>
      </c>
      <c r="M1" t="inlineStr">
        <is>
          <t>TID</t>
        </is>
      </c>
    </row>
    <row r="2"/>
    <row r="3">
      <c r="A3" t="n">
        <v>0</v>
      </c>
      <c r="B3" t="inlineStr">
        <is>
          <t>Revenues</t>
        </is>
      </c>
      <c r="C3" t="n">
        <v>65402</v>
      </c>
      <c r="D3" t="n">
        <v>131506</v>
      </c>
      <c r="E3" t="inlineStr">
        <is>
          <t>revenues_0</t>
        </is>
      </c>
      <c r="F3" t="n">
        <v>0</v>
      </c>
      <c r="G3" t="n">
        <v/>
      </c>
      <c r="H3" t="inlineStr">
        <is>
          <t>phrase_id_377</t>
        </is>
      </c>
      <c r="I3" t="n">
        <v>89</v>
      </c>
      <c r="J3" t="inlineStr">
        <is>
          <t>Revenues</t>
        </is>
      </c>
      <c r="K3" t="inlineStr">
        <is>
          <t>Revenue</t>
        </is>
      </c>
      <c r="L3" t="inlineStr">
        <is>
          <t>Turnover</t>
        </is>
      </c>
      <c r="M3" t="inlineStr">
        <is>
          <t>Turnover_Revenue</t>
        </is>
      </c>
    </row>
    <row r="4">
      <c r="A4" t="n">
        <v>1</v>
      </c>
      <c r="B4" t="inlineStr">
        <is>
          <t>Inventor royalties</t>
        </is>
      </c>
      <c r="C4" t="n">
        <v>4952</v>
      </c>
      <c r="D4" t="n">
        <v>35168</v>
      </c>
      <c r="E4" t="inlineStr">
        <is>
          <t>inventorroyalties_1</t>
        </is>
      </c>
      <c r="F4" t="n">
        <v>1</v>
      </c>
      <c r="G4" t="n">
        <v/>
      </c>
      <c r="H4" t="inlineStr">
        <is>
          <t>phrase_id_148</t>
        </is>
      </c>
      <c r="I4" t="n">
        <v>50</v>
      </c>
      <c r="J4" t="inlineStr">
        <is>
          <t>Dividends - Ordinary Shares</t>
        </is>
      </c>
      <c r="K4" t="inlineStr">
        <is>
          <t>Expenses</t>
        </is>
      </c>
      <c r="L4" t="inlineStr">
        <is>
          <t>Dividends - Ordinary Shares</t>
        </is>
      </c>
      <c r="M4" t="inlineStr">
        <is>
          <t>Dividends - Ordinary Shares_Revenue</t>
        </is>
      </c>
    </row>
    <row r="5">
      <c r="A5" t="n">
        <v>2</v>
      </c>
      <c r="B5" t="inlineStr">
        <is>
          <t>Contingent legal fees</t>
        </is>
      </c>
      <c r="C5" t="n">
        <v>16682</v>
      </c>
      <c r="D5" t="n">
        <v>31501</v>
      </c>
      <c r="E5" t="inlineStr">
        <is>
          <t>contingentlegalfees_2</t>
        </is>
      </c>
      <c r="F5" t="n">
        <v>2</v>
      </c>
      <c r="G5" t="n">
        <v/>
      </c>
      <c r="H5" t="inlineStr">
        <is>
          <t>phrase_id_3</t>
        </is>
      </c>
      <c r="I5" t="n">
        <v>90</v>
      </c>
      <c r="J5" t="inlineStr">
        <is>
          <t>Contingent legal fees</t>
        </is>
      </c>
      <c r="K5" t="inlineStr">
        <is>
          <t>Expenses</t>
        </is>
      </c>
      <c r="L5" t="inlineStr">
        <is>
          <t>Administrative Expenses</t>
        </is>
      </c>
      <c r="M5" t="inlineStr">
        <is>
          <t>Administrative Expenses_Expenses</t>
        </is>
      </c>
    </row>
    <row r="6">
      <c r="A6" t="n">
        <v>3</v>
      </c>
      <c r="B6" t="inlineStr">
        <is>
          <t>Patent acquisition expenses</t>
        </is>
      </c>
      <c r="C6" t="n">
        <v/>
      </c>
      <c r="D6" t="n">
        <v>4000</v>
      </c>
      <c r="E6" t="inlineStr">
        <is>
          <t>patentacquisitionexpenses_3</t>
        </is>
      </c>
      <c r="F6" t="n">
        <v>3</v>
      </c>
      <c r="G6" t="n">
        <v/>
      </c>
      <c r="H6" t="inlineStr">
        <is>
          <t>phrase_id_98</t>
        </is>
      </c>
      <c r="I6" t="n">
        <v>93</v>
      </c>
      <c r="J6" t="inlineStr">
        <is>
          <t>Patent acquisition expenses</t>
        </is>
      </c>
      <c r="K6" t="inlineStr">
        <is>
          <t>Expenses</t>
        </is>
      </c>
      <c r="L6" t="inlineStr">
        <is>
          <t>Cost of Goods Sold</t>
        </is>
      </c>
      <c r="M6" t="inlineStr">
        <is>
          <t>Cost of Goods Sold_Expenses</t>
        </is>
      </c>
    </row>
    <row r="7">
      <c r="A7" t="n">
        <v>4</v>
      </c>
      <c r="B7" t="inlineStr">
        <is>
          <t>Litigation and licensing expenses - patents</t>
        </is>
      </c>
      <c r="C7" t="n">
        <v>18219</v>
      </c>
      <c r="D7" t="n">
        <v>8866</v>
      </c>
      <c r="E7" t="inlineStr">
        <is>
          <t>litigationandlicensingexpensespatents_4</t>
        </is>
      </c>
      <c r="F7" t="n">
        <v>4</v>
      </c>
      <c r="G7" t="n">
        <v/>
      </c>
      <c r="H7" t="inlineStr">
        <is>
          <t>phrase_id_4</t>
        </is>
      </c>
      <c r="I7" t="n">
        <v>92</v>
      </c>
      <c r="J7" t="inlineStr">
        <is>
          <t>Litigation and licensing expenses - patents</t>
        </is>
      </c>
      <c r="K7" t="inlineStr">
        <is>
          <t>Expenses</t>
        </is>
      </c>
      <c r="L7" t="inlineStr">
        <is>
          <t>Administrative Expenses</t>
        </is>
      </c>
      <c r="M7" t="inlineStr">
        <is>
          <t>Administrative Expenses_Expenses</t>
        </is>
      </c>
    </row>
    <row r="8">
      <c r="A8" t="n">
        <v>5</v>
      </c>
      <c r="B8" t="inlineStr">
        <is>
          <t>Amortization of patents</t>
        </is>
      </c>
      <c r="C8" t="n">
        <v>22154</v>
      </c>
      <c r="D8" t="n">
        <v>27120</v>
      </c>
      <c r="E8" t="inlineStr">
        <is>
          <t>amortizationofpatents_5</t>
        </is>
      </c>
      <c r="F8" t="n">
        <v>5</v>
      </c>
      <c r="G8" t="n">
        <v/>
      </c>
      <c r="H8" t="inlineStr">
        <is>
          <t>phrase_id_15</t>
        </is>
      </c>
      <c r="I8" t="n">
        <v>91</v>
      </c>
      <c r="J8" t="inlineStr">
        <is>
          <t>Amortization of patents</t>
        </is>
      </c>
      <c r="K8" t="inlineStr">
        <is>
          <t>Expenses</t>
        </is>
      </c>
      <c r="L8" t="inlineStr">
        <is>
          <t>Amortisation</t>
        </is>
      </c>
      <c r="M8" t="inlineStr">
        <is>
          <t>Amortisation_Expenses</t>
        </is>
      </c>
    </row>
    <row r="9">
      <c r="A9" t="n">
        <v>6</v>
      </c>
      <c r="B9" t="inlineStr">
        <is>
          <t>Impairment of patent-related intangible assets</t>
        </is>
      </c>
      <c r="C9" t="n">
        <v>2248</v>
      </c>
      <c r="D9" t="n">
        <v>28210</v>
      </c>
      <c r="E9" t="inlineStr">
        <is>
          <t>impairmentofpatentrelatedintangibleassets_6</t>
        </is>
      </c>
      <c r="F9" t="n">
        <v>6</v>
      </c>
      <c r="G9" t="n">
        <v/>
      </c>
      <c r="H9" t="inlineStr">
        <is>
          <t>phrase_id_200</t>
        </is>
      </c>
      <c r="I9" t="n">
        <v>71</v>
      </c>
      <c r="J9" t="inlineStr">
        <is>
          <t>Impairment of goodwill and intangible assets</t>
        </is>
      </c>
      <c r="K9" t="inlineStr">
        <is>
          <t>Expenses</t>
        </is>
      </c>
      <c r="L9" t="inlineStr">
        <is>
          <t>Amortisation</t>
        </is>
      </c>
      <c r="M9" t="inlineStr">
        <is>
          <t>Amortisation_Expenses</t>
        </is>
      </c>
    </row>
    <row r="10">
      <c r="A10" t="n">
        <v>7</v>
      </c>
      <c r="B10" t="inlineStr">
        <is>
          <t>Other portfolio expenses</t>
        </is>
      </c>
      <c r="C10" t="n">
        <v>1200</v>
      </c>
      <c r="D10" t="n">
        <v>2602</v>
      </c>
      <c r="E10" t="inlineStr">
        <is>
          <t>otherportfolioexpenses_7</t>
        </is>
      </c>
      <c r="F10" t="n">
        <v>7</v>
      </c>
      <c r="G10" t="n">
        <v/>
      </c>
      <c r="H10" t="inlineStr">
        <is>
          <t>phrase_id_335</t>
        </is>
      </c>
      <c r="I10" t="n">
        <v>92</v>
      </c>
      <c r="J10" t="inlineStr">
        <is>
          <t>Other portfolio expenses</t>
        </is>
      </c>
      <c r="K10" t="inlineStr">
        <is>
          <t>Expenses</t>
        </is>
      </c>
      <c r="L10" t="inlineStr">
        <is>
          <t>Other Operating Expenses</t>
        </is>
      </c>
      <c r="M10" t="inlineStr">
        <is>
          <t>Other Operating Expenses_Expenses</t>
        </is>
      </c>
    </row>
    <row r="11">
      <c r="A11" t="n">
        <v>8</v>
      </c>
      <c r="B11" t="inlineStr">
        <is>
          <t>Total portfolio operations</t>
        </is>
      </c>
      <c r="C11" t="n">
        <v>65455</v>
      </c>
      <c r="D11" t="n">
        <v>137467</v>
      </c>
      <c r="E11" t="inlineStr">
        <is>
          <t>totalportfoliooperations_8</t>
        </is>
      </c>
      <c r="F11" t="n">
        <v>8</v>
      </c>
      <c r="G11" t="n">
        <v/>
      </c>
      <c r="H11" t="inlineStr"/>
      <c r="I11" t="inlineStr"/>
      <c r="J11" t="n">
        <v/>
      </c>
      <c r="K11" t="n">
        <v/>
      </c>
      <c r="L11" t="n">
        <v/>
      </c>
      <c r="M11" t="n">
        <v/>
      </c>
    </row>
    <row r="12">
      <c r="A12" t="n">
        <v>9</v>
      </c>
      <c r="B12" t="inlineStr">
        <is>
          <t>Net loss</t>
        </is>
      </c>
      <c r="C12" t="n">
        <v>-53</v>
      </c>
      <c r="D12" t="n">
        <v>-5961</v>
      </c>
      <c r="E12" t="inlineStr">
        <is>
          <t>netloss_9</t>
        </is>
      </c>
      <c r="F12" t="n">
        <v>9</v>
      </c>
      <c r="G12" t="inlineStr">
        <is>
          <t>+revenues_0-inventorroyalties_1-contingentlegalfees_2-patentacquisitionexpenses_3-litigationandlicensingexpensespatents_4-amortizationofpatents_5-impairmentofpatentrelatedintangibleassets_6-otherportfolioexpenses_7</t>
        </is>
      </c>
      <c r="H12" t="inlineStr"/>
      <c r="I12" t="inlineStr"/>
      <c r="J12" t="n">
        <v/>
      </c>
      <c r="K12" t="n">
        <v/>
      </c>
      <c r="L12" t="n">
        <v/>
      </c>
      <c r="M12" t="n">
        <v/>
      </c>
    </row>
    <row r="13">
      <c r="A13" t="n">
        <v>10</v>
      </c>
      <c r="B13" t="inlineStr">
        <is>
          <t>General and administrative expenses (including non-cash stock compensation expense (credit) of ($317) in 2018 and $8,885 in 2017)</t>
        </is>
      </c>
      <c r="C13" t="n">
        <v>27219</v>
      </c>
      <c r="D13" t="n">
        <v>18850</v>
      </c>
      <c r="E13" t="inlineStr">
        <is>
          <t>generalandadministrativeexpensesincludingnoncashstockcompensationexpensecreditofxinxandxinx_10</t>
        </is>
      </c>
      <c r="F13" t="n">
        <v>10</v>
      </c>
      <c r="G13" t="n">
        <v/>
      </c>
      <c r="H13" t="inlineStr">
        <is>
          <t>phrase_id_1</t>
        </is>
      </c>
      <c r="I13" t="n">
        <v>50</v>
      </c>
      <c r="J13" t="inlineStr">
        <is>
          <t>General and administrative expenses</t>
        </is>
      </c>
      <c r="K13" t="inlineStr">
        <is>
          <t>Expenses</t>
        </is>
      </c>
      <c r="L13" t="inlineStr">
        <is>
          <t>Administrative Expenses</t>
        </is>
      </c>
      <c r="M13" t="inlineStr">
        <is>
          <t>Administrative Expenses_Expenses</t>
        </is>
      </c>
    </row>
    <row r="14">
      <c r="A14" t="n">
        <v>11</v>
      </c>
      <c r="B14" t="inlineStr">
        <is>
          <t>Operating loss</t>
        </is>
      </c>
      <c r="C14" t="n">
        <v>-27272</v>
      </c>
      <c r="D14" t="n">
        <v>-24811</v>
      </c>
      <c r="E14" t="inlineStr">
        <is>
          <t>operatingloss_11</t>
        </is>
      </c>
      <c r="F14" t="n">
        <v>11</v>
      </c>
      <c r="G14" t="inlineStr">
        <is>
          <t>+netloss_9-generalandadministrativeexpensesincludingnoncashstockcompensationexpensecreditofxinxandxinx_10</t>
        </is>
      </c>
      <c r="H14" t="inlineStr"/>
      <c r="I14" t="inlineStr"/>
      <c r="J14" t="n">
        <v/>
      </c>
      <c r="K14" t="n">
        <v/>
      </c>
      <c r="L14" t="n">
        <v/>
      </c>
      <c r="M14" t="n">
        <v/>
      </c>
    </row>
    <row r="15">
      <c r="A15" t="n">
        <v>12</v>
      </c>
      <c r="B15" t="inlineStr">
        <is>
          <t>Other income (expense):</t>
        </is>
      </c>
      <c r="C15" t="n">
        <v/>
      </c>
      <c r="D15" t="n">
        <v/>
      </c>
      <c r="E15" t="inlineStr">
        <is>
          <t>otherincomeexpense_12</t>
        </is>
      </c>
      <c r="F15" t="n">
        <v>12</v>
      </c>
      <c r="G15" t="n">
        <v/>
      </c>
      <c r="H15" t="inlineStr">
        <is>
          <t>phrase_id_308</t>
        </is>
      </c>
      <c r="I15" t="n">
        <v>80</v>
      </c>
      <c r="J15" t="inlineStr">
        <is>
          <t>Other Income expense net</t>
        </is>
      </c>
      <c r="K15" t="inlineStr">
        <is>
          <t>Revenue</t>
        </is>
      </c>
      <c r="L15" t="inlineStr">
        <is>
          <t>Other Operating Income (Expenses)</t>
        </is>
      </c>
      <c r="M15" t="inlineStr">
        <is>
          <t>Other Operating Income (Expenses)_Revenue</t>
        </is>
      </c>
    </row>
    <row r="16">
      <c r="A16" t="n">
        <v>13</v>
      </c>
      <c r="B16" t="inlineStr">
        <is>
          <t>Change in fair value of investment, net (1)</t>
        </is>
      </c>
      <c r="C16" t="n">
        <v>42239</v>
      </c>
      <c r="D16" t="n">
        <v>-59103</v>
      </c>
      <c r="E16" t="inlineStr">
        <is>
          <t>changeinfairvalueofinvestmentnetx_13</t>
        </is>
      </c>
      <c r="F16" t="n">
        <v>13</v>
      </c>
      <c r="G16" t="n">
        <v/>
      </c>
      <c r="H16" t="inlineStr">
        <is>
          <t>phrase_id_501</t>
        </is>
      </c>
      <c r="I16" t="n">
        <v>57</v>
      </c>
      <c r="J16" t="inlineStr">
        <is>
          <t>Unrealised fair value gains on investment properties</t>
        </is>
      </c>
      <c r="K16" t="inlineStr">
        <is>
          <t>Revenue</t>
        </is>
      </c>
      <c r="L16" t="inlineStr">
        <is>
          <t>Unrealized Gain or Loss</t>
        </is>
      </c>
      <c r="M16" t="inlineStr">
        <is>
          <t>Unrealized Gain or Loss_Revenue</t>
        </is>
      </c>
    </row>
    <row r="17">
      <c r="A17" t="n">
        <v>14</v>
      </c>
      <c r="B17" t="inlineStr">
        <is>
          <t>Loss on sale of investment(1)</t>
        </is>
      </c>
      <c r="C17" t="n">
        <v/>
      </c>
      <c r="D17" t="n">
        <v>-19095</v>
      </c>
      <c r="E17" t="inlineStr">
        <is>
          <t>lossonsaleofinvestmentx_14</t>
        </is>
      </c>
      <c r="F17" t="n">
        <v>14</v>
      </c>
      <c r="G17" t="n">
        <v/>
      </c>
      <c r="H17" t="inlineStr">
        <is>
          <t>phrase_id_174</t>
        </is>
      </c>
      <c r="I17" t="n">
        <v>85</v>
      </c>
      <c r="J17" t="inlineStr">
        <is>
          <t>Loss on sale of investment</t>
        </is>
      </c>
      <c r="K17" t="inlineStr">
        <is>
          <t>Revenue</t>
        </is>
      </c>
      <c r="L17" t="inlineStr">
        <is>
          <t>Gain(Loss) on Disposals</t>
        </is>
      </c>
      <c r="M17" t="inlineStr">
        <is>
          <t>Gain(Loss) on Disposals_Revenue</t>
        </is>
      </c>
    </row>
    <row r="18">
      <c r="A18" t="n">
        <v>15</v>
      </c>
      <c r="B18" t="inlineStr">
        <is>
          <t>Gain on conversion of loans and accrued interest (1)</t>
        </is>
      </c>
      <c r="C18" t="n">
        <v>2671</v>
      </c>
      <c r="D18" t="n">
        <v/>
      </c>
      <c r="E18" t="inlineStr">
        <is>
          <t>gainonconversionofloansandaccruedinterestx_15</t>
        </is>
      </c>
      <c r="F18" t="n">
        <v>15</v>
      </c>
      <c r="G18" t="n">
        <v/>
      </c>
      <c r="H18" t="inlineStr">
        <is>
          <t>phrase_id_445</t>
        </is>
      </c>
      <c r="I18" t="n">
        <v>51</v>
      </c>
      <c r="J18" t="inlineStr">
        <is>
          <t>Non-controlling interests</t>
        </is>
      </c>
      <c r="K18" t="inlineStr">
        <is>
          <t>Revenue</t>
        </is>
      </c>
      <c r="L18" t="inlineStr">
        <is>
          <t>Minority Interest</t>
        </is>
      </c>
      <c r="M18" t="inlineStr">
        <is>
          <t>Minority Interest_Revenue</t>
        </is>
      </c>
    </row>
    <row r="19">
      <c r="A19" t="n">
        <v>16</v>
      </c>
      <c r="B19" t="inlineStr">
        <is>
          <t>Gain on exercise of Primary Warrant(1)</t>
        </is>
      </c>
      <c r="C19" t="n">
        <v>4616</v>
      </c>
      <c r="D19" t="n">
        <v/>
      </c>
      <c r="E19" t="inlineStr">
        <is>
          <t>gainonexerciseofprimarywarrantx_16</t>
        </is>
      </c>
      <c r="F19" t="n">
        <v>16</v>
      </c>
      <c r="G19" t="n">
        <v/>
      </c>
      <c r="H19" t="inlineStr">
        <is>
          <t>phrase_id_342</t>
        </is>
      </c>
      <c r="I19" t="n">
        <v>43</v>
      </c>
      <c r="J19" t="inlineStr">
        <is>
          <t>Gain on acquisition of a subsidiary</t>
        </is>
      </c>
      <c r="K19" t="inlineStr">
        <is>
          <t>Revenue</t>
        </is>
      </c>
      <c r="L19" t="inlineStr">
        <is>
          <t>Other Operating Income (Expenses)</t>
        </is>
      </c>
      <c r="M19" t="inlineStr">
        <is>
          <t>Other Operating Income (Expenses)_Revenue</t>
        </is>
      </c>
    </row>
    <row r="20">
      <c r="A20" t="n">
        <v>17</v>
      </c>
      <c r="B20" t="inlineStr">
        <is>
          <t>Equity in losses of investee(1)</t>
        </is>
      </c>
      <c r="C20" t="n">
        <v>-220</v>
      </c>
      <c r="D20" t="n">
        <v/>
      </c>
      <c r="E20" t="inlineStr">
        <is>
          <t>equityinlossesofinvesteex_17</t>
        </is>
      </c>
      <c r="F20" t="n">
        <v>17</v>
      </c>
      <c r="G20" t="n">
        <v/>
      </c>
      <c r="H20" t="inlineStr">
        <is>
          <t>phrase_id_174</t>
        </is>
      </c>
      <c r="I20" t="n">
        <v>52</v>
      </c>
      <c r="J20" t="inlineStr">
        <is>
          <t>Loss on sale of investment</t>
        </is>
      </c>
      <c r="K20" t="inlineStr">
        <is>
          <t>Revenue</t>
        </is>
      </c>
      <c r="L20" t="inlineStr">
        <is>
          <t>Gain(Loss) on Disposals</t>
        </is>
      </c>
      <c r="M20" t="inlineStr">
        <is>
          <t>Gain(Loss) on Disposals_Revenue</t>
        </is>
      </c>
    </row>
    <row r="21">
      <c r="A21" t="n">
        <v>18</v>
      </c>
      <c r="B21" t="inlineStr">
        <is>
          <t>Other income (expense)</t>
        </is>
      </c>
      <c r="C21" t="n">
        <v>1000</v>
      </c>
      <c r="D21" t="n">
        <v>-1629</v>
      </c>
      <c r="E21" t="inlineStr">
        <is>
          <t>otherincomeexpense_18</t>
        </is>
      </c>
      <c r="F21" t="n">
        <v>18</v>
      </c>
      <c r="G21" t="n">
        <v/>
      </c>
      <c r="H21" t="inlineStr">
        <is>
          <t>phrase_id_308</t>
        </is>
      </c>
      <c r="I21" t="n">
        <v>80</v>
      </c>
      <c r="J21" t="inlineStr">
        <is>
          <t>Other Income expense net</t>
        </is>
      </c>
      <c r="K21" t="inlineStr">
        <is>
          <t>Revenue</t>
        </is>
      </c>
      <c r="L21" t="inlineStr">
        <is>
          <t>Other Operating Income (Expenses)</t>
        </is>
      </c>
      <c r="M21" t="inlineStr">
        <is>
          <t>Other Operating Income (Expenses)_Revenue</t>
        </is>
      </c>
    </row>
    <row r="22">
      <c r="A22" t="n">
        <v>19</v>
      </c>
      <c r="B22" t="inlineStr">
        <is>
          <t>Interest income and other</t>
        </is>
      </c>
      <c r="C22" t="n">
        <v>1605</v>
      </c>
      <c r="D22" t="n">
        <v>969</v>
      </c>
      <c r="E22" t="inlineStr">
        <is>
          <t>interestincomeandother_19</t>
        </is>
      </c>
      <c r="F22" t="n">
        <v>19</v>
      </c>
      <c r="G22" t="n">
        <v/>
      </c>
      <c r="H22" t="inlineStr">
        <is>
          <t>phrase_id_323</t>
        </is>
      </c>
      <c r="I22" t="n">
        <v>88</v>
      </c>
      <c r="J22" t="inlineStr">
        <is>
          <t>Interest income and other</t>
        </is>
      </c>
      <c r="K22" t="inlineStr">
        <is>
          <t>Revenue</t>
        </is>
      </c>
      <c r="L22" t="inlineStr">
        <is>
          <t>Other Income (Expenses)</t>
        </is>
      </c>
      <c r="M22" t="inlineStr">
        <is>
          <t>Other Income (Expenses)_Revenue</t>
        </is>
      </c>
    </row>
    <row r="23">
      <c r="A23" t="n">
        <v>20</v>
      </c>
      <c r="B23" t="inlineStr">
        <is>
          <t>Total other income (expense)</t>
        </is>
      </c>
      <c r="C23" t="n">
        <v>51911</v>
      </c>
      <c r="D23" t="n">
        <v>-78858</v>
      </c>
      <c r="E23" t="inlineStr">
        <is>
          <t>totalotherincomeexpense_20</t>
        </is>
      </c>
      <c r="F23" t="n">
        <v>20</v>
      </c>
      <c r="G23" t="inlineStr">
        <is>
          <t>+otherincomeexpense_12+changeinfairvalueofinvestmentnetx_13+lossonsaleofinvestmentx_14+gainonconversionofloansandaccruedinterestx_15+gainonexerciseofprimarywarrantx_16+equityinlossesofinvesteex_17+otherincomeexpense_18+interestincomeandother_19</t>
        </is>
      </c>
      <c r="H23" t="inlineStr"/>
      <c r="I23" t="inlineStr"/>
      <c r="J23" t="n">
        <v/>
      </c>
      <c r="K23" t="n">
        <v/>
      </c>
      <c r="L23" t="n">
        <v/>
      </c>
      <c r="M23" t="n">
        <v/>
      </c>
    </row>
    <row r="24">
      <c r="A24" t="n">
        <v>21</v>
      </c>
      <c r="B24" t="inlineStr">
        <is>
          <t>Income (loss) from operations before provision for income taxes</t>
        </is>
      </c>
      <c r="C24" t="n">
        <v>24639</v>
      </c>
      <c r="D24" t="n">
        <v>-103669</v>
      </c>
      <c r="E24" t="inlineStr">
        <is>
          <t>incomelossfromoperationsbeforeprovisionforincometaxes_21</t>
        </is>
      </c>
      <c r="F24" t="n">
        <v>21</v>
      </c>
      <c r="G24" t="inlineStr">
        <is>
          <t>+operatingloss_11+totalotherincomeexpense_20</t>
        </is>
      </c>
      <c r="H24" t="inlineStr"/>
      <c r="I24" t="inlineStr"/>
      <c r="J24" t="n">
        <v/>
      </c>
      <c r="K24" t="n">
        <v/>
      </c>
      <c r="L24" t="n">
        <v/>
      </c>
      <c r="M24" t="n">
        <v/>
      </c>
    </row>
    <row r="25">
      <c r="A25" t="n">
        <v>22</v>
      </c>
      <c r="B25" t="inlineStr">
        <is>
          <t>Provision for income taxes</t>
        </is>
      </c>
      <c r="C25" t="n">
        <v>-2955</v>
      </c>
      <c r="D25" t="n">
        <v>-1179</v>
      </c>
      <c r="E25" t="inlineStr">
        <is>
          <t>provisionforincometaxes_22</t>
        </is>
      </c>
      <c r="F25" t="n">
        <v>22</v>
      </c>
      <c r="G25" t="n">
        <v/>
      </c>
      <c r="H25" t="inlineStr">
        <is>
          <t>phrase_id_344</t>
        </is>
      </c>
      <c r="I25" t="n">
        <v>52</v>
      </c>
      <c r="J25" t="inlineStr">
        <is>
          <t>Excess /(Short) Provision of Income Tax for earlier years</t>
        </is>
      </c>
      <c r="K25" t="inlineStr">
        <is>
          <t>Revenue</t>
        </is>
      </c>
      <c r="L25" t="inlineStr">
        <is>
          <t>Current Taxation</t>
        </is>
      </c>
      <c r="M25" t="inlineStr">
        <is>
          <t>Current Taxation_Revenue</t>
        </is>
      </c>
    </row>
    <row r="26">
      <c r="A26" t="n">
        <v>23</v>
      </c>
      <c r="B26" t="inlineStr">
        <is>
          <t>Net income (loss) including noncontrolling interests in subsidiaries</t>
        </is>
      </c>
      <c r="C26" t="n">
        <v>21684</v>
      </c>
      <c r="D26" t="n">
        <v>-104848</v>
      </c>
      <c r="E26" t="inlineStr">
        <is>
          <t>netincomelossincludingnoncontrollinginterestsinsubsidiaries_23</t>
        </is>
      </c>
      <c r="F26" t="n">
        <v>23</v>
      </c>
      <c r="G26" t="inlineStr">
        <is>
          <t>+incomelossfromoperationsbeforeprovisionforincometaxes_21+provisionforincometaxes_22</t>
        </is>
      </c>
      <c r="H26" t="inlineStr"/>
      <c r="I26" t="inlineStr"/>
      <c r="J26" t="n">
        <v/>
      </c>
      <c r="K26" t="n">
        <v/>
      </c>
      <c r="L26" t="n">
        <v/>
      </c>
      <c r="M26" t="n">
        <v/>
      </c>
    </row>
    <row r="27">
      <c r="A27" t="n">
        <v>24</v>
      </c>
      <c r="B27" t="inlineStr">
        <is>
          <t>Net (income) loss attributable to noncontrolling interests in subsidiaries</t>
        </is>
      </c>
      <c r="C27" t="n">
        <v>496</v>
      </c>
      <c r="D27" t="n">
        <v>-181</v>
      </c>
      <c r="E27" t="inlineStr">
        <is>
          <t>netincomelossattributabletononcontrollinginterestsinsubsidiaries_24</t>
        </is>
      </c>
      <c r="F27" t="n">
        <v>24</v>
      </c>
      <c r="G27" t="n">
        <v/>
      </c>
      <c r="H27" t="inlineStr">
        <is>
          <t>phrase_id_257</t>
        </is>
      </c>
      <c r="I27" t="n">
        <v>74</v>
      </c>
      <c r="J27" t="inlineStr">
        <is>
          <t>Income attributable to non-controlling interest</t>
        </is>
      </c>
      <c r="K27" t="inlineStr">
        <is>
          <t>Revenue</t>
        </is>
      </c>
      <c r="L27" t="inlineStr">
        <is>
          <t>Minority Interest</t>
        </is>
      </c>
      <c r="M27" t="inlineStr">
        <is>
          <t>Minority Interest_Revenue</t>
        </is>
      </c>
    </row>
    <row r="28">
      <c r="A28" t="n">
        <v>25</v>
      </c>
      <c r="B28" t="inlineStr">
        <is>
          <t>Net income (loss) attributable to Acacia Research Corporation</t>
        </is>
      </c>
      <c r="C28" t="n">
        <v>22180</v>
      </c>
      <c r="D28" t="n">
        <v>-105029</v>
      </c>
      <c r="E28" t="inlineStr">
        <is>
          <t>netincomelossattributabletoacaciaresearchcorporation_25</t>
        </is>
      </c>
      <c r="F28" t="n">
        <v>25</v>
      </c>
      <c r="G28" t="inlineStr">
        <is>
          <t>+netincomelossincludingnoncontrollinginterestsinsubsidiaries_23+netincomelossattributabletononcontrollinginterestsinsubsidiaries_24</t>
        </is>
      </c>
      <c r="H28" t="inlineStr"/>
      <c r="I28" t="inlineStr"/>
      <c r="J28" t="n">
        <v/>
      </c>
      <c r="K28" t="n">
        <v/>
      </c>
      <c r="L28" t="n">
        <v/>
      </c>
      <c r="M28" t="n">
        <v/>
      </c>
    </row>
    <row r="29">
      <c r="A29" t="n">
        <v>26</v>
      </c>
      <c r="B29" t="inlineStr">
        <is>
          <t>Net income (loss) attributable to common stockholders - basic and diluted</t>
        </is>
      </c>
      <c r="C29" t="n">
        <v>22147</v>
      </c>
      <c r="D29" t="n">
        <v>-105029</v>
      </c>
      <c r="E29" t="inlineStr">
        <is>
          <t>netincomelossattributabletocommonstockholdersbasicanddiluted_26</t>
        </is>
      </c>
      <c r="F29" t="n">
        <v>26</v>
      </c>
      <c r="G29" t="n">
        <v/>
      </c>
      <c r="H29" t="inlineStr"/>
      <c r="I29" t="inlineStr"/>
      <c r="J29" t="n">
        <v/>
      </c>
      <c r="K29" t="n">
        <v/>
      </c>
      <c r="L29" t="n">
        <v/>
      </c>
      <c r="M29" t="n">
        <v/>
      </c>
    </row>
    <row r="30">
      <c r="A30" t="n">
        <v>27</v>
      </c>
      <c r="B30" t="inlineStr">
        <is>
          <t>Basic and diluted income (loss) per common share</t>
        </is>
      </c>
      <c r="C30" t="n">
        <v>0.44</v>
      </c>
      <c r="D30" t="n">
        <v>-2.1</v>
      </c>
      <c r="E30" t="inlineStr">
        <is>
          <t>basicanddilutedincomelosspercommonshare_27</t>
        </is>
      </c>
      <c r="F30" t="n">
        <v>27</v>
      </c>
      <c r="G30" t="n">
        <v/>
      </c>
      <c r="H30" t="inlineStr"/>
      <c r="I30" t="inlineStr"/>
      <c r="J30" t="n">
        <v/>
      </c>
      <c r="K30" t="n">
        <v/>
      </c>
      <c r="L30" t="n">
        <v/>
      </c>
      <c r="M30" t="n">
        <v/>
      </c>
    </row>
    <row r="31">
      <c r="A31" t="n">
        <v>28</v>
      </c>
      <c r="B31" t="inlineStr">
        <is>
          <t>Weighted-average number of shares outstanding, basic</t>
        </is>
      </c>
      <c r="C31" t="n">
        <v>50495119</v>
      </c>
      <c r="D31" t="n">
        <v>49969062</v>
      </c>
      <c r="E31" t="inlineStr">
        <is>
          <t>weightedaveragenumberofsharesoutstandingbasic_28</t>
        </is>
      </c>
      <c r="F31" t="n">
        <v>28</v>
      </c>
      <c r="G31" t="n">
        <v/>
      </c>
      <c r="H31" t="inlineStr"/>
      <c r="I31" t="inlineStr"/>
      <c r="J31" t="n">
        <v/>
      </c>
      <c r="K31" t="n">
        <v/>
      </c>
      <c r="L31" t="n">
        <v/>
      </c>
      <c r="M31" t="n">
        <v/>
      </c>
    </row>
    <row r="32">
      <c r="A32" t="n">
        <v>29</v>
      </c>
      <c r="B32" t="inlineStr">
        <is>
          <t>Weighted-average number of shares outstanding, diluted</t>
        </is>
      </c>
      <c r="C32" t="n">
        <v>50692012</v>
      </c>
      <c r="D32" t="n">
        <v>49969062</v>
      </c>
      <c r="E32" t="inlineStr">
        <is>
          <t>weightedaveragenumberofsharesoutstandingdiluted_29</t>
        </is>
      </c>
      <c r="F32" t="n">
        <v>29</v>
      </c>
      <c r="G32" t="n">
        <v/>
      </c>
      <c r="H32" t="inlineStr"/>
      <c r="I32" t="inlineStr"/>
      <c r="J32" t="n">
        <v/>
      </c>
      <c r="K32" t="n">
        <v/>
      </c>
      <c r="L32" t="n">
        <v/>
      </c>
      <c r="M32" t="n"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46"/>
  <sheetViews>
    <sheetView showFormulas="0" showGridLines="0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D1" activeCellId="0" sqref="D1"/>
    </sheetView>
  </sheetViews>
  <sheetFormatPr baseColWidth="8" defaultColWidth="11.66015625" defaultRowHeight="12.8" zeroHeight="0" outlineLevelRow="0"/>
  <cols>
    <col width="8.67" customWidth="1" style="44" min="1" max="64"/>
  </cols>
  <sheetData>
    <row r="1" ht="20.25" customHeight="1" s="45">
      <c r="A1" s="79" t="inlineStr">
        <is>
          <t>Growth Ratios</t>
        </is>
      </c>
    </row>
    <row r="16" ht="20.25" customHeight="1" s="45">
      <c r="A16" s="79" t="inlineStr">
        <is>
          <t>Profitability Ratios</t>
        </is>
      </c>
    </row>
    <row r="31" ht="20.25" customHeight="1" s="45">
      <c r="A31" s="79" t="inlineStr">
        <is>
          <t>Leverage Ratios</t>
        </is>
      </c>
    </row>
    <row r="46" ht="20.25" customHeight="1" s="45">
      <c r="A46" s="79" t="inlineStr">
        <is>
          <t>Liquidity Ratios</t>
        </is>
      </c>
    </row>
  </sheetData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F34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D24" activeCellId="0" sqref="D24"/>
    </sheetView>
  </sheetViews>
  <sheetFormatPr baseColWidth="8" defaultColWidth="11.66015625" defaultRowHeight="12.8" zeroHeight="0" outlineLevelRow="0"/>
  <cols>
    <col width="8.67" customWidth="1" style="44" min="1" max="1"/>
    <col width="23.77" customWidth="1" style="44" min="2" max="2"/>
    <col width="8.67" customWidth="1" style="44" min="3" max="64"/>
  </cols>
  <sheetData>
    <row r="1" ht="12.8" customHeight="1" s="45">
      <c r="E1" s="44" t="n">
        <v>2018</v>
      </c>
      <c r="F1" s="44" t="n">
        <v>2017</v>
      </c>
    </row>
    <row r="2" ht="12.8" customHeight="1" s="45">
      <c r="A2" s="44" t="inlineStr">
        <is>
          <t>ASSETS</t>
        </is>
      </c>
    </row>
    <row r="3" ht="12.8" customHeight="1" s="45">
      <c r="A3" s="44" t="inlineStr">
        <is>
          <t>Current assets:</t>
        </is>
      </c>
      <c r="B3" s="44" t="inlineStr">
        <is>
          <t>Current Assets</t>
        </is>
      </c>
      <c r="C3" s="44" t="inlineStr">
        <is>
          <t>Current Assets</t>
        </is>
      </c>
      <c r="D3" s="44" t="inlineStr">
        <is>
          <t>Current Assets</t>
        </is>
      </c>
    </row>
    <row r="4" ht="12.8" customHeight="1" s="45">
      <c r="A4" s="44" t="inlineStr">
        <is>
          <t>Cash and cash equivalents</t>
        </is>
      </c>
      <c r="B4" s="44" t="inlineStr">
        <is>
          <t>Cash And Bank Balance</t>
        </is>
      </c>
      <c r="C4" s="44" t="inlineStr">
        <is>
          <t>Cash And Bank Balance</t>
        </is>
      </c>
      <c r="D4" s="44" t="inlineStr">
        <is>
          <t>Current Assets</t>
        </is>
      </c>
      <c r="E4" s="44" t="n">
        <v>128809</v>
      </c>
      <c r="F4" s="44" t="n">
        <v>136604</v>
      </c>
    </row>
    <row r="5" ht="12.8" customHeight="1" s="45">
      <c r="A5" s="44" t="inlineStr">
        <is>
          <t>Trading securities - debt</t>
        </is>
      </c>
      <c r="B5" s="44" t="inlineStr">
        <is>
          <t>Marketable Investments</t>
        </is>
      </c>
      <c r="C5" s="44" t="inlineStr">
        <is>
          <t>Marketable Investments</t>
        </is>
      </c>
      <c r="D5" s="44" t="inlineStr">
        <is>
          <t>Current Assets</t>
        </is>
      </c>
      <c r="E5" s="44" t="n">
        <v>33642</v>
      </c>
    </row>
    <row r="6" ht="12.8" customHeight="1" s="45">
      <c r="A6" s="44" t="inlineStr">
        <is>
          <t>Trading securities - equity</t>
        </is>
      </c>
      <c r="B6" s="44" t="inlineStr">
        <is>
          <t>Marketable Investments</t>
        </is>
      </c>
      <c r="C6" s="44" t="inlineStr">
        <is>
          <t>Marketable Investments</t>
        </is>
      </c>
      <c r="D6" s="44" t="inlineStr">
        <is>
          <t>Current Assets</t>
        </is>
      </c>
      <c r="E6" s="44" t="n">
        <v>3012</v>
      </c>
    </row>
    <row r="7" ht="12.8" customHeight="1" s="45">
      <c r="A7" s="44" t="inlineStr">
        <is>
          <t>Accounts receivable</t>
        </is>
      </c>
      <c r="B7" s="44" t="inlineStr">
        <is>
          <t>Accounts Receivable</t>
        </is>
      </c>
      <c r="C7" s="44" t="inlineStr">
        <is>
          <t>Accounts Receivable and Prepayments</t>
        </is>
      </c>
      <c r="D7" s="44" t="inlineStr">
        <is>
          <t>Current Assets</t>
        </is>
      </c>
      <c r="E7" s="44" t="n">
        <v>32884</v>
      </c>
      <c r="F7" s="44" t="n">
        <v>153</v>
      </c>
    </row>
    <row r="8" ht="12.8" customHeight="1" s="45">
      <c r="A8" s="44" t="inlineStr">
        <is>
          <t>Prepaid expenses and other current assets</t>
        </is>
      </c>
      <c r="B8" s="44" t="inlineStr">
        <is>
          <t>Prepaid Expenses</t>
        </is>
      </c>
      <c r="C8" s="44" t="inlineStr">
        <is>
          <t>Prepaid Expenses</t>
        </is>
      </c>
      <c r="D8" s="44" t="inlineStr">
        <is>
          <t>Current Assets</t>
        </is>
      </c>
      <c r="E8" s="44" t="n">
        <v>3125</v>
      </c>
      <c r="F8" s="44" t="n">
        <v>2938</v>
      </c>
    </row>
    <row r="9" ht="12.8" customHeight="1" s="45">
      <c r="A9" s="44" t="inlineStr">
        <is>
          <t>Total current assets</t>
        </is>
      </c>
      <c r="B9" s="44" t="inlineStr">
        <is>
          <t>Total Current Assets</t>
        </is>
      </c>
      <c r="C9" s="44" t="inlineStr">
        <is>
          <t>Total Current Assets</t>
        </is>
      </c>
      <c r="D9" s="44" t="inlineStr">
        <is>
          <t>Current Assets</t>
        </is>
      </c>
      <c r="E9" s="44" t="n">
        <v>201472</v>
      </c>
      <c r="F9" s="44" t="n">
        <v>139695</v>
      </c>
    </row>
    <row r="10" ht="12.8" customHeight="1" s="45">
      <c r="A10" s="44" t="inlineStr">
        <is>
          <t>Investment at fair value (1)</t>
        </is>
      </c>
      <c r="B10" s="44" t="inlineStr">
        <is>
          <t>Long Term Investments</t>
        </is>
      </c>
      <c r="C10" s="44" t="inlineStr">
        <is>
          <t>Long Term Investments</t>
        </is>
      </c>
      <c r="D10" s="44" t="inlineStr">
        <is>
          <t>Fixed and Non-Current Assets</t>
        </is>
      </c>
      <c r="E10" s="44" t="n">
        <v>7459</v>
      </c>
      <c r="F10" s="44" t="n">
        <v>104754</v>
      </c>
    </row>
    <row r="11" ht="12.8" customHeight="1" s="45">
      <c r="A11" s="44" t="inlineStr">
        <is>
          <t>Other investments(1)</t>
        </is>
      </c>
      <c r="B11" s="44" t="inlineStr">
        <is>
          <t>Long Term Investments</t>
        </is>
      </c>
      <c r="C11" s="44" t="inlineStr">
        <is>
          <t>Long Term Investments</t>
        </is>
      </c>
      <c r="D11" s="44" t="inlineStr">
        <is>
          <t>Fixed and Non-Current Assets</t>
        </is>
      </c>
      <c r="E11" s="44" t="n">
        <v>8195</v>
      </c>
      <c r="F11" s="44" t="n">
        <v>2195</v>
      </c>
    </row>
    <row r="12" ht="12.8" customHeight="1" s="45">
      <c r="A12" s="44" t="inlineStr">
        <is>
          <t>Patents, net of accumulated amortization</t>
        </is>
      </c>
      <c r="B12" s="44" t="inlineStr">
        <is>
          <t>Other Intangibles</t>
        </is>
      </c>
      <c r="C12" s="44" t="inlineStr">
        <is>
          <t>Intangibles - Other</t>
        </is>
      </c>
      <c r="D12" s="44" t="inlineStr">
        <is>
          <t>Fixed and Non-Current Assets</t>
        </is>
      </c>
      <c r="E12" s="44" t="n">
        <v>6587</v>
      </c>
      <c r="F12" s="44" t="n">
        <v>61917</v>
      </c>
    </row>
    <row r="13" ht="12.8" customHeight="1" s="45">
      <c r="A13" s="44" t="inlineStr">
        <is>
          <t>Other non-current assets</t>
        </is>
      </c>
      <c r="B13" s="44" t="inlineStr">
        <is>
          <t>Other Non-current assets</t>
        </is>
      </c>
      <c r="C13" s="44" t="inlineStr">
        <is>
          <t>Other Non-current assets</t>
        </is>
      </c>
      <c r="D13" s="44" t="inlineStr">
        <is>
          <t>Fixed and Non-Current Assets</t>
        </is>
      </c>
      <c r="E13" s="44" t="n">
        <v>236</v>
      </c>
      <c r="F13" s="44" t="n">
        <v>207</v>
      </c>
    </row>
    <row r="14" ht="12.8" customHeight="1" s="45">
      <c r="D14" s="44" t="inlineStr">
        <is>
          <t>Fixed and Non-Current Assets</t>
        </is>
      </c>
      <c r="E14" s="44" t="n">
        <v>223949</v>
      </c>
      <c r="F14" s="44" t="n">
        <v>308768</v>
      </c>
    </row>
    <row r="15" ht="12.8" customHeight="1" s="45">
      <c r="A15" s="44" t="inlineStr">
        <is>
          <t>LIABILITIES AND STOCKHOLDERS EQUITY</t>
        </is>
      </c>
      <c r="D15" s="44" t="inlineStr">
        <is>
          <t>Fixed and Non-Current Assets</t>
        </is>
      </c>
    </row>
    <row r="16" ht="12.8" customHeight="1" s="45">
      <c r="A16" s="44" t="inlineStr">
        <is>
          <t>Current liabilities:</t>
        </is>
      </c>
      <c r="B16" s="44" t="inlineStr">
        <is>
          <t>Current Liabilities</t>
        </is>
      </c>
      <c r="C16" s="44" t="inlineStr">
        <is>
          <t>Current Liabilities</t>
        </is>
      </c>
      <c r="D16" s="44" t="inlineStr">
        <is>
          <t>Current Liabilities</t>
        </is>
      </c>
    </row>
    <row r="17" ht="12.8" customHeight="1" s="45">
      <c r="A17" s="44" t="inlineStr">
        <is>
          <t>Accounts payable and accrued expenses</t>
        </is>
      </c>
      <c r="B17" s="44" t="inlineStr">
        <is>
          <t>Accruals</t>
        </is>
      </c>
      <c r="C17" s="44" t="inlineStr">
        <is>
          <t>Account Payables, Accruals &amp; Provisions</t>
        </is>
      </c>
      <c r="D17" s="44" t="inlineStr">
        <is>
          <t>Current Liabilities</t>
        </is>
      </c>
      <c r="E17" s="44" t="n">
        <v>8347</v>
      </c>
      <c r="F17" s="44" t="n">
        <v>7956</v>
      </c>
    </row>
    <row r="18" ht="12.8" customHeight="1" s="45">
      <c r="A18" s="44" t="inlineStr">
        <is>
          <t>Royalties and contingent legal fees payable</t>
        </is>
      </c>
      <c r="B18" s="44" t="inlineStr">
        <is>
          <t>Other Operating Current Liabilities</t>
        </is>
      </c>
      <c r="C18" s="44" t="inlineStr">
        <is>
          <t>Other Operating Current Liabilities</t>
        </is>
      </c>
      <c r="D18" s="44" t="inlineStr">
        <is>
          <t>Current Liabilities</t>
        </is>
      </c>
      <c r="E18" s="44" t="n">
        <v>22688</v>
      </c>
      <c r="F18" s="44" t="n">
        <v>1601</v>
      </c>
    </row>
    <row r="19" ht="12.8" customHeight="1" s="45">
      <c r="A19" s="44" t="inlineStr">
        <is>
          <t>Total current liabilities</t>
        </is>
      </c>
      <c r="B19" s="44" t="inlineStr">
        <is>
          <t>Total Current Liabilities</t>
        </is>
      </c>
      <c r="C19" s="44" t="inlineStr">
        <is>
          <t>Total Current Liabilities</t>
        </is>
      </c>
      <c r="D19" s="44" t="inlineStr">
        <is>
          <t>Current Liabilities</t>
        </is>
      </c>
      <c r="E19" s="44" t="n">
        <v>31035</v>
      </c>
      <c r="F19" s="44" t="n">
        <v>9557</v>
      </c>
    </row>
    <row r="20" ht="12.8" customHeight="1" s="45">
      <c r="A20" s="44" t="inlineStr">
        <is>
          <t>Other liabilities</t>
        </is>
      </c>
      <c r="B20" s="44" t="inlineStr">
        <is>
          <t>Other Non-Operating Current Liabilities</t>
        </is>
      </c>
      <c r="C20" s="44" t="inlineStr">
        <is>
          <t>Other Non-Operating Current Liabilities</t>
        </is>
      </c>
      <c r="D20" s="44" t="inlineStr">
        <is>
          <t>Current Liabilities</t>
        </is>
      </c>
      <c r="E20" s="44" t="n">
        <v>1674</v>
      </c>
      <c r="F20" s="44" t="n">
        <v>3552</v>
      </c>
    </row>
    <row r="21" ht="12.8" customHeight="1" s="45">
      <c r="A21" s="44" t="inlineStr">
        <is>
          <t>Total liabilities</t>
        </is>
      </c>
      <c r="B21" s="44" t="inlineStr">
        <is>
          <t>Other Non-Operating Current Liabilities</t>
        </is>
      </c>
      <c r="C21" s="44" t="inlineStr">
        <is>
          <t>Other Non-Operating Current Liabilities</t>
        </is>
      </c>
      <c r="D21" s="44" t="inlineStr">
        <is>
          <t>Current Liabilities</t>
        </is>
      </c>
      <c r="E21" s="44" t="n">
        <v>32709</v>
      </c>
      <c r="F21" s="44" t="n">
        <v>13109</v>
      </c>
    </row>
    <row r="22" ht="12.8" customHeight="1" s="45">
      <c r="A22" s="44" t="inlineStr">
        <is>
          <t>Commitments and contingencies (Note 10)</t>
        </is>
      </c>
      <c r="B22" s="44" t="inlineStr">
        <is>
          <t>Other Non-Current Liabilities</t>
        </is>
      </c>
      <c r="C22" s="44" t="inlineStr">
        <is>
          <t>Other Non-Current Liabilities</t>
        </is>
      </c>
      <c r="D22" s="44" t="inlineStr">
        <is>
          <t>Non-Current Liabilities</t>
        </is>
      </c>
    </row>
    <row r="23" ht="12.8" customHeight="1" s="45">
      <c r="A23" s="44" t="inlineStr">
        <is>
          <t>Stockholders equity:</t>
        </is>
      </c>
      <c r="B23" s="44" t="inlineStr">
        <is>
          <t>Equity</t>
        </is>
      </c>
      <c r="C23" s="44" t="inlineStr">
        <is>
          <t>Equity</t>
        </is>
      </c>
      <c r="D23" s="44" t="inlineStr">
        <is>
          <t>Current Liabilities</t>
        </is>
      </c>
    </row>
    <row r="24" ht="12.8" customHeight="1" s="45">
      <c r="A24" s="44" t="inlineStr">
        <is>
          <t>Preferred stock, par value $0.001 per share; 10,000,000 shares authorized; no shares issued or outstanding</t>
        </is>
      </c>
      <c r="D24" s="44" t="inlineStr">
        <is>
          <t>Current Liabilities</t>
        </is>
      </c>
    </row>
    <row r="25" ht="12.8" customHeight="1" s="45">
      <c r="A25" s="44" t="inlineStr">
        <is>
          <t>Common stock, par value $0.001 per share; 100,000,000 shares authorized; 49,639,319 shares issued and outstanding as of December 31, 2018 and 50,639,926 shares issued and outstanding as of December 31, 2017</t>
        </is>
      </c>
      <c r="B25" s="44" t="inlineStr">
        <is>
          <t>Ordinary Shares</t>
        </is>
      </c>
      <c r="C25" s="44" t="inlineStr">
        <is>
          <t>Ordinary Shares</t>
        </is>
      </c>
      <c r="D25" s="44" t="inlineStr">
        <is>
          <t>Equity</t>
        </is>
      </c>
      <c r="E25" s="44" t="n">
        <v>50</v>
      </c>
      <c r="F25" s="44" t="n">
        <v>51</v>
      </c>
    </row>
    <row r="26" ht="12.8" customHeight="1" s="45">
      <c r="A26" s="44" t="inlineStr">
        <is>
          <t>Treasury stock, at cost, 2,919,828 and 1,729,408 shares as of December 31, 2018 and 2017</t>
        </is>
      </c>
      <c r="B26" s="44" t="inlineStr">
        <is>
          <t>Treasury Stock</t>
        </is>
      </c>
      <c r="C26" s="44" t="inlineStr">
        <is>
          <t>Treasury Stock (-)</t>
        </is>
      </c>
      <c r="D26" s="44" t="inlineStr">
        <is>
          <t>Equity</t>
        </is>
      </c>
      <c r="E26" s="44" t="n">
        <v>-39272</v>
      </c>
      <c r="F26" s="44" t="n">
        <v>-34640</v>
      </c>
    </row>
    <row r="27" ht="12.8" customHeight="1" s="45">
      <c r="A27" s="44" t="inlineStr">
        <is>
          <t>Additional paid-in capital</t>
        </is>
      </c>
      <c r="B27" s="44" t="inlineStr">
        <is>
          <t>Ordinary Shares</t>
        </is>
      </c>
      <c r="C27" s="44" t="inlineStr">
        <is>
          <t>Ordinary Shares</t>
        </is>
      </c>
      <c r="D27" s="44" t="inlineStr">
        <is>
          <t>Equity</t>
        </is>
      </c>
      <c r="E27" s="44" t="n">
        <v>651156</v>
      </c>
      <c r="F27" s="44" t="n">
        <v>648996</v>
      </c>
    </row>
    <row r="28" ht="12.8" customHeight="1" s="45">
      <c r="A28" s="44" t="inlineStr">
        <is>
          <t>Accumulated comprehensive loss</t>
        </is>
      </c>
      <c r="B28" s="44" t="inlineStr">
        <is>
          <t>Other Reserves</t>
        </is>
      </c>
      <c r="C28" s="44" t="inlineStr">
        <is>
          <t>Other Reserves</t>
        </is>
      </c>
      <c r="D28" s="44" t="inlineStr">
        <is>
          <t>Equity</t>
        </is>
      </c>
      <c r="F28" s="44" t="n">
        <v>-88</v>
      </c>
    </row>
    <row r="29" ht="12.8" customHeight="1" s="45">
      <c r="A29" s="44" t="inlineStr">
        <is>
          <t>Accumulated deficit</t>
        </is>
      </c>
      <c r="B29" s="44" t="inlineStr">
        <is>
          <t>Retained Earnings</t>
        </is>
      </c>
      <c r="C29" s="44" t="inlineStr">
        <is>
          <t>Retained Earnings</t>
        </is>
      </c>
      <c r="D29" s="44" t="inlineStr">
        <is>
          <t>Equity</t>
        </is>
      </c>
      <c r="E29" s="44" t="n">
        <v>-422541</v>
      </c>
      <c r="F29" s="44" t="n">
        <v>-320018</v>
      </c>
    </row>
    <row r="30" ht="12.8" customHeight="1" s="45">
      <c r="A30" s="44" t="inlineStr">
        <is>
          <t>Total Acacia Research Corporation stockholders equity</t>
        </is>
      </c>
      <c r="D30" s="44" t="inlineStr">
        <is>
          <t>Equity</t>
        </is>
      </c>
      <c r="E30" s="44" t="n">
        <v>189393</v>
      </c>
      <c r="F30" s="44" t="n">
        <v>294301</v>
      </c>
    </row>
    <row r="31" ht="12.8" customHeight="1" s="45">
      <c r="A31" s="44" t="inlineStr">
        <is>
          <t>Noncontrolling interests in operating subsidiaries</t>
        </is>
      </c>
      <c r="B31" s="44" t="inlineStr">
        <is>
          <t>Minority Interest</t>
        </is>
      </c>
      <c r="C31" s="44" t="inlineStr">
        <is>
          <t>Minority Interest</t>
        </is>
      </c>
      <c r="D31" s="44" t="inlineStr">
        <is>
          <t>Equity</t>
        </is>
      </c>
      <c r="E31" s="44" t="n">
        <v>1847</v>
      </c>
      <c r="F31" s="44" t="n">
        <v>1358</v>
      </c>
    </row>
    <row r="32" ht="12.8" customHeight="1" s="45">
      <c r="A32" s="44" t="inlineStr">
        <is>
          <t>Total stockholders equity</t>
        </is>
      </c>
      <c r="B32" s="44" t="inlineStr">
        <is>
          <t>Total Capital and Reserves and Surplus</t>
        </is>
      </c>
      <c r="C32" s="44" t="inlineStr">
        <is>
          <t>Total Capital and Reserves and Surplus</t>
        </is>
      </c>
      <c r="D32" s="44" t="inlineStr">
        <is>
          <t>Equity</t>
        </is>
      </c>
      <c r="E32" s="44" t="n">
        <v>191240</v>
      </c>
      <c r="F32" s="44" t="n">
        <v>295659</v>
      </c>
    </row>
    <row r="33" ht="12.8" customHeight="1" s="45">
      <c r="D33" s="44" t="inlineStr">
        <is>
          <t>Equity</t>
        </is>
      </c>
      <c r="E33" s="44" t="n">
        <v>223949</v>
      </c>
      <c r="F33" s="44" t="n">
        <v>308768</v>
      </c>
    </row>
    <row r="34" ht="12.8" customHeight="1" s="45">
      <c r="A34" s="44" t="inlineStr">
        <is>
          <t>(1) Refer to Note 6 for additional information</t>
        </is>
      </c>
      <c r="D34" s="44" t="inlineStr">
        <is>
          <t>Equity</t>
        </is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32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44" activeCellId="0" sqref="A44"/>
    </sheetView>
  </sheetViews>
  <sheetFormatPr baseColWidth="8" defaultColWidth="8.7578125" defaultRowHeight="12.8" zeroHeight="0" outlineLevelRow="0"/>
  <cols>
    <col width="64.84" customWidth="1" style="44" min="1" max="1"/>
    <col width="25.7" customWidth="1" style="44" min="2" max="2"/>
    <col width="21.26" customWidth="1" style="44" min="3" max="3"/>
    <col width="6.16" customWidth="1" style="44" min="4" max="4"/>
    <col width="14.96" customWidth="1" style="44" min="5" max="5"/>
    <col width="14.05" customWidth="1" style="44" min="6" max="6"/>
  </cols>
  <sheetData>
    <row r="1" ht="12.8" customHeight="1" s="45">
      <c r="E1" s="44" t="n">
        <v>2018</v>
      </c>
      <c r="F1" s="44" t="n">
        <v>2017</v>
      </c>
    </row>
    <row r="2" ht="12.8" customHeight="1" s="45">
      <c r="A2" s="44" t="inlineStr">
        <is>
          <t>Revenues</t>
        </is>
      </c>
      <c r="B2" s="44" t="inlineStr">
        <is>
          <t>Revenue</t>
        </is>
      </c>
      <c r="C2" s="44" t="inlineStr">
        <is>
          <t>Turnover</t>
        </is>
      </c>
      <c r="D2" s="44" t="inlineStr">
        <is>
          <t>Revenue</t>
        </is>
      </c>
      <c r="E2" s="44" t="n">
        <v>131506</v>
      </c>
      <c r="F2" s="44" t="n">
        <v>65402</v>
      </c>
    </row>
    <row r="3" ht="12.8" customHeight="1" s="45">
      <c r="A3" s="44" t="inlineStr">
        <is>
          <t>Portfolio operations:</t>
        </is>
      </c>
      <c r="D3" s="44" t="inlineStr">
        <is>
          <t>Revenue</t>
        </is>
      </c>
    </row>
    <row r="4" ht="12.8" customHeight="1" s="45">
      <c r="A4" s="44" t="inlineStr">
        <is>
          <t>Inventor royalties</t>
        </is>
      </c>
      <c r="B4" s="44" t="inlineStr">
        <is>
          <t>Cost of Goods Sold</t>
        </is>
      </c>
      <c r="C4" s="44" t="inlineStr">
        <is>
          <t>Cost of Goods Sold</t>
        </is>
      </c>
      <c r="D4" s="44" t="inlineStr">
        <is>
          <t>Revenue</t>
        </is>
      </c>
      <c r="E4" s="44" t="n">
        <v>35168</v>
      </c>
      <c r="F4" s="44" t="n">
        <v>4952</v>
      </c>
    </row>
    <row r="5" ht="12.8" customHeight="1" s="45">
      <c r="A5" s="44" t="inlineStr">
        <is>
          <t>Contingent legal fees</t>
        </is>
      </c>
      <c r="B5" s="44" t="inlineStr">
        <is>
          <t>Administrative Expenses</t>
        </is>
      </c>
      <c r="C5" s="44" t="inlineStr">
        <is>
          <t>Administrative Expenses</t>
        </is>
      </c>
      <c r="D5" s="44" t="inlineStr">
        <is>
          <t>Revenue</t>
        </is>
      </c>
      <c r="E5" s="44" t="n">
        <v>31501</v>
      </c>
      <c r="F5" s="44" t="n">
        <v>16682</v>
      </c>
    </row>
    <row r="6" ht="12.8" customHeight="1" s="45">
      <c r="A6" s="44" t="inlineStr">
        <is>
          <t>Patent acquisition expenses</t>
        </is>
      </c>
      <c r="B6" s="44" t="inlineStr">
        <is>
          <t>Cost of Goods Sold</t>
        </is>
      </c>
      <c r="C6" s="44" t="inlineStr">
        <is>
          <t>Cost of Goods Sold</t>
        </is>
      </c>
      <c r="D6" s="44" t="inlineStr">
        <is>
          <t>Revenue</t>
        </is>
      </c>
      <c r="E6" s="44" t="n">
        <v>4000</v>
      </c>
    </row>
    <row r="7" ht="12.8" customHeight="1" s="45">
      <c r="A7" s="44" t="inlineStr">
        <is>
          <t>Litigation and licensing expenses - patents</t>
        </is>
      </c>
      <c r="B7" s="44" t="inlineStr">
        <is>
          <t>Administrative Expenses</t>
        </is>
      </c>
      <c r="C7" s="44" t="inlineStr">
        <is>
          <t>Administrative Expenses</t>
        </is>
      </c>
      <c r="D7" s="44" t="inlineStr">
        <is>
          <t>Revenue</t>
        </is>
      </c>
      <c r="E7" s="44" t="n">
        <v>8866</v>
      </c>
      <c r="F7" s="44" t="n">
        <v>18219</v>
      </c>
    </row>
    <row r="8" ht="12.8" customHeight="1" s="45">
      <c r="A8" s="44" t="inlineStr">
        <is>
          <t>Amortization of patents</t>
        </is>
      </c>
      <c r="B8" s="44" t="inlineStr">
        <is>
          <t>Amortisation of assets</t>
        </is>
      </c>
      <c r="C8" s="44" t="inlineStr">
        <is>
          <t>Amortisation</t>
        </is>
      </c>
      <c r="D8" s="44" t="inlineStr">
        <is>
          <t>Revenue</t>
        </is>
      </c>
      <c r="E8" s="44" t="n">
        <v>27120</v>
      </c>
      <c r="F8" s="44" t="n">
        <v>22154</v>
      </c>
    </row>
    <row r="9" ht="12.8" customHeight="1" s="45">
      <c r="A9" s="44" t="inlineStr">
        <is>
          <t>Impairment of patent-related intangible assets</t>
        </is>
      </c>
      <c r="B9" s="44" t="inlineStr">
        <is>
          <t>Impairment</t>
        </is>
      </c>
      <c r="C9" s="44" t="inlineStr">
        <is>
          <t>Impairment</t>
        </is>
      </c>
      <c r="D9" s="44" t="inlineStr">
        <is>
          <t>Revenue</t>
        </is>
      </c>
      <c r="E9" s="44" t="n">
        <v>28210</v>
      </c>
      <c r="F9" s="44" t="n">
        <v>2248</v>
      </c>
    </row>
    <row r="10" ht="31.5" customHeight="1" s="45">
      <c r="A10" s="44" t="inlineStr">
        <is>
          <t>Other portfolio expenses</t>
        </is>
      </c>
      <c r="B10" s="44" t="inlineStr">
        <is>
          <t>Other Operating Expenses</t>
        </is>
      </c>
      <c r="C10" s="44" t="inlineStr">
        <is>
          <t>Other Operating Expenses</t>
        </is>
      </c>
      <c r="D10" s="44" t="inlineStr">
        <is>
          <t>Revenue</t>
        </is>
      </c>
      <c r="E10" s="44" t="n">
        <v>2602</v>
      </c>
      <c r="F10" s="44" t="n">
        <v>1200</v>
      </c>
    </row>
    <row r="11" ht="12.8" customHeight="1" s="45">
      <c r="A11" s="44" t="inlineStr">
        <is>
          <t>Total portfolio operations</t>
        </is>
      </c>
      <c r="D11" s="44" t="inlineStr">
        <is>
          <t>Revenue</t>
        </is>
      </c>
      <c r="E11" s="44" t="n">
        <v>137467</v>
      </c>
      <c r="F11" s="44" t="n">
        <v>65455</v>
      </c>
    </row>
    <row r="12" ht="12.8" customHeight="1" s="45">
      <c r="A12" s="44" t="inlineStr">
        <is>
          <t>Net loss</t>
        </is>
      </c>
      <c r="B12" s="44" t="inlineStr">
        <is>
          <t>Net Profit (Loss) after Taxation</t>
        </is>
      </c>
      <c r="C12" s="44" t="inlineStr">
        <is>
          <t>Net Profit (Loss) after Taxation</t>
        </is>
      </c>
      <c r="D12" s="44" t="inlineStr">
        <is>
          <t>Revenue</t>
        </is>
      </c>
      <c r="E12" s="44" t="n">
        <v>-5961</v>
      </c>
      <c r="F12" s="44" t="n">
        <v>-53</v>
      </c>
    </row>
    <row r="13" ht="12.8" customHeight="1" s="45">
      <c r="A13" s="44" t="inlineStr">
        <is>
          <t>General and administrative expenses (including non-cash stock compensation expense (credit) of ($317) in 2018 and $8,885 in 2017)</t>
        </is>
      </c>
      <c r="B13" s="44" t="inlineStr">
        <is>
          <t>Administrative Expenses</t>
        </is>
      </c>
      <c r="C13" s="44" t="inlineStr">
        <is>
          <t>Administrative Expenses</t>
        </is>
      </c>
      <c r="D13" s="44" t="inlineStr">
        <is>
          <t>Revenue</t>
        </is>
      </c>
      <c r="E13" s="44" t="n">
        <v>18850</v>
      </c>
      <c r="F13" s="44" t="n">
        <v>27219</v>
      </c>
    </row>
    <row r="14" ht="12.8" customHeight="1" s="45">
      <c r="A14" s="44" t="inlineStr">
        <is>
          <t>Operating loss</t>
        </is>
      </c>
      <c r="B14" s="44" t="inlineStr">
        <is>
          <t>Operating Loss</t>
        </is>
      </c>
      <c r="C14" s="44" t="inlineStr">
        <is>
          <t>Operating Profit and (Loss)</t>
        </is>
      </c>
      <c r="D14" s="44" t="inlineStr">
        <is>
          <t>Revenue</t>
        </is>
      </c>
      <c r="E14" s="44" t="n">
        <v>-24811</v>
      </c>
      <c r="F14" s="44" t="n">
        <v>-27272</v>
      </c>
    </row>
    <row r="15" ht="12.8" customFormat="1" customHeight="1" s="80">
      <c r="A15" s="80" t="inlineStr">
        <is>
          <t>Other income (expense):</t>
        </is>
      </c>
      <c r="B15" s="80" t="inlineStr">
        <is>
          <t>Other Income (Expenses)</t>
        </is>
      </c>
      <c r="C15" s="80" t="inlineStr">
        <is>
          <t>Other Income (Expenses)</t>
        </is>
      </c>
      <c r="D15" s="80" t="inlineStr">
        <is>
          <t>Revenue</t>
        </is>
      </c>
    </row>
    <row r="16" ht="12.8" customHeight="1" s="45">
      <c r="A16" s="44" t="inlineStr">
        <is>
          <t>Change in fair value of investment, net (1)</t>
        </is>
      </c>
      <c r="B16" s="44" t="inlineStr">
        <is>
          <t>Change in Fair Value of Financial Assets</t>
        </is>
      </c>
      <c r="C16" s="44" t="inlineStr">
        <is>
          <t>Change in Fair Value of Financial Assets</t>
        </is>
      </c>
      <c r="D16" s="44" t="inlineStr">
        <is>
          <t>Revenue</t>
        </is>
      </c>
      <c r="E16" s="44" t="n">
        <v>-59103</v>
      </c>
      <c r="F16" s="44" t="n">
        <v>42239</v>
      </c>
    </row>
    <row r="17" ht="12.8" customHeight="1" s="45">
      <c r="A17" s="44" t="inlineStr">
        <is>
          <t>Loss on sale of investment(1)</t>
        </is>
      </c>
      <c r="B17" s="44" t="inlineStr">
        <is>
          <t>Gain on Disposals</t>
        </is>
      </c>
      <c r="C17" s="44" t="inlineStr">
        <is>
          <t>Gain(Loss) on Disposals</t>
        </is>
      </c>
      <c r="D17" s="44" t="inlineStr">
        <is>
          <t>Revenue</t>
        </is>
      </c>
      <c r="E17" s="44" t="n">
        <v>-19095</v>
      </c>
    </row>
    <row r="18" ht="12.8" customHeight="1" s="45">
      <c r="A18" s="44" t="inlineStr">
        <is>
          <t>Gain on conversion of loans and accrued interest (1)</t>
        </is>
      </c>
      <c r="B18" s="44" t="inlineStr">
        <is>
          <t>Other Income (Expenses)</t>
        </is>
      </c>
      <c r="C18" s="44" t="inlineStr">
        <is>
          <t>Other Income (Expenses)</t>
        </is>
      </c>
      <c r="D18" s="44" t="inlineStr">
        <is>
          <t>Revenue</t>
        </is>
      </c>
      <c r="F18" s="44" t="n">
        <v>2671</v>
      </c>
    </row>
    <row r="19" ht="12.8" customHeight="1" s="45">
      <c r="A19" s="44" t="inlineStr">
        <is>
          <t>Gain on exercise of Primary Warrant(1)</t>
        </is>
      </c>
      <c r="B19" s="44" t="inlineStr">
        <is>
          <t>Other Income (Expenses)</t>
        </is>
      </c>
      <c r="C19" s="44" t="inlineStr">
        <is>
          <t>Other Income (Expenses)</t>
        </is>
      </c>
      <c r="D19" s="44" t="inlineStr">
        <is>
          <t>Revenue</t>
        </is>
      </c>
      <c r="F19" s="44" t="n">
        <v>4616</v>
      </c>
    </row>
    <row r="20" ht="12.8" customHeight="1" s="45">
      <c r="A20" s="44" t="inlineStr">
        <is>
          <t>Equity in losses of investee(1)</t>
        </is>
      </c>
      <c r="B20" s="44" t="inlineStr">
        <is>
          <t>Other Income (Expenses)</t>
        </is>
      </c>
      <c r="C20" s="44" t="inlineStr">
        <is>
          <t>Other Income (Expenses)</t>
        </is>
      </c>
      <c r="D20" s="44" t="inlineStr">
        <is>
          <t>Revenue</t>
        </is>
      </c>
      <c r="F20" s="44" t="n">
        <v>-220</v>
      </c>
    </row>
    <row r="21" ht="12.8" customFormat="1" customHeight="1" s="80">
      <c r="A21" s="80" t="inlineStr">
        <is>
          <t>Other income (expense)</t>
        </is>
      </c>
      <c r="B21" s="80" t="inlineStr">
        <is>
          <t>Other Income (Expenses)</t>
        </is>
      </c>
      <c r="C21" s="80" t="inlineStr">
        <is>
          <t>Other Income (Expenses)</t>
        </is>
      </c>
      <c r="D21" s="80" t="inlineStr">
        <is>
          <t>Revenue</t>
        </is>
      </c>
      <c r="E21" s="80" t="n">
        <v>-1629</v>
      </c>
      <c r="F21" s="80" t="n">
        <v>1000</v>
      </c>
    </row>
    <row r="22" ht="12.8" customHeight="1" s="45">
      <c r="A22" s="44" t="inlineStr">
        <is>
          <t>Interest income and other</t>
        </is>
      </c>
      <c r="B22" s="44" t="inlineStr">
        <is>
          <t>Other Income - Net profit (loss)</t>
        </is>
      </c>
      <c r="C22" s="44" t="inlineStr">
        <is>
          <t>Other Income (Expenses)</t>
        </is>
      </c>
      <c r="D22" s="44" t="inlineStr">
        <is>
          <t>Revenue</t>
        </is>
      </c>
      <c r="E22" s="44" t="n">
        <v>969</v>
      </c>
      <c r="F22" s="44" t="n">
        <v>1605</v>
      </c>
    </row>
    <row r="23" ht="12.8" customHeight="1" s="45">
      <c r="A23" s="44" t="inlineStr">
        <is>
          <t>Total other income (expense)</t>
        </is>
      </c>
      <c r="B23" s="44" t="inlineStr">
        <is>
          <t>Other Income (Expenses)</t>
        </is>
      </c>
      <c r="C23" s="44" t="inlineStr">
        <is>
          <t>Other Income (Expenses)</t>
        </is>
      </c>
      <c r="D23" s="44" t="inlineStr">
        <is>
          <t>Revenue</t>
        </is>
      </c>
      <c r="E23" s="44" t="n">
        <v>-78858</v>
      </c>
      <c r="F23" s="44" t="n">
        <v>51911</v>
      </c>
    </row>
    <row r="24" ht="12.8" customHeight="1" s="45">
      <c r="A24" s="44" t="inlineStr">
        <is>
          <t>Income (loss) from operations before provision for income taxes</t>
        </is>
      </c>
      <c r="B24" s="44" t="inlineStr">
        <is>
          <t>Profit before Zakat and Income tax</t>
        </is>
      </c>
      <c r="C24" s="44" t="inlineStr">
        <is>
          <t>Net Profit (Loss) before Taxation</t>
        </is>
      </c>
      <c r="D24" s="44" t="inlineStr">
        <is>
          <t>Revenue</t>
        </is>
      </c>
      <c r="E24" s="44" t="n">
        <v>-103669</v>
      </c>
      <c r="F24" s="44" t="n">
        <v>24639</v>
      </c>
    </row>
    <row r="25" ht="12.8" customHeight="1" s="45">
      <c r="A25" s="44" t="inlineStr">
        <is>
          <t>Provision for income taxes</t>
        </is>
      </c>
      <c r="B25" s="44" t="inlineStr">
        <is>
          <t>Current Taxation</t>
        </is>
      </c>
      <c r="C25" s="44" t="inlineStr">
        <is>
          <t>Current Taxation</t>
        </is>
      </c>
      <c r="D25" s="44" t="inlineStr">
        <is>
          <t>Revenue</t>
        </is>
      </c>
      <c r="E25" s="44" t="n">
        <v>-1179</v>
      </c>
      <c r="F25" s="44" t="n">
        <v>-2955</v>
      </c>
    </row>
    <row r="26" ht="12.8" customHeight="1" s="45">
      <c r="A26" s="44" t="inlineStr">
        <is>
          <t>Net income (loss) including noncontrolling interests in subsidiaries</t>
        </is>
      </c>
      <c r="D26" s="44" t="inlineStr">
        <is>
          <t>Revenue</t>
        </is>
      </c>
      <c r="E26" s="44" t="n">
        <v>-104848</v>
      </c>
      <c r="F26" s="44" t="n">
        <v>21684</v>
      </c>
    </row>
    <row r="27" ht="12.8" customHeight="1" s="45">
      <c r="A27" s="44" t="inlineStr">
        <is>
          <t>Net (income) loss attributable to noncontrolling interests in subsidiaries</t>
        </is>
      </c>
      <c r="D27" s="44" t="inlineStr">
        <is>
          <t>Revenue</t>
        </is>
      </c>
      <c r="E27" s="44" t="n">
        <v>-181</v>
      </c>
      <c r="F27" s="44" t="n">
        <v>496</v>
      </c>
    </row>
    <row r="28" ht="12.8" customHeight="1" s="45">
      <c r="A28" s="44" t="inlineStr">
        <is>
          <t>Net income (loss) attributable to Acacia Research Corporation</t>
        </is>
      </c>
      <c r="B28" s="44" t="inlineStr">
        <is>
          <t>Minority Interest</t>
        </is>
      </c>
      <c r="C28" s="44" t="inlineStr">
        <is>
          <t>Minority Interest</t>
        </is>
      </c>
      <c r="D28" s="44" t="inlineStr">
        <is>
          <t>Revenue</t>
        </is>
      </c>
      <c r="E28" s="44" t="n">
        <v>-105029</v>
      </c>
      <c r="F28" s="44" t="n">
        <v>22180</v>
      </c>
    </row>
    <row r="29" ht="12.8" customHeight="1" s="45">
      <c r="A29" s="44" t="inlineStr">
        <is>
          <t>Net income (loss) attributable to common stockholders - basic and diluted</t>
        </is>
      </c>
      <c r="B29" s="44" t="inlineStr">
        <is>
          <t>Share of profit or loss from associates, JVs</t>
        </is>
      </c>
      <c r="C29" s="44" t="inlineStr">
        <is>
          <t>Minority Interest</t>
        </is>
      </c>
      <c r="D29" s="44" t="inlineStr">
        <is>
          <t>Revenue</t>
        </is>
      </c>
      <c r="E29" s="44" t="n">
        <v>-105029</v>
      </c>
      <c r="F29" s="44" t="n">
        <v>22147</v>
      </c>
    </row>
    <row r="30" ht="12.8" customHeight="1" s="45">
      <c r="A30" s="44" t="inlineStr">
        <is>
          <t>Basic and diluted income (loss) per common share</t>
        </is>
      </c>
      <c r="D30" s="44" t="inlineStr">
        <is>
          <t>Revenue</t>
        </is>
      </c>
      <c r="E30" s="44" t="n">
        <v>-210</v>
      </c>
      <c r="F30" s="44" t="n">
        <v>44</v>
      </c>
    </row>
    <row r="31" ht="12.8" customHeight="1" s="45">
      <c r="A31" s="44" t="inlineStr">
        <is>
          <t>Weighted-average number of shares outstanding, basic</t>
        </is>
      </c>
      <c r="D31" s="44" t="inlineStr">
        <is>
          <t>Revenue</t>
        </is>
      </c>
      <c r="E31" s="44" t="n">
        <v>49969062</v>
      </c>
      <c r="F31" s="44" t="n">
        <v>50495119</v>
      </c>
    </row>
    <row r="32" ht="12.8" customHeight="1" s="45">
      <c r="A32" s="44" t="inlineStr">
        <is>
          <t>Weighted-average number of shares outstanding, diluted</t>
        </is>
      </c>
      <c r="D32" s="44" t="inlineStr">
        <is>
          <t>Revenue</t>
        </is>
      </c>
      <c r="E32" s="44" t="n">
        <v>49969062</v>
      </c>
      <c r="F32" s="44" t="n">
        <v>50692012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F3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A1" activeCellId="0" sqref="A1"/>
    </sheetView>
  </sheetViews>
  <sheetFormatPr baseColWidth="8" defaultColWidth="11.66015625" defaultRowHeight="12.8" zeroHeight="0" outlineLevelRow="0"/>
  <cols>
    <col width="8.67" customWidth="1" style="44" min="1" max="64"/>
  </cols>
  <sheetData>
    <row r="1" ht="12.8" customHeight="1" s="45">
      <c r="E1" s="44" t="n">
        <v>2018</v>
      </c>
      <c r="F1" s="44" t="n">
        <v>2017</v>
      </c>
    </row>
    <row r="2" ht="12.8" customHeight="1" s="45">
      <c r="A2" s="44" t="inlineStr">
        <is>
          <t>Cash flows from operating activities:</t>
        </is>
      </c>
      <c r="B2" s="44" t="inlineStr">
        <is>
          <t xml:space="preserve">Cash flows from (used in) operating activities </t>
        </is>
      </c>
      <c r="C2" s="44" t="inlineStr">
        <is>
          <t xml:space="preserve">Cash flows from (used in) operating activities </t>
        </is>
      </c>
      <c r="D2" s="44" t="inlineStr">
        <is>
          <t>Operating Activities</t>
        </is>
      </c>
    </row>
    <row r="3" ht="12.8" customHeight="1" s="45">
      <c r="A3" s="44" t="inlineStr">
        <is>
          <t>Net income (loss) including noncontrolling interests in subsidiaries</t>
        </is>
      </c>
      <c r="B3" s="44" t="inlineStr">
        <is>
          <t xml:space="preserve">Profit (loss) after zakat and income tax </t>
        </is>
      </c>
      <c r="C3" s="44" t="inlineStr">
        <is>
          <t xml:space="preserve">Profit (loss) after zakat and income tax </t>
        </is>
      </c>
      <c r="D3" s="44" t="inlineStr">
        <is>
          <t>Operating Activities</t>
        </is>
      </c>
      <c r="E3" s="44" t="n">
        <v>-104848</v>
      </c>
      <c r="F3" s="44" t="n">
        <v>21684</v>
      </c>
    </row>
    <row r="4" ht="12.8" customHeight="1" s="45">
      <c r="A4" s="44" t="inlineStr">
        <is>
          <t>Adjustments to reconcile net income (loss) including noncontrolling interests in subsidiaries to net cash</t>
        </is>
      </c>
      <c r="B4" s="44" t="inlineStr">
        <is>
          <t xml:space="preserve">Profit (loss) after zakat and income tax </t>
        </is>
      </c>
      <c r="C4" s="44" t="inlineStr">
        <is>
          <t xml:space="preserve">Profit (loss) after zakat and income tax </t>
        </is>
      </c>
      <c r="D4" s="44" t="inlineStr">
        <is>
          <t>Operating Activities</t>
        </is>
      </c>
    </row>
    <row r="5" ht="12.8" customHeight="1" s="45">
      <c r="A5" s="44" t="inlineStr">
        <is>
          <t>provided by operating activities:</t>
        </is>
      </c>
      <c r="B5" s="44" t="inlineStr">
        <is>
          <t xml:space="preserve">Cash flows from (used in) operating activities </t>
        </is>
      </c>
      <c r="C5" s="44" t="inlineStr">
        <is>
          <t xml:space="preserve">Cash flows from (used in) operating activities </t>
        </is>
      </c>
      <c r="D5" s="44" t="inlineStr">
        <is>
          <t>Operating Activities</t>
        </is>
      </c>
    </row>
    <row r="6" ht="12.8" customHeight="1" s="45">
      <c r="A6" s="44" t="inlineStr">
        <is>
          <t>Gain on conversion of loans and accrued interest</t>
        </is>
      </c>
      <c r="B6" s="44" t="inlineStr">
        <is>
          <t xml:space="preserve">Adjustments for fair value gain loss  </t>
        </is>
      </c>
      <c r="C6" s="44" t="inlineStr">
        <is>
          <t xml:space="preserve">Adjustments for fair value gain loss  </t>
        </is>
      </c>
      <c r="D6" s="44" t="inlineStr">
        <is>
          <t>Operating Activities</t>
        </is>
      </c>
      <c r="F6" s="44" t="n">
        <v>-2671</v>
      </c>
    </row>
    <row r="7" ht="12.8" customHeight="1" s="45">
      <c r="A7" s="44" t="inlineStr">
        <is>
          <t>Gain on exercise of Primary Warrant</t>
        </is>
      </c>
      <c r="B7" s="44" t="inlineStr">
        <is>
          <t xml:space="preserve">Adjustments for fair value gain loss  </t>
        </is>
      </c>
      <c r="C7" s="44" t="inlineStr">
        <is>
          <t xml:space="preserve">Adjustments for fair value gain loss  </t>
        </is>
      </c>
      <c r="D7" s="44" t="inlineStr">
        <is>
          <t>Operating Activities</t>
        </is>
      </c>
      <c r="F7" s="44" t="n">
        <v>-4616</v>
      </c>
    </row>
    <row r="8" ht="12.8" customHeight="1" s="45">
      <c r="A8" s="44" t="inlineStr">
        <is>
          <t>Change in fair value of investment, net</t>
        </is>
      </c>
      <c r="B8" s="44" t="inlineStr">
        <is>
          <t xml:space="preserve">Adjustments for fair value gain loss  </t>
        </is>
      </c>
      <c r="C8" s="44" t="inlineStr">
        <is>
          <t xml:space="preserve">Adjustments for fair value gain loss  </t>
        </is>
      </c>
      <c r="D8" s="44" t="inlineStr">
        <is>
          <t>Operating Activities</t>
        </is>
      </c>
      <c r="E8" s="44" t="n">
        <v>59103</v>
      </c>
      <c r="F8" s="44" t="n">
        <v>-42239</v>
      </c>
    </row>
    <row r="9" ht="12.8" customHeight="1" s="45">
      <c r="A9" s="44" t="inlineStr">
        <is>
          <t>Loss on sale of investment</t>
        </is>
      </c>
      <c r="B9" s="44" t="inlineStr">
        <is>
          <t xml:space="preserve">Adjustments for gain (loss) on sale of investments </t>
        </is>
      </c>
      <c r="C9" s="44" t="inlineStr">
        <is>
          <t xml:space="preserve">Adjustments for gain (loss) on sale of investments </t>
        </is>
      </c>
      <c r="D9" s="44" t="inlineStr">
        <is>
          <t>Operating Activities</t>
        </is>
      </c>
      <c r="E9" s="44" t="n">
        <v>19095</v>
      </c>
    </row>
    <row r="10" ht="12.8" customHeight="1" s="45">
      <c r="A10" s="44" t="inlineStr">
        <is>
          <t>Depreciation and amortization</t>
        </is>
      </c>
      <c r="B10" s="44" t="inlineStr">
        <is>
          <t xml:space="preserve">Adjustments for depreciation and impairment (reversal of impairment) of property plant and equipments and capital work in progress </t>
        </is>
      </c>
      <c r="C10" s="44" t="inlineStr">
        <is>
          <t xml:space="preserve">Adjustments for depreciation and impairment (reversal of impairment) of property plant and equipments and capital work in progress </t>
        </is>
      </c>
      <c r="D10" s="44" t="inlineStr">
        <is>
          <t>Operating Activities</t>
        </is>
      </c>
      <c r="E10" s="44" t="n">
        <v>27145</v>
      </c>
      <c r="F10" s="44" t="n">
        <v>22243</v>
      </c>
    </row>
    <row r="11" ht="12.8" customHeight="1" s="45">
      <c r="A11" s="44" t="inlineStr">
        <is>
          <t>Non-cash stock compensation</t>
        </is>
      </c>
      <c r="B11" s="44" t="inlineStr">
        <is>
          <t xml:space="preserve">Adjustment for provision of employees terminal benefit </t>
        </is>
      </c>
      <c r="C11" s="44" t="inlineStr">
        <is>
          <t xml:space="preserve">Adjustment for provision of employees terminal benefit </t>
        </is>
      </c>
      <c r="D11" s="44" t="inlineStr">
        <is>
          <t>Operating Activities</t>
        </is>
      </c>
      <c r="E11" s="44" t="n">
        <v>-317</v>
      </c>
      <c r="F11" s="44" t="n">
        <v>8885</v>
      </c>
    </row>
    <row r="12" ht="12.8" customHeight="1" s="45">
      <c r="A12" s="44" t="inlineStr">
        <is>
          <t>Impairment of patent-related intangible assets</t>
        </is>
      </c>
      <c r="B12" s="44" t="inlineStr">
        <is>
          <t xml:space="preserve">Adjustments for amortization and impairment (reversal of impairment) of intangible assets and provision for impairment of financial assets </t>
        </is>
      </c>
      <c r="C12" s="44" t="inlineStr">
        <is>
          <t xml:space="preserve">Adjustments for amortization and impairment (reversal of impairment) of intangible assets and provision for impairment of financial assets </t>
        </is>
      </c>
      <c r="D12" s="44" t="inlineStr">
        <is>
          <t>Operating Activities</t>
        </is>
      </c>
      <c r="E12" s="44" t="n">
        <v>28210</v>
      </c>
      <c r="F12" s="44" t="n">
        <v>2248</v>
      </c>
    </row>
    <row r="13" ht="12.8" customHeight="1" s="45">
      <c r="A13" s="44" t="inlineStr">
        <is>
          <t>Other</t>
        </is>
      </c>
      <c r="B13" s="44" t="inlineStr">
        <is>
          <t xml:space="preserve">Adjustment for Other Provisions </t>
        </is>
      </c>
      <c r="C13" s="44" t="inlineStr">
        <is>
          <t xml:space="preserve">Adjustment for Other Provisions </t>
        </is>
      </c>
      <c r="D13" s="44" t="inlineStr">
        <is>
          <t>Operating Activities</t>
        </is>
      </c>
      <c r="E13" s="44" t="n">
        <v>564</v>
      </c>
      <c r="F13" s="44" t="n">
        <v>-374</v>
      </c>
    </row>
    <row r="14" ht="12.8" customHeight="1" s="45">
      <c r="A14" s="44" t="inlineStr">
        <is>
          <t>Changes in assets and liabilities:</t>
        </is>
      </c>
      <c r="D14" s="44" t="inlineStr">
        <is>
          <t>Operating Activities</t>
        </is>
      </c>
    </row>
    <row r="15" ht="12.8" customHeight="1" s="45">
      <c r="A15" s="44" t="inlineStr">
        <is>
          <t>Accounts receivable</t>
        </is>
      </c>
      <c r="B15" s="44" t="inlineStr">
        <is>
          <t xml:space="preserve">Adjustments for decrease (increase) in receivable net </t>
        </is>
      </c>
      <c r="C15" s="44" t="inlineStr">
        <is>
          <t xml:space="preserve">Adjustments for decrease (increase) in receivable net </t>
        </is>
      </c>
      <c r="D15" s="44" t="inlineStr">
        <is>
          <t>Operating Activities</t>
        </is>
      </c>
      <c r="E15" s="44" t="n">
        <v>-28189</v>
      </c>
      <c r="F15" s="44" t="n">
        <v>26597</v>
      </c>
    </row>
    <row r="16" ht="12.8" customHeight="1" s="45">
      <c r="A16" s="44" t="inlineStr">
        <is>
          <t>Prepaid expenses and other assets</t>
        </is>
      </c>
      <c r="B16" s="44" t="inlineStr">
        <is>
          <t xml:space="preserve">Adjustments for Trade receivables prepayments and other receivables </t>
        </is>
      </c>
      <c r="C16" s="44" t="inlineStr">
        <is>
          <t xml:space="preserve">Adjustments for Trade receivables prepayments and other receivables </t>
        </is>
      </c>
      <c r="D16" s="44" t="inlineStr">
        <is>
          <t>Operating Activities</t>
        </is>
      </c>
      <c r="E16" s="44" t="n">
        <v>-208</v>
      </c>
      <c r="F16" s="44" t="n">
        <v>-135</v>
      </c>
    </row>
    <row r="17" ht="12.8" customHeight="1" s="45">
      <c r="A17" s="44" t="inlineStr">
        <is>
          <t>Accounts payable and accrued expenses</t>
        </is>
      </c>
      <c r="B17" s="44" t="inlineStr">
        <is>
          <t xml:space="preserve">Adjustments for trade payables accrued and other current liabilities </t>
        </is>
      </c>
      <c r="C17" s="44" t="inlineStr">
        <is>
          <t xml:space="preserve">Adjustments for trade payables accrued and other current liabilities </t>
        </is>
      </c>
      <c r="D17" s="44" t="inlineStr">
        <is>
          <t>Operating Activities</t>
        </is>
      </c>
      <c r="E17" s="44" t="n">
        <v>963</v>
      </c>
      <c r="F17" s="44" t="n">
        <v>-6349</v>
      </c>
    </row>
    <row r="18" ht="12.8" customHeight="1" s="45">
      <c r="A18" s="44" t="inlineStr">
        <is>
          <t>Royalties and contingent legal fees payable</t>
        </is>
      </c>
      <c r="B18" s="44" t="inlineStr">
        <is>
          <t>Adjustments for other liabilities</t>
        </is>
      </c>
      <c r="C18" s="44" t="inlineStr">
        <is>
          <t>Adjustments for other liabilities</t>
        </is>
      </c>
      <c r="D18" s="44" t="inlineStr">
        <is>
          <t>Operating Activities</t>
        </is>
      </c>
      <c r="E18" s="44" t="n">
        <v>19359</v>
      </c>
      <c r="F18" s="44" t="n">
        <v>-12307</v>
      </c>
    </row>
    <row r="19" ht="12.8" customHeight="1" s="45">
      <c r="A19" s="44" t="inlineStr">
        <is>
          <t>Net cash provided by operating activities</t>
        </is>
      </c>
      <c r="B19" s="44" t="inlineStr">
        <is>
          <t xml:space="preserve">Net cash flows from (used in) operating activities </t>
        </is>
      </c>
      <c r="C19" s="44" t="inlineStr">
        <is>
          <t xml:space="preserve">Net cash flows from (used in) operating activities </t>
        </is>
      </c>
      <c r="D19" s="44" t="inlineStr">
        <is>
          <t>Operating Activities</t>
        </is>
      </c>
      <c r="E19" s="44" t="n">
        <v>20877</v>
      </c>
      <c r="F19" s="44" t="n">
        <v>12966</v>
      </c>
    </row>
    <row r="20" ht="12.8" customHeight="1" s="45">
      <c r="A20" s="44" t="inlineStr">
        <is>
          <t>Cash flows from investing activities:</t>
        </is>
      </c>
      <c r="B20" s="44" t="inlineStr">
        <is>
          <t xml:space="preserve">Cash flows from (used in) investing activities </t>
        </is>
      </c>
      <c r="C20" s="44" t="inlineStr">
        <is>
          <t xml:space="preserve">Cash flows from (used in) investing activities </t>
        </is>
      </c>
      <c r="D20" s="44" t="inlineStr">
        <is>
          <t>Investing Activities</t>
        </is>
      </c>
    </row>
    <row r="21" ht="12.8" customHeight="1" s="45">
      <c r="A21" s="44" t="inlineStr">
        <is>
          <t>Investment in Investees</t>
        </is>
      </c>
      <c r="B21" s="44" t="inlineStr">
        <is>
          <t xml:space="preserve">Purchase of investment properties and instruments </t>
        </is>
      </c>
      <c r="C21" s="44" t="inlineStr">
        <is>
          <t xml:space="preserve">Purchase of investment properties and instruments </t>
        </is>
      </c>
      <c r="D21" s="44" t="inlineStr">
        <is>
          <t>Investing Activities</t>
        </is>
      </c>
      <c r="E21" s="44" t="n">
        <v>-7000</v>
      </c>
      <c r="F21" s="44" t="n">
        <v>-31514</v>
      </c>
    </row>
    <row r="22" ht="12.8" customHeight="1" s="45">
      <c r="A22" s="44" t="inlineStr">
        <is>
          <t>Sale of investment</t>
        </is>
      </c>
      <c r="B22" s="44" t="inlineStr">
        <is>
          <t>Disposal of investment properties and instruments</t>
        </is>
      </c>
      <c r="C22" s="44" t="inlineStr">
        <is>
          <t>Disposal of investment properties and instruments</t>
        </is>
      </c>
      <c r="D22" s="44" t="inlineStr">
        <is>
          <t>Investing Activities</t>
        </is>
      </c>
      <c r="E22" s="44" t="n">
        <v>19097</v>
      </c>
    </row>
    <row r="23" ht="12.8" customHeight="1" s="45">
      <c r="A23" s="44" t="inlineStr">
        <is>
          <t>Advances to Investee (Note 6)</t>
        </is>
      </c>
      <c r="B23" s="44" t="inlineStr">
        <is>
          <t xml:space="preserve">Purchase of investment properties and instruments </t>
        </is>
      </c>
      <c r="C23" s="44" t="inlineStr">
        <is>
          <t xml:space="preserve">Purchase of investment properties and instruments </t>
        </is>
      </c>
      <c r="D23" s="44" t="inlineStr">
        <is>
          <t>Investing Activities</t>
        </is>
      </c>
      <c r="F23" s="44" t="n">
        <v>-4000</v>
      </c>
    </row>
    <row r="24" ht="12.8" customHeight="1" s="45">
      <c r="A24" s="44" t="inlineStr">
        <is>
          <t>Purchases of property and equipment</t>
        </is>
      </c>
      <c r="B24" s="44" t="inlineStr">
        <is>
          <t xml:space="preserve">Purchase of property plant and equipment </t>
        </is>
      </c>
      <c r="C24" s="44" t="inlineStr">
        <is>
          <t xml:space="preserve">Purchase of property plant and equipment </t>
        </is>
      </c>
      <c r="D24" s="44" t="inlineStr">
        <is>
          <t>Investing Activities</t>
        </is>
      </c>
      <c r="E24" s="44" t="n">
        <v>-34</v>
      </c>
      <c r="F24" s="44" t="n">
        <v>-2</v>
      </c>
    </row>
    <row r="25" ht="12.8" customHeight="1" s="45">
      <c r="A25" s="44" t="inlineStr">
        <is>
          <t>Purchases of short-term investments</t>
        </is>
      </c>
      <c r="B25" s="44" t="inlineStr">
        <is>
          <t xml:space="preserve">Purchase of investment properties and instruments </t>
        </is>
      </c>
      <c r="C25" s="44" t="inlineStr">
        <is>
          <t xml:space="preserve">Purchase of investment properties and instruments </t>
        </is>
      </c>
      <c r="D25" s="44" t="inlineStr">
        <is>
          <t>Investing Activities</t>
        </is>
      </c>
      <c r="E25" s="44" t="n">
        <v>-102769</v>
      </c>
      <c r="F25" s="44" t="n">
        <v>-448388</v>
      </c>
    </row>
    <row r="26" ht="12.8" customHeight="1" s="45">
      <c r="A26" s="44" t="inlineStr">
        <is>
          <t>Sales and maturities of short-term investments</t>
        </is>
      </c>
      <c r="B26" s="44" t="inlineStr">
        <is>
          <t>Disposal of investment properties and instruments</t>
        </is>
      </c>
      <c r="C26" s="44" t="inlineStr">
        <is>
          <t>Disposal of investment properties and instruments</t>
        </is>
      </c>
      <c r="D26" s="44" t="inlineStr">
        <is>
          <t>Investing Activities</t>
        </is>
      </c>
      <c r="E26" s="44" t="n">
        <v>66640</v>
      </c>
      <c r="F26" s="44" t="n">
        <v>467790</v>
      </c>
    </row>
    <row r="27" ht="12.8" customHeight="1" s="45">
      <c r="A27" s="44" t="inlineStr">
        <is>
          <t>Net cash used in investing activities</t>
        </is>
      </c>
      <c r="B27" s="44" t="inlineStr">
        <is>
          <t xml:space="preserve">Net cash flows from (used in) investing activities </t>
        </is>
      </c>
      <c r="C27" s="44" t="inlineStr">
        <is>
          <t xml:space="preserve">Net cash flows from (used in) investing activities </t>
        </is>
      </c>
      <c r="D27" s="44" t="inlineStr">
        <is>
          <t>Investing Activities</t>
        </is>
      </c>
      <c r="E27" s="44" t="n">
        <v>-24066</v>
      </c>
      <c r="F27" s="44" t="n">
        <v>-16114</v>
      </c>
    </row>
    <row r="28" ht="12.8" customHeight="1" s="45">
      <c r="A28" s="44" t="inlineStr">
        <is>
          <t>Cash flows from financing activities:</t>
        </is>
      </c>
      <c r="B28" s="44" t="inlineStr">
        <is>
          <t>Cash flows from (used in) financing activities</t>
        </is>
      </c>
      <c r="C28" s="44" t="inlineStr">
        <is>
          <t>Cash flows from (used in) financing activities</t>
        </is>
      </c>
      <c r="D28" s="44" t="inlineStr">
        <is>
          <t>Financing Activities</t>
        </is>
      </c>
    </row>
    <row r="29" ht="12.8" customHeight="1" s="45">
      <c r="A29" s="44" t="inlineStr">
        <is>
          <t>Repurchase of common stock</t>
        </is>
      </c>
      <c r="B29" s="44" t="inlineStr">
        <is>
          <t>Issue of shares</t>
        </is>
      </c>
      <c r="C29" s="44" t="inlineStr">
        <is>
          <t>Issue of shares</t>
        </is>
      </c>
      <c r="D29" s="44" t="inlineStr">
        <is>
          <t>Financing Activities</t>
        </is>
      </c>
      <c r="E29" s="44" t="n">
        <v>-4634</v>
      </c>
    </row>
    <row r="30" ht="12.8" customHeight="1" s="45">
      <c r="A30" s="44" t="inlineStr">
        <is>
          <t>Proceeds from the exercise of stock options</t>
        </is>
      </c>
      <c r="B30" s="44" t="inlineStr">
        <is>
          <t>Issue of shares</t>
        </is>
      </c>
      <c r="C30" s="44" t="inlineStr">
        <is>
          <t>Issue of shares</t>
        </is>
      </c>
      <c r="D30" s="44" t="inlineStr">
        <is>
          <t>Financing Activities</t>
        </is>
      </c>
      <c r="E30" s="44" t="n">
        <v>257</v>
      </c>
      <c r="F30" s="44" t="n">
        <v>745</v>
      </c>
    </row>
    <row r="31" ht="12.8" customHeight="1" s="45">
      <c r="A31" s="44" t="inlineStr">
        <is>
          <t>Repurchases of restricted common stock</t>
        </is>
      </c>
      <c r="B31" s="44" t="inlineStr">
        <is>
          <t>Issue of shares</t>
        </is>
      </c>
      <c r="C31" s="44" t="inlineStr">
        <is>
          <t>Issue of shares</t>
        </is>
      </c>
      <c r="D31" s="44" t="inlineStr">
        <is>
          <t>Financing Activities</t>
        </is>
      </c>
      <c r="E31" s="44" t="n">
        <v>-229</v>
      </c>
      <c r="F31" s="44" t="n">
        <v>-45</v>
      </c>
    </row>
    <row r="32" ht="12.8" customHeight="1" s="45">
      <c r="A32" s="44" t="inlineStr">
        <is>
          <t>Net cash provided by (used in) financing activities</t>
        </is>
      </c>
      <c r="B32" s="44" t="inlineStr">
        <is>
          <t xml:space="preserve">Net cash flows from (used in) financing activities </t>
        </is>
      </c>
      <c r="C32" s="44" t="inlineStr">
        <is>
          <t xml:space="preserve">Net cash flows from (used in) financing activities </t>
        </is>
      </c>
      <c r="D32" s="44" t="inlineStr">
        <is>
          <t>Financing Activities</t>
        </is>
      </c>
      <c r="E32" s="44" t="n">
        <v>-4606</v>
      </c>
      <c r="F32" s="44" t="n">
        <v>700</v>
      </c>
    </row>
    <row r="33" ht="12.8" customHeight="1" s="45">
      <c r="A33" s="44" t="inlineStr">
        <is>
          <t>Decrease in cash and cash equivalents</t>
        </is>
      </c>
      <c r="B33" s="44" t="inlineStr">
        <is>
          <t xml:space="preserve">Net increase (decrease) in cash and cash equivalents </t>
        </is>
      </c>
      <c r="C33" s="44" t="inlineStr">
        <is>
          <t xml:space="preserve">Net increase (decrease) in cash and cash equivalents </t>
        </is>
      </c>
      <c r="D33" s="44" t="inlineStr">
        <is>
          <t>Financing Activities</t>
        </is>
      </c>
      <c r="E33" s="44" t="n">
        <v>-7795</v>
      </c>
      <c r="F33" s="44" t="n">
        <v>-2448</v>
      </c>
    </row>
    <row r="34" ht="12.8" customHeight="1" s="45">
      <c r="A34" s="44" t="inlineStr">
        <is>
          <t>Cash and cash equivalents and restricted cash, beginning</t>
        </is>
      </c>
      <c r="B34" s="44" t="inlineStr">
        <is>
          <t>Cash and cash equivalents at beginning of period</t>
        </is>
      </c>
      <c r="C34" s="44" t="inlineStr">
        <is>
          <t xml:space="preserve">Cash and cash equivalents at beginning of period </t>
        </is>
      </c>
      <c r="D34" s="44" t="inlineStr">
        <is>
          <t>Financing Activities</t>
        </is>
      </c>
      <c r="E34" s="44" t="n">
        <v>136604</v>
      </c>
      <c r="F34" s="44" t="n">
        <v>139052</v>
      </c>
    </row>
    <row r="35" ht="12.8" customHeight="1" s="45">
      <c r="A35" s="44" t="inlineStr">
        <is>
          <t>Cash and cash equivalents and restricted cash, ending</t>
        </is>
      </c>
      <c r="B35" s="44" t="inlineStr">
        <is>
          <t xml:space="preserve">Cash and cash equivalents at end of period </t>
        </is>
      </c>
      <c r="C35" s="44" t="inlineStr">
        <is>
          <t xml:space="preserve">Cash and cash equivalents at end of period </t>
        </is>
      </c>
      <c r="D35" s="44" t="inlineStr">
        <is>
          <t>Financing Activities</t>
        </is>
      </c>
      <c r="E35" s="44" t="n">
        <v>128809</v>
      </c>
      <c r="F35" s="44" t="n">
        <v>136604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2"/>
  <sheetViews>
    <sheetView showFormulas="0" showGridLines="1" showRowColHeaders="1" showZeros="1" rightToLeft="0" tabSelected="0" showOutlineSymbols="1" defaultGridColor="1" view="normal" topLeftCell="A1" colorId="64" zoomScale="65" zoomScaleNormal="65" zoomScalePageLayoutView="100" workbookViewId="0">
      <selection pane="topLeft" activeCell="A3" activeCellId="0" sqref="A3"/>
    </sheetView>
  </sheetViews>
  <sheetFormatPr baseColWidth="8" defaultColWidth="11.640625" defaultRowHeight="12.8" zeroHeight="0" outlineLevelRow="0"/>
  <sheetData>
    <row r="1" ht="12.8" customHeight="1" s="45">
      <c r="A1" s="44" t="inlineStr">
        <is>
          <t>Formula templates has been added to capture the formulae within the templates, it is essentially the same as accounts but with rnadom numbers filled in</t>
        </is>
      </c>
    </row>
    <row r="2" ht="12.8" customHeight="1" s="45">
      <c r="A2" s="44" t="inlineStr">
        <is>
          <t>Aseets and libiliteis dont match in formula templates, perhaps change numbers to make it match later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E1:R433"/>
  <sheetViews>
    <sheetView showFormulas="0" showGridLines="0" showRowColHeaders="1" showZeros="1" rightToLeft="0" tabSelected="1" showOutlineSymbols="1" defaultGridColor="1" view="normal" topLeftCell="E43" colorId="64" zoomScale="90" zoomScaleNormal="90" zoomScalePageLayoutView="100" workbookViewId="0">
      <selection pane="topLeft" activeCell="P66" activeCellId="0" sqref="P66"/>
    </sheetView>
  </sheetViews>
  <sheetFormatPr baseColWidth="8" defaultColWidth="11.66015625" defaultRowHeight="12.8" zeroHeight="0" outlineLevelRow="0"/>
  <cols>
    <col hidden="1" width="13.02" customWidth="1" style="42" min="1" max="4"/>
    <col width="59.4" customWidth="1" style="43" min="5" max="5"/>
    <col width="56.65" customWidth="1" style="42" min="6" max="6"/>
    <col width="16.14" customWidth="1" style="42" min="7" max="7"/>
    <col width="9" customWidth="1" style="44" min="8" max="8"/>
    <col hidden="1" width="9" customWidth="1" style="44" min="9" max="15"/>
    <col width="28.25" customWidth="1" style="44" min="16" max="16"/>
    <col width="9" customWidth="1" style="44" min="17" max="64"/>
    <col width="11.52" customWidth="1" style="44" min="1023" max="1024"/>
  </cols>
  <sheetData>
    <row r="1" ht="12.8" customHeight="1" s="45">
      <c r="E1" s="46" t="inlineStr">
        <is>
          <t>CREDIT SPREADING</t>
        </is>
      </c>
      <c r="F1" s="47" t="inlineStr">
        <is>
          <t>Name Not Provided</t>
        </is>
      </c>
      <c r="G1" s="47" t="n"/>
    </row>
    <row r="2" ht="12.8" customHeight="1" s="45">
      <c r="E2" s="48" t="inlineStr">
        <is>
          <t>Rounding</t>
        </is>
      </c>
      <c r="F2" s="49" t="n"/>
      <c r="G2" s="49" t="n"/>
      <c r="H2" s="49" t="n"/>
      <c r="I2" s="49" t="n"/>
      <c r="J2" s="49" t="n"/>
      <c r="K2" s="49" t="n"/>
      <c r="L2" s="49" t="n"/>
      <c r="M2" s="49" t="n"/>
      <c r="N2" s="49" t="n"/>
      <c r="O2" s="49" t="n"/>
    </row>
    <row r="3" ht="12.8" customHeight="1" s="45">
      <c r="E3" s="48" t="inlineStr">
        <is>
          <t>Statement Date</t>
        </is>
      </c>
      <c r="F3" s="50" t="inlineStr">
        <is>
          <t>2018</t>
        </is>
      </c>
      <c r="G3" s="50" t="inlineStr">
        <is>
          <t>2017</t>
        </is>
      </c>
      <c r="H3" s="50" t="n"/>
      <c r="I3" s="50" t="n"/>
      <c r="J3" s="50" t="n"/>
      <c r="K3" s="50" t="n"/>
      <c r="L3" s="50" t="n"/>
      <c r="M3" s="50" t="n"/>
      <c r="N3" s="50" t="n"/>
      <c r="O3" s="50" t="n"/>
    </row>
    <row r="4" ht="12.8" customHeight="1" s="45">
      <c r="E4" s="51" t="inlineStr">
        <is>
          <t>Periods</t>
        </is>
      </c>
      <c r="F4" s="52" t="inlineStr">
        <is>
          <t>Period-1</t>
        </is>
      </c>
      <c r="G4" s="52" t="inlineStr">
        <is>
          <t>Period-2</t>
        </is>
      </c>
      <c r="H4" s="52" t="n"/>
      <c r="I4" s="52" t="n"/>
      <c r="J4" s="52" t="n"/>
      <c r="K4" s="52" t="n"/>
      <c r="L4" s="52" t="n"/>
      <c r="M4" s="52" t="n"/>
      <c r="N4" s="52" t="n"/>
      <c r="O4" s="52" t="n"/>
    </row>
    <row r="5" ht="12.8" customHeight="1" s="45">
      <c r="E5" s="46" t="inlineStr">
        <is>
          <t>VALIDATION_12_V5_2021</t>
        </is>
      </c>
      <c r="F5" s="53">
        <f>IFERROR(EOMONTH(DATE(RIGHT(F3,4),LEFT(F3,2),1),0),"")</f>
        <v/>
      </c>
      <c r="G5" s="53">
        <f>IFERROR(EOMONTH(DATE(RIGHT(G3,4),LEFT(G3,2),1),0),"")</f>
        <v/>
      </c>
      <c r="H5" s="53">
        <f>IFERROR(EOMONTH(DATE(RIGHT(H3,4),LEFT(H3,2),1),0),"")</f>
        <v/>
      </c>
      <c r="I5" s="53">
        <f>IFERROR(EOMONTH(DATE(RIGHT(I3,4),LEFT(I3,2),1),0),"")</f>
        <v/>
      </c>
      <c r="J5" s="53">
        <f>IFERROR(EOMONTH(DATE(RIGHT(J3,4),LEFT(J3,2),1),0),"")</f>
        <v/>
      </c>
      <c r="K5" s="53">
        <f>IFERROR(EOMONTH(DATE(RIGHT(K3,4),LEFT(K3,2),1),0),"")</f>
        <v/>
      </c>
      <c r="L5" s="53">
        <f>IFERROR(EOMONTH(DATE(RIGHT(L3,4),LEFT(L3,2),1),0),"")</f>
        <v/>
      </c>
      <c r="M5" s="53">
        <f>IFERROR(EOMONTH(DATE(RIGHT(M3,4),LEFT(M3,2),1),0),"")</f>
        <v/>
      </c>
      <c r="N5" s="53">
        <f>IFERROR(EOMONTH(DATE(RIGHT(N3,4),LEFT(N3,2),1),0),"")</f>
        <v/>
      </c>
      <c r="O5" s="53">
        <f>IFERROR(EOMONTH(DATE(RIGHT(O3,4),LEFT(O3,2),1),0),"")</f>
        <v/>
      </c>
    </row>
    <row r="6" ht="12.8" customHeight="1" s="45">
      <c r="E6" s="54" t="inlineStr">
        <is>
          <t>Total Profit and Loss Account</t>
        </is>
      </c>
      <c r="F6" s="55">
        <f>F71</f>
        <v/>
      </c>
      <c r="G6" s="55">
        <f>IF(G4=$BF$1,"",G71)</f>
        <v/>
      </c>
      <c r="H6" s="55">
        <f>IF(H4=$BF$1,"",H71)</f>
        <v/>
      </c>
      <c r="I6" s="55">
        <f>IF(I4=$BF$1,"",I71)</f>
        <v/>
      </c>
      <c r="J6" s="55">
        <f>IF(J4=$BF$1,"",J71)</f>
        <v/>
      </c>
      <c r="K6" s="55">
        <f>IF(K4=$BF$1,"",K71)</f>
        <v/>
      </c>
      <c r="L6" s="55">
        <f>IF(L4=$BF$1,"",L71)</f>
        <v/>
      </c>
      <c r="M6" s="55">
        <f>IF(M4=$BF$1,"",M71)</f>
        <v/>
      </c>
      <c r="N6" s="55">
        <f>IF(N4=$BF$1,"",N71)</f>
        <v/>
      </c>
      <c r="O6" s="55">
        <f>IF(O4=$BF$1,"",O71)</f>
        <v/>
      </c>
    </row>
    <row r="7" ht="12.8" customHeight="1" s="45">
      <c r="E7" s="54" t="inlineStr">
        <is>
          <t>Total Fixed and Non-Current Assets</t>
        </is>
      </c>
      <c r="F7" s="55">
        <f>F128</f>
        <v/>
      </c>
      <c r="G7" s="55">
        <f>IF(G4=$BF$1,"",G128)</f>
        <v/>
      </c>
      <c r="H7" s="55">
        <f>IF(H4=$BF$1,"",H128)</f>
        <v/>
      </c>
      <c r="I7" s="55">
        <f>IF(I4=$BF$1,"",I128)</f>
        <v/>
      </c>
      <c r="J7" s="55">
        <f>IF(J4=$BF$1,"",J128)</f>
        <v/>
      </c>
      <c r="K7" s="55">
        <f>IF(K4=$BF$1,"",K128)</f>
        <v/>
      </c>
      <c r="L7" s="55">
        <f>IF(L4=$BF$1,"",L128)</f>
        <v/>
      </c>
      <c r="M7" s="55">
        <f>IF(M4=$BF$1,"",M128)</f>
        <v/>
      </c>
      <c r="N7" s="55">
        <f>IF(N4=$BF$1,"",N128)</f>
        <v/>
      </c>
      <c r="O7" s="55">
        <f>IF(O4=$BF$1,"",O128)</f>
        <v/>
      </c>
    </row>
    <row r="8" ht="12.8" customHeight="1" s="45">
      <c r="E8" s="54" t="inlineStr">
        <is>
          <t>Total Current Assets</t>
        </is>
      </c>
      <c r="F8" s="55">
        <f>F161</f>
        <v/>
      </c>
      <c r="G8" s="55">
        <f>IF(G4=$BF$1,"",G161)</f>
        <v/>
      </c>
      <c r="H8" s="55">
        <f>IF(H4=$BF$1,"",H161)</f>
        <v/>
      </c>
      <c r="I8" s="55">
        <f>IF(I4=$BF$1,"",I161)</f>
        <v/>
      </c>
      <c r="J8" s="55">
        <f>IF(J4=$BF$1,"",J161)</f>
        <v/>
      </c>
      <c r="K8" s="55">
        <f>IF(K4=$BF$1,"",K161)</f>
        <v/>
      </c>
      <c r="L8" s="55">
        <f>IF(L4=$BF$1,"",L161)</f>
        <v/>
      </c>
      <c r="M8" s="55">
        <f>IF(M4=$BF$1,"",M161)</f>
        <v/>
      </c>
      <c r="N8" s="55">
        <f>IF(N4=$BF$1,"",N161)</f>
        <v/>
      </c>
      <c r="O8" s="55">
        <f>IF(O4=$BF$1,"",O161)</f>
        <v/>
      </c>
    </row>
    <row r="9" ht="12.8" customHeight="1" s="45">
      <c r="E9" s="54" t="inlineStr">
        <is>
          <t>Total Current Liabilities</t>
        </is>
      </c>
      <c r="F9" s="55">
        <f>F189</f>
        <v/>
      </c>
      <c r="G9" s="55">
        <f>IF(G4=$BF$1,"",G189)</f>
        <v/>
      </c>
      <c r="H9" s="55">
        <f>IF(H4=$BF$1,"",H189)</f>
        <v/>
      </c>
      <c r="I9" s="55">
        <f>IF(I4=$BF$1,"",I189)</f>
        <v/>
      </c>
      <c r="J9" s="55">
        <f>IF(J4=$BF$1,"",J189)</f>
        <v/>
      </c>
      <c r="K9" s="55">
        <f>IF(K4=$BF$1,"",K189)</f>
        <v/>
      </c>
      <c r="L9" s="55">
        <f>IF(L4=$BF$1,"",L189)</f>
        <v/>
      </c>
      <c r="M9" s="55">
        <f>IF(M4=$BF$1,"",M189)</f>
        <v/>
      </c>
      <c r="N9" s="55">
        <f>IF(N4=$BF$1,"",N189)</f>
        <v/>
      </c>
      <c r="O9" s="55">
        <f>IF(O4=$BF$1,"",O189)</f>
        <v/>
      </c>
    </row>
    <row r="10" ht="12.8" customHeight="1" s="45">
      <c r="E10" s="54" t="inlineStr">
        <is>
          <t>Total Non-Current Liabilities</t>
        </is>
      </c>
      <c r="F10" s="55">
        <f>F210</f>
        <v/>
      </c>
      <c r="G10" s="55">
        <f>IF(G4=$BF$1,"",G210)</f>
        <v/>
      </c>
      <c r="H10" s="55">
        <f>IF(H4=$BF$1,"",H210)</f>
        <v/>
      </c>
      <c r="I10" s="55">
        <f>IF(I4=$BF$1,"",I210)</f>
        <v/>
      </c>
      <c r="J10" s="55">
        <f>IF(J4=$BF$1,"",J210)</f>
        <v/>
      </c>
      <c r="K10" s="55">
        <f>IF(K4=$BF$1,"",K210)</f>
        <v/>
      </c>
      <c r="L10" s="55">
        <f>IF(L4=$BF$1,"",L210)</f>
        <v/>
      </c>
      <c r="M10" s="55">
        <f>IF(M4=$BF$1,"",M210)</f>
        <v/>
      </c>
      <c r="N10" s="55">
        <f>IF(N4=$BF$1,"",N210)</f>
        <v/>
      </c>
      <c r="O10" s="55">
        <f>IF(O4=$BF$1,"",O210)</f>
        <v/>
      </c>
    </row>
    <row r="11" ht="12.8" customHeight="1" s="45">
      <c r="E11" s="54" t="inlineStr">
        <is>
          <t>Total Equity</t>
        </is>
      </c>
      <c r="F11" s="55">
        <f>F227</f>
        <v/>
      </c>
      <c r="G11" s="55">
        <f>IF(G4=$BF$1,"",G227)</f>
        <v/>
      </c>
      <c r="H11" s="55">
        <f>IF(H4=$BF$1,"",H227)</f>
        <v/>
      </c>
      <c r="I11" s="55">
        <f>IF(I4=$BF$1,"",I227)</f>
        <v/>
      </c>
      <c r="J11" s="55">
        <f>IF(J4=$BF$1,"",J227)</f>
        <v/>
      </c>
      <c r="K11" s="55">
        <f>IF(K4=$BF$1,"",K227)</f>
        <v/>
      </c>
      <c r="L11" s="55">
        <f>IF(L4=$BF$1,"",L227)</f>
        <v/>
      </c>
      <c r="M11" s="55">
        <f>IF(M4=$BF$1,"",M227)</f>
        <v/>
      </c>
      <c r="N11" s="55">
        <f>IF(N4=$BF$1,"",N227)</f>
        <v/>
      </c>
      <c r="O11" s="55">
        <f>IF(O4=$BF$1,"",O227)</f>
        <v/>
      </c>
    </row>
    <row r="12" ht="12.8" customHeight="1" s="45">
      <c r="E12" s="43" t="inlineStr">
        <is>
          <t>Total Assets</t>
        </is>
      </c>
      <c r="F12" s="56">
        <f>SUM(F7:F8)</f>
        <v/>
      </c>
      <c r="G12" s="56">
        <f>IF(G4=$BF$1,"",SUM(G7:G8))</f>
        <v/>
      </c>
      <c r="H12" s="56">
        <f>IF(H4=$BF$1,"",SUM(H7:H8))</f>
        <v/>
      </c>
      <c r="I12" s="56">
        <f>IF(I4=$BF$1,"",SUM(I7:I8))</f>
        <v/>
      </c>
      <c r="J12" s="56">
        <f>IF(J4=$BF$1,"",SUM(J7:J8))</f>
        <v/>
      </c>
      <c r="K12" s="56">
        <f>IF(K4=$BF$1,"",SUM(K7:K8))</f>
        <v/>
      </c>
      <c r="L12" s="56">
        <f>IF(L4=$BF$1,"",SUM(L7:L8))</f>
        <v/>
      </c>
      <c r="M12" s="56">
        <f>IF(M4=$BF$1,"",SUM(M7:M8))</f>
        <v/>
      </c>
      <c r="N12" s="56">
        <f>IF(N4=$BF$1,"",SUM(N7:N8))</f>
        <v/>
      </c>
      <c r="O12" s="56">
        <f>IF(O4=$BF$1,"",SUM(O7:O8))</f>
        <v/>
      </c>
    </row>
    <row r="13" ht="12.8" customHeight="1" s="45">
      <c r="E13" s="43" t="inlineStr">
        <is>
          <t>Total Liabs and Net Worth</t>
        </is>
      </c>
      <c r="F13" s="56">
        <f>SUM(F9:F11)</f>
        <v/>
      </c>
      <c r="G13" s="56">
        <f>IF(G4=$BF$1,"",SUM(G9:G11))</f>
        <v/>
      </c>
      <c r="H13" s="56">
        <f>IF(H4=$BF$1,"",SUM(H9:H11))</f>
        <v/>
      </c>
      <c r="I13" s="56">
        <f>IF(I4=$BF$1,"",SUM(I9:I11))</f>
        <v/>
      </c>
      <c r="J13" s="56">
        <f>IF(J4=$BF$1,"",SUM(J9:J11))</f>
        <v/>
      </c>
      <c r="K13" s="56">
        <f>IF(K4=$BF$1,"",SUM(K9:K11))</f>
        <v/>
      </c>
      <c r="L13" s="56">
        <f>IF(L4=$BF$1,"",SUM(L9:L11))</f>
        <v/>
      </c>
      <c r="M13" s="56">
        <f>IF(M4=$BF$1,"",SUM(M9:M11))</f>
        <v/>
      </c>
      <c r="N13" s="56">
        <f>IF(N4=$BF$1,"",SUM(N9:N11))</f>
        <v/>
      </c>
      <c r="O13" s="56">
        <f>IF(O4=$BF$1,"",SUM(O9:O11))</f>
        <v/>
      </c>
    </row>
    <row r="14" ht="12.8" customHeight="1" s="45">
      <c r="E14" s="57" t="inlineStr">
        <is>
          <t>Difference</t>
        </is>
      </c>
      <c r="F14" s="58">
        <f>F12-F13</f>
        <v/>
      </c>
      <c r="G14" s="58">
        <f>IF(G4=$BF$1,"",G12-G13)</f>
        <v/>
      </c>
      <c r="H14" s="58">
        <f>IF(H4=$BF$1,"",H12-H13)</f>
        <v/>
      </c>
      <c r="I14" s="58">
        <f>IF(I4=$BF$1,"",I12-I13)</f>
        <v/>
      </c>
      <c r="J14" s="58">
        <f>IF(J4=$BF$1,"",J12-J13)</f>
        <v/>
      </c>
      <c r="K14" s="58">
        <f>IF(K4=$BF$1,"",K12-K13)</f>
        <v/>
      </c>
      <c r="L14" s="58">
        <f>IF(L4=$BF$1,"",L12-L13)</f>
        <v/>
      </c>
      <c r="M14" s="58">
        <f>IF(M4=$BF$1,"",M12-M13)</f>
        <v/>
      </c>
      <c r="N14" s="58">
        <f>IF(N4=$BF$1,"",N12-N13)</f>
        <v/>
      </c>
      <c r="O14" s="58">
        <f>IF(O4=$BF$1,"",O12-O13)</f>
        <v/>
      </c>
    </row>
    <row r="15" ht="12.8" customHeight="1" s="45">
      <c r="E15" s="43" t="inlineStr">
        <is>
          <t>Unexplained Adj to R/E</t>
        </is>
      </c>
    </row>
    <row r="17" ht="12.8" customHeight="1" s="45">
      <c r="E17" s="59" t="inlineStr">
        <is>
          <t>Audit Mthd</t>
        </is>
      </c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2.8" customHeight="1" s="45">
      <c r="E18" s="59" t="inlineStr">
        <is>
          <t>Accountant</t>
        </is>
      </c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2.8" customHeight="1" s="45">
      <c r="E19" s="59" t="inlineStr">
        <is>
          <t>Analyst</t>
        </is>
      </c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2.8" customHeight="1" s="45">
      <c r="E20" s="59" t="inlineStr">
        <is>
          <t>Stmt Type</t>
        </is>
      </c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2.8" customHeight="1" s="45">
      <c r="E21" s="59" t="inlineStr">
        <is>
          <t>Reconcile To</t>
        </is>
      </c>
      <c r="F21" s="61" t="n"/>
      <c r="G21" s="61" t="n"/>
      <c r="H21" s="61" t="n"/>
      <c r="I21" s="61" t="n"/>
      <c r="J21" s="61" t="n"/>
      <c r="K21" s="61" t="n"/>
      <c r="L21" s="61" t="n"/>
      <c r="M21" s="61" t="n"/>
      <c r="N21" s="61" t="n"/>
      <c r="O21" s="61" t="n"/>
    </row>
    <row r="22" ht="12.8" customHeight="1" s="45">
      <c r="P22" s="42" t="inlineStr">
        <is>
          <t>Template ID</t>
        </is>
      </c>
      <c r="Q22" s="42" t="inlineStr">
        <is>
          <t>Context</t>
        </is>
      </c>
      <c r="R22" s="44" t="inlineStr">
        <is>
          <t>Formula</t>
        </is>
      </c>
    </row>
    <row r="23" ht="13.25" customHeight="1" s="45">
      <c r="E23" s="59" t="inlineStr">
        <is>
          <t>Profit and Loss Account</t>
        </is>
      </c>
      <c r="F23" s="61" t="n"/>
      <c r="G23" s="61" t="n"/>
      <c r="H23" s="61" t="n"/>
      <c r="I23" s="61" t="n"/>
      <c r="J23" s="61" t="n"/>
      <c r="K23" s="61" t="n"/>
      <c r="L23" s="61" t="n"/>
      <c r="M23" s="61" t="n"/>
      <c r="N23" s="61" t="n"/>
      <c r="O23" s="61" t="n"/>
      <c r="P23" s="42" t="n"/>
      <c r="Q23" s="42" t="n"/>
      <c r="R23" s="44" t="inlineStr">
        <is>
          <t>No</t>
        </is>
      </c>
    </row>
    <row r="24" ht="13.25" customHeight="1" s="45">
      <c r="E24" s="43" t="inlineStr">
        <is>
          <t>Turnover</t>
        </is>
      </c>
      <c r="F24" s="44" t="n">
        <v>131506</v>
      </c>
      <c r="G24" s="44" t="n">
        <v>65402</v>
      </c>
      <c r="P24" s="42" t="inlineStr">
        <is>
          <t>Turnover_Revenue</t>
        </is>
      </c>
      <c r="Q24" s="42" t="inlineStr">
        <is>
          <t>Revenue</t>
        </is>
      </c>
      <c r="R24" s="44" t="inlineStr">
        <is>
          <t>No</t>
        </is>
      </c>
    </row>
    <row r="25" ht="13.25" customHeight="1" s="45">
      <c r="E25" s="43" t="inlineStr">
        <is>
          <t>Cost of Goods Sold</t>
        </is>
      </c>
      <c r="F25" s="44" t="n">
        <v>39168</v>
      </c>
      <c r="G25" s="44" t="n">
        <v>4952</v>
      </c>
      <c r="P25" s="42" t="inlineStr">
        <is>
          <t>Cost of Goods Sold_Expenses</t>
        </is>
      </c>
      <c r="Q25" s="42" t="inlineStr">
        <is>
          <t>Expenses</t>
        </is>
      </c>
      <c r="R25" s="44" t="inlineStr">
        <is>
          <t>No</t>
        </is>
      </c>
    </row>
    <row r="26" ht="13.25" customHeight="1" s="45">
      <c r="E26" s="43" t="inlineStr">
        <is>
          <t>Changes in Inventory</t>
        </is>
      </c>
      <c r="F26" s="42" t="n">
        <v>1817</v>
      </c>
      <c r="G26" s="42" t="n">
        <v>4182</v>
      </c>
      <c r="P26" s="42" t="inlineStr">
        <is>
          <t>Changes in Inventory_</t>
        </is>
      </c>
      <c r="Q26" s="42" t="n"/>
      <c r="R26" s="44" t="inlineStr">
        <is>
          <t>No</t>
        </is>
      </c>
    </row>
    <row r="27" ht="13.25" customHeight="1" s="45">
      <c r="E27" s="43" t="inlineStr">
        <is>
          <t>Sales Tax</t>
        </is>
      </c>
      <c r="F27" s="42" t="n">
        <v>4194</v>
      </c>
      <c r="G27" s="42" t="n">
        <v>1431</v>
      </c>
      <c r="P27" s="42" t="inlineStr">
        <is>
          <t>Sales Tax_Expenses</t>
        </is>
      </c>
      <c r="Q27" s="42" t="inlineStr">
        <is>
          <t>Expenses</t>
        </is>
      </c>
      <c r="R27" s="44" t="inlineStr">
        <is>
          <t>No</t>
        </is>
      </c>
    </row>
    <row r="28" ht="13.25" customHeight="1" s="45">
      <c r="E28" s="43" t="inlineStr">
        <is>
          <t>Cost of Goods Sold - Depreciation</t>
        </is>
      </c>
      <c r="F28" s="42" t="n">
        <v>1391</v>
      </c>
      <c r="G28" s="42" t="n">
        <v>4262</v>
      </c>
      <c r="P28" s="42" t="inlineStr">
        <is>
          <t>Cost of Goods Sold - Depreciation_Expenses</t>
        </is>
      </c>
      <c r="Q28" s="42" t="inlineStr">
        <is>
          <t>Expenses</t>
        </is>
      </c>
      <c r="R28" s="44" t="inlineStr">
        <is>
          <t>No</t>
        </is>
      </c>
    </row>
    <row r="29" ht="13.25" customHeight="1" s="45">
      <c r="E29" s="62" t="inlineStr">
        <is>
          <t>Rebates and discounts</t>
        </is>
      </c>
      <c r="F29" s="42" t="n">
        <v>3942</v>
      </c>
      <c r="G29" s="42" t="n">
        <v>1897</v>
      </c>
      <c r="P29" s="42" t="inlineStr">
        <is>
          <t>Rebates and discounts_Expenses</t>
        </is>
      </c>
      <c r="Q29" s="42" t="inlineStr">
        <is>
          <t>Expenses</t>
        </is>
      </c>
      <c r="R29" s="44" t="inlineStr">
        <is>
          <t>No</t>
        </is>
      </c>
    </row>
    <row r="30" ht="13.25" customHeight="1" s="45">
      <c r="E30" s="54" t="inlineStr">
        <is>
          <t>Gross Profit (Loss)</t>
        </is>
      </c>
      <c r="F30" s="55">
        <f>F24-F25+ABS(F26)-F27-F28-F29</f>
        <v/>
      </c>
      <c r="G30" s="55">
        <f>IF(G4=$BF$1,"",G24-G25+ABS(G26)-G27-G28-G29)</f>
        <v/>
      </c>
      <c r="H30" s="55">
        <f>IF(H4=$BF$1,"",H24+H25+ABS(H26)+H27+H28+H29)</f>
        <v/>
      </c>
      <c r="I30" s="55">
        <f>IF(I4=$BF$1,"",I24+I25+ABS(I26)+I27+I28+I29)</f>
        <v/>
      </c>
      <c r="J30" s="55">
        <f>IF(J4=$BF$1,"",J24+J25+ABS(J26)+J27+J28+J29)</f>
        <v/>
      </c>
      <c r="K30" s="55">
        <f>IF(K4=$BF$1,"",K24+K25+ABS(K26)+K27+K28+K29)</f>
        <v/>
      </c>
      <c r="L30" s="55">
        <f>IF(L4=$BF$1,"",L24+L25+ABS(L26)+L27+L28+L29)</f>
        <v/>
      </c>
      <c r="M30" s="55">
        <f>IF(M4=$BF$1,"",M24+M25+ABS(M26)+M27+M28+M29)</f>
        <v/>
      </c>
      <c r="N30" s="55">
        <f>IF(N4=$BF$1,"",N24+N25+ABS(N26)+N27+N28+N29)</f>
        <v/>
      </c>
      <c r="O30" s="55">
        <f>IF(O4=$BF$1,"",O24+O25+ABS(O26)+O27+O28+O29)</f>
        <v/>
      </c>
      <c r="P30" s="42" t="inlineStr">
        <is>
          <t>Gross Profit (Loss)_None</t>
        </is>
      </c>
      <c r="Q30" s="42" t="inlineStr">
        <is>
          <t>None</t>
        </is>
      </c>
      <c r="R30" s="44" t="inlineStr">
        <is>
          <t>Yes</t>
        </is>
      </c>
    </row>
    <row r="31" ht="13.25" customHeight="1" s="45">
      <c r="E31" s="62" t="inlineStr">
        <is>
          <t>Other Operating Income (Expenses)</t>
        </is>
      </c>
      <c r="F31" s="42" t="n">
        <v>4611</v>
      </c>
      <c r="G31" s="42" t="n">
        <v>4910</v>
      </c>
      <c r="P31" s="42" t="inlineStr">
        <is>
          <t>Other Operating Income (Expenses)_Revenue</t>
        </is>
      </c>
      <c r="Q31" s="42" t="inlineStr">
        <is>
          <t>Revenue</t>
        </is>
      </c>
      <c r="R31" s="44" t="inlineStr">
        <is>
          <t>No</t>
        </is>
      </c>
    </row>
    <row r="32" ht="13.25" customHeight="1" s="45">
      <c r="E32" s="43" t="inlineStr">
        <is>
          <t>Salaries and Wages</t>
        </is>
      </c>
      <c r="F32" s="42" t="n">
        <v>1403</v>
      </c>
      <c r="G32" s="42" t="n">
        <v>2342</v>
      </c>
      <c r="P32" s="42" t="inlineStr">
        <is>
          <t>Salaries and Wages_Expenses</t>
        </is>
      </c>
      <c r="Q32" s="42" t="inlineStr">
        <is>
          <t>Expenses</t>
        </is>
      </c>
      <c r="R32" s="44" t="inlineStr">
        <is>
          <t>No</t>
        </is>
      </c>
    </row>
    <row r="33" ht="13.25" customHeight="1" s="45">
      <c r="E33" s="43" t="inlineStr">
        <is>
          <t>Sales and Distribution Expenses</t>
        </is>
      </c>
      <c r="F33" s="42" t="n">
        <v>1080</v>
      </c>
      <c r="G33" s="42" t="n">
        <v>3964</v>
      </c>
      <c r="P33" s="42" t="inlineStr">
        <is>
          <t>Sales and Distribution Expenses_Expenses</t>
        </is>
      </c>
      <c r="Q33" s="42" t="inlineStr">
        <is>
          <t>Expenses</t>
        </is>
      </c>
      <c r="R33" s="44" t="inlineStr">
        <is>
          <t>No</t>
        </is>
      </c>
    </row>
    <row r="34" ht="13.25" customHeight="1" s="45">
      <c r="E34" s="43" t="inlineStr">
        <is>
          <t>Administrative Expenses</t>
        </is>
      </c>
      <c r="F34" s="44" t="n">
        <v>59217</v>
      </c>
      <c r="G34" s="42" t="n">
        <v>4655</v>
      </c>
      <c r="P34" s="42" t="inlineStr">
        <is>
          <t>Administrative Expenses_Expenses</t>
        </is>
      </c>
      <c r="Q34" s="42" t="inlineStr">
        <is>
          <t>Expenses</t>
        </is>
      </c>
      <c r="R34" s="44" t="inlineStr">
        <is>
          <t>No</t>
        </is>
      </c>
    </row>
    <row r="35" ht="13.25" customHeight="1" s="45">
      <c r="E35" s="43" t="inlineStr">
        <is>
          <t>Research and Development</t>
        </is>
      </c>
      <c r="F35" s="42" t="n">
        <v>3675</v>
      </c>
      <c r="G35" s="42" t="n">
        <v>1908</v>
      </c>
      <c r="P35" s="42" t="inlineStr">
        <is>
          <t>Research and Development_Expenses</t>
        </is>
      </c>
      <c r="Q35" s="42" t="inlineStr">
        <is>
          <t>Expenses</t>
        </is>
      </c>
      <c r="R35" s="44" t="inlineStr">
        <is>
          <t>No</t>
        </is>
      </c>
    </row>
    <row r="36" ht="13.25" customHeight="1" s="45">
      <c r="E36" s="43" t="inlineStr">
        <is>
          <t>Other Operating Expenses</t>
        </is>
      </c>
      <c r="F36" s="42" t="n">
        <v>3733</v>
      </c>
      <c r="G36" s="42" t="n">
        <v>3579</v>
      </c>
      <c r="P36" s="42" t="inlineStr">
        <is>
          <t>Other Operating Expenses_Expenses</t>
        </is>
      </c>
      <c r="Q36" s="42" t="inlineStr">
        <is>
          <t>Expenses</t>
        </is>
      </c>
      <c r="R36" s="44" t="inlineStr">
        <is>
          <t>No</t>
        </is>
      </c>
    </row>
    <row r="37" ht="13.25" customHeight="1" s="45">
      <c r="E37" s="43" t="inlineStr">
        <is>
          <t>Directors Remuneration</t>
        </is>
      </c>
      <c r="F37" s="42" t="n">
        <v>2130</v>
      </c>
      <c r="G37" s="42" t="n">
        <v>4827</v>
      </c>
      <c r="P37" s="42" t="inlineStr">
        <is>
          <t>Directors Remuneration_Expenses</t>
        </is>
      </c>
      <c r="Q37" s="42" t="inlineStr">
        <is>
          <t>Expenses</t>
        </is>
      </c>
      <c r="R37" s="44" t="inlineStr">
        <is>
          <t>No</t>
        </is>
      </c>
    </row>
    <row r="38" ht="13.25" customHeight="1" s="45">
      <c r="E38" s="43" t="inlineStr">
        <is>
          <t>Bad Debt Expenses</t>
        </is>
      </c>
      <c r="F38" s="42" t="n">
        <v>2598</v>
      </c>
      <c r="G38" s="42" t="n">
        <v>4153</v>
      </c>
      <c r="P38" s="42" t="inlineStr">
        <is>
          <t>Bad Debt Expenses_Expenses</t>
        </is>
      </c>
      <c r="Q38" s="42" t="inlineStr">
        <is>
          <t>Expenses</t>
        </is>
      </c>
      <c r="R38" s="44" t="inlineStr">
        <is>
          <t>No</t>
        </is>
      </c>
    </row>
    <row r="39" ht="13.25" customHeight="1" s="45">
      <c r="E39" s="43" t="inlineStr">
        <is>
          <t>Operating Lease Expenses</t>
        </is>
      </c>
      <c r="F39" s="42" t="n">
        <v>2081</v>
      </c>
      <c r="G39" s="42" t="n">
        <v>4305</v>
      </c>
      <c r="P39" s="42" t="inlineStr">
        <is>
          <t>Operating Lease Expenses_Expenses</t>
        </is>
      </c>
      <c r="Q39" s="42" t="inlineStr">
        <is>
          <t>Expenses</t>
        </is>
      </c>
      <c r="R39" s="44" t="inlineStr">
        <is>
          <t>No</t>
        </is>
      </c>
    </row>
    <row r="40" ht="13.25" customHeight="1" s="45">
      <c r="E40" s="43" t="inlineStr">
        <is>
          <t>Depreciation</t>
        </is>
      </c>
      <c r="F40" s="42" t="n">
        <v>1257</v>
      </c>
      <c r="G40" s="42" t="n">
        <v>4942</v>
      </c>
      <c r="P40" s="42" t="inlineStr">
        <is>
          <t>Depreciation_Expenses</t>
        </is>
      </c>
      <c r="Q40" s="42" t="inlineStr">
        <is>
          <t>Expenses</t>
        </is>
      </c>
      <c r="R40" s="44" t="inlineStr">
        <is>
          <t>No</t>
        </is>
      </c>
    </row>
    <row r="41" ht="13.25" customHeight="1" s="45">
      <c r="E41" s="43" t="inlineStr">
        <is>
          <t>Amortisation</t>
        </is>
      </c>
      <c r="F41" s="42" t="n">
        <v>4084</v>
      </c>
      <c r="G41" s="42" t="n">
        <v>4519</v>
      </c>
      <c r="P41" s="42" t="inlineStr">
        <is>
          <t>Amortisation_Expenses</t>
        </is>
      </c>
      <c r="Q41" s="42" t="inlineStr">
        <is>
          <t>Expenses</t>
        </is>
      </c>
      <c r="R41" s="44" t="inlineStr">
        <is>
          <t>No</t>
        </is>
      </c>
    </row>
    <row r="42" ht="13.25" customHeight="1" s="45">
      <c r="E42" s="43" t="inlineStr">
        <is>
          <t>Impairment</t>
        </is>
      </c>
      <c r="F42" s="44" t="n">
        <v>28210</v>
      </c>
      <c r="G42" s="44" t="n">
        <v>2248</v>
      </c>
      <c r="P42" s="42" t="inlineStr">
        <is>
          <t>Impairment_Expenses</t>
        </is>
      </c>
      <c r="Q42" s="42" t="inlineStr">
        <is>
          <t>Expenses</t>
        </is>
      </c>
      <c r="R42" s="44" t="inlineStr">
        <is>
          <t>No</t>
        </is>
      </c>
    </row>
    <row r="43" ht="13.25" customHeight="1" s="45">
      <c r="E43" s="54" t="inlineStr">
        <is>
          <t>Total Operating Expenses</t>
        </is>
      </c>
      <c r="F43" s="55">
        <f>F32+F33+F34+F35+F36+F37+F38+F39+F40+F41+F42</f>
        <v/>
      </c>
      <c r="G43" s="55">
        <f>G32+G33+G34+G35+G36+G37+G38+G39+G40+G41+G42</f>
        <v/>
      </c>
      <c r="H43" s="55">
        <f>IF(H4=$BF$1,"",(H32+H33+H34+H35+H36+H37+H38+H39+H40+H41+H42+#REF!))</f>
        <v/>
      </c>
      <c r="I43" s="55">
        <f>IF(I4=$BF$1,"",(I32+I33+I34+I35+I36+I37+I38+I39+I40+I41+I42+#REF!))</f>
        <v/>
      </c>
      <c r="J43" s="55">
        <f>IF(J4=$BF$1,"",(J32+J33+J34+J35+J36+J37+J38+J39+J40+J41+J42+#REF!))</f>
        <v/>
      </c>
      <c r="K43" s="55">
        <f>IF(K4=$BF$1,"",(K32+K33+K34+K35+K36+K37+K38+K39+K40+K41+K42+#REF!))</f>
        <v/>
      </c>
      <c r="L43" s="55">
        <f>IF(L4=$BF$1,"",(L32+L33+L34+L35+L36+L37+L38+L39+L40+L41+L42+#REF!))</f>
        <v/>
      </c>
      <c r="M43" s="55">
        <f>IF(M4=$BF$1,"",(M32+M33+M34+M35+M36+M37+M38+M39+M40+M41+M42+#REF!))</f>
        <v/>
      </c>
      <c r="N43" s="55">
        <f>IF(N4=$BF$1,"",(N32+N33+N34+N35+N36+N37+N38+N39+N40+N41+N42+#REF!))</f>
        <v/>
      </c>
      <c r="O43" s="55">
        <f>IF(O4=$BF$1,"",(O32+O33+O34+O35+O36+O37+O38+O39+O40+O41+O42+#REF!))</f>
        <v/>
      </c>
      <c r="P43" s="42" t="inlineStr">
        <is>
          <t>Total Operating Expenses_None</t>
        </is>
      </c>
      <c r="Q43" s="42" t="inlineStr">
        <is>
          <t>None</t>
        </is>
      </c>
      <c r="R43" s="44" t="inlineStr">
        <is>
          <t>Yes</t>
        </is>
      </c>
    </row>
    <row r="44" ht="13.25" customHeight="1" s="45">
      <c r="E44" s="54" t="inlineStr">
        <is>
          <t>Operating Profit and (Loss)</t>
        </is>
      </c>
      <c r="F44" s="55">
        <f>F30+F31-F43</f>
        <v/>
      </c>
      <c r="G44" s="55">
        <f>IF(G4=$BF$1,"",G30+G31-G43)</f>
        <v/>
      </c>
      <c r="H44" s="55">
        <f>IF(H4=$BF$1,"",H30+H31+H43)</f>
        <v/>
      </c>
      <c r="I44" s="55">
        <f>IF(I4=$BF$1,"",I30+I31+I43)</f>
        <v/>
      </c>
      <c r="J44" s="55">
        <f>IF(J4=$BF$1,"",J30+J31+J43)</f>
        <v/>
      </c>
      <c r="K44" s="55">
        <f>IF(K4=$BF$1,"",K30+K31+K43)</f>
        <v/>
      </c>
      <c r="L44" s="55">
        <f>IF(L4=$BF$1,"",L30+L31+L43)</f>
        <v/>
      </c>
      <c r="M44" s="55">
        <f>IF(M4=$BF$1,"",M30+M31+M43)</f>
        <v/>
      </c>
      <c r="N44" s="55">
        <f>IF(N4=$BF$1,"",N30+N31+N43)</f>
        <v/>
      </c>
      <c r="O44" s="55">
        <f>IF(O4=$BF$1,"",O30+O31+O43)</f>
        <v/>
      </c>
      <c r="P44" s="42" t="inlineStr">
        <is>
          <t>Operating Profit and (Loss)_None</t>
        </is>
      </c>
      <c r="Q44" s="42" t="inlineStr">
        <is>
          <t>None</t>
        </is>
      </c>
      <c r="R44" s="44" t="inlineStr">
        <is>
          <t>Yes</t>
        </is>
      </c>
    </row>
    <row r="45" ht="13.25" customHeight="1" s="45">
      <c r="E45" s="43" t="inlineStr">
        <is>
          <t>Gain(Loss) on Disposals</t>
        </is>
      </c>
      <c r="F45" s="44" t="n">
        <v>-19095</v>
      </c>
      <c r="G45" s="44" t="n">
        <v>0</v>
      </c>
      <c r="P45" s="42" t="inlineStr">
        <is>
          <t>Gain(Loss) on Disposals_Revenue</t>
        </is>
      </c>
      <c r="Q45" s="42" t="inlineStr">
        <is>
          <t>Revenue</t>
        </is>
      </c>
      <c r="R45" s="44" t="inlineStr">
        <is>
          <t>No</t>
        </is>
      </c>
    </row>
    <row r="46" ht="13.25" customHeight="1" s="45">
      <c r="E46" s="43" t="inlineStr">
        <is>
          <t>Unrealized Gain or Loss</t>
        </is>
      </c>
      <c r="F46" s="42" t="n">
        <v>4551</v>
      </c>
      <c r="G46" s="42" t="n">
        <v>3970</v>
      </c>
      <c r="P46" s="42" t="inlineStr">
        <is>
          <t>Unrealized Gain or Loss_Revenue</t>
        </is>
      </c>
      <c r="Q46" s="42" t="inlineStr">
        <is>
          <t>Revenue</t>
        </is>
      </c>
      <c r="R46" s="44" t="inlineStr">
        <is>
          <t>No</t>
        </is>
      </c>
    </row>
    <row r="47" ht="13.25" customHeight="1" s="45">
      <c r="E47" s="43" t="inlineStr">
        <is>
          <t>Exceptional Gains (Losses)</t>
        </is>
      </c>
      <c r="F47" s="42" t="n">
        <v>3741</v>
      </c>
      <c r="G47" s="42" t="n">
        <v>1675</v>
      </c>
      <c r="P47" s="42" t="inlineStr">
        <is>
          <t>Exceptional Gains (Losses)_Revenue</t>
        </is>
      </c>
      <c r="Q47" s="42" t="inlineStr">
        <is>
          <t>Revenue</t>
        </is>
      </c>
      <c r="R47" s="44" t="inlineStr">
        <is>
          <t>No</t>
        </is>
      </c>
    </row>
    <row r="48" ht="13.25" customHeight="1" s="45">
      <c r="E48" s="43" t="inlineStr">
        <is>
          <t>Interest Received And Financial income</t>
        </is>
      </c>
      <c r="F48" s="42" t="n">
        <v>1096</v>
      </c>
      <c r="G48" s="42" t="n">
        <v>2490</v>
      </c>
      <c r="P48" s="42" t="inlineStr">
        <is>
          <t>Interest Received And Financial income_Revenue</t>
        </is>
      </c>
      <c r="Q48" s="42" t="inlineStr">
        <is>
          <t>Revenue</t>
        </is>
      </c>
      <c r="R48" s="44" t="inlineStr">
        <is>
          <t>No</t>
        </is>
      </c>
    </row>
    <row r="49" ht="13.25" customHeight="1" s="45">
      <c r="E49" s="43" t="inlineStr">
        <is>
          <t>Interest Paid And Financial Costs</t>
        </is>
      </c>
      <c r="F49" s="44" t="n">
        <v>59217</v>
      </c>
      <c r="G49" s="42" t="n">
        <v>4685</v>
      </c>
      <c r="P49" s="42" t="inlineStr">
        <is>
          <t>Interest Paid And Financial Costs_Expenses</t>
        </is>
      </c>
      <c r="Q49" s="42" t="inlineStr">
        <is>
          <t>Expenses</t>
        </is>
      </c>
      <c r="R49" s="44" t="inlineStr">
        <is>
          <t>No</t>
        </is>
      </c>
    </row>
    <row r="50" ht="13.25" customHeight="1" s="45">
      <c r="E50" s="43" t="inlineStr">
        <is>
          <t>Deferred Interest</t>
        </is>
      </c>
      <c r="F50" s="42" t="n">
        <v>2652</v>
      </c>
      <c r="G50" s="42" t="n">
        <v>4878</v>
      </c>
      <c r="P50" s="42" t="inlineStr">
        <is>
          <t>Deferred Interest_Expenses</t>
        </is>
      </c>
      <c r="Q50" s="42" t="inlineStr">
        <is>
          <t>Expenses</t>
        </is>
      </c>
      <c r="R50" s="44" t="inlineStr">
        <is>
          <t>No</t>
        </is>
      </c>
    </row>
    <row r="51" ht="13.25" customHeight="1" s="45">
      <c r="E51" s="43" t="inlineStr">
        <is>
          <t>Capitalised Interest</t>
        </is>
      </c>
      <c r="F51" s="42" t="n">
        <v>2270</v>
      </c>
      <c r="G51" s="42" t="n">
        <v>4273</v>
      </c>
      <c r="P51" s="42" t="inlineStr">
        <is>
          <t>Capitalised Interest_Expenses</t>
        </is>
      </c>
      <c r="Q51" s="42" t="inlineStr">
        <is>
          <t>Expenses</t>
        </is>
      </c>
      <c r="R51" s="44" t="inlineStr">
        <is>
          <t>No</t>
        </is>
      </c>
    </row>
    <row r="52" ht="13.25" customHeight="1" s="45">
      <c r="E52" s="43" t="inlineStr">
        <is>
          <t>Income (Expense) from Investments</t>
        </is>
      </c>
      <c r="F52" s="42" t="n">
        <v>4290</v>
      </c>
      <c r="G52" s="42" t="n">
        <v>2391</v>
      </c>
      <c r="P52" s="42" t="inlineStr">
        <is>
          <t>Income (Expense) from Investments_Revenue</t>
        </is>
      </c>
      <c r="Q52" s="42" t="inlineStr">
        <is>
          <t>Revenue</t>
        </is>
      </c>
      <c r="R52" s="44" t="inlineStr">
        <is>
          <t>No</t>
        </is>
      </c>
    </row>
    <row r="53" ht="13.25" customHeight="1" s="45">
      <c r="E53" s="43" t="inlineStr">
        <is>
          <t>Provisions</t>
        </is>
      </c>
      <c r="F53" s="42" t="n">
        <v>2293</v>
      </c>
      <c r="G53" s="42" t="n">
        <v>1054</v>
      </c>
      <c r="P53" s="42" t="inlineStr">
        <is>
          <t>Provisions_Expenses</t>
        </is>
      </c>
      <c r="Q53" s="42" t="inlineStr">
        <is>
          <t>Expenses</t>
        </is>
      </c>
      <c r="R53" s="44" t="inlineStr">
        <is>
          <t>No</t>
        </is>
      </c>
    </row>
    <row r="54" ht="13.25" customHeight="1" s="45">
      <c r="E54" s="43" t="inlineStr">
        <is>
          <t>Other Income (Expenses)</t>
        </is>
      </c>
      <c r="F54" s="42" t="n">
        <v>2404</v>
      </c>
      <c r="G54" s="42" t="n">
        <v>3448</v>
      </c>
      <c r="P54" s="42" t="inlineStr">
        <is>
          <t>Other Income (Expenses)_Revenue</t>
        </is>
      </c>
      <c r="Q54" s="42" t="inlineStr">
        <is>
          <t>Revenue</t>
        </is>
      </c>
      <c r="R54" s="44" t="inlineStr">
        <is>
          <t>No</t>
        </is>
      </c>
    </row>
    <row r="55" ht="13.25" customHeight="1" s="45">
      <c r="E55" s="43" t="inlineStr">
        <is>
          <t>Non-Operating Income</t>
        </is>
      </c>
      <c r="F55" s="42" t="n">
        <v>4267</v>
      </c>
      <c r="G55" s="42" t="n">
        <v>2369</v>
      </c>
      <c r="P55" s="42" t="inlineStr">
        <is>
          <t>Non-Operating Income_Revenue</t>
        </is>
      </c>
      <c r="Q55" s="42" t="inlineStr">
        <is>
          <t>Revenue</t>
        </is>
      </c>
      <c r="R55" s="44" t="inlineStr">
        <is>
          <t>No</t>
        </is>
      </c>
    </row>
    <row r="56" ht="13.25" customHeight="1" s="45">
      <c r="E56" s="43" t="inlineStr">
        <is>
          <t>Non-Operating Expense</t>
        </is>
      </c>
      <c r="F56" s="42" t="n">
        <v>4584</v>
      </c>
      <c r="G56" s="42" t="n">
        <v>2557</v>
      </c>
      <c r="P56" s="42" t="inlineStr">
        <is>
          <t>Non-Operating Expense_Expenses</t>
        </is>
      </c>
      <c r="Q56" s="42" t="inlineStr">
        <is>
          <t>Expenses</t>
        </is>
      </c>
      <c r="R56" s="44" t="inlineStr">
        <is>
          <t>No</t>
        </is>
      </c>
    </row>
    <row r="57" ht="13.25" customHeight="1" s="45">
      <c r="E57" s="43" t="inlineStr">
        <is>
          <t>Foreign Currency Translation</t>
        </is>
      </c>
      <c r="F57" s="42" t="n">
        <v>2883</v>
      </c>
      <c r="G57" s="42" t="n">
        <v>3042</v>
      </c>
      <c r="P57" s="42" t="inlineStr">
        <is>
          <t>Foreign Currency Translation_Revenue</t>
        </is>
      </c>
      <c r="Q57" s="42" t="inlineStr">
        <is>
          <t>Revenue</t>
        </is>
      </c>
      <c r="R57" s="44" t="inlineStr">
        <is>
          <t>No</t>
        </is>
      </c>
    </row>
    <row r="58" ht="13.25" customHeight="1" s="45">
      <c r="E58" s="62" t="inlineStr">
        <is>
          <t>Deferred tax assets (liability)</t>
        </is>
      </c>
      <c r="F58" s="42" t="n">
        <v>2058</v>
      </c>
      <c r="G58" s="42" t="n">
        <v>4839</v>
      </c>
      <c r="P58" s="42" t="inlineStr">
        <is>
          <t>Deferred tax assets (liability)_Revenue</t>
        </is>
      </c>
      <c r="Q58" s="42" t="inlineStr">
        <is>
          <t>Revenue</t>
        </is>
      </c>
      <c r="R58" s="44" t="inlineStr">
        <is>
          <t>No</t>
        </is>
      </c>
    </row>
    <row r="59" ht="13.25" customHeight="1" s="45">
      <c r="E59" s="54" t="inlineStr">
        <is>
          <t>Net Profit (Loss) before Taxation</t>
        </is>
      </c>
      <c r="F59" s="55">
        <f>F44+F45+F46+F47+F48-F49-F50-F51+F52-F53+F54+F55-F56+F57+F58</f>
        <v/>
      </c>
      <c r="G59" s="55">
        <f>IF(G4=$BF$1,"",G44+G45+G46+G47+G48-G49-G50-G51+G52-G53+G54+G55-G56+G57+G58)</f>
        <v/>
      </c>
      <c r="H59" s="55">
        <f>IF(H4=$BF$1,"",SUM(H44:H58))</f>
        <v/>
      </c>
      <c r="I59" s="55">
        <f>IF(I4=$BF$1,"",SUM(I44:I58))</f>
        <v/>
      </c>
      <c r="J59" s="55">
        <f>IF(J4=$BF$1,"",SUM(J44:J58))</f>
        <v/>
      </c>
      <c r="K59" s="55">
        <f>IF(K4=$BF$1,"",SUM(K44:K58))</f>
        <v/>
      </c>
      <c r="L59" s="55">
        <f>IF(L4=$BF$1,"",SUM(L44:L58))</f>
        <v/>
      </c>
      <c r="M59" s="55">
        <f>IF(M4=$BF$1,"",SUM(M44:M58))</f>
        <v/>
      </c>
      <c r="N59" s="55">
        <f>IF(N4=$BF$1,"",SUM(N44:N58))</f>
        <v/>
      </c>
      <c r="O59" s="55">
        <f>IF(O4=$BF$1,"",SUM(O44:O58))</f>
        <v/>
      </c>
      <c r="P59" s="42" t="inlineStr">
        <is>
          <t>Net Profit (Loss) before Taxation_None</t>
        </is>
      </c>
      <c r="Q59" s="42" t="inlineStr">
        <is>
          <t>None</t>
        </is>
      </c>
      <c r="R59" s="44" t="inlineStr">
        <is>
          <t>Yes</t>
        </is>
      </c>
    </row>
    <row r="60" ht="13.25" customHeight="1" s="45">
      <c r="E60" s="43" t="inlineStr">
        <is>
          <t>Current Taxation</t>
        </is>
      </c>
      <c r="F60" s="42" t="n">
        <v>2375</v>
      </c>
      <c r="G60" s="42" t="n">
        <v>2555</v>
      </c>
      <c r="P60" s="42" t="inlineStr">
        <is>
          <t>Current Taxation_Expenses</t>
        </is>
      </c>
      <c r="Q60" s="42" t="inlineStr">
        <is>
          <t>Expenses</t>
        </is>
      </c>
      <c r="R60" s="44" t="inlineStr">
        <is>
          <t>No</t>
        </is>
      </c>
    </row>
    <row r="61" ht="13.25" customHeight="1" s="45">
      <c r="E61" s="43" t="inlineStr">
        <is>
          <t>Deferred Taxation</t>
        </is>
      </c>
      <c r="F61" s="42" t="n">
        <v>4263</v>
      </c>
      <c r="G61" s="42" t="n">
        <v>3099</v>
      </c>
      <c r="P61" s="42" t="inlineStr">
        <is>
          <t>Deferred Taxation_Expenses</t>
        </is>
      </c>
      <c r="Q61" s="42" t="inlineStr">
        <is>
          <t>Expenses</t>
        </is>
      </c>
      <c r="R61" s="44" t="inlineStr">
        <is>
          <t>No</t>
        </is>
      </c>
    </row>
    <row r="62" ht="13.25" customHeight="1" s="45">
      <c r="E62" s="43" t="inlineStr">
        <is>
          <t>Zakat</t>
        </is>
      </c>
      <c r="F62" s="42" t="n">
        <v>2690</v>
      </c>
      <c r="G62" s="42" t="n">
        <v>4000</v>
      </c>
      <c r="P62" s="42" t="inlineStr">
        <is>
          <t>Zakat_Expenses</t>
        </is>
      </c>
      <c r="Q62" s="42" t="inlineStr">
        <is>
          <t>Expenses</t>
        </is>
      </c>
      <c r="R62" s="44" t="inlineStr">
        <is>
          <t>No</t>
        </is>
      </c>
    </row>
    <row r="63" ht="12.8" customHeight="1" s="45">
      <c r="E63" s="62" t="n"/>
      <c r="P63" s="42" t="n"/>
      <c r="Q63" s="42" t="n"/>
      <c r="R63" s="44" t="inlineStr">
        <is>
          <t>No</t>
        </is>
      </c>
    </row>
    <row r="64" ht="12.8" customHeight="1" s="45">
      <c r="E64" s="62" t="n"/>
      <c r="P64" s="42" t="n"/>
      <c r="Q64" s="42" t="n"/>
      <c r="R64" s="44" t="inlineStr">
        <is>
          <t>No</t>
        </is>
      </c>
    </row>
    <row r="65" ht="12.8" customHeight="1" s="45">
      <c r="E65" s="62" t="n"/>
      <c r="P65" s="42" t="n"/>
      <c r="Q65" s="42" t="n"/>
      <c r="R65" s="44" t="inlineStr">
        <is>
          <t>No</t>
        </is>
      </c>
    </row>
    <row r="66" ht="13.25" customHeight="1" s="45">
      <c r="E66" s="62" t="inlineStr">
        <is>
          <t>Current tax (Net of Mat Credit)</t>
        </is>
      </c>
      <c r="F66" s="42" t="n">
        <v>4551</v>
      </c>
      <c r="G66" s="42" t="n">
        <v>3970</v>
      </c>
      <c r="P66" s="42" t="inlineStr">
        <is>
          <t>Current tax (Net of Mat Credit)_Expenses</t>
        </is>
      </c>
      <c r="Q66" s="42" t="inlineStr">
        <is>
          <t>Expenses</t>
        </is>
      </c>
      <c r="R66" s="44" t="inlineStr">
        <is>
          <t>No</t>
        </is>
      </c>
    </row>
    <row r="67" ht="13.25" customHeight="1" s="45">
      <c r="E67" s="54" t="inlineStr">
        <is>
          <t>Net Profit (Loss) after Taxation</t>
        </is>
      </c>
      <c r="F67" s="55">
        <f>SUM(F59,-F60,-ABS(F61),-F62,-F66)</f>
        <v/>
      </c>
      <c r="G67" s="55">
        <f>IF(G4=$BF$1,"",SUM(G59,-G60,-ABS(G61),-G62,-G66))</f>
        <v/>
      </c>
      <c r="H67" s="55">
        <f>IF(H4=$BF$1,"",SUM(H59,H60,ABS(H61),H62,H66))</f>
        <v/>
      </c>
      <c r="I67" s="55">
        <f>IF(I4=$BF$1,"",SUM(I59,I60,ABS(I61),I62,I66))</f>
        <v/>
      </c>
      <c r="J67" s="55">
        <f>IF(J4=$BF$1,"",SUM(J59,J60,ABS(J61),J62,J66))</f>
        <v/>
      </c>
      <c r="K67" s="55">
        <f>IF(K4=$BF$1,"",SUM(K59,K60,ABS(K61),K62,K66))</f>
        <v/>
      </c>
      <c r="L67" s="55">
        <f>IF(L4=$BF$1,"",SUM(L59,L60,ABS(L61),L62,L66))</f>
        <v/>
      </c>
      <c r="M67" s="55">
        <f>IF(M4=$BF$1,"",SUM(M59,M60,ABS(M61),M62,M66))</f>
        <v/>
      </c>
      <c r="N67" s="55">
        <f>IF(N4=$BF$1,"",SUM(N59,N60,ABS(N61),N62,N66))</f>
        <v/>
      </c>
      <c r="O67" s="55">
        <f>IF(O4=$BF$1,"",SUM(O59,O60,ABS(O61),O62,O66))</f>
        <v/>
      </c>
      <c r="P67" s="42" t="inlineStr">
        <is>
          <t>Net Profit (Loss) after Taxation_None</t>
        </is>
      </c>
      <c r="Q67" s="42" t="inlineStr">
        <is>
          <t>None</t>
        </is>
      </c>
      <c r="R67" s="44" t="inlineStr">
        <is>
          <t>Yes</t>
        </is>
      </c>
    </row>
    <row r="68" ht="13.25" customHeight="1" s="45">
      <c r="E68" s="43" t="inlineStr">
        <is>
          <t>Minority Interest</t>
        </is>
      </c>
      <c r="F68" s="44" t="n">
        <v>-210058</v>
      </c>
      <c r="G68" s="44" t="n">
        <v>44327</v>
      </c>
      <c r="P68" s="42" t="inlineStr">
        <is>
          <t>Minority Interest_Revenue</t>
        </is>
      </c>
      <c r="Q68" s="42" t="inlineStr">
        <is>
          <t>Revenue</t>
        </is>
      </c>
      <c r="R68" s="44" t="inlineStr">
        <is>
          <t>No</t>
        </is>
      </c>
    </row>
    <row r="69" ht="13.25" customHeight="1" s="45">
      <c r="E69" s="43" t="inlineStr">
        <is>
          <t>Items from OCI</t>
        </is>
      </c>
      <c r="F69" s="42" t="n">
        <v>4773</v>
      </c>
      <c r="G69" s="42" t="n">
        <v>2148</v>
      </c>
      <c r="P69" s="42" t="inlineStr">
        <is>
          <t>Items from OCI_Revenue</t>
        </is>
      </c>
      <c r="Q69" s="42" t="inlineStr">
        <is>
          <t>Revenue</t>
        </is>
      </c>
      <c r="R69" s="44" t="inlineStr">
        <is>
          <t>No</t>
        </is>
      </c>
    </row>
    <row r="70" ht="13.25" customHeight="1" s="45">
      <c r="E70" s="43" t="inlineStr">
        <is>
          <t>Extraordinary Items (+)</t>
        </is>
      </c>
      <c r="F70" s="42" t="n">
        <v>1055</v>
      </c>
      <c r="G70" s="42" t="n">
        <v>3931</v>
      </c>
      <c r="P70" s="42" t="inlineStr">
        <is>
          <t>Extraordinary Items (+)_Revenue</t>
        </is>
      </c>
      <c r="Q70" s="42" t="inlineStr">
        <is>
          <t>Revenue</t>
        </is>
      </c>
      <c r="R70" s="44" t="inlineStr">
        <is>
          <t>No</t>
        </is>
      </c>
    </row>
    <row r="71" ht="13.25" customHeight="1" s="45">
      <c r="E71" s="54" t="inlineStr">
        <is>
          <t>Net Profit (Loss)</t>
        </is>
      </c>
      <c r="F71" s="55">
        <f>SUM(F67:F70)</f>
        <v/>
      </c>
      <c r="G71" s="55">
        <f>IF(G4=$BF$1,"",SUM(G67:G70))</f>
        <v/>
      </c>
      <c r="H71" s="55">
        <f>IF(H4=$BF$1,"",SUM(H67:H70))</f>
        <v/>
      </c>
      <c r="I71" s="55">
        <f>IF(I4=$BF$1,"",SUM(I67:I70))</f>
        <v/>
      </c>
      <c r="J71" s="55">
        <f>IF(J4=$BF$1,"",SUM(J67:J70))</f>
        <v/>
      </c>
      <c r="K71" s="55">
        <f>IF(K4=$BF$1,"",SUM(K67:K70))</f>
        <v/>
      </c>
      <c r="L71" s="55">
        <f>IF(L4=$BF$1,"",SUM(L67:L70))</f>
        <v/>
      </c>
      <c r="M71" s="55">
        <f>IF(M4=$BF$1,"",SUM(M67:M70))</f>
        <v/>
      </c>
      <c r="N71" s="55">
        <f>IF(N4=$BF$1,"",SUM(N67:N70))</f>
        <v/>
      </c>
      <c r="O71" s="55">
        <f>IF(O4=$BF$1,"",SUM(O67:O70))</f>
        <v/>
      </c>
      <c r="P71" s="42" t="inlineStr">
        <is>
          <t>Net Profit (Loss)_None</t>
        </is>
      </c>
      <c r="Q71" s="42" t="inlineStr">
        <is>
          <t>None</t>
        </is>
      </c>
      <c r="R71" s="44" t="inlineStr">
        <is>
          <t>Yes</t>
        </is>
      </c>
    </row>
    <row r="72" ht="12.8" customHeight="1" s="45">
      <c r="E72" s="62" t="n"/>
      <c r="P72" s="42" t="n"/>
      <c r="Q72" s="42" t="n"/>
      <c r="R72" s="44" t="inlineStr">
        <is>
          <t>No</t>
        </is>
      </c>
    </row>
    <row r="73" ht="12.8" customHeight="1" s="45">
      <c r="E73" s="43" t="n"/>
      <c r="P73" s="42" t="n"/>
      <c r="Q73" s="42" t="n"/>
      <c r="R73" s="44" t="inlineStr">
        <is>
          <t>No</t>
        </is>
      </c>
    </row>
    <row r="74" ht="13.25" customHeight="1" s="45">
      <c r="E74" s="43" t="inlineStr">
        <is>
          <t>Minimum Pension Liab Adj</t>
        </is>
      </c>
      <c r="F74" s="42" t="n">
        <v>3491</v>
      </c>
      <c r="G74" s="42" t="n">
        <v>3552</v>
      </c>
      <c r="P74" s="42" t="inlineStr">
        <is>
          <t>Minimum Pension Liab Adj_Revenue</t>
        </is>
      </c>
      <c r="Q74" s="42" t="inlineStr">
        <is>
          <t>Revenue</t>
        </is>
      </c>
      <c r="R74" s="44" t="inlineStr">
        <is>
          <t>No</t>
        </is>
      </c>
    </row>
    <row r="75" ht="13.25" customHeight="1" s="45">
      <c r="E75" s="43" t="inlineStr">
        <is>
          <t>Change in Fair Value of Financial Assets</t>
        </is>
      </c>
      <c r="F75" s="42" t="n">
        <v>4691</v>
      </c>
      <c r="G75" s="42" t="n">
        <v>2420</v>
      </c>
      <c r="P75" s="42" t="inlineStr">
        <is>
          <t>Change in Fair Value of Financial Assets_Revenue</t>
        </is>
      </c>
      <c r="Q75" s="42" t="inlineStr">
        <is>
          <t>Revenue</t>
        </is>
      </c>
      <c r="R75" s="44" t="inlineStr">
        <is>
          <t>No</t>
        </is>
      </c>
    </row>
    <row r="76" ht="13.25" customHeight="1" s="45">
      <c r="E76" s="43" t="inlineStr">
        <is>
          <t>Reclassification to profit or loss</t>
        </is>
      </c>
      <c r="F76" s="42" t="n">
        <v>4907</v>
      </c>
      <c r="G76" s="42" t="n">
        <v>4986</v>
      </c>
      <c r="P76" s="42" t="inlineStr">
        <is>
          <t>Reclassification to profit or loss_Revenue</t>
        </is>
      </c>
      <c r="Q76" s="42" t="inlineStr">
        <is>
          <t>Revenue</t>
        </is>
      </c>
      <c r="R76" s="44" t="inlineStr">
        <is>
          <t>No</t>
        </is>
      </c>
    </row>
    <row r="77" ht="13.25" customHeight="1" s="45">
      <c r="E77" s="43" t="inlineStr">
        <is>
          <t>Income tax relating to OCI</t>
        </is>
      </c>
      <c r="F77" s="42" t="n">
        <v>2874</v>
      </c>
      <c r="G77" s="42" t="n">
        <v>1223</v>
      </c>
      <c r="P77" s="42" t="inlineStr">
        <is>
          <t>Income tax relating to OCI_Revenue</t>
        </is>
      </c>
      <c r="Q77" s="42" t="inlineStr">
        <is>
          <t>Revenue</t>
        </is>
      </c>
      <c r="R77" s="44" t="inlineStr">
        <is>
          <t>No</t>
        </is>
      </c>
    </row>
    <row r="78" ht="12.8" customHeight="1" s="45">
      <c r="E78" s="43" t="n"/>
      <c r="P78" s="42" t="n"/>
      <c r="Q78" s="42" t="n"/>
      <c r="R78" s="44" t="inlineStr">
        <is>
          <t>No</t>
        </is>
      </c>
    </row>
    <row r="79" ht="12.8" customHeight="1" s="45">
      <c r="E79" s="43" t="n"/>
      <c r="P79" s="42" t="n"/>
      <c r="Q79" s="42" t="n"/>
      <c r="R79" s="44" t="inlineStr">
        <is>
          <t>No</t>
        </is>
      </c>
    </row>
    <row r="80" ht="12.8" customHeight="1" s="45">
      <c r="E80" s="43" t="n"/>
      <c r="P80" s="42" t="n"/>
      <c r="Q80" s="42" t="n"/>
      <c r="R80" s="44" t="inlineStr">
        <is>
          <t>No</t>
        </is>
      </c>
    </row>
    <row r="81" ht="13.25" customHeight="1" s="45">
      <c r="E81" s="43" t="inlineStr">
        <is>
          <t>Dividends - Ordinary Shares</t>
        </is>
      </c>
      <c r="F81" s="42" t="n">
        <v>1768</v>
      </c>
      <c r="G81" s="42" t="n">
        <v>1860</v>
      </c>
      <c r="P81" s="42" t="inlineStr">
        <is>
          <t>Dividends - Ordinary Shares_Revenue</t>
        </is>
      </c>
      <c r="Q81" s="42" t="inlineStr">
        <is>
          <t>Revenue</t>
        </is>
      </c>
      <c r="R81" s="44" t="inlineStr">
        <is>
          <t>No</t>
        </is>
      </c>
    </row>
    <row r="82" ht="13.25" customHeight="1" s="45">
      <c r="E82" s="43" t="inlineStr">
        <is>
          <t>Dividends - Preference Shares</t>
        </is>
      </c>
      <c r="F82" s="42" t="n">
        <v>3965</v>
      </c>
      <c r="G82" s="42" t="n">
        <v>3264</v>
      </c>
      <c r="P82" s="42" t="inlineStr">
        <is>
          <t>Dividends - Preference Shares_Revenue</t>
        </is>
      </c>
      <c r="Q82" s="42" t="inlineStr">
        <is>
          <t>Revenue</t>
        </is>
      </c>
      <c r="R82" s="44" t="inlineStr">
        <is>
          <t>No</t>
        </is>
      </c>
    </row>
    <row r="83" ht="13.25" customHeight="1" s="45">
      <c r="E83" s="54" t="inlineStr">
        <is>
          <t>Retained Profit (Loss)</t>
        </is>
      </c>
      <c r="F83" s="55">
        <f>SUM(F71:F82)</f>
        <v/>
      </c>
      <c r="G83" s="55">
        <f>IF(G4=$BF$1,"",SUM(G71:G82))</f>
        <v/>
      </c>
      <c r="H83" s="55">
        <f>IF(H4=$BF$1,"",SUM(H71:H82))</f>
        <v/>
      </c>
      <c r="I83" s="55">
        <f>IF(I4=$BF$1,"",SUM(I71:I82))</f>
        <v/>
      </c>
      <c r="J83" s="55">
        <f>IF(J4=$BF$1,"",SUM(J71:J82))</f>
        <v/>
      </c>
      <c r="K83" s="55">
        <f>IF(K4=$BF$1,"",SUM(K71:K82))</f>
        <v/>
      </c>
      <c r="L83" s="55">
        <f>IF(L4=$BF$1,"",SUM(L71:L82))</f>
        <v/>
      </c>
      <c r="M83" s="55">
        <f>IF(M4=$BF$1,"",SUM(M71:M82))</f>
        <v/>
      </c>
      <c r="N83" s="55">
        <f>IF(N4=$BF$1,"",SUM(N71:N82))</f>
        <v/>
      </c>
      <c r="O83" s="55">
        <f>IF(O4=$BF$1,"",SUM(O71:O82))</f>
        <v/>
      </c>
      <c r="P83" s="42" t="inlineStr">
        <is>
          <t>Retained Profit (Loss)_None</t>
        </is>
      </c>
      <c r="Q83" s="42" t="inlineStr">
        <is>
          <t>None</t>
        </is>
      </c>
      <c r="R83" s="44" t="inlineStr">
        <is>
          <t>Yes</t>
        </is>
      </c>
    </row>
    <row r="84" ht="13.25" customHeight="1" s="45">
      <c r="E84" s="43" t="inlineStr">
        <is>
          <t>Adjustment to Retained Earnings (+)</t>
        </is>
      </c>
      <c r="F84" s="42" t="n">
        <v>2921</v>
      </c>
      <c r="G84" s="42" t="n">
        <v>3296</v>
      </c>
      <c r="P84" s="42" t="inlineStr">
        <is>
          <t>Adjustment to Retained Earnings (+)_</t>
        </is>
      </c>
      <c r="Q84" s="42" t="n"/>
      <c r="R84" s="44" t="inlineStr">
        <is>
          <t>No</t>
        </is>
      </c>
    </row>
    <row r="85" ht="13.25" customHeight="1" s="45">
      <c r="E85" s="43" t="inlineStr">
        <is>
          <t>Prior Period Adjustments</t>
        </is>
      </c>
      <c r="F85" s="42" t="n">
        <v>4235</v>
      </c>
      <c r="G85" s="42" t="n">
        <v>1611</v>
      </c>
      <c r="P85" s="42" t="inlineStr">
        <is>
          <t>Prior Period Adjustments_</t>
        </is>
      </c>
      <c r="Q85" s="42" t="n"/>
      <c r="R85" s="44" t="inlineStr">
        <is>
          <t>No</t>
        </is>
      </c>
    </row>
    <row r="86" ht="12.8" customHeight="1" s="45">
      <c r="E86" s="43" t="n"/>
      <c r="P86" s="42" t="n"/>
      <c r="Q86" s="42" t="n"/>
      <c r="R86" s="44" t="inlineStr">
        <is>
          <t>No</t>
        </is>
      </c>
    </row>
    <row r="87" ht="12.8" customHeight="1" s="45">
      <c r="P87" s="42" t="n"/>
      <c r="Q87" s="42" t="n"/>
      <c r="R87" s="44" t="inlineStr">
        <is>
          <t>No</t>
        </is>
      </c>
    </row>
    <row r="88" ht="13.25" customHeight="1" s="45">
      <c r="E88" s="59" t="inlineStr">
        <is>
          <t>Fixed and Non-Current Assets</t>
        </is>
      </c>
      <c r="F88" s="59" t="n"/>
      <c r="G88" s="59" t="n"/>
      <c r="H88" s="59" t="n"/>
      <c r="I88" s="59" t="n"/>
      <c r="J88" s="59" t="n"/>
      <c r="K88" s="59" t="n"/>
      <c r="L88" s="59" t="n"/>
      <c r="M88" s="59" t="n"/>
      <c r="N88" s="59" t="n"/>
      <c r="O88" s="59" t="n"/>
      <c r="P88" s="42" t="n"/>
      <c r="Q88" s="42" t="inlineStr">
        <is>
          <t>Non Current Assets</t>
        </is>
      </c>
      <c r="R88" s="44" t="inlineStr">
        <is>
          <t>No</t>
        </is>
      </c>
    </row>
    <row r="89" ht="13.25" customHeight="1" s="45">
      <c r="E89" s="43" t="inlineStr">
        <is>
          <t>Land and Buildings</t>
        </is>
      </c>
      <c r="F89" s="42" t="n">
        <v>2643</v>
      </c>
      <c r="G89" s="42" t="n">
        <v>4336</v>
      </c>
      <c r="P89" s="42" t="inlineStr">
        <is>
          <t>Land and Buildings_Non Current Assets</t>
        </is>
      </c>
      <c r="Q89" s="42" t="inlineStr">
        <is>
          <t>Non Current Assets</t>
        </is>
      </c>
      <c r="R89" s="44" t="inlineStr">
        <is>
          <t>No</t>
        </is>
      </c>
    </row>
    <row r="90" ht="13.25" customHeight="1" s="45">
      <c r="E90" s="43" t="inlineStr">
        <is>
          <t>Construction in Progress</t>
        </is>
      </c>
      <c r="F90" s="42" t="n">
        <v>3115</v>
      </c>
      <c r="G90" s="42" t="n">
        <v>1006</v>
      </c>
      <c r="P90" s="42" t="inlineStr">
        <is>
          <t>Construction in Progress_Non Current Assets</t>
        </is>
      </c>
      <c r="Q90" s="42" t="inlineStr">
        <is>
          <t>Non Current Assets</t>
        </is>
      </c>
      <c r="R90" s="44" t="inlineStr">
        <is>
          <t>No</t>
        </is>
      </c>
    </row>
    <row r="91" ht="13.25" customHeight="1" s="45">
      <c r="E91" s="43" t="inlineStr">
        <is>
          <t>Capital Work In Progress</t>
        </is>
      </c>
      <c r="F91" s="42" t="n">
        <v>4438</v>
      </c>
      <c r="G91" s="42" t="n">
        <v>2243</v>
      </c>
      <c r="P91" s="42" t="inlineStr">
        <is>
          <t>Capital Work In Progress_Non Current Assets</t>
        </is>
      </c>
      <c r="Q91" s="42" t="inlineStr">
        <is>
          <t>Non Current Assets</t>
        </is>
      </c>
      <c r="R91" s="44" t="inlineStr">
        <is>
          <t>No</t>
        </is>
      </c>
    </row>
    <row r="92" ht="13.25" customHeight="1" s="45">
      <c r="E92" s="62" t="inlineStr">
        <is>
          <t>Property, Plant and Equipment</t>
        </is>
      </c>
      <c r="F92" s="42" t="n">
        <v>1081</v>
      </c>
      <c r="G92" s="42" t="n">
        <v>2237</v>
      </c>
      <c r="P92" s="42" t="inlineStr">
        <is>
          <t>Property, Plant and Equipment_Non Current Assets</t>
        </is>
      </c>
      <c r="Q92" s="42" t="inlineStr">
        <is>
          <t>Non Current Assets</t>
        </is>
      </c>
      <c r="R92" s="44" t="inlineStr">
        <is>
          <t>No</t>
        </is>
      </c>
    </row>
    <row r="93" ht="13.25" customHeight="1" s="45">
      <c r="E93" s="43" t="inlineStr">
        <is>
          <t>Vehicles</t>
        </is>
      </c>
      <c r="F93" s="42" t="n">
        <v>2450</v>
      </c>
      <c r="G93" s="42" t="n">
        <v>4733</v>
      </c>
      <c r="P93" s="42" t="inlineStr">
        <is>
          <t>Vehicles_Non Current Assets</t>
        </is>
      </c>
      <c r="Q93" s="42" t="inlineStr">
        <is>
          <t>Non Current Assets</t>
        </is>
      </c>
      <c r="R93" s="44" t="inlineStr">
        <is>
          <t>No</t>
        </is>
      </c>
    </row>
    <row r="94" ht="13.25" customHeight="1" s="45">
      <c r="E94" s="43" t="inlineStr">
        <is>
          <t>Leased Assets</t>
        </is>
      </c>
      <c r="F94" s="42" t="n">
        <v>1020</v>
      </c>
      <c r="G94" s="42" t="n">
        <v>4892</v>
      </c>
      <c r="P94" s="42" t="inlineStr">
        <is>
          <t>Leased Assets_Non Current Assets</t>
        </is>
      </c>
      <c r="Q94" s="42" t="inlineStr">
        <is>
          <t>Non Current Assets</t>
        </is>
      </c>
      <c r="R94" s="44" t="inlineStr">
        <is>
          <t>No</t>
        </is>
      </c>
    </row>
    <row r="95" ht="13.25" customHeight="1" s="45">
      <c r="E95" s="43" t="inlineStr">
        <is>
          <t>Other Fixed Assets</t>
        </is>
      </c>
      <c r="F95" s="42" t="n">
        <v>4431</v>
      </c>
      <c r="G95" s="42" t="n">
        <v>3022</v>
      </c>
      <c r="P95" s="42" t="inlineStr">
        <is>
          <t>Other Fixed Assets_Non Current Assets</t>
        </is>
      </c>
      <c r="Q95" s="42" t="inlineStr">
        <is>
          <t>Non Current Assets</t>
        </is>
      </c>
      <c r="R95" s="44" t="inlineStr">
        <is>
          <t>No</t>
        </is>
      </c>
    </row>
    <row r="96" ht="12.8" customHeight="1" s="45">
      <c r="E96" s="62" t="n"/>
      <c r="P96" s="42" t="n"/>
      <c r="Q96" s="42" t="inlineStr">
        <is>
          <t>Non Current Assets</t>
        </is>
      </c>
      <c r="R96" s="44" t="inlineStr">
        <is>
          <t>No</t>
        </is>
      </c>
    </row>
    <row r="97" ht="12.8" customHeight="1" s="45">
      <c r="E97" s="43" t="n"/>
      <c r="P97" s="42" t="n"/>
      <c r="Q97" s="42" t="inlineStr">
        <is>
          <t>Non Current Assets</t>
        </is>
      </c>
      <c r="R97" s="44" t="inlineStr">
        <is>
          <t>No</t>
        </is>
      </c>
    </row>
    <row r="98" ht="13.25" customHeight="1" s="45">
      <c r="E98" s="54" t="inlineStr">
        <is>
          <t>Total Gross Fixed Assets</t>
        </is>
      </c>
      <c r="F98" s="55">
        <f>F89+F90+F91+F92+F93+F94+F95+F96</f>
        <v/>
      </c>
      <c r="G98" s="55">
        <f>IF(G4=$BF$1,"",G89+G90+G91+G92+G93+G94+G95+G96)</f>
        <v/>
      </c>
      <c r="H98" s="55">
        <f>IF(H4=$BF$1,"",H89+H90+H91+H92+H93+H94+H95)</f>
        <v/>
      </c>
      <c r="I98" s="55">
        <f>IF(I4=$BF$1,"",I89+I90+I91+I92+I93+I94+I95)</f>
        <v/>
      </c>
      <c r="J98" s="55">
        <f>IF(J4=$BF$1,"",J89+J90+J91+J92+J93+J94+J95)</f>
        <v/>
      </c>
      <c r="K98" s="55">
        <f>IF(K4=$BF$1,"",K89+K90+K91+K92+K93+K94+K95)</f>
        <v/>
      </c>
      <c r="L98" s="55">
        <f>IF(L4=$BF$1,"",L89+L90+L91+L92+L93+L94+L95)</f>
        <v/>
      </c>
      <c r="M98" s="55">
        <f>IF(M4=$BF$1,"",M89+M90+M91+M92+M93+M94+M95)</f>
        <v/>
      </c>
      <c r="N98" s="55">
        <f>IF(N4=$BF$1,"",N89+N90+N91+N92+N93+N94+N95)</f>
        <v/>
      </c>
      <c r="O98" s="55">
        <f>IF(O4=$BF$1,"",O89+O90+O91+O92+O93+O94+O95)</f>
        <v/>
      </c>
      <c r="P98" s="42" t="inlineStr">
        <is>
          <t>Total Gross Fixed Assets_Non Current Assets</t>
        </is>
      </c>
      <c r="Q98" s="42" t="inlineStr">
        <is>
          <t>Non Current Assets</t>
        </is>
      </c>
      <c r="R98" s="44" t="inlineStr">
        <is>
          <t>Yes</t>
        </is>
      </c>
    </row>
    <row r="99" ht="13.25" customHeight="1" s="45">
      <c r="E99" s="43" t="inlineStr">
        <is>
          <t>Accumulated Depreciation and amortisation</t>
        </is>
      </c>
      <c r="F99" s="42" t="n">
        <v>3716</v>
      </c>
      <c r="G99" s="42" t="n">
        <v>2676</v>
      </c>
      <c r="P99" s="42" t="inlineStr">
        <is>
          <t>Accumulated Depreciation and amortisation_Non Current Assets</t>
        </is>
      </c>
      <c r="Q99" s="42" t="inlineStr">
        <is>
          <t>Non Current Assets</t>
        </is>
      </c>
      <c r="R99" s="44" t="inlineStr">
        <is>
          <t>No</t>
        </is>
      </c>
    </row>
    <row r="100" ht="13.25" customHeight="1" s="45">
      <c r="E100" s="54" t="inlineStr">
        <is>
          <t>Total Net Fixed Assets</t>
        </is>
      </c>
      <c r="F100" s="55">
        <f>F98+F99</f>
        <v/>
      </c>
      <c r="G100" s="55">
        <f>IF(G4=$BF$1,"",G98+G99)</f>
        <v/>
      </c>
      <c r="H100" s="55">
        <f>IF(H4=$BF$1,"",H98+H99)</f>
        <v/>
      </c>
      <c r="I100" s="55">
        <f>IF(I4=$BF$1,"",I98+I99)</f>
        <v/>
      </c>
      <c r="J100" s="55">
        <f>IF(J4=$BF$1,"",J98+J99)</f>
        <v/>
      </c>
      <c r="K100" s="55">
        <f>IF(K4=$BF$1,"",K98+K99)</f>
        <v/>
      </c>
      <c r="L100" s="55">
        <f>IF(L4=$BF$1,"",L98+L99)</f>
        <v/>
      </c>
      <c r="M100" s="55">
        <f>IF(M4=$BF$1,"",M98+M99)</f>
        <v/>
      </c>
      <c r="N100" s="55">
        <f>IF(N4=$BF$1,"",N98+N99)</f>
        <v/>
      </c>
      <c r="O100" s="55">
        <f>IF(O4=$BF$1,"",O98+O99)</f>
        <v/>
      </c>
      <c r="P100" s="42" t="inlineStr">
        <is>
          <t>Total Net Fixed Assets_Non Current Assets</t>
        </is>
      </c>
      <c r="Q100" s="42" t="inlineStr">
        <is>
          <t>Non Current Assets</t>
        </is>
      </c>
      <c r="R100" s="44" t="inlineStr">
        <is>
          <t>Yes</t>
        </is>
      </c>
    </row>
    <row r="101" ht="13.25" customHeight="1" s="45">
      <c r="E101" s="43" t="inlineStr">
        <is>
          <t>Intangibles - Goodwill</t>
        </is>
      </c>
      <c r="F101" s="42" t="n">
        <v>1604</v>
      </c>
      <c r="G101" s="42" t="n">
        <v>3147</v>
      </c>
      <c r="P101" s="42" t="inlineStr">
        <is>
          <t>Intangibles - Goodwill_Non Current Assets</t>
        </is>
      </c>
      <c r="Q101" s="42" t="inlineStr">
        <is>
          <t>Non Current Assets</t>
        </is>
      </c>
      <c r="R101" s="44" t="inlineStr">
        <is>
          <t>No</t>
        </is>
      </c>
    </row>
    <row r="102" ht="13.25" customHeight="1" s="45">
      <c r="E102" s="43" t="inlineStr">
        <is>
          <t>Intangibles - Other</t>
        </is>
      </c>
      <c r="F102" s="44" t="n">
        <v>6587</v>
      </c>
      <c r="G102" s="44" t="n">
        <v>61917</v>
      </c>
      <c r="P102" s="42" t="inlineStr">
        <is>
          <t>Intangibles - Other_Non Current Assets</t>
        </is>
      </c>
      <c r="Q102" s="42" t="inlineStr">
        <is>
          <t>Non Current Assets</t>
        </is>
      </c>
      <c r="R102" s="44" t="inlineStr">
        <is>
          <t>No</t>
        </is>
      </c>
    </row>
    <row r="103" ht="13.25" customHeight="1" s="45">
      <c r="E103" s="43" t="inlineStr">
        <is>
          <t>Accumulated Amortisation - Intangibles</t>
        </is>
      </c>
      <c r="F103" s="42" t="n">
        <v>4910</v>
      </c>
      <c r="G103" s="42" t="n">
        <v>2574</v>
      </c>
      <c r="P103" s="42" t="inlineStr">
        <is>
          <t>Accumulated Amortisation - Intangibles_Non Current Assets</t>
        </is>
      </c>
      <c r="Q103" s="42" t="inlineStr">
        <is>
          <t>Non Current Assets</t>
        </is>
      </c>
      <c r="R103" s="44" t="inlineStr">
        <is>
          <t>No</t>
        </is>
      </c>
    </row>
    <row r="104" ht="13.25" customHeight="1" s="45">
      <c r="E104" s="54" t="inlineStr">
        <is>
          <t>Total Net Intangible Assets</t>
        </is>
      </c>
      <c r="F104" s="55">
        <f>F101+F102+F103</f>
        <v/>
      </c>
      <c r="G104" s="55">
        <f>IF(G4=$BF$1,"",G101+G102+G103)</f>
        <v/>
      </c>
      <c r="H104" s="55">
        <f>IF(H4=$BF$1,"",H101+H102+H103)</f>
        <v/>
      </c>
      <c r="I104" s="55">
        <f>IF(I4=$BF$1,"",I101+I102+I103)</f>
        <v/>
      </c>
      <c r="J104" s="55">
        <f>IF(J4=$BF$1,"",J101+J102+J103)</f>
        <v/>
      </c>
      <c r="K104" s="55">
        <f>IF(K4=$BF$1,"",K101+K102+K103)</f>
        <v/>
      </c>
      <c r="L104" s="55">
        <f>IF(L4=$BF$1,"",L101+L102+L103)</f>
        <v/>
      </c>
      <c r="M104" s="55">
        <f>IF(M4=$BF$1,"",M101+M102+M103)</f>
        <v/>
      </c>
      <c r="N104" s="55">
        <f>IF(N4=$BF$1,"",N101+N102+N103)</f>
        <v/>
      </c>
      <c r="O104" s="55">
        <f>IF(O4=$BF$1,"",O101+O102+O103)</f>
        <v/>
      </c>
      <c r="P104" s="42" t="inlineStr">
        <is>
          <t>Total Net Intangible Assets_Non Current Assets</t>
        </is>
      </c>
      <c r="Q104" s="42" t="inlineStr">
        <is>
          <t>Non Current Assets</t>
        </is>
      </c>
      <c r="R104" s="44" t="inlineStr">
        <is>
          <t>Yes</t>
        </is>
      </c>
    </row>
    <row r="105" ht="13.25" customHeight="1" s="45">
      <c r="E105" s="43" t="inlineStr">
        <is>
          <t>Financial Lease Receivables</t>
        </is>
      </c>
      <c r="F105" s="42" t="n">
        <v>3300</v>
      </c>
      <c r="G105" s="42" t="n">
        <v>3236</v>
      </c>
      <c r="P105" s="42" t="inlineStr">
        <is>
          <t>Financial Lease Receivables_Non Current Assets</t>
        </is>
      </c>
      <c r="Q105" s="42" t="inlineStr">
        <is>
          <t>Non Current Assets</t>
        </is>
      </c>
      <c r="R105" s="44" t="inlineStr">
        <is>
          <t>No</t>
        </is>
      </c>
    </row>
    <row r="106" ht="13.25" customHeight="1" s="45">
      <c r="E106" s="43" t="inlineStr">
        <is>
          <t>Notes Receivable</t>
        </is>
      </c>
      <c r="F106" s="42" t="n">
        <v>1470</v>
      </c>
      <c r="G106" s="42" t="n">
        <v>2930</v>
      </c>
      <c r="P106" s="42" t="inlineStr">
        <is>
          <t>Notes Receivable_Non Current Assets</t>
        </is>
      </c>
      <c r="Q106" s="42" t="inlineStr">
        <is>
          <t>Non Current Assets</t>
        </is>
      </c>
      <c r="R106" s="44" t="inlineStr">
        <is>
          <t>No</t>
        </is>
      </c>
    </row>
    <row r="107" ht="13.25" customHeight="1" s="45">
      <c r="E107" s="43" t="inlineStr">
        <is>
          <t>Long Term Trade Debtors</t>
        </is>
      </c>
      <c r="F107" s="42" t="n">
        <v>3864</v>
      </c>
      <c r="G107" s="42" t="n">
        <v>1924</v>
      </c>
      <c r="P107" s="42" t="inlineStr">
        <is>
          <t>Long Term Trade Debtors_Non Current Assets</t>
        </is>
      </c>
      <c r="Q107" s="42" t="inlineStr">
        <is>
          <t>Non Current Assets</t>
        </is>
      </c>
      <c r="R107" s="44" t="inlineStr">
        <is>
          <t>No</t>
        </is>
      </c>
    </row>
    <row r="108" ht="13.25" customHeight="1" s="45">
      <c r="E108" s="43" t="inlineStr">
        <is>
          <t>Long Term Other Debtors</t>
        </is>
      </c>
      <c r="F108" s="42" t="n">
        <v>1279</v>
      </c>
      <c r="G108" s="42" t="n">
        <v>3116</v>
      </c>
      <c r="P108" s="42" t="inlineStr">
        <is>
          <t>Long Term Other Debtors_Non Current Assets</t>
        </is>
      </c>
      <c r="Q108" s="42" t="inlineStr">
        <is>
          <t>Non Current Assets</t>
        </is>
      </c>
      <c r="R108" s="44" t="inlineStr">
        <is>
          <t>No</t>
        </is>
      </c>
    </row>
    <row r="109" ht="13.25" customHeight="1" s="45">
      <c r="E109" s="43" t="inlineStr">
        <is>
          <t>Long Term Prepayments</t>
        </is>
      </c>
      <c r="F109" s="42" t="n">
        <v>3218</v>
      </c>
      <c r="G109" s="42" t="n">
        <v>1881</v>
      </c>
      <c r="P109" s="42" t="inlineStr">
        <is>
          <t>Long Term Prepayments_Non Current Assets</t>
        </is>
      </c>
      <c r="Q109" s="42" t="inlineStr">
        <is>
          <t>Non Current Assets</t>
        </is>
      </c>
      <c r="R109" s="44" t="inlineStr">
        <is>
          <t>No</t>
        </is>
      </c>
    </row>
    <row r="110" ht="13.25" customHeight="1" s="45">
      <c r="E110" s="43" t="inlineStr">
        <is>
          <t>Long Term Tax Recoverable</t>
        </is>
      </c>
      <c r="F110" s="42" t="n">
        <v>1213</v>
      </c>
      <c r="G110" s="42" t="n">
        <v>2641</v>
      </c>
      <c r="P110" s="42" t="inlineStr">
        <is>
          <t>Long Term Tax Recoverable_Non Current Assets</t>
        </is>
      </c>
      <c r="Q110" s="42" t="inlineStr">
        <is>
          <t>Non Current Assets</t>
        </is>
      </c>
      <c r="R110" s="44" t="inlineStr">
        <is>
          <t>No</t>
        </is>
      </c>
    </row>
    <row r="111" ht="13.25" customHeight="1" s="45">
      <c r="E111" s="43" t="inlineStr">
        <is>
          <t>Deferred Tax Asset</t>
        </is>
      </c>
      <c r="F111" s="42" t="n">
        <v>3636</v>
      </c>
      <c r="G111" s="42" t="n">
        <v>3060</v>
      </c>
      <c r="P111" s="42" t="inlineStr">
        <is>
          <t>Deferred Tax Asset_Non Current Assets</t>
        </is>
      </c>
      <c r="Q111" s="42" t="inlineStr">
        <is>
          <t>Non Current Assets</t>
        </is>
      </c>
      <c r="R111" s="44" t="inlineStr">
        <is>
          <t>No</t>
        </is>
      </c>
    </row>
    <row r="112" ht="13.25" customHeight="1" s="45">
      <c r="E112" s="43" t="inlineStr">
        <is>
          <t>Available For Sale Investments</t>
        </is>
      </c>
      <c r="F112" s="42" t="n">
        <v>1383</v>
      </c>
      <c r="G112" s="42" t="n">
        <v>1169</v>
      </c>
      <c r="P112" s="42" t="inlineStr">
        <is>
          <t>Available For Sale Investments_Non Current Assets</t>
        </is>
      </c>
      <c r="Q112" s="42" t="inlineStr">
        <is>
          <t>Non Current Assets</t>
        </is>
      </c>
      <c r="R112" s="44" t="inlineStr">
        <is>
          <t>No</t>
        </is>
      </c>
    </row>
    <row r="113" ht="13.25" customHeight="1" s="45">
      <c r="E113" s="43" t="inlineStr">
        <is>
          <t>Long Term Investments</t>
        </is>
      </c>
      <c r="F113" s="44" t="n">
        <v>15654</v>
      </c>
      <c r="G113" s="44" t="n">
        <v>106949</v>
      </c>
      <c r="P113" s="42" t="inlineStr">
        <is>
          <t>Long Term Investments_Non Current Assets</t>
        </is>
      </c>
      <c r="Q113" s="42" t="inlineStr">
        <is>
          <t>Non Current Assets</t>
        </is>
      </c>
      <c r="R113" s="44" t="inlineStr">
        <is>
          <t>No</t>
        </is>
      </c>
    </row>
    <row r="114" ht="13.25" customHeight="1" s="45">
      <c r="E114" s="43" t="inlineStr">
        <is>
          <t>Investment in Group and Related Cos</t>
        </is>
      </c>
      <c r="F114" s="42" t="n">
        <v>2292</v>
      </c>
      <c r="G114" s="42" t="n">
        <v>4403</v>
      </c>
      <c r="P114" s="42" t="inlineStr">
        <is>
          <t>Investment in Group and Related Cos_Non Current Assets</t>
        </is>
      </c>
      <c r="Q114" s="42" t="inlineStr">
        <is>
          <t>Non Current Assets</t>
        </is>
      </c>
      <c r="R114" s="44" t="inlineStr">
        <is>
          <t>No</t>
        </is>
      </c>
    </row>
    <row r="115" ht="13.25" customHeight="1" s="45">
      <c r="E115" s="43" t="inlineStr">
        <is>
          <t>Investment in a joint venture</t>
        </is>
      </c>
      <c r="F115" s="42" t="n">
        <v>2858</v>
      </c>
      <c r="G115" s="42" t="n">
        <v>2405</v>
      </c>
      <c r="P115" s="42" t="inlineStr">
        <is>
          <t>Investment in a joint venture_Non Current Assets</t>
        </is>
      </c>
      <c r="Q115" s="42" t="inlineStr">
        <is>
          <t>Non Current Assets</t>
        </is>
      </c>
      <c r="R115" s="44" t="inlineStr">
        <is>
          <t>No</t>
        </is>
      </c>
    </row>
    <row r="116" ht="13.25" customHeight="1" s="45">
      <c r="E116" s="43" t="inlineStr">
        <is>
          <t>Investment in associates</t>
        </is>
      </c>
      <c r="F116" s="42" t="n">
        <v>1754</v>
      </c>
      <c r="G116" s="42" t="n">
        <v>1075</v>
      </c>
      <c r="P116" s="42" t="inlineStr">
        <is>
          <t>Investment in associates_Non Current Assets</t>
        </is>
      </c>
      <c r="Q116" s="42" t="inlineStr">
        <is>
          <t>Non Current Assets</t>
        </is>
      </c>
      <c r="R116" s="44" t="inlineStr">
        <is>
          <t>No</t>
        </is>
      </c>
    </row>
    <row r="117" ht="13.25" customHeight="1" s="45">
      <c r="E117" s="43" t="inlineStr">
        <is>
          <t>Investment in subsidiaries</t>
        </is>
      </c>
      <c r="F117" s="42" t="n">
        <v>3603</v>
      </c>
      <c r="G117" s="42" t="n">
        <v>1904</v>
      </c>
      <c r="P117" s="42" t="inlineStr">
        <is>
          <t>Investment in subsidiaries_Non Current Assets</t>
        </is>
      </c>
      <c r="Q117" s="42" t="inlineStr">
        <is>
          <t>Non Current Assets</t>
        </is>
      </c>
      <c r="R117" s="44" t="inlineStr">
        <is>
          <t>No</t>
        </is>
      </c>
    </row>
    <row r="118" ht="13.25" customHeight="1" s="45">
      <c r="E118" s="43" t="inlineStr">
        <is>
          <t>Loans to Group and Related Cos greater than 1 year</t>
        </is>
      </c>
      <c r="F118" s="42" t="n">
        <v>2409</v>
      </c>
      <c r="G118" s="42" t="n">
        <v>3232</v>
      </c>
      <c r="P118" s="42" t="inlineStr">
        <is>
          <t>Loans to Group and Related Cos greater than 1 year_Non Current Assets</t>
        </is>
      </c>
      <c r="Q118" s="42" t="inlineStr">
        <is>
          <t>Non Current Assets</t>
        </is>
      </c>
      <c r="R118" s="44" t="inlineStr">
        <is>
          <t>No</t>
        </is>
      </c>
    </row>
    <row r="119" ht="12.8" customHeight="1" s="45">
      <c r="E119" s="43" t="n"/>
      <c r="P119" s="42" t="n"/>
      <c r="Q119" s="42" t="inlineStr">
        <is>
          <t>Non Current Assets</t>
        </is>
      </c>
      <c r="R119" s="44" t="inlineStr">
        <is>
          <t>No</t>
        </is>
      </c>
    </row>
    <row r="120" ht="12.8" customHeight="1" s="45">
      <c r="E120" s="43" t="n"/>
      <c r="P120" s="42" t="n"/>
      <c r="Q120" s="42" t="inlineStr">
        <is>
          <t>Non Current Assets</t>
        </is>
      </c>
      <c r="R120" s="44" t="inlineStr">
        <is>
          <t>No</t>
        </is>
      </c>
    </row>
    <row r="121" ht="12.8" customHeight="1" s="45">
      <c r="E121" s="43" t="n"/>
      <c r="P121" s="42" t="n"/>
      <c r="Q121" s="42" t="inlineStr">
        <is>
          <t>Non Current Assets</t>
        </is>
      </c>
      <c r="R121" s="44" t="inlineStr">
        <is>
          <t>No</t>
        </is>
      </c>
    </row>
    <row r="122" ht="13.25" customHeight="1" s="45">
      <c r="E122" s="43" t="inlineStr">
        <is>
          <t>Other financial Assets at FVOCI / FVTPL / Amortised Cost</t>
        </is>
      </c>
      <c r="F122" s="42" t="n">
        <v>2007</v>
      </c>
      <c r="G122" s="42" t="n">
        <v>2039</v>
      </c>
      <c r="P122" s="42" t="inlineStr">
        <is>
          <t>Other financial Assets at FVOCI / FVTPL / Amortised Cost_Non Current Assets</t>
        </is>
      </c>
      <c r="Q122" s="42" t="inlineStr">
        <is>
          <t>Non Current Assets</t>
        </is>
      </c>
      <c r="R122" s="44" t="inlineStr">
        <is>
          <t>No</t>
        </is>
      </c>
    </row>
    <row r="123" ht="13.25" customHeight="1" s="45">
      <c r="E123" s="43" t="inlineStr">
        <is>
          <t>Long term deposits</t>
        </is>
      </c>
      <c r="F123" s="42" t="n">
        <v>2115</v>
      </c>
      <c r="G123" s="42" t="n">
        <v>2186</v>
      </c>
      <c r="P123" s="42" t="inlineStr">
        <is>
          <t>Long term deposits_Non Current Assets</t>
        </is>
      </c>
      <c r="Q123" s="42" t="inlineStr">
        <is>
          <t>Non Current Assets</t>
        </is>
      </c>
      <c r="R123" s="44" t="inlineStr">
        <is>
          <t>No</t>
        </is>
      </c>
    </row>
    <row r="124" ht="13.25" customHeight="1" s="45">
      <c r="E124" s="43" t="inlineStr">
        <is>
          <t>Other Operating Non-Current Assets</t>
        </is>
      </c>
      <c r="F124" s="42" t="n">
        <v>1455</v>
      </c>
      <c r="G124" s="42" t="n">
        <v>2248</v>
      </c>
      <c r="P124" s="42" t="inlineStr">
        <is>
          <t>Other Operating Non-Current Assets_Non Current Assets</t>
        </is>
      </c>
      <c r="Q124" s="42" t="inlineStr">
        <is>
          <t>Non Current Assets</t>
        </is>
      </c>
      <c r="R124" s="44" t="inlineStr">
        <is>
          <t>No</t>
        </is>
      </c>
    </row>
    <row r="125" ht="13.25" customHeight="1" s="45">
      <c r="E125" s="43" t="inlineStr">
        <is>
          <t>Other Non-current assets</t>
        </is>
      </c>
      <c r="F125" s="42" t="n">
        <v>1492</v>
      </c>
      <c r="G125" s="42" t="n">
        <v>4468</v>
      </c>
      <c r="P125" s="42" t="inlineStr">
        <is>
          <t>Other Non-current assets_Non Current Assets</t>
        </is>
      </c>
      <c r="Q125" s="42" t="inlineStr">
        <is>
          <t>Non Current Assets</t>
        </is>
      </c>
      <c r="R125" s="44" t="inlineStr">
        <is>
          <t>No</t>
        </is>
      </c>
    </row>
    <row r="126" ht="13.25" customHeight="1" s="45">
      <c r="E126" s="43" t="inlineStr">
        <is>
          <t>Other Non-Operating Non-Current Assets</t>
        </is>
      </c>
      <c r="F126" s="42" t="n">
        <v>1048</v>
      </c>
      <c r="G126" s="42" t="n">
        <v>4246</v>
      </c>
      <c r="P126" s="42" t="inlineStr">
        <is>
          <t>Other Non-Operating Non-Current Assets_Non Current Assets</t>
        </is>
      </c>
      <c r="Q126" s="42" t="inlineStr">
        <is>
          <t>Non Current Assets</t>
        </is>
      </c>
      <c r="R126" s="44" t="inlineStr">
        <is>
          <t>No</t>
        </is>
      </c>
    </row>
    <row r="127" ht="13.25" customHeight="1" s="45">
      <c r="E127" s="62" t="inlineStr">
        <is>
          <t>Deferred charges</t>
        </is>
      </c>
      <c r="F127" s="42" t="n">
        <v>4762</v>
      </c>
      <c r="G127" s="42" t="n">
        <v>1297</v>
      </c>
      <c r="P127" s="42" t="inlineStr">
        <is>
          <t>Deferred charges_Non Current Assets</t>
        </is>
      </c>
      <c r="Q127" s="42" t="inlineStr">
        <is>
          <t>Non Current Assets</t>
        </is>
      </c>
      <c r="R127" s="44" t="inlineStr">
        <is>
          <t>No</t>
        </is>
      </c>
    </row>
    <row r="128" ht="13.25" customHeight="1" s="45">
      <c r="E128" s="54" t="inlineStr">
        <is>
          <t>Total Non-Current Assets</t>
        </is>
      </c>
      <c r="F128" s="55">
        <f>F100+SUM(F104:F127)</f>
        <v/>
      </c>
      <c r="G128" s="55">
        <f>IF(G4=$BF$1,"",G100+SUM(G104:G126))</f>
        <v/>
      </c>
      <c r="H128" s="55">
        <f>IF(H4=$BF$1,"",H100+SUM(H104:H126))</f>
        <v/>
      </c>
      <c r="I128" s="55">
        <f>IF(I4=$BF$1,"",I100+SUM(I104:I126))</f>
        <v/>
      </c>
      <c r="J128" s="55">
        <f>IF(J4=$BF$1,"",J100+SUM(J104:J126))</f>
        <v/>
      </c>
      <c r="K128" s="55">
        <f>IF(K4=$BF$1,"",K100+SUM(K104:K126))</f>
        <v/>
      </c>
      <c r="L128" s="55">
        <f>IF(L4=$BF$1,"",L100+SUM(L104:L126))</f>
        <v/>
      </c>
      <c r="M128" s="55">
        <f>IF(M4=$BF$1,"",M100+SUM(M104:M126))</f>
        <v/>
      </c>
      <c r="N128" s="55">
        <f>IF(N4=$BF$1,"",N100+SUM(N104:N126))</f>
        <v/>
      </c>
      <c r="O128" s="55">
        <f>IF(O4=$BF$1,"",O100+SUM(O104:O126))</f>
        <v/>
      </c>
      <c r="P128" s="42" t="inlineStr">
        <is>
          <t>Total Non-Current Assets_Non Current Assets</t>
        </is>
      </c>
      <c r="Q128" s="42" t="inlineStr">
        <is>
          <t>Non Current Assets</t>
        </is>
      </c>
      <c r="R128" s="44" t="inlineStr">
        <is>
          <t>Yes</t>
        </is>
      </c>
    </row>
    <row r="129" ht="13.25" customHeight="1" s="45">
      <c r="E129" s="59" t="inlineStr">
        <is>
          <t>Current Assets</t>
        </is>
      </c>
      <c r="F129" s="59" t="n"/>
      <c r="G129" s="59" t="n"/>
      <c r="H129" s="59" t="n"/>
      <c r="I129" s="59" t="n"/>
      <c r="J129" s="59" t="n"/>
      <c r="K129" s="59" t="n"/>
      <c r="L129" s="59" t="n"/>
      <c r="M129" s="59" t="n"/>
      <c r="N129" s="59" t="n"/>
      <c r="O129" s="59" t="n"/>
      <c r="P129" s="42" t="inlineStr">
        <is>
          <t>Current Assets_Current Assets</t>
        </is>
      </c>
      <c r="Q129" s="42" t="inlineStr">
        <is>
          <t>Current Assets</t>
        </is>
      </c>
      <c r="R129" s="44" t="inlineStr">
        <is>
          <t>No</t>
        </is>
      </c>
    </row>
    <row r="130" ht="13.25" customHeight="1" s="45">
      <c r="E130" s="43" t="inlineStr">
        <is>
          <t>Cash And Bank Balance</t>
        </is>
      </c>
      <c r="F130" s="44" t="n">
        <v>128809</v>
      </c>
      <c r="G130" s="44" t="n">
        <v>136604</v>
      </c>
      <c r="P130" s="42" t="inlineStr">
        <is>
          <t>Cash And Bank Balance_Current Assets</t>
        </is>
      </c>
      <c r="Q130" s="42" t="inlineStr">
        <is>
          <t>Current Assets</t>
        </is>
      </c>
      <c r="R130" s="44" t="inlineStr">
        <is>
          <t>No</t>
        </is>
      </c>
    </row>
    <row r="131" ht="13.25" customHeight="1" s="45">
      <c r="E131" s="43" t="inlineStr">
        <is>
          <t>Marketable Investments</t>
        </is>
      </c>
      <c r="F131" s="44" t="n">
        <v>36654</v>
      </c>
      <c r="G131" s="42" t="n">
        <v>4356</v>
      </c>
      <c r="H131" s="42" t="n"/>
      <c r="P131" s="42" t="inlineStr">
        <is>
          <t>Marketable Investments_Current Assets</t>
        </is>
      </c>
      <c r="Q131" s="42" t="inlineStr">
        <is>
          <t>Current Assets</t>
        </is>
      </c>
      <c r="R131" s="44" t="inlineStr">
        <is>
          <t>No</t>
        </is>
      </c>
    </row>
    <row r="132" ht="13.25" customHeight="1" s="45">
      <c r="E132" s="43" t="inlineStr">
        <is>
          <t>Due to Goverment</t>
        </is>
      </c>
      <c r="F132" s="42" t="n">
        <v>2046</v>
      </c>
      <c r="G132" s="42" t="n">
        <v>2167</v>
      </c>
      <c r="P132" s="42" t="inlineStr">
        <is>
          <t>Due to Goverment_Current Assets</t>
        </is>
      </c>
      <c r="Q132" s="42" t="inlineStr">
        <is>
          <t>Current Assets</t>
        </is>
      </c>
      <c r="R132" s="44" t="inlineStr">
        <is>
          <t>No</t>
        </is>
      </c>
    </row>
    <row r="133" ht="13.25" customHeight="1" s="45">
      <c r="E133" s="43" t="inlineStr">
        <is>
          <t>Trade Debtors</t>
        </is>
      </c>
      <c r="F133" s="42" t="n">
        <v>4593</v>
      </c>
      <c r="G133" s="42" t="n">
        <v>4396</v>
      </c>
      <c r="P133" s="42" t="inlineStr">
        <is>
          <t>Trade Debtors_Current Assets</t>
        </is>
      </c>
      <c r="Q133" s="42" t="inlineStr">
        <is>
          <t>Current Assets</t>
        </is>
      </c>
      <c r="R133" s="44" t="inlineStr">
        <is>
          <t>No</t>
        </is>
      </c>
    </row>
    <row r="134" ht="13.25" customHeight="1" s="45">
      <c r="E134" s="43" t="inlineStr">
        <is>
          <t>Financial Lease Receivables</t>
        </is>
      </c>
      <c r="F134" s="42" t="n">
        <v>1895</v>
      </c>
      <c r="G134" s="42" t="n">
        <v>4372</v>
      </c>
      <c r="P134" s="42" t="inlineStr">
        <is>
          <t>Financial Lease Receivables_Current Assets</t>
        </is>
      </c>
      <c r="Q134" s="42" t="inlineStr">
        <is>
          <t>Current Assets</t>
        </is>
      </c>
      <c r="R134" s="44" t="inlineStr">
        <is>
          <t>No</t>
        </is>
      </c>
    </row>
    <row r="135" ht="13.25" customHeight="1" s="45">
      <c r="E135" s="43" t="inlineStr">
        <is>
          <t>Notes Receivable</t>
        </is>
      </c>
      <c r="F135" s="42" t="n">
        <v>2661</v>
      </c>
      <c r="G135" s="42" t="n">
        <v>4150</v>
      </c>
      <c r="P135" s="42" t="inlineStr">
        <is>
          <t>Notes Receivable_Current Assets</t>
        </is>
      </c>
      <c r="Q135" s="42" t="inlineStr">
        <is>
          <t>Current Assets</t>
        </is>
      </c>
      <c r="R135" s="44" t="inlineStr">
        <is>
          <t>No</t>
        </is>
      </c>
    </row>
    <row r="136" ht="13.25" customHeight="1" s="45">
      <c r="E136" s="43" t="inlineStr">
        <is>
          <t>Provision for Doubtful Debtors (-)</t>
        </is>
      </c>
      <c r="F136" s="42" t="n">
        <v>2303</v>
      </c>
      <c r="G136" s="42" t="n">
        <v>2332</v>
      </c>
      <c r="P136" s="42" t="inlineStr">
        <is>
          <t>Provision for Doubtful Debtors (-)_Current Assets</t>
        </is>
      </c>
      <c r="Q136" s="42" t="inlineStr">
        <is>
          <t>Current Assets</t>
        </is>
      </c>
      <c r="R136" s="44" t="inlineStr">
        <is>
          <t>No</t>
        </is>
      </c>
    </row>
    <row r="137" ht="12.8" customHeight="1" s="45">
      <c r="P137" s="42" t="n"/>
      <c r="Q137" s="42" t="inlineStr">
        <is>
          <t>Current Assets</t>
        </is>
      </c>
      <c r="R137" s="44" t="inlineStr">
        <is>
          <t>No</t>
        </is>
      </c>
    </row>
    <row r="138" ht="12.8" customHeight="1" s="45">
      <c r="E138" s="43" t="n"/>
      <c r="P138" s="42" t="n"/>
      <c r="Q138" s="42" t="inlineStr">
        <is>
          <t>Current Assets</t>
        </is>
      </c>
      <c r="R138" s="44" t="inlineStr">
        <is>
          <t>No</t>
        </is>
      </c>
    </row>
    <row r="139" ht="12.8" customHeight="1" s="45">
      <c r="E139" s="43" t="n"/>
      <c r="P139" s="42" t="n"/>
      <c r="Q139" s="42" t="inlineStr">
        <is>
          <t>Current Assets</t>
        </is>
      </c>
      <c r="R139" s="44" t="inlineStr">
        <is>
          <t>No</t>
        </is>
      </c>
    </row>
    <row r="140" ht="13.25" customHeight="1" s="45">
      <c r="E140" s="54" t="inlineStr">
        <is>
          <t>Liquid Assets</t>
        </is>
      </c>
      <c r="F140" s="55">
        <f>F130+F131+F132+F133+F134+F135+F136+F139</f>
        <v/>
      </c>
      <c r="G140" s="55">
        <f>IF(G4=$BF$1,"",G130+G131+G132+G133+G134+G135+G136+G139)</f>
        <v/>
      </c>
      <c r="H140" s="55">
        <f>IF(H4=$BF$1,"",H130+H131+H132+H133+H134+H135+H136+H139)</f>
        <v/>
      </c>
      <c r="I140" s="55">
        <f>IF(I4=$BF$1,"",I130+I131+I132+I133+I134+I135+I136+I139)</f>
        <v/>
      </c>
      <c r="J140" s="55">
        <f>IF(J4=$BF$1,"",J130+J131+J132+J133+J134+J135+J136+J139)</f>
        <v/>
      </c>
      <c r="K140" s="55">
        <f>IF(K4=$BF$1,"",K130+K131+K132+K133+K134+K135+K136+K139)</f>
        <v/>
      </c>
      <c r="L140" s="55">
        <f>IF(L4=$BF$1,"",L130+L131+L132+L133+L134+L135+L136+L139)</f>
        <v/>
      </c>
      <c r="M140" s="55">
        <f>IF(M4=$BF$1,"",M130+M131+M132+M133+M134+M135+M136+M139)</f>
        <v/>
      </c>
      <c r="N140" s="55">
        <f>IF(N4=$BF$1,"",N130+N131+N132+N133+N134+N135+N136+N139)</f>
        <v/>
      </c>
      <c r="O140" s="55">
        <f>IF(O4=$BF$1,"",O130+O131+O132+O133+O134+O135+O136+O139)</f>
        <v/>
      </c>
      <c r="P140" s="42" t="inlineStr">
        <is>
          <t>Liquid Assets_Current Assets</t>
        </is>
      </c>
      <c r="Q140" s="42" t="inlineStr">
        <is>
          <t>Current Assets</t>
        </is>
      </c>
      <c r="R140" s="44" t="inlineStr">
        <is>
          <t>Yes</t>
        </is>
      </c>
    </row>
    <row r="141" ht="13.25" customHeight="1" s="45">
      <c r="E141" s="43" t="inlineStr">
        <is>
          <t>Goods in Transit</t>
        </is>
      </c>
      <c r="F141" s="42" t="n">
        <v>1455</v>
      </c>
      <c r="G141" s="42" t="n">
        <v>4304</v>
      </c>
      <c r="P141" s="42" t="inlineStr">
        <is>
          <t>Goods in Transit_Current Assets</t>
        </is>
      </c>
      <c r="Q141" s="42" t="inlineStr">
        <is>
          <t>Current Assets</t>
        </is>
      </c>
      <c r="R141" s="44" t="inlineStr">
        <is>
          <t>No</t>
        </is>
      </c>
    </row>
    <row r="142" ht="13.25" customHeight="1" s="45">
      <c r="E142" s="43" t="inlineStr">
        <is>
          <t>Stock - Raw Materials</t>
        </is>
      </c>
      <c r="F142" s="42" t="n">
        <v>4687</v>
      </c>
      <c r="G142" s="42" t="n">
        <v>4961</v>
      </c>
      <c r="P142" s="42" t="inlineStr">
        <is>
          <t>Stock - Raw Materials_Current Assets</t>
        </is>
      </c>
      <c r="Q142" s="42" t="inlineStr">
        <is>
          <t>Current Assets</t>
        </is>
      </c>
      <c r="R142" s="44" t="inlineStr">
        <is>
          <t>No</t>
        </is>
      </c>
    </row>
    <row r="143" ht="13.25" customHeight="1" s="45">
      <c r="E143" s="43" t="inlineStr">
        <is>
          <t>Stock - Work in Progress</t>
        </is>
      </c>
      <c r="F143" s="42" t="n">
        <v>1550</v>
      </c>
      <c r="G143" s="42" t="n">
        <v>4592</v>
      </c>
      <c r="P143" s="42" t="inlineStr">
        <is>
          <t>Stock - Work in Progress_Current Assets</t>
        </is>
      </c>
      <c r="Q143" s="42" t="inlineStr">
        <is>
          <t>Current Assets</t>
        </is>
      </c>
      <c r="R143" s="44" t="inlineStr">
        <is>
          <t>No</t>
        </is>
      </c>
    </row>
    <row r="144" ht="13.25" customHeight="1" s="45">
      <c r="E144" s="43" t="inlineStr">
        <is>
          <t>Stock - Finished Goods</t>
        </is>
      </c>
      <c r="F144" s="42" t="n">
        <v>2078</v>
      </c>
      <c r="G144" s="42" t="n">
        <v>3121</v>
      </c>
      <c r="P144" s="42" t="inlineStr">
        <is>
          <t>Stock - Finished Goods_Current Assets</t>
        </is>
      </c>
      <c r="Q144" s="42" t="inlineStr">
        <is>
          <t>Current Assets</t>
        </is>
      </c>
      <c r="R144" s="44" t="inlineStr">
        <is>
          <t>No</t>
        </is>
      </c>
    </row>
    <row r="145" ht="13.25" customHeight="1" s="45">
      <c r="E145" s="54" t="inlineStr">
        <is>
          <t>Total Stock</t>
        </is>
      </c>
      <c r="F145" s="55">
        <f>F141+F142+F143+F144</f>
        <v/>
      </c>
      <c r="G145" s="55">
        <f>IF(G4=$BF$1,"",G141+G142+G143+G144)</f>
        <v/>
      </c>
      <c r="H145" s="55">
        <f>IF(H4=$BF$1,"",H141+H142+H143+H144)</f>
        <v/>
      </c>
      <c r="I145" s="55">
        <f>IF(I4=$BF$1,"",I141+I142+I143+I144)</f>
        <v/>
      </c>
      <c r="J145" s="55">
        <f>IF(J4=$BF$1,"",J141+J142+J143+J144)</f>
        <v/>
      </c>
      <c r="K145" s="55">
        <f>IF(K4=$BF$1,"",K141+K142+K143+K144)</f>
        <v/>
      </c>
      <c r="L145" s="55">
        <f>IF(L4=$BF$1,"",L141+L142+L143+L144)</f>
        <v/>
      </c>
      <c r="M145" s="55">
        <f>IF(M4=$BF$1,"",M141+M142+M143+M144)</f>
        <v/>
      </c>
      <c r="N145" s="55">
        <f>IF(N4=$BF$1,"",N141+N142+N143+N144)</f>
        <v/>
      </c>
      <c r="O145" s="55">
        <f>IF(O4=$BF$1,"",O141+O142+O143+O144)</f>
        <v/>
      </c>
      <c r="P145" s="42" t="inlineStr">
        <is>
          <t>Total Stock_Current Assets</t>
        </is>
      </c>
      <c r="Q145" s="42" t="inlineStr">
        <is>
          <t>Current Assets</t>
        </is>
      </c>
      <c r="R145" s="44" t="inlineStr">
        <is>
          <t>Yes</t>
        </is>
      </c>
    </row>
    <row r="146" ht="13.25" customHeight="1" s="45">
      <c r="E146" s="43" t="inlineStr">
        <is>
          <t>Due from Group and Related Cos less than 1 year</t>
        </is>
      </c>
      <c r="F146" s="42" t="n">
        <v>4097</v>
      </c>
      <c r="G146" s="42" t="n">
        <v>2012</v>
      </c>
      <c r="P146" s="42" t="inlineStr">
        <is>
          <t>Due from Group and Related Cos less than 1 year_Current Assets</t>
        </is>
      </c>
      <c r="Q146" s="42" t="inlineStr">
        <is>
          <t>Current Assets</t>
        </is>
      </c>
      <c r="R146" s="44" t="inlineStr">
        <is>
          <t>No</t>
        </is>
      </c>
    </row>
    <row r="147" ht="13.25" customHeight="1" s="45">
      <c r="E147" s="43" t="inlineStr">
        <is>
          <t>Loans to Group and Related Cos less than 1 Year</t>
        </is>
      </c>
      <c r="F147" s="42" t="n">
        <v>1596</v>
      </c>
      <c r="G147" s="42" t="n">
        <v>4960</v>
      </c>
      <c r="P147" s="42" t="inlineStr">
        <is>
          <t>Loans to Group and Related Cos less than 1 Year_Current Assets</t>
        </is>
      </c>
      <c r="Q147" s="42" t="inlineStr">
        <is>
          <t>Current Assets</t>
        </is>
      </c>
      <c r="R147" s="44" t="inlineStr">
        <is>
          <t>No</t>
        </is>
      </c>
    </row>
    <row r="148" ht="13.25" customHeight="1" s="45">
      <c r="E148" s="43" t="inlineStr">
        <is>
          <t>Due from Employees</t>
        </is>
      </c>
      <c r="F148" s="42" t="n">
        <v>2017</v>
      </c>
      <c r="G148" s="42" t="n">
        <v>4000</v>
      </c>
      <c r="P148" s="42" t="inlineStr">
        <is>
          <t>Due from Employees_Current Assets</t>
        </is>
      </c>
      <c r="Q148" s="42" t="inlineStr">
        <is>
          <t>Current Assets</t>
        </is>
      </c>
      <c r="R148" s="44" t="inlineStr">
        <is>
          <t>No</t>
        </is>
      </c>
    </row>
    <row r="149" ht="13.25" customHeight="1" s="45">
      <c r="E149" s="43" t="inlineStr">
        <is>
          <t>Due from Government</t>
        </is>
      </c>
      <c r="F149" s="42" t="n">
        <v>3880</v>
      </c>
      <c r="G149" s="42" t="n">
        <v>2686</v>
      </c>
      <c r="P149" s="42" t="inlineStr">
        <is>
          <t>Due from Government_Current Assets</t>
        </is>
      </c>
      <c r="Q149" s="42" t="inlineStr">
        <is>
          <t>Current Assets</t>
        </is>
      </c>
      <c r="R149" s="44" t="inlineStr">
        <is>
          <t>No</t>
        </is>
      </c>
    </row>
    <row r="150" ht="13.25" customHeight="1" s="45">
      <c r="E150" s="43" t="inlineStr">
        <is>
          <t>Other Debtors</t>
        </is>
      </c>
      <c r="F150" s="42" t="n">
        <v>2006</v>
      </c>
      <c r="G150" s="42" t="n">
        <v>2299</v>
      </c>
      <c r="P150" s="42" t="inlineStr">
        <is>
          <t>Other Debtors_Current Assets</t>
        </is>
      </c>
      <c r="Q150" s="42" t="inlineStr">
        <is>
          <t>Current Assets</t>
        </is>
      </c>
      <c r="R150" s="44" t="inlineStr">
        <is>
          <t>No</t>
        </is>
      </c>
    </row>
    <row r="151" ht="13.25" customHeight="1" s="45">
      <c r="E151" s="43" t="inlineStr">
        <is>
          <t>Tax Recoverable</t>
        </is>
      </c>
      <c r="F151" s="42" t="n">
        <v>3237</v>
      </c>
      <c r="G151" s="42" t="n">
        <v>3632</v>
      </c>
      <c r="P151" s="42" t="inlineStr">
        <is>
          <t>Tax Recoverable_Current Assets</t>
        </is>
      </c>
      <c r="Q151" s="42" t="inlineStr">
        <is>
          <t>Current Assets</t>
        </is>
      </c>
      <c r="R151" s="44" t="inlineStr">
        <is>
          <t>No</t>
        </is>
      </c>
    </row>
    <row r="152" ht="12.8" customHeight="1" s="45">
      <c r="E152" s="43" t="n"/>
      <c r="P152" s="42" t="n"/>
      <c r="Q152" s="42" t="inlineStr">
        <is>
          <t>Current Assets</t>
        </is>
      </c>
      <c r="R152" s="44" t="inlineStr">
        <is>
          <t>No</t>
        </is>
      </c>
    </row>
    <row r="153" ht="12.8" customHeight="1" s="45">
      <c r="E153" s="43" t="n"/>
      <c r="P153" s="42" t="n"/>
      <c r="Q153" s="42" t="inlineStr">
        <is>
          <t>Current Assets</t>
        </is>
      </c>
      <c r="R153" s="44" t="inlineStr">
        <is>
          <t>No</t>
        </is>
      </c>
    </row>
    <row r="154" ht="13.25" customHeight="1" s="45">
      <c r="E154" s="62" t="inlineStr">
        <is>
          <t>Prepaid Expenses</t>
        </is>
      </c>
      <c r="F154" s="42" t="n">
        <v>2645</v>
      </c>
      <c r="G154" s="42" t="n">
        <v>4325</v>
      </c>
      <c r="P154" s="42" t="inlineStr">
        <is>
          <t>Prepaid Expenses_Current Assets</t>
        </is>
      </c>
      <c r="Q154" s="42" t="inlineStr">
        <is>
          <t>Current Assets</t>
        </is>
      </c>
      <c r="R154" s="44" t="inlineStr">
        <is>
          <t>No</t>
        </is>
      </c>
    </row>
    <row r="155" ht="13.25" customHeight="1" s="45">
      <c r="E155" s="43" t="inlineStr">
        <is>
          <t>Contract assets</t>
        </is>
      </c>
      <c r="F155" s="42" t="n">
        <v>1047</v>
      </c>
      <c r="G155" s="42" t="n">
        <v>1793</v>
      </c>
      <c r="P155" s="42" t="inlineStr">
        <is>
          <t>Contract assets_Current Assets</t>
        </is>
      </c>
      <c r="Q155" s="42" t="inlineStr">
        <is>
          <t>Current Assets</t>
        </is>
      </c>
      <c r="R155" s="44" t="inlineStr">
        <is>
          <t>No</t>
        </is>
      </c>
    </row>
    <row r="156" ht="13.25" customHeight="1" s="45">
      <c r="E156" s="62" t="inlineStr">
        <is>
          <t>Current tax assets</t>
        </is>
      </c>
      <c r="F156" s="42" t="n">
        <v>1743</v>
      </c>
      <c r="G156" s="42" t="n">
        <v>3615</v>
      </c>
      <c r="P156" s="42" t="inlineStr">
        <is>
          <t>Current tax assets_Current Assets</t>
        </is>
      </c>
      <c r="Q156" s="42" t="inlineStr">
        <is>
          <t>Current Assets</t>
        </is>
      </c>
      <c r="R156" s="44" t="inlineStr">
        <is>
          <t>No</t>
        </is>
      </c>
    </row>
    <row r="157" ht="13.25" customHeight="1" s="45">
      <c r="E157" s="62" t="inlineStr">
        <is>
          <t>Accounts Receivable and Prepayments</t>
        </is>
      </c>
      <c r="F157" s="42" t="n">
        <v>1044</v>
      </c>
      <c r="G157" s="42" t="n">
        <v>3549</v>
      </c>
      <c r="P157" s="42" t="inlineStr">
        <is>
          <t>Accounts Receivable and Prepayments_Current Assets</t>
        </is>
      </c>
      <c r="Q157" s="42" t="inlineStr">
        <is>
          <t>Current Assets</t>
        </is>
      </c>
      <c r="R157" s="44" t="inlineStr">
        <is>
          <t>No</t>
        </is>
      </c>
    </row>
    <row r="158" ht="13.25" customHeight="1" s="45">
      <c r="E158" s="43" t="inlineStr">
        <is>
          <t>Other Operating Current Assets</t>
        </is>
      </c>
      <c r="F158" s="42" t="n">
        <v>3910</v>
      </c>
      <c r="G158" s="42" t="n">
        <v>1485</v>
      </c>
      <c r="P158" s="42" t="inlineStr">
        <is>
          <t>Other Operating Current Assets_Current Assets</t>
        </is>
      </c>
      <c r="Q158" s="42" t="inlineStr">
        <is>
          <t>Current Assets</t>
        </is>
      </c>
      <c r="R158" s="44" t="inlineStr">
        <is>
          <t>No</t>
        </is>
      </c>
    </row>
    <row r="159" ht="13.25" customHeight="1" s="45">
      <c r="E159" s="43" t="inlineStr">
        <is>
          <t>Other Non-Operating Current Assets</t>
        </is>
      </c>
      <c r="F159" s="42" t="n">
        <v>2158</v>
      </c>
      <c r="G159" s="42" t="n">
        <v>4509</v>
      </c>
      <c r="P159" s="42" t="inlineStr">
        <is>
          <t>Other Non-Operating Current Assets_Current Assets</t>
        </is>
      </c>
      <c r="Q159" s="42" t="inlineStr">
        <is>
          <t>Current Assets</t>
        </is>
      </c>
      <c r="R159" s="44" t="inlineStr">
        <is>
          <t>No</t>
        </is>
      </c>
    </row>
    <row r="160" ht="13.25" customHeight="1" s="45">
      <c r="E160" s="54" t="inlineStr">
        <is>
          <t>Other Current Assets</t>
        </is>
      </c>
      <c r="F160" s="55">
        <f>F146+F147+F148+F149+F150+F151+F152+F153+F154+F155+F156+F157+F158+F159</f>
        <v/>
      </c>
      <c r="G160" s="55">
        <f>IF(G4=$BF$1,"",G146+G147+G148+G149+G150+G151+G152+G153+G154+G155+G156+G157+G158+G159)</f>
        <v/>
      </c>
      <c r="H160" s="55">
        <f>IF(H4=$BF$1,"",H146+H147+H148+H149+H150+H151+H152+H153+H154+H155+H156+#REF!+H158+H159)</f>
        <v/>
      </c>
      <c r="I160" s="55">
        <f>IF(I4=$BF$1,"",I146+I147+I148+I149+I150+I151+I152+I153+I154+I155+I156+#REF!+I158+I159)</f>
        <v/>
      </c>
      <c r="J160" s="55">
        <f>IF(J4=$BF$1,"",J146+J147+J148+J149+J150+J151+J152+J153+J154+J155+J156+#REF!+J158+J159)</f>
        <v/>
      </c>
      <c r="K160" s="55">
        <f>IF(K4=$BF$1,"",K146+K147+K148+K149+K150+K151+K152+K153+K154+K155+K156+#REF!+K158+K159)</f>
        <v/>
      </c>
      <c r="L160" s="55">
        <f>IF(L4=$BF$1,"",L146+L147+L148+L149+L150+L151+L152+L153+L154+L155+L156+#REF!+L158+L159)</f>
        <v/>
      </c>
      <c r="M160" s="55">
        <f>IF(M4=$BF$1,"",M146+M147+M148+M149+M150+M151+M152+M153+M154+M155+M156+#REF!+M158+M159)</f>
        <v/>
      </c>
      <c r="N160" s="55">
        <f>IF(N4=$BF$1,"",N146+N147+N148+N149+N150+N151+N152+N153+N154+N155+N156+#REF!+N158+N159)</f>
        <v/>
      </c>
      <c r="O160" s="55">
        <f>IF(O4=$BF$1,"",O146+O147+O148+O149+O150+O151+O152+O153+O154+O155+O156+#REF!+O158+O159)</f>
        <v/>
      </c>
      <c r="P160" s="42" t="inlineStr">
        <is>
          <t>Other Current Assets_Current Assets</t>
        </is>
      </c>
      <c r="Q160" s="42" t="inlineStr">
        <is>
          <t>Current Assets</t>
        </is>
      </c>
      <c r="R160" s="44" t="inlineStr">
        <is>
          <t>Yes</t>
        </is>
      </c>
    </row>
    <row r="161" ht="13.25" customHeight="1" s="45">
      <c r="E161" s="54" t="inlineStr">
        <is>
          <t>Total Current Assets</t>
        </is>
      </c>
      <c r="F161" s="55">
        <f>F140+F145+F160</f>
        <v/>
      </c>
      <c r="G161" s="55">
        <f>IF(G4=$BF$1,"",G140+G145+G160)</f>
        <v/>
      </c>
      <c r="H161" s="55">
        <f>IF(H4=$BF$1,"",H140+H145+H160)</f>
        <v/>
      </c>
      <c r="I161" s="55">
        <f>IF(I4=$BF$1,"",I140+I145+I160)</f>
        <v/>
      </c>
      <c r="J161" s="55">
        <f>IF(J4=$BF$1,"",J140+J145+J160)</f>
        <v/>
      </c>
      <c r="K161" s="55">
        <f>IF(K4=$BF$1,"",K140+K145+K160)</f>
        <v/>
      </c>
      <c r="L161" s="55">
        <f>IF(L4=$BF$1,"",L140+L145+L160)</f>
        <v/>
      </c>
      <c r="M161" s="55">
        <f>IF(M4=$BF$1,"",M140+M145+M160)</f>
        <v/>
      </c>
      <c r="N161" s="55">
        <f>IF(N4=$BF$1,"",N140+N145+N160)</f>
        <v/>
      </c>
      <c r="O161" s="55">
        <f>IF(O4=$BF$1,"",O140+O145+O160)</f>
        <v/>
      </c>
      <c r="P161" s="42" t="inlineStr">
        <is>
          <t>Total Current Assets_Current Assets</t>
        </is>
      </c>
      <c r="Q161" s="42" t="inlineStr">
        <is>
          <t>Current Assets</t>
        </is>
      </c>
      <c r="R161" s="44" t="inlineStr">
        <is>
          <t>Yes</t>
        </is>
      </c>
    </row>
    <row r="162" ht="13.25" customHeight="1" s="45">
      <c r="E162" s="59" t="inlineStr">
        <is>
          <t>Current Liabilities</t>
        </is>
      </c>
      <c r="F162" s="59" t="n"/>
      <c r="G162" s="59" t="n"/>
      <c r="H162" s="59" t="n"/>
      <c r="I162" s="59" t="n"/>
      <c r="J162" s="59" t="n"/>
      <c r="K162" s="59" t="n"/>
      <c r="L162" s="59" t="n"/>
      <c r="M162" s="59" t="n"/>
      <c r="N162" s="59" t="n"/>
      <c r="O162" s="59" t="n"/>
      <c r="P162" s="42" t="inlineStr">
        <is>
          <t>Current Liabilities_Current Liabilities</t>
        </is>
      </c>
      <c r="Q162" s="42" t="inlineStr">
        <is>
          <t>Current Liabilities</t>
        </is>
      </c>
      <c r="R162" s="44" t="inlineStr">
        <is>
          <t>No</t>
        </is>
      </c>
    </row>
    <row r="163" ht="13.25" customHeight="1" s="45">
      <c r="E163" s="43" t="inlineStr">
        <is>
          <t>Overdrafts</t>
        </is>
      </c>
      <c r="F163" s="42" t="n">
        <v>4197</v>
      </c>
      <c r="G163" s="42" t="n">
        <v>1701</v>
      </c>
      <c r="P163" s="42" t="inlineStr">
        <is>
          <t>Overdrafts_Current Liabilities</t>
        </is>
      </c>
      <c r="Q163" s="42" t="inlineStr">
        <is>
          <t>Current Liabilities</t>
        </is>
      </c>
      <c r="R163" s="44" t="inlineStr">
        <is>
          <t>No</t>
        </is>
      </c>
    </row>
    <row r="164" ht="13.25" customHeight="1" s="45">
      <c r="E164" s="43" t="inlineStr">
        <is>
          <t>Loans less than 1 year - Secured</t>
        </is>
      </c>
      <c r="F164" s="42" t="n">
        <v>1571</v>
      </c>
      <c r="G164" s="42" t="n">
        <v>1135</v>
      </c>
      <c r="P164" s="42" t="inlineStr">
        <is>
          <t>Loans less than 1 year - Secured_Current Liabilities</t>
        </is>
      </c>
      <c r="Q164" s="42" t="inlineStr">
        <is>
          <t>Current Liabilities</t>
        </is>
      </c>
      <c r="R164" s="44" t="inlineStr">
        <is>
          <t>No</t>
        </is>
      </c>
    </row>
    <row r="165" ht="13.25" customHeight="1" s="45">
      <c r="E165" s="43" t="inlineStr">
        <is>
          <t>Loans less than 1 year - Unsecured</t>
        </is>
      </c>
      <c r="F165" s="42" t="n">
        <v>3445</v>
      </c>
      <c r="G165" s="42" t="n">
        <v>3539</v>
      </c>
      <c r="P165" s="42" t="inlineStr">
        <is>
          <t>Loans less than 1 year - Unsecured_Current Liabilities</t>
        </is>
      </c>
      <c r="Q165" s="42" t="inlineStr">
        <is>
          <t>Current Liabilities</t>
        </is>
      </c>
      <c r="R165" s="44" t="inlineStr">
        <is>
          <t>No</t>
        </is>
      </c>
    </row>
    <row r="166" ht="13.25" customHeight="1" s="45">
      <c r="E166" s="43" t="inlineStr">
        <is>
          <t>Current Portion - HP Leasing Other</t>
        </is>
      </c>
      <c r="F166" s="42" t="n">
        <v>3811</v>
      </c>
      <c r="G166" s="42" t="n">
        <v>4207</v>
      </c>
      <c r="P166" s="42" t="inlineStr">
        <is>
          <t>Current Portion - HP Leasing Other_Current Liabilities</t>
        </is>
      </c>
      <c r="Q166" s="42" t="inlineStr">
        <is>
          <t>Current Liabilities</t>
        </is>
      </c>
      <c r="R166" s="44" t="inlineStr">
        <is>
          <t>No</t>
        </is>
      </c>
    </row>
    <row r="167" ht="13.25" customHeight="1" s="45">
      <c r="E167" s="43" t="inlineStr">
        <is>
          <t>Current Portion - Long Term Debt</t>
        </is>
      </c>
      <c r="F167" s="42" t="n">
        <v>1333</v>
      </c>
      <c r="G167" s="42" t="n">
        <v>3956</v>
      </c>
      <c r="P167" s="42" t="inlineStr">
        <is>
          <t>Current Portion - Long Term Debt_Current Liabilities</t>
        </is>
      </c>
      <c r="Q167" s="42" t="inlineStr">
        <is>
          <t>Current Liabilities</t>
        </is>
      </c>
      <c r="R167" s="44" t="inlineStr">
        <is>
          <t>No</t>
        </is>
      </c>
    </row>
    <row r="168" ht="13.25" customHeight="1" s="45">
      <c r="E168" s="43" t="inlineStr">
        <is>
          <t>Current Portion - Borrowings</t>
        </is>
      </c>
      <c r="F168" s="42" t="n">
        <v>4867</v>
      </c>
      <c r="G168" s="42" t="n">
        <v>1919</v>
      </c>
      <c r="P168" s="42" t="inlineStr">
        <is>
          <t>Current Portion - Borrowings_Current Liabilities</t>
        </is>
      </c>
      <c r="Q168" s="42" t="inlineStr">
        <is>
          <t>Current Liabilities</t>
        </is>
      </c>
      <c r="R168" s="44" t="inlineStr">
        <is>
          <t>No</t>
        </is>
      </c>
    </row>
    <row r="169" ht="13.25" customHeight="1" s="45">
      <c r="E169" s="43" t="inlineStr">
        <is>
          <t>Short term Borrowings</t>
        </is>
      </c>
      <c r="F169" s="42" t="n">
        <v>4442</v>
      </c>
      <c r="G169" s="42" t="n">
        <v>3528</v>
      </c>
      <c r="P169" s="42" t="inlineStr">
        <is>
          <t>Short term Borrowings_Current Liabilities</t>
        </is>
      </c>
      <c r="Q169" s="42" t="inlineStr">
        <is>
          <t>Current Liabilities</t>
        </is>
      </c>
      <c r="R169" s="44" t="inlineStr">
        <is>
          <t>No</t>
        </is>
      </c>
    </row>
    <row r="170" ht="13.25" customHeight="1" s="45">
      <c r="E170" s="43" t="inlineStr">
        <is>
          <t>Current Portion - Sub Debt</t>
        </is>
      </c>
      <c r="F170" s="42" t="n">
        <v>4983</v>
      </c>
      <c r="G170" s="42" t="n">
        <v>2368</v>
      </c>
      <c r="P170" s="42" t="inlineStr">
        <is>
          <t>Current Portion - Sub Debt_Current Liabilities</t>
        </is>
      </c>
      <c r="Q170" s="42" t="inlineStr">
        <is>
          <t>Current Liabilities</t>
        </is>
      </c>
      <c r="R170" s="44" t="inlineStr">
        <is>
          <t>No</t>
        </is>
      </c>
    </row>
    <row r="171" ht="13.25" customHeight="1" s="45">
      <c r="E171" s="43" t="inlineStr">
        <is>
          <t>Notes Payable</t>
        </is>
      </c>
      <c r="F171" s="42" t="n">
        <v>3295</v>
      </c>
      <c r="G171" s="42" t="n">
        <v>3882</v>
      </c>
      <c r="P171" s="42" t="inlineStr">
        <is>
          <t>Notes Payable_Current Liabilities</t>
        </is>
      </c>
      <c r="Q171" s="42" t="inlineStr">
        <is>
          <t>Current Liabilities</t>
        </is>
      </c>
      <c r="R171" s="44" t="inlineStr">
        <is>
          <t>No</t>
        </is>
      </c>
    </row>
    <row r="172" ht="13.25" customHeight="1" s="45">
      <c r="E172" s="43" t="inlineStr">
        <is>
          <t>Trade Creditors</t>
        </is>
      </c>
      <c r="F172" s="42" t="n">
        <v>2111</v>
      </c>
      <c r="G172" s="42" t="n">
        <v>4464</v>
      </c>
      <c r="P172" s="42" t="inlineStr">
        <is>
          <t>Trade Creditors_Current Liabilities</t>
        </is>
      </c>
      <c r="Q172" s="42" t="inlineStr">
        <is>
          <t>Current Liabilities</t>
        </is>
      </c>
      <c r="R172" s="44" t="inlineStr">
        <is>
          <t>No</t>
        </is>
      </c>
    </row>
    <row r="173" ht="13.25" customHeight="1" s="45">
      <c r="E173" s="43" t="inlineStr">
        <is>
          <t>Due to Group and Related Cos less than 1 year</t>
        </is>
      </c>
      <c r="F173" s="42" t="n">
        <v>2948</v>
      </c>
      <c r="G173" s="42" t="n">
        <v>4075</v>
      </c>
      <c r="P173" s="42" t="inlineStr">
        <is>
          <t>Due to Group and Related Cos less than 1 year_Current Liabilities</t>
        </is>
      </c>
      <c r="Q173" s="42" t="inlineStr">
        <is>
          <t>Current Liabilities</t>
        </is>
      </c>
      <c r="R173" s="44" t="inlineStr">
        <is>
          <t>No</t>
        </is>
      </c>
    </row>
    <row r="174" ht="13.25" customHeight="1" s="45">
      <c r="E174" s="43" t="inlineStr">
        <is>
          <t>Loans from Group and Related Cos less than 1 Year</t>
        </is>
      </c>
      <c r="F174" s="42" t="n">
        <v>1750</v>
      </c>
      <c r="G174" s="42" t="n">
        <v>4965</v>
      </c>
      <c r="P174" s="42" t="inlineStr">
        <is>
          <t>Loans from Group and Related Cos less than 1 Year_Current Liabilities</t>
        </is>
      </c>
      <c r="Q174" s="42" t="inlineStr">
        <is>
          <t>Current Liabilities</t>
        </is>
      </c>
      <c r="R174" s="44" t="inlineStr">
        <is>
          <t>No</t>
        </is>
      </c>
    </row>
    <row r="175" ht="13.25" customHeight="1" s="45">
      <c r="E175" s="43" t="inlineStr">
        <is>
          <t>Directors Loans less than 1 year</t>
        </is>
      </c>
      <c r="F175" s="42" t="n">
        <v>3863</v>
      </c>
      <c r="G175" s="42" t="n">
        <v>2647</v>
      </c>
      <c r="P175" s="42" t="inlineStr">
        <is>
          <t>Directors Loans less than 1 year_Current Liabilities</t>
        </is>
      </c>
      <c r="Q175" s="42" t="inlineStr">
        <is>
          <t>Current Liabilities</t>
        </is>
      </c>
      <c r="R175" s="44" t="inlineStr">
        <is>
          <t>No</t>
        </is>
      </c>
    </row>
    <row r="176" ht="13.25" customHeight="1" s="45">
      <c r="E176" s="43" t="inlineStr">
        <is>
          <t>Dividends Payable</t>
        </is>
      </c>
      <c r="F176" s="42" t="n">
        <v>2192</v>
      </c>
      <c r="G176" s="42" t="n">
        <v>4396</v>
      </c>
      <c r="P176" s="42" t="inlineStr">
        <is>
          <t>Dividends Payable_Current Liabilities</t>
        </is>
      </c>
      <c r="Q176" s="42" t="inlineStr">
        <is>
          <t>Current Liabilities</t>
        </is>
      </c>
      <c r="R176" s="44" t="inlineStr">
        <is>
          <t>No</t>
        </is>
      </c>
    </row>
    <row r="177" ht="13.25" customHeight="1" s="45">
      <c r="E177" s="43" t="inlineStr">
        <is>
          <t>Due To Employee</t>
        </is>
      </c>
      <c r="F177" s="42" t="n">
        <v>4485</v>
      </c>
      <c r="G177" s="42" t="n">
        <v>2028</v>
      </c>
      <c r="P177" s="42" t="inlineStr">
        <is>
          <t>Due To Employee_Current Liabilities</t>
        </is>
      </c>
      <c r="Q177" s="42" t="inlineStr">
        <is>
          <t>Current Liabilities</t>
        </is>
      </c>
      <c r="R177" s="44" t="inlineStr">
        <is>
          <t>No</t>
        </is>
      </c>
    </row>
    <row r="178" ht="13.25" customHeight="1" s="45">
      <c r="E178" s="43" t="inlineStr">
        <is>
          <t>Social Security and Other Taxes</t>
        </is>
      </c>
      <c r="F178" s="42" t="n">
        <v>1041</v>
      </c>
      <c r="G178" s="42" t="n">
        <v>2073</v>
      </c>
      <c r="P178" s="42" t="inlineStr">
        <is>
          <t>Social Security and Other Taxes_Current Liabilities</t>
        </is>
      </c>
      <c r="Q178" s="42" t="inlineStr">
        <is>
          <t>Current Liabilities</t>
        </is>
      </c>
      <c r="R178" s="44" t="inlineStr">
        <is>
          <t>No</t>
        </is>
      </c>
    </row>
    <row r="179" ht="12.8" customHeight="1" s="45">
      <c r="E179" s="43" t="n"/>
      <c r="P179" s="42" t="n"/>
      <c r="Q179" s="42" t="inlineStr">
        <is>
          <t>Current Liabilities</t>
        </is>
      </c>
      <c r="R179" s="44" t="inlineStr">
        <is>
          <t>No</t>
        </is>
      </c>
    </row>
    <row r="180" ht="13.25" customHeight="1" s="45">
      <c r="E180" s="43" t="inlineStr">
        <is>
          <t>Zakat Payable</t>
        </is>
      </c>
      <c r="F180" s="42" t="n">
        <v>2256</v>
      </c>
      <c r="G180" s="42" t="n">
        <v>2390</v>
      </c>
      <c r="P180" s="42" t="inlineStr">
        <is>
          <t>Zakat Payable_Current Liabilities</t>
        </is>
      </c>
      <c r="Q180" s="42" t="inlineStr">
        <is>
          <t>Current Liabilities</t>
        </is>
      </c>
      <c r="R180" s="44" t="inlineStr">
        <is>
          <t>No</t>
        </is>
      </c>
    </row>
    <row r="181" ht="13.25" customHeight="1" s="45">
      <c r="E181" s="43" t="inlineStr">
        <is>
          <t>Tax Payable</t>
        </is>
      </c>
      <c r="F181" s="42" t="n">
        <v>3344</v>
      </c>
      <c r="G181" s="42" t="n">
        <v>1388</v>
      </c>
      <c r="P181" s="42" t="inlineStr">
        <is>
          <t>Tax Payable_Current Liabilities</t>
        </is>
      </c>
      <c r="Q181" s="42" t="inlineStr">
        <is>
          <t>Current Liabilities</t>
        </is>
      </c>
      <c r="R181" s="44" t="inlineStr">
        <is>
          <t>No</t>
        </is>
      </c>
    </row>
    <row r="182" ht="12.8" customHeight="1" s="45">
      <c r="E182" s="43" t="n"/>
      <c r="P182" s="42" t="n"/>
      <c r="Q182" s="42" t="inlineStr">
        <is>
          <t>Current Liabilities</t>
        </is>
      </c>
      <c r="R182" s="44" t="inlineStr">
        <is>
          <t>No</t>
        </is>
      </c>
    </row>
    <row r="183" ht="13.25" customHeight="1" s="45">
      <c r="E183" s="43" t="inlineStr">
        <is>
          <t>Other Creditors</t>
        </is>
      </c>
      <c r="F183" s="42" t="n">
        <v>4195</v>
      </c>
      <c r="G183" s="42" t="n">
        <v>1945</v>
      </c>
      <c r="P183" s="42" t="inlineStr">
        <is>
          <t>Other Creditors_Current Liabilities</t>
        </is>
      </c>
      <c r="Q183" s="42" t="inlineStr">
        <is>
          <t>Current Liabilities</t>
        </is>
      </c>
      <c r="R183" s="44" t="inlineStr">
        <is>
          <t>No</t>
        </is>
      </c>
    </row>
    <row r="184" ht="13.25" customHeight="1" s="45">
      <c r="E184" s="62" t="inlineStr">
        <is>
          <t>Account Payables, Accruals &amp; Provisions</t>
        </is>
      </c>
      <c r="F184" s="42" t="n">
        <v>3218</v>
      </c>
      <c r="G184" s="42" t="n">
        <v>4250</v>
      </c>
      <c r="P184" s="42" t="inlineStr">
        <is>
          <t>Account Payables, Accruals &amp; Provisions_Current Liabilities</t>
        </is>
      </c>
      <c r="Q184" s="42" t="inlineStr">
        <is>
          <t>Current Liabilities</t>
        </is>
      </c>
      <c r="R184" s="44" t="inlineStr">
        <is>
          <t>No</t>
        </is>
      </c>
    </row>
    <row r="185" ht="13.25" customHeight="1" s="45">
      <c r="E185" s="62" t="inlineStr">
        <is>
          <t>Deferred Income and gains - current portion</t>
        </is>
      </c>
      <c r="F185" s="42" t="n">
        <v>2281</v>
      </c>
      <c r="G185" s="42" t="n">
        <v>3482</v>
      </c>
      <c r="P185" s="42" t="inlineStr">
        <is>
          <t>Deferred Income and gains - current portion_Current Liabilities</t>
        </is>
      </c>
      <c r="Q185" s="42" t="inlineStr">
        <is>
          <t>Current Liabilities</t>
        </is>
      </c>
      <c r="R185" s="44" t="inlineStr">
        <is>
          <t>No</t>
        </is>
      </c>
    </row>
    <row r="186" ht="12.8" customHeight="1" s="45">
      <c r="E186" s="43" t="n"/>
      <c r="P186" s="42" t="n"/>
      <c r="Q186" s="42" t="inlineStr">
        <is>
          <t>Current Liabilities</t>
        </is>
      </c>
      <c r="R186" s="44" t="inlineStr">
        <is>
          <t>No</t>
        </is>
      </c>
    </row>
    <row r="187" ht="13.25" customHeight="1" s="45">
      <c r="E187" s="43" t="inlineStr">
        <is>
          <t>Other Operating Current Liabilities</t>
        </is>
      </c>
      <c r="F187" s="42" t="n">
        <v>3872</v>
      </c>
      <c r="G187" s="42" t="n">
        <v>1567</v>
      </c>
      <c r="P187" s="42" t="inlineStr">
        <is>
          <t>Other Operating Current Liabilities_Current Liabilities</t>
        </is>
      </c>
      <c r="Q187" s="42" t="inlineStr">
        <is>
          <t>Current Liabilities</t>
        </is>
      </c>
      <c r="R187" s="44" t="inlineStr">
        <is>
          <t>No</t>
        </is>
      </c>
    </row>
    <row r="188" ht="13.25" customHeight="1" s="45">
      <c r="E188" s="43" t="inlineStr">
        <is>
          <t>Other Non-Operating Current Liabilities</t>
        </is>
      </c>
      <c r="F188" s="42" t="n">
        <v>2085</v>
      </c>
      <c r="G188" s="42" t="n">
        <v>4458</v>
      </c>
      <c r="P188" s="42" t="inlineStr">
        <is>
          <t>Other Non-Operating Current Liabilities_Current Liabilities</t>
        </is>
      </c>
      <c r="Q188" s="42" t="inlineStr">
        <is>
          <t>Current Liabilities</t>
        </is>
      </c>
      <c r="R188" s="44" t="inlineStr">
        <is>
          <t>No</t>
        </is>
      </c>
    </row>
    <row r="189" ht="13.25" customHeight="1" s="45">
      <c r="E189" s="54" t="inlineStr">
        <is>
          <t>Total Current Liabilities</t>
        </is>
      </c>
      <c r="F189" s="55">
        <f>SUM(F163:F188)</f>
        <v/>
      </c>
      <c r="G189" s="55">
        <f>IF(G4=$BF$1,"",SUM(G163:G188))</f>
        <v/>
      </c>
      <c r="H189" s="55">
        <f>IF(H4=$BF$1,"",SUM(H163:H188))</f>
        <v/>
      </c>
      <c r="I189" s="55">
        <f>IF(I4=$BF$1,"",SUM(I163:I188))</f>
        <v/>
      </c>
      <c r="J189" s="55">
        <f>IF(J4=$BF$1,"",SUM(J163:J188))</f>
        <v/>
      </c>
      <c r="K189" s="55">
        <f>IF(K4=$BF$1,"",SUM(K163:K188))</f>
        <v/>
      </c>
      <c r="L189" s="55">
        <f>IF(L4=$BF$1,"",SUM(L163:L188))</f>
        <v/>
      </c>
      <c r="M189" s="55">
        <f>IF(M4=$BF$1,"",SUM(M163:M188))</f>
        <v/>
      </c>
      <c r="N189" s="55">
        <f>IF(N4=$BF$1,"",SUM(N163:N188))</f>
        <v/>
      </c>
      <c r="O189" s="55">
        <f>IF(O4=$BF$1,"",SUM(O163:O188))</f>
        <v/>
      </c>
      <c r="P189" s="42" t="inlineStr">
        <is>
          <t>Total Current Liabilities_Current Liabilities</t>
        </is>
      </c>
      <c r="Q189" s="42" t="inlineStr">
        <is>
          <t>Current Liabilities</t>
        </is>
      </c>
      <c r="R189" s="44" t="inlineStr">
        <is>
          <t>Yes</t>
        </is>
      </c>
    </row>
    <row r="190" ht="13.25" customHeight="1" s="45">
      <c r="E190" s="59" t="inlineStr">
        <is>
          <t>Non-Current Liabilities</t>
        </is>
      </c>
      <c r="F190" s="59" t="n"/>
      <c r="G190" s="59" t="n"/>
      <c r="H190" s="59" t="n"/>
      <c r="I190" s="59" t="n"/>
      <c r="J190" s="59" t="n"/>
      <c r="K190" s="59" t="n"/>
      <c r="L190" s="59" t="n"/>
      <c r="M190" s="59" t="n"/>
      <c r="N190" s="59" t="n"/>
      <c r="O190" s="59" t="n"/>
      <c r="P190" s="42" t="inlineStr">
        <is>
          <t>Non-Current Liabilities_Non Current Liabilities</t>
        </is>
      </c>
      <c r="Q190" s="42" t="inlineStr">
        <is>
          <t>Non Current Liabilities</t>
        </is>
      </c>
      <c r="R190" s="44" t="inlineStr">
        <is>
          <t>No</t>
        </is>
      </c>
    </row>
    <row r="191" ht="13.25" customHeight="1" s="45">
      <c r="E191" s="43" t="inlineStr">
        <is>
          <t>Loans greater than 1 year - Secured</t>
        </is>
      </c>
      <c r="F191" s="42" t="n">
        <v>3023</v>
      </c>
      <c r="G191" s="42" t="n">
        <v>3758</v>
      </c>
      <c r="P191" s="42" t="inlineStr">
        <is>
          <t>Loans greater than 1 year - Secured_Non Current Liabilities</t>
        </is>
      </c>
      <c r="Q191" s="42" t="inlineStr">
        <is>
          <t>Non Current Liabilities</t>
        </is>
      </c>
      <c r="R191" s="44" t="inlineStr">
        <is>
          <t>No</t>
        </is>
      </c>
    </row>
    <row r="192" ht="13.25" customHeight="1" s="45">
      <c r="E192" s="43" t="inlineStr">
        <is>
          <t>Loans greater than 1 year - Unsecured</t>
        </is>
      </c>
      <c r="F192" s="42" t="n">
        <v>2897</v>
      </c>
      <c r="G192" s="42" t="n">
        <v>1678</v>
      </c>
      <c r="P192" s="42" t="inlineStr">
        <is>
          <t>Loans greater than 1 year - Unsecured_Non Current Liabilities</t>
        </is>
      </c>
      <c r="Q192" s="42" t="inlineStr">
        <is>
          <t>Non Current Liabilities</t>
        </is>
      </c>
      <c r="R192" s="44" t="inlineStr">
        <is>
          <t>No</t>
        </is>
      </c>
    </row>
    <row r="193" ht="13.25" customHeight="1" s="45">
      <c r="E193" s="43" t="inlineStr">
        <is>
          <t>Non-current Portion - Long Term Debt</t>
        </is>
      </c>
      <c r="F193" s="42" t="n">
        <v>4246</v>
      </c>
      <c r="G193" s="42" t="n">
        <v>1354</v>
      </c>
      <c r="P193" s="42" t="inlineStr">
        <is>
          <t>Non-current Portion - Long Term Debt_Non Current Liabilities</t>
        </is>
      </c>
      <c r="Q193" s="42" t="inlineStr">
        <is>
          <t>Non Current Liabilities</t>
        </is>
      </c>
      <c r="R193" s="44" t="inlineStr">
        <is>
          <t>No</t>
        </is>
      </c>
    </row>
    <row r="194" ht="13.25" customHeight="1" s="45">
      <c r="E194" s="43" t="inlineStr">
        <is>
          <t>Long Term Debt</t>
        </is>
      </c>
      <c r="F194" s="42" t="n">
        <v>4969</v>
      </c>
      <c r="G194" s="42" t="n">
        <v>2602</v>
      </c>
      <c r="P194" s="42" t="inlineStr">
        <is>
          <t>Long Term Debt_Non Current Liabilities</t>
        </is>
      </c>
      <c r="Q194" s="42" t="inlineStr">
        <is>
          <t>Non Current Liabilities</t>
        </is>
      </c>
      <c r="R194" s="44" t="inlineStr">
        <is>
          <t>No</t>
        </is>
      </c>
    </row>
    <row r="195" ht="13.25" customHeight="1" s="45">
      <c r="E195" s="43" t="inlineStr">
        <is>
          <t>HP Leasing Other greater than 1 year</t>
        </is>
      </c>
      <c r="F195" s="42" t="n">
        <v>4921</v>
      </c>
      <c r="G195" s="42" t="n">
        <v>3037</v>
      </c>
      <c r="P195" s="42" t="inlineStr">
        <is>
          <t>HP Leasing Other greater than 1 year_Non Current Liabilities</t>
        </is>
      </c>
      <c r="Q195" s="42" t="inlineStr">
        <is>
          <t>Non Current Liabilities</t>
        </is>
      </c>
      <c r="R195" s="44" t="inlineStr">
        <is>
          <t>No</t>
        </is>
      </c>
    </row>
    <row r="196" ht="13.25" customHeight="1" s="45">
      <c r="E196" s="43" t="inlineStr">
        <is>
          <t>Long Term Trade Creditors</t>
        </is>
      </c>
      <c r="F196" s="42" t="n">
        <v>4071</v>
      </c>
      <c r="G196" s="42" t="n">
        <v>2226</v>
      </c>
      <c r="P196" s="42" t="inlineStr">
        <is>
          <t>Long Term Trade Creditors_Non Current Liabilities</t>
        </is>
      </c>
      <c r="Q196" s="42" t="inlineStr">
        <is>
          <t>Non Current Liabilities</t>
        </is>
      </c>
      <c r="R196" s="44" t="inlineStr">
        <is>
          <t>No</t>
        </is>
      </c>
    </row>
    <row r="197" ht="13.25" customHeight="1" s="45">
      <c r="E197" s="43" t="inlineStr">
        <is>
          <t>Long Term Accruals</t>
        </is>
      </c>
      <c r="F197" s="42" t="n">
        <v>4547</v>
      </c>
      <c r="G197" s="42" t="n">
        <v>1663</v>
      </c>
      <c r="P197" s="42" t="inlineStr">
        <is>
          <t>Long Term Accruals_Non Current Liabilities</t>
        </is>
      </c>
      <c r="Q197" s="42" t="inlineStr">
        <is>
          <t>Non Current Liabilities</t>
        </is>
      </c>
      <c r="R197" s="44" t="inlineStr">
        <is>
          <t>No</t>
        </is>
      </c>
    </row>
    <row r="198" ht="13.25" customHeight="1" s="45">
      <c r="E198" s="43" t="inlineStr">
        <is>
          <t>Long Term Tax Payable</t>
        </is>
      </c>
      <c r="F198" s="42" t="n">
        <v>4544</v>
      </c>
      <c r="G198" s="42" t="n">
        <v>2709</v>
      </c>
      <c r="P198" s="42" t="inlineStr">
        <is>
          <t>Long Term Tax Payable_Non Current Liabilities</t>
        </is>
      </c>
      <c r="Q198" s="42" t="inlineStr">
        <is>
          <t>Non Current Liabilities</t>
        </is>
      </c>
      <c r="R198" s="44" t="inlineStr">
        <is>
          <t>No</t>
        </is>
      </c>
    </row>
    <row r="199" ht="13.25" customHeight="1" s="45">
      <c r="E199" s="43" t="inlineStr">
        <is>
          <t>Loans from Group and Related Cos greater than 1 year</t>
        </is>
      </c>
      <c r="F199" s="42" t="n">
        <v>1448</v>
      </c>
      <c r="G199" s="42" t="n">
        <v>3498</v>
      </c>
      <c r="P199" s="42" t="inlineStr">
        <is>
          <t>Loans from Group and Related Cos greater than 1 year_Non Current Liabilities</t>
        </is>
      </c>
      <c r="Q199" s="42" t="inlineStr">
        <is>
          <t>Non Current Liabilities</t>
        </is>
      </c>
      <c r="R199" s="44" t="inlineStr">
        <is>
          <t>No</t>
        </is>
      </c>
    </row>
    <row r="200" ht="13.25" customHeight="1" s="45">
      <c r="E200" s="43" t="inlineStr">
        <is>
          <t>Employee Benefits</t>
        </is>
      </c>
      <c r="F200" s="42" t="n">
        <v>4800</v>
      </c>
      <c r="G200" s="42" t="n">
        <v>1242</v>
      </c>
      <c r="P200" s="42" t="inlineStr">
        <is>
          <t>Employee Benefits_Non Current Liabilities</t>
        </is>
      </c>
      <c r="Q200" s="42" t="inlineStr">
        <is>
          <t>Non Current Liabilities</t>
        </is>
      </c>
      <c r="R200" s="44" t="inlineStr">
        <is>
          <t>No</t>
        </is>
      </c>
    </row>
    <row r="201" ht="13.25" customHeight="1" s="45">
      <c r="E201" s="43" t="inlineStr">
        <is>
          <t>Directors Loans greater than 1 year</t>
        </is>
      </c>
      <c r="F201" s="42" t="n">
        <v>4184</v>
      </c>
      <c r="G201" s="42" t="n">
        <v>4088</v>
      </c>
      <c r="P201" s="42" t="inlineStr">
        <is>
          <t>Directors Loans greater than 1 year_Non Current Liabilities</t>
        </is>
      </c>
      <c r="Q201" s="42" t="inlineStr">
        <is>
          <t>Non Current Liabilities</t>
        </is>
      </c>
      <c r="R201" s="44" t="inlineStr">
        <is>
          <t>No</t>
        </is>
      </c>
    </row>
    <row r="202" ht="13.25" customHeight="1" s="45">
      <c r="E202" s="43" t="inlineStr">
        <is>
          <t>Subordinated Debt</t>
        </is>
      </c>
      <c r="F202" s="42" t="n">
        <v>1683</v>
      </c>
      <c r="G202" s="42" t="n">
        <v>4057</v>
      </c>
      <c r="P202" s="42" t="inlineStr">
        <is>
          <t>Subordinated Debt_Non Current Liabilities</t>
        </is>
      </c>
      <c r="Q202" s="42" t="inlineStr">
        <is>
          <t>Non Current Liabilities</t>
        </is>
      </c>
      <c r="R202" s="44" t="inlineStr">
        <is>
          <t>No</t>
        </is>
      </c>
    </row>
    <row r="203" ht="13.25" customHeight="1" s="45">
      <c r="E203" s="43" t="inlineStr">
        <is>
          <t>Deferred Tax liability</t>
        </is>
      </c>
      <c r="F203" s="42" t="n">
        <v>1905</v>
      </c>
      <c r="G203" s="42" t="n">
        <v>3850</v>
      </c>
      <c r="P203" s="42" t="inlineStr">
        <is>
          <t>Deferred Tax liability_Non Current Liabilities</t>
        </is>
      </c>
      <c r="Q203" s="42" t="inlineStr">
        <is>
          <t>Non Current Liabilities</t>
        </is>
      </c>
      <c r="R203" s="44" t="inlineStr">
        <is>
          <t>No</t>
        </is>
      </c>
    </row>
    <row r="204" ht="13.25" customHeight="1" s="45">
      <c r="E204" s="43" t="inlineStr">
        <is>
          <t>Provisions</t>
        </is>
      </c>
      <c r="F204" s="42" t="n">
        <v>1834</v>
      </c>
      <c r="G204" s="42" t="n">
        <v>2188</v>
      </c>
      <c r="P204" s="42" t="inlineStr">
        <is>
          <t>Provisions_Non Current Liabilities</t>
        </is>
      </c>
      <c r="Q204" s="42" t="inlineStr">
        <is>
          <t>Non Current Liabilities</t>
        </is>
      </c>
      <c r="R204" s="44" t="inlineStr">
        <is>
          <t>No</t>
        </is>
      </c>
    </row>
    <row r="205" ht="13.25" customHeight="1" s="45">
      <c r="E205" s="43" t="inlineStr">
        <is>
          <t>Minority Interest</t>
        </is>
      </c>
      <c r="F205" s="42" t="n">
        <v>1024</v>
      </c>
      <c r="G205" s="42" t="n">
        <v>4486</v>
      </c>
      <c r="P205" s="42" t="inlineStr">
        <is>
          <t>Minority Interest_Non Current Liabilities</t>
        </is>
      </c>
      <c r="Q205" s="42" t="inlineStr">
        <is>
          <t>Non Current Liabilities</t>
        </is>
      </c>
      <c r="R205" s="44" t="inlineStr">
        <is>
          <t>No</t>
        </is>
      </c>
    </row>
    <row r="206" ht="13.25" customHeight="1" s="45">
      <c r="E206" s="62" t="inlineStr">
        <is>
          <t>Deferred Income and gains</t>
        </is>
      </c>
      <c r="F206" s="42" t="n">
        <v>3438</v>
      </c>
      <c r="G206" s="42" t="n">
        <v>2303</v>
      </c>
      <c r="P206" s="42" t="inlineStr">
        <is>
          <t>Deferred Income and gains_Non Current Liabilities</t>
        </is>
      </c>
      <c r="Q206" s="42" t="inlineStr">
        <is>
          <t>Non Current Liabilities</t>
        </is>
      </c>
      <c r="R206" s="44" t="inlineStr">
        <is>
          <t>No</t>
        </is>
      </c>
    </row>
    <row r="207" ht="12.8" customHeight="1" s="45">
      <c r="E207" s="43" t="n"/>
      <c r="P207" s="42" t="n"/>
      <c r="Q207" s="42" t="inlineStr">
        <is>
          <t>Non Current Liabilities</t>
        </is>
      </c>
      <c r="R207" s="44" t="inlineStr">
        <is>
          <t>No</t>
        </is>
      </c>
    </row>
    <row r="208" ht="12.8" customHeight="1" s="45">
      <c r="E208" s="43" t="n"/>
      <c r="P208" s="42" t="n"/>
      <c r="Q208" s="42" t="inlineStr">
        <is>
          <t>Non Current Liabilities</t>
        </is>
      </c>
      <c r="R208" s="44" t="inlineStr">
        <is>
          <t>No</t>
        </is>
      </c>
    </row>
    <row r="209" ht="13.25" customHeight="1" s="45">
      <c r="E209" s="43" t="inlineStr">
        <is>
          <t>Other Non-Current Liabilities</t>
        </is>
      </c>
      <c r="F209" s="42" t="n">
        <v>4260</v>
      </c>
      <c r="G209" s="42" t="n">
        <v>2148</v>
      </c>
      <c r="P209" s="42" t="inlineStr">
        <is>
          <t>Other Non-Current Liabilities_Non Current Liabilities</t>
        </is>
      </c>
      <c r="Q209" s="42" t="inlineStr">
        <is>
          <t>Non Current Liabilities</t>
        </is>
      </c>
      <c r="R209" s="44" t="inlineStr">
        <is>
          <t>No</t>
        </is>
      </c>
    </row>
    <row r="210" ht="13.25" customHeight="1" s="45">
      <c r="E210" s="54" t="inlineStr">
        <is>
          <t>Total Non-Current Liabilities</t>
        </is>
      </c>
      <c r="F210" s="55">
        <f>SUM(F191:F209)</f>
        <v/>
      </c>
      <c r="G210" s="55">
        <f>IF(G4=$BF$1,"",SUM(G191:G209))</f>
        <v/>
      </c>
      <c r="H210" s="55">
        <f>IF(H4=$BF$1,"",SUM(H191:H209))</f>
        <v/>
      </c>
      <c r="I210" s="55">
        <f>IF(I4=$BF$1,"",SUM(I191:I209))</f>
        <v/>
      </c>
      <c r="J210" s="55">
        <f>IF(J4=$BF$1,"",SUM(J191:J209))</f>
        <v/>
      </c>
      <c r="K210" s="55">
        <f>IF(K4=$BF$1,"",SUM(K191:K209))</f>
        <v/>
      </c>
      <c r="L210" s="55">
        <f>IF(L4=$BF$1,"",SUM(L191:L209))</f>
        <v/>
      </c>
      <c r="M210" s="55">
        <f>IF(M4=$BF$1,"",SUM(M191:M209))</f>
        <v/>
      </c>
      <c r="N210" s="55">
        <f>IF(N4=$BF$1,"",SUM(N191:N209))</f>
        <v/>
      </c>
      <c r="O210" s="55">
        <f>IF(O4=$BF$1,"",SUM(O191:O209))</f>
        <v/>
      </c>
      <c r="P210" s="42" t="inlineStr">
        <is>
          <t>Total Non-Current Liabilities_Non Current Liabilities</t>
        </is>
      </c>
      <c r="Q210" s="42" t="inlineStr">
        <is>
          <t>Non Current Liabilities</t>
        </is>
      </c>
      <c r="R210" s="44" t="inlineStr">
        <is>
          <t>Yes</t>
        </is>
      </c>
    </row>
    <row r="211" ht="13.25" customHeight="1" s="45">
      <c r="E211" s="59" t="inlineStr">
        <is>
          <t>Equity</t>
        </is>
      </c>
      <c r="F211" s="59" t="n"/>
      <c r="G211" s="59" t="n"/>
      <c r="H211" s="59" t="n"/>
      <c r="I211" s="59" t="n"/>
      <c r="J211" s="59" t="n"/>
      <c r="K211" s="59" t="n"/>
      <c r="L211" s="59" t="n"/>
      <c r="M211" s="59" t="n"/>
      <c r="N211" s="59" t="n"/>
      <c r="O211" s="59" t="n"/>
      <c r="P211" s="42" t="inlineStr">
        <is>
          <t>Equity_Equity</t>
        </is>
      </c>
      <c r="Q211" s="42" t="inlineStr">
        <is>
          <t>Equity</t>
        </is>
      </c>
      <c r="R211" s="44" t="inlineStr">
        <is>
          <t>No</t>
        </is>
      </c>
    </row>
    <row r="212" ht="13.25" customHeight="1" s="45">
      <c r="E212" s="43" t="inlineStr">
        <is>
          <t>Ordinary Shares</t>
        </is>
      </c>
      <c r="F212" s="44" t="n">
        <v>651206</v>
      </c>
      <c r="G212" s="44" t="n">
        <v>649047</v>
      </c>
      <c r="P212" s="42" t="inlineStr">
        <is>
          <t>Ordinary Shares_Equity</t>
        </is>
      </c>
      <c r="Q212" s="42" t="inlineStr">
        <is>
          <t>Equity</t>
        </is>
      </c>
      <c r="R212" s="44" t="inlineStr">
        <is>
          <t>No</t>
        </is>
      </c>
    </row>
    <row r="213" ht="13.25" customHeight="1" s="45">
      <c r="E213" s="43" t="inlineStr">
        <is>
          <t>Preference Shares</t>
        </is>
      </c>
      <c r="F213" s="42" t="n">
        <v>4105</v>
      </c>
      <c r="G213" s="42" t="n">
        <v>1332</v>
      </c>
      <c r="P213" s="42" t="inlineStr">
        <is>
          <t>Preference Shares_Equity</t>
        </is>
      </c>
      <c r="Q213" s="42" t="inlineStr">
        <is>
          <t>Equity</t>
        </is>
      </c>
      <c r="R213" s="44" t="inlineStr">
        <is>
          <t>No</t>
        </is>
      </c>
    </row>
    <row r="214" ht="13.25" customHeight="1" s="45">
      <c r="E214" s="43" t="inlineStr">
        <is>
          <t>Share Premium Account</t>
        </is>
      </c>
      <c r="F214" s="42" t="n">
        <v>3563</v>
      </c>
      <c r="G214" s="42" t="n">
        <v>1057</v>
      </c>
      <c r="P214" s="42" t="inlineStr">
        <is>
          <t>Share Premium Account_Equity</t>
        </is>
      </c>
      <c r="Q214" s="42" t="inlineStr">
        <is>
          <t>Equity</t>
        </is>
      </c>
      <c r="R214" s="44" t="inlineStr">
        <is>
          <t>No</t>
        </is>
      </c>
    </row>
    <row r="215" ht="13.25" customHeight="1" s="45">
      <c r="E215" s="43" t="inlineStr">
        <is>
          <t>Accumulated Change in Fair Value of Fin. Assets</t>
        </is>
      </c>
      <c r="F215" s="42" t="n">
        <v>3433</v>
      </c>
      <c r="G215" s="42" t="n">
        <v>1070</v>
      </c>
      <c r="P215" s="42" t="inlineStr">
        <is>
          <t>Accumulated Change in Fair Value of Fin. Assets_Equity</t>
        </is>
      </c>
      <c r="Q215" s="42" t="inlineStr">
        <is>
          <t>Equity</t>
        </is>
      </c>
      <c r="R215" s="44" t="inlineStr">
        <is>
          <t>No</t>
        </is>
      </c>
    </row>
    <row r="216" ht="13.25" customHeight="1" s="45">
      <c r="E216" s="43" t="inlineStr">
        <is>
          <t>Partners Current Account</t>
        </is>
      </c>
      <c r="F216" s="42" t="n">
        <v>3979</v>
      </c>
      <c r="G216" s="42" t="n">
        <v>3996</v>
      </c>
      <c r="P216" s="42" t="inlineStr">
        <is>
          <t>Partners Current Account_Equity</t>
        </is>
      </c>
      <c r="Q216" s="42" t="inlineStr">
        <is>
          <t>Equity</t>
        </is>
      </c>
      <c r="R216" s="44" t="inlineStr">
        <is>
          <t>No</t>
        </is>
      </c>
    </row>
    <row r="217" ht="13.25" customHeight="1" s="45">
      <c r="E217" s="43" t="inlineStr">
        <is>
          <t>Retained Earnings</t>
        </is>
      </c>
      <c r="F217" s="42" t="n">
        <v>3201</v>
      </c>
      <c r="G217" s="42" t="n">
        <v>3291</v>
      </c>
      <c r="P217" s="42" t="inlineStr">
        <is>
          <t>Retained Earnings_Equity</t>
        </is>
      </c>
      <c r="Q217" s="42" t="inlineStr">
        <is>
          <t>Equity</t>
        </is>
      </c>
      <c r="R217" s="44" t="inlineStr">
        <is>
          <t>No</t>
        </is>
      </c>
    </row>
    <row r="218" ht="13.25" customHeight="1" s="45">
      <c r="E218" s="43" t="inlineStr">
        <is>
          <t>Revaluation Reserves</t>
        </is>
      </c>
      <c r="F218" s="42" t="n">
        <v>1711</v>
      </c>
      <c r="G218" s="42" t="n">
        <v>2642</v>
      </c>
      <c r="P218" s="42" t="inlineStr">
        <is>
          <t>Revaluation Reserves_Equity</t>
        </is>
      </c>
      <c r="Q218" s="42" t="inlineStr">
        <is>
          <t>Equity</t>
        </is>
      </c>
      <c r="R218" s="44" t="inlineStr">
        <is>
          <t>No</t>
        </is>
      </c>
    </row>
    <row r="219" ht="13.25" customHeight="1" s="45">
      <c r="E219" s="43" t="inlineStr">
        <is>
          <t>Other Reserves</t>
        </is>
      </c>
      <c r="F219" s="42" t="n">
        <v>1916</v>
      </c>
      <c r="G219" s="42" t="n">
        <v>1470</v>
      </c>
      <c r="P219" s="42" t="inlineStr">
        <is>
          <t>Other Reserves_Equity</t>
        </is>
      </c>
      <c r="Q219" s="42" t="inlineStr">
        <is>
          <t>Equity</t>
        </is>
      </c>
      <c r="R219" s="44" t="inlineStr">
        <is>
          <t>No</t>
        </is>
      </c>
    </row>
    <row r="220" ht="13.25" customHeight="1" s="45">
      <c r="E220" s="43" t="inlineStr">
        <is>
          <t>Equity Attributable To Owners of Parent</t>
        </is>
      </c>
      <c r="F220" s="42" t="n">
        <v>3893</v>
      </c>
      <c r="G220" s="42" t="n">
        <v>1392</v>
      </c>
      <c r="P220" s="42" t="inlineStr">
        <is>
          <t>Equity Attributable To Owners of Parent_Equity</t>
        </is>
      </c>
      <c r="Q220" s="42" t="inlineStr">
        <is>
          <t>Equity</t>
        </is>
      </c>
      <c r="R220" s="44" t="inlineStr">
        <is>
          <t>No</t>
        </is>
      </c>
    </row>
    <row r="221" ht="13.25" customHeight="1" s="45">
      <c r="E221" s="43" t="inlineStr">
        <is>
          <t>Minority Interest</t>
        </is>
      </c>
      <c r="F221" s="42" t="n">
        <v>3453</v>
      </c>
      <c r="G221" s="42" t="n">
        <v>2750</v>
      </c>
      <c r="P221" s="42" t="inlineStr">
        <is>
          <t>Minority Interest_Equity</t>
        </is>
      </c>
      <c r="Q221" s="42" t="inlineStr">
        <is>
          <t>Equity</t>
        </is>
      </c>
      <c r="R221" s="44" t="inlineStr">
        <is>
          <t>No</t>
        </is>
      </c>
    </row>
    <row r="222" ht="13.25" customHeight="1" s="45">
      <c r="E222" s="43" t="inlineStr">
        <is>
          <t>Capital Redemption Reserve</t>
        </is>
      </c>
      <c r="F222" s="42" t="n">
        <v>1335</v>
      </c>
      <c r="G222" s="42" t="n">
        <v>1842</v>
      </c>
      <c r="P222" s="42" t="inlineStr">
        <is>
          <t>Capital Redemption Reserve_Equity</t>
        </is>
      </c>
      <c r="Q222" s="42" t="inlineStr">
        <is>
          <t>Equity</t>
        </is>
      </c>
      <c r="R222" s="44" t="inlineStr">
        <is>
          <t>No</t>
        </is>
      </c>
    </row>
    <row r="223" ht="13.25" customHeight="1" s="45">
      <c r="E223" s="43" t="inlineStr">
        <is>
          <t>Treasury Stock (-)</t>
        </is>
      </c>
      <c r="F223" s="42" t="n">
        <v>1201</v>
      </c>
      <c r="G223" s="42" t="n">
        <v>4483</v>
      </c>
      <c r="P223" s="42" t="inlineStr">
        <is>
          <t>Treasury Stock (-)_Equity</t>
        </is>
      </c>
      <c r="Q223" s="42" t="inlineStr">
        <is>
          <t>Equity</t>
        </is>
      </c>
      <c r="R223" s="44" t="inlineStr">
        <is>
          <t>No</t>
        </is>
      </c>
    </row>
    <row r="224" ht="13.25" customHeight="1" s="45">
      <c r="E224" s="62" t="inlineStr">
        <is>
          <t>General reserve</t>
        </is>
      </c>
      <c r="F224" s="42" t="n">
        <v>4787</v>
      </c>
      <c r="G224" s="42" t="n">
        <v>1677</v>
      </c>
      <c r="P224" s="42" t="inlineStr">
        <is>
          <t>General reserve_Equity</t>
        </is>
      </c>
      <c r="Q224" s="42" t="inlineStr">
        <is>
          <t>Equity</t>
        </is>
      </c>
      <c r="R224" s="44" t="inlineStr">
        <is>
          <t>No</t>
        </is>
      </c>
    </row>
    <row r="225" ht="13.25" customHeight="1" s="45">
      <c r="E225" s="62" t="inlineStr">
        <is>
          <t>Reserves and Surplus</t>
        </is>
      </c>
      <c r="F225" s="42" t="n">
        <v>3950</v>
      </c>
      <c r="G225" s="42" t="n">
        <v>4430</v>
      </c>
      <c r="P225" s="42" t="inlineStr">
        <is>
          <t>Reserves and Surplus_Equity</t>
        </is>
      </c>
      <c r="Q225" s="42" t="inlineStr">
        <is>
          <t>Equity</t>
        </is>
      </c>
      <c r="R225" s="44" t="inlineStr">
        <is>
          <t>No</t>
        </is>
      </c>
    </row>
    <row r="226" ht="12.8" customHeight="1" s="45">
      <c r="E226" s="43" t="n"/>
      <c r="P226" s="42" t="n"/>
      <c r="Q226" s="42" t="inlineStr">
        <is>
          <t>Equity</t>
        </is>
      </c>
      <c r="R226" s="44" t="inlineStr">
        <is>
          <t>No</t>
        </is>
      </c>
    </row>
    <row r="227" ht="13.25" customHeight="1" s="45">
      <c r="E227" s="54" t="inlineStr">
        <is>
          <t>Total Capital and Reserves and Surplus</t>
        </is>
      </c>
      <c r="F227" s="55">
        <f>SUM(F212:F226)</f>
        <v/>
      </c>
      <c r="G227" s="55">
        <f>IF(G4=$BF$1,"",SUM(G212:G226))</f>
        <v/>
      </c>
      <c r="H227" s="55">
        <f>IF(H4=$BF$1,"",SUM(H212:H226))</f>
        <v/>
      </c>
      <c r="I227" s="55">
        <f>IF(I4=$BF$1,"",SUM(I212:I226))</f>
        <v/>
      </c>
      <c r="J227" s="55">
        <f>IF(J4=$BF$1,"",SUM(J212:J226))</f>
        <v/>
      </c>
      <c r="K227" s="55">
        <f>IF(K4=$BF$1,"",SUM(K212:K226))</f>
        <v/>
      </c>
      <c r="L227" s="55">
        <f>IF(L4=$BF$1,"",SUM(L212:L226))</f>
        <v/>
      </c>
      <c r="M227" s="55">
        <f>IF(M4=$BF$1,"",SUM(M212:M226))</f>
        <v/>
      </c>
      <c r="N227" s="55">
        <f>IF(N4=$BF$1,"",SUM(N212:N226))</f>
        <v/>
      </c>
      <c r="O227" s="55">
        <f>IF(O4=$BF$1,"",SUM(O212:O226))</f>
        <v/>
      </c>
      <c r="P227" s="42" t="inlineStr">
        <is>
          <t>Total Capital and Reserves and Surplus_Equity</t>
        </is>
      </c>
      <c r="Q227" s="42" t="inlineStr">
        <is>
          <t>Equity</t>
        </is>
      </c>
      <c r="R227" s="44" t="inlineStr">
        <is>
          <t>Yes</t>
        </is>
      </c>
    </row>
    <row r="228" ht="12.8" customHeight="1" s="45">
      <c r="E228" s="59" t="inlineStr">
        <is>
          <t>Statistics</t>
        </is>
      </c>
      <c r="F228" s="59" t="n"/>
      <c r="G228" s="59" t="n"/>
      <c r="H228" s="59" t="n"/>
      <c r="I228" s="59" t="n"/>
      <c r="J228" s="59" t="n"/>
      <c r="K228" s="59" t="n"/>
      <c r="L228" s="59" t="n"/>
      <c r="M228" s="59" t="n"/>
      <c r="N228" s="59" t="n"/>
      <c r="O228" s="59" t="n"/>
    </row>
    <row r="229" ht="12.8" customHeight="1" s="45">
      <c r="E229" s="43" t="inlineStr">
        <is>
          <t>Operating Lease Commitments</t>
        </is>
      </c>
    </row>
    <row r="230" ht="12.8" customHeight="1" s="45">
      <c r="E230" s="43" t="inlineStr">
        <is>
          <t>Litigation</t>
        </is>
      </c>
    </row>
    <row r="231" ht="12.8" customHeight="1" s="45">
      <c r="E231" s="43" t="inlineStr">
        <is>
          <t>Tax Claims</t>
        </is>
      </c>
    </row>
    <row r="232" ht="12.8" customHeight="1" s="45">
      <c r="E232" s="43" t="inlineStr">
        <is>
          <t>Other Off B/S Liabilities</t>
        </is>
      </c>
    </row>
    <row r="233" ht="12.8" customHeight="1" s="45">
      <c r="E233" s="43" t="inlineStr">
        <is>
          <t>Off B/S Assets</t>
        </is>
      </c>
    </row>
    <row r="234" ht="12.8" customHeight="1" s="45">
      <c r="E234" s="43" t="inlineStr">
        <is>
          <t>Market Value of Investments</t>
        </is>
      </c>
    </row>
    <row r="235" ht="12.8" customHeight="1" s="45">
      <c r="E235" s="43" t="inlineStr">
        <is>
          <t>Capital Expenditure</t>
        </is>
      </c>
    </row>
    <row r="236" ht="12.8" customHeight="1" s="45">
      <c r="E236" s="43" t="inlineStr">
        <is>
          <t>Capitalised Interest</t>
        </is>
      </c>
    </row>
    <row r="237" ht="12.8" customHeight="1" s="45">
      <c r="E237" s="43" t="inlineStr">
        <is>
          <t>Proceeds from Asset Sales</t>
        </is>
      </c>
    </row>
    <row r="238" ht="12.8" customHeight="1" s="45">
      <c r="E238" s="43" t="inlineStr">
        <is>
          <t>Proceeds from ST/LT Borrowing</t>
        </is>
      </c>
    </row>
    <row r="239" ht="12.8" customHeight="1" s="45">
      <c r="E239" s="43" t="inlineStr">
        <is>
          <t>Principal Payments on ST/LT Borrowing</t>
        </is>
      </c>
    </row>
    <row r="240" ht="12.8" customHeight="1" s="45">
      <c r="E240" s="43" t="inlineStr">
        <is>
          <t>Percent Cash Sales</t>
        </is>
      </c>
    </row>
    <row r="241" ht="12.8" customHeight="1" s="45">
      <c r="E241" s="43" t="inlineStr">
        <is>
          <t>Exchange Rate</t>
        </is>
      </c>
    </row>
    <row r="242" ht="12.8" customHeight="1" s="45">
      <c r="E242" s="43" t="inlineStr">
        <is>
          <t>Number of Employees</t>
        </is>
      </c>
    </row>
    <row r="243" ht="12.8" customHeight="1" s="45">
      <c r="E243" s="43" t="n"/>
    </row>
    <row r="244" ht="12.8" customHeight="1" s="45">
      <c r="E244" s="59" t="inlineStr">
        <is>
          <t>Credit Compliance</t>
        </is>
      </c>
      <c r="F244" s="59" t="n"/>
      <c r="G244" s="59" t="n"/>
      <c r="H244" s="59" t="n"/>
      <c r="I244" s="59" t="n"/>
      <c r="J244" s="59" t="n"/>
      <c r="K244" s="59" t="n"/>
      <c r="L244" s="59" t="n"/>
      <c r="M244" s="59" t="n"/>
      <c r="N244" s="59" t="n"/>
      <c r="O244" s="59" t="n"/>
    </row>
    <row r="245" ht="12.8" customHeight="1" s="45">
      <c r="E245" s="43" t="inlineStr">
        <is>
          <t>Min. Working Capital</t>
        </is>
      </c>
    </row>
    <row r="246" ht="12.8" customHeight="1" s="45">
      <c r="E246" s="43" t="inlineStr">
        <is>
          <t>Min. Current Ratio</t>
        </is>
      </c>
    </row>
    <row r="247" ht="12.8" customHeight="1" s="45">
      <c r="E247" s="43" t="inlineStr">
        <is>
          <t>Min. Quick Ratio</t>
        </is>
      </c>
    </row>
    <row r="248" ht="12.8" customHeight="1" s="45">
      <c r="E248" s="43" t="inlineStr">
        <is>
          <t>Min. Acid Test Ratio</t>
        </is>
      </c>
    </row>
    <row r="249" ht="12.8" customHeight="1" s="45">
      <c r="E249" s="43" t="inlineStr">
        <is>
          <t>Max. Total Gearing</t>
        </is>
      </c>
    </row>
    <row r="250" ht="12.8" customHeight="1" s="45">
      <c r="E250" s="43" t="inlineStr">
        <is>
          <t>Min. EBIT/Interest</t>
        </is>
      </c>
    </row>
    <row r="251" ht="12.8" customHeight="1" s="45">
      <c r="E251" s="43" t="inlineStr">
        <is>
          <t>Min. UCA Cash Flow Coverage</t>
        </is>
      </c>
    </row>
    <row r="252" ht="12.8" customHeight="1" s="45">
      <c r="E252" s="43" t="inlineStr">
        <is>
          <t>Min. FRS1 Cash Coverage</t>
        </is>
      </c>
    </row>
    <row r="253" ht="12.8" customHeight="1" s="45">
      <c r="E253" s="43" t="inlineStr">
        <is>
          <t>Min. Net Profit before Tax/Turnover (%)</t>
        </is>
      </c>
    </row>
    <row r="254" ht="12.8" customHeight="1" s="45">
      <c r="E254" s="43" t="inlineStr">
        <is>
          <t>Min. Net Profit before Tax/Equity (%)</t>
        </is>
      </c>
    </row>
    <row r="255" ht="12.8" customHeight="1" s="45">
      <c r="E255" s="43" t="inlineStr">
        <is>
          <t>Min. Net Profit before Tax/Tot Assts (%)</t>
        </is>
      </c>
    </row>
    <row r="256" ht="12.8" customHeight="1" s="45">
      <c r="E256" s="43" t="inlineStr">
        <is>
          <t>Max. Trade Debtor Days (Net)</t>
        </is>
      </c>
    </row>
    <row r="257" ht="12.8" customHeight="1" s="45">
      <c r="E257" s="43" t="inlineStr">
        <is>
          <t>Max. Stock Days</t>
        </is>
      </c>
    </row>
    <row r="258" ht="12.8" customHeight="1" s="45">
      <c r="E258" s="43" t="inlineStr">
        <is>
          <t>Max. Trade Creditor Days</t>
        </is>
      </c>
    </row>
    <row r="259" ht="12.8" customHeight="1" s="45">
      <c r="E259" s="43" t="inlineStr">
        <is>
          <t>Max. Subordinated Debt</t>
        </is>
      </c>
    </row>
    <row r="260" ht="12.8" customHeight="1" s="45">
      <c r="E260" s="43" t="inlineStr">
        <is>
          <t>Min. Tangible Net Worth</t>
        </is>
      </c>
    </row>
    <row r="261" ht="12.8" customHeight="1" s="45">
      <c r="E261" s="43" t="inlineStr">
        <is>
          <t>Max. Annual Turnover Growth (%)</t>
        </is>
      </c>
    </row>
    <row r="262" ht="12.8" customHeight="1" s="45">
      <c r="E262" s="43" t="n"/>
    </row>
    <row r="263" ht="12.8" customHeight="1" s="45">
      <c r="E263" s="59" t="inlineStr">
        <is>
          <t>FRS1 Input Cash Flow</t>
        </is>
      </c>
      <c r="F263" s="59" t="n"/>
      <c r="G263" s="59" t="n"/>
      <c r="H263" s="59" t="n"/>
      <c r="I263" s="59" t="n"/>
      <c r="J263" s="59" t="n"/>
      <c r="K263" s="59" t="n"/>
      <c r="L263" s="59" t="n"/>
      <c r="M263" s="59" t="n"/>
      <c r="N263" s="59" t="n"/>
      <c r="O263" s="59" t="n"/>
    </row>
    <row r="264" ht="12.8" customHeight="1" s="45">
      <c r="E264" s="59" t="inlineStr">
        <is>
          <t xml:space="preserve">statement of cash flows indirect method </t>
        </is>
      </c>
      <c r="F264" s="59" t="n"/>
      <c r="G264" s="59" t="n"/>
      <c r="H264" s="59" t="n"/>
      <c r="I264" s="59" t="n"/>
      <c r="J264" s="59" t="n"/>
      <c r="K264" s="59" t="n"/>
      <c r="L264" s="59" t="n"/>
      <c r="M264" s="59" t="n"/>
      <c r="N264" s="59" t="n"/>
      <c r="O264" s="59" t="n"/>
    </row>
    <row r="265" ht="12.8" customHeight="1" s="45">
      <c r="E265" s="59" t="inlineStr">
        <is>
          <t>Statement of cash flows</t>
        </is>
      </c>
      <c r="F265" s="59" t="n"/>
      <c r="G265" s="59" t="n"/>
      <c r="H265" s="59" t="n"/>
      <c r="I265" s="59" t="n"/>
      <c r="J265" s="59" t="n"/>
      <c r="K265" s="59" t="n"/>
      <c r="L265" s="59" t="n"/>
      <c r="M265" s="59" t="n"/>
      <c r="N265" s="59" t="n"/>
      <c r="O265" s="59" t="n"/>
    </row>
    <row r="266" ht="12.8" customHeight="1" s="45">
      <c r="E266" s="59" t="inlineStr">
        <is>
          <t xml:space="preserve">Cash flows from (used in) operating activities </t>
        </is>
      </c>
      <c r="F266" s="59" t="n">
        <v>0</v>
      </c>
      <c r="G266" s="59" t="n">
        <v>0</v>
      </c>
      <c r="H266" s="59" t="n"/>
      <c r="I266" s="59" t="n"/>
      <c r="J266" s="59" t="n"/>
      <c r="K266" s="59" t="n"/>
      <c r="L266" s="59" t="n"/>
      <c r="M266" s="59" t="n"/>
      <c r="N266" s="59" t="n"/>
      <c r="O266" s="59" t="n"/>
    </row>
    <row r="267" ht="12.8" customHeight="1" s="45">
      <c r="E267" s="43" t="inlineStr">
        <is>
          <t xml:space="preserve">Profit (loss) after zakat and income tax </t>
        </is>
      </c>
      <c r="F267" s="44" t="n">
        <v>-104848</v>
      </c>
      <c r="G267" s="44" t="n">
        <v>21684</v>
      </c>
    </row>
    <row r="268" ht="12.8" customHeight="1" s="45">
      <c r="E268" s="43" t="inlineStr">
        <is>
          <t xml:space="preserve">Profit (loss) before zakat and income tax </t>
        </is>
      </c>
    </row>
    <row r="269" ht="12.8" customHeight="1" s="45">
      <c r="E269" s="43" t="inlineStr">
        <is>
          <t xml:space="preserve">Profit (loss) for period before zakat and income tax </t>
        </is>
      </c>
    </row>
    <row r="270" ht="12.8" customHeight="1" s="45">
      <c r="E270" s="59" t="inlineStr">
        <is>
          <t xml:space="preserve">Adjustments to reconcile profit (loss) before tax to net cash flows </t>
        </is>
      </c>
      <c r="F270" s="59" t="n"/>
      <c r="G270" s="59" t="n"/>
      <c r="H270" s="59" t="n"/>
      <c r="I270" s="59" t="n"/>
      <c r="J270" s="59" t="n"/>
      <c r="K270" s="59" t="n"/>
      <c r="L270" s="59" t="n"/>
      <c r="M270" s="59" t="n"/>
      <c r="N270" s="59" t="n"/>
      <c r="O270" s="59" t="n"/>
    </row>
    <row r="271" ht="25.5" customHeight="1" s="45">
      <c r="E271" s="43" t="inlineStr">
        <is>
          <t xml:space="preserve">Adjustments for depreciation and impairment (reversal of impairment) of property plant and equipments and capital work in progress </t>
        </is>
      </c>
      <c r="F271" s="44" t="n">
        <v>27145</v>
      </c>
      <c r="G271" s="44" t="n">
        <v>22243</v>
      </c>
    </row>
    <row r="272" ht="12.8" customHeight="1" s="45">
      <c r="E272" s="43" t="inlineStr">
        <is>
          <t xml:space="preserve">Adjustments for due to related parties </t>
        </is>
      </c>
    </row>
    <row r="273" ht="25.5" customHeight="1" s="45">
      <c r="E273" s="43" t="inlineStr">
        <is>
          <t xml:space="preserve">Adjustments for impairment losses on trade receivables bad debt provisions debtors </t>
        </is>
      </c>
    </row>
    <row r="274" ht="12.8" customHeight="1" s="45">
      <c r="E274" s="43" t="inlineStr">
        <is>
          <t xml:space="preserve">Adjustments for due from related parties </t>
        </is>
      </c>
    </row>
    <row r="275" ht="25.5" customHeight="1" s="45">
      <c r="E275" s="43" t="inlineStr">
        <is>
          <t xml:space="preserve">Adjustments for amortization and impairment (reversal of impairment) of intangible assets and provision for impairment of financial assets </t>
        </is>
      </c>
      <c r="F275" s="44" t="n">
        <v>28210</v>
      </c>
      <c r="G275" s="44" t="n">
        <v>2248</v>
      </c>
    </row>
    <row r="276" ht="12.8" customHeight="1" s="45">
      <c r="E276" s="43" t="inlineStr">
        <is>
          <t xml:space="preserve">Adjustments for fair value gain loss  </t>
        </is>
      </c>
      <c r="F276" s="44" t="n">
        <v>59103</v>
      </c>
      <c r="G276" s="44" t="n">
        <v>-49526</v>
      </c>
    </row>
    <row r="277" ht="25.5" customHeight="1" s="45">
      <c r="E277" s="43" t="inlineStr">
        <is>
          <t xml:space="preserve">Adjustments for profit loss share from associates subsidiaries joint ventures </t>
        </is>
      </c>
    </row>
    <row r="278" ht="12.8" customHeight="1" s="45">
      <c r="E278" s="43" t="inlineStr">
        <is>
          <t xml:space="preserve">Adjustments for finance costs </t>
        </is>
      </c>
    </row>
    <row r="279" ht="12.8" customHeight="1" s="45">
      <c r="E279" s="43" t="inlineStr">
        <is>
          <t xml:space="preserve">Adjustments for gain (loss) on sale of investments </t>
        </is>
      </c>
      <c r="F279" s="44" t="n">
        <v>19095</v>
      </c>
      <c r="G279" s="44" t="n">
        <v>0</v>
      </c>
    </row>
    <row r="280" ht="25.5" customHeight="1" s="45">
      <c r="E280" s="43" t="inlineStr">
        <is>
          <t xml:space="preserve">Adjustments for gain (loss) on disposal of property plant and equipment </t>
        </is>
      </c>
    </row>
    <row r="281" ht="25.5" customHeight="1" s="45">
      <c r="E281" s="43" t="inlineStr">
        <is>
          <t xml:space="preserve">Adjustment for provision for slow moving items and inventory shortage </t>
        </is>
      </c>
    </row>
    <row r="282" ht="12.8" customHeight="1" s="45">
      <c r="E282" s="43" t="n"/>
    </row>
    <row r="283" ht="12.8" customHeight="1" s="45">
      <c r="E283" s="43" t="n"/>
    </row>
    <row r="284" ht="12.8" customHeight="1" s="45">
      <c r="E284" s="43" t="inlineStr">
        <is>
          <t xml:space="preserve">Adjustment for Zakat and Income Tax Paid </t>
        </is>
      </c>
    </row>
    <row r="285" ht="12.8" customHeight="1" s="45">
      <c r="E285" s="43" t="inlineStr">
        <is>
          <t xml:space="preserve">Adjustment for provision of employees terminal benefit </t>
        </is>
      </c>
      <c r="F285" s="44" t="n">
        <v>-317</v>
      </c>
      <c r="G285" s="44" t="n">
        <v>8885</v>
      </c>
    </row>
    <row r="286" ht="25.5" customHeight="1" s="45">
      <c r="E286" s="43" t="inlineStr">
        <is>
          <t xml:space="preserve">Adjustment for provision pension and government grants net movements </t>
        </is>
      </c>
    </row>
    <row r="287" ht="12.8" customHeight="1" s="45">
      <c r="E287" s="43" t="inlineStr">
        <is>
          <t xml:space="preserve">Adjustment for Provision for expected credit loss </t>
        </is>
      </c>
    </row>
    <row r="288" ht="12.8" customHeight="1" s="45">
      <c r="E288" s="43" t="inlineStr">
        <is>
          <t xml:space="preserve">Adjustment for Other Provisions </t>
        </is>
      </c>
      <c r="F288" s="44" t="n">
        <v>564</v>
      </c>
      <c r="G288" s="44" t="n">
        <v>-374</v>
      </c>
    </row>
    <row r="289" ht="12.8" customHeight="1" s="45">
      <c r="E289" s="62" t="inlineStr">
        <is>
          <t xml:space="preserve">Adjustments for Unrealised fair value gain loss  </t>
        </is>
      </c>
    </row>
    <row r="290" ht="12.8" customHeight="1" s="45">
      <c r="E290" s="62" t="inlineStr">
        <is>
          <t>Adjustments for Income from Investments</t>
        </is>
      </c>
    </row>
    <row r="291" ht="12.8" customHeight="1" s="45">
      <c r="E291" s="62" t="inlineStr">
        <is>
          <t>Adjustments for property plant and equipment written-off</t>
        </is>
      </c>
    </row>
    <row r="292" ht="12.8" customHeight="1" s="45">
      <c r="E292" s="62" t="inlineStr">
        <is>
          <t>Adjustment for Written offs</t>
        </is>
      </c>
    </row>
    <row r="293" ht="12.8" customHeight="1" s="45">
      <c r="E293" s="62" t="inlineStr">
        <is>
          <t>Adjustments for financial liabilities</t>
        </is>
      </c>
    </row>
    <row r="294" ht="12.8" customHeight="1" s="45">
      <c r="E294" s="62" t="inlineStr">
        <is>
          <t>Adjustments for financial assets</t>
        </is>
      </c>
    </row>
    <row r="295" ht="12.8" customHeight="1" s="45">
      <c r="E295" s="62" t="n"/>
    </row>
    <row r="296" ht="25.5" customHeight="1" s="45">
      <c r="E296" s="54" t="inlineStr">
        <is>
          <t xml:space="preserve">Total adjustments to reconcile profit (loss) before tax to net cash flows </t>
        </is>
      </c>
      <c r="F296" s="55">
        <f>F271+F272+F273+F274+F275+F276+F277+F278+F279+F280+F281+F282+F283+F284+F285+F286+F287+F288+F291+F289+F290+F292+F293+F294+F295</f>
        <v/>
      </c>
      <c r="G296" s="55">
        <f>IF(G4=$BF$1,"",G271+G272+G273+G274+G275+G276+G277+G278+G279+G280+G281+G282+G283+G284+G285+G286+G287+G288+G289+G290+G291+G292+G293+G294+G295)</f>
        <v/>
      </c>
      <c r="H296" s="55">
        <f>IF(H4=$BF$1,"",H271+H272+H273+H274+H275+H276+H277+H278+H279+H280+H281+H282+H283+H284+H285+H286+H287+H288+H291)</f>
        <v/>
      </c>
      <c r="I296" s="55">
        <f>IF(I4=$BF$1,"",I271+I272+I273+I274+I275+I276+I277+I278+I279+I280+I281+I282+I283+I284+I285+I286+I287+I288+I291)</f>
        <v/>
      </c>
      <c r="J296" s="55">
        <f>IF(J4=$BF$1,"",J271+J272+J273+J274+J275+J276+J277+J278+J279+J280+J281+J282+J283+J284+J285+J286+J287+J288+J291)</f>
        <v/>
      </c>
      <c r="K296" s="55">
        <f>IF(K4=$BF$1,"",K271+K272+K273+K274+K275+K276+K277+K278+K279+K280+K281+K282+K283+K284+K285+K286+K287+K288+K291)</f>
        <v/>
      </c>
      <c r="L296" s="55">
        <f>IF(L4=$BF$1,"",L271+L272+L273+L274+L275+L276+L277+L278+L279+L280+L281+L282+L283+L284+L285+L286+L287+L288+L291)</f>
        <v/>
      </c>
      <c r="M296" s="55">
        <f>IF(M4=$BF$1,"",M271+M272+M273+M274+M275+M276+M277+M278+M279+M280+M281+M282+M283+M284+M285+M286+M287+M288+M291)</f>
        <v/>
      </c>
      <c r="N296" s="55">
        <f>IF(N4=$BF$1,"",N271+N272+N273+N274+N275+N276+N277+N278+N279+N280+N281+N282+N283+N284+N285+N286+N287+N288+N291)</f>
        <v/>
      </c>
      <c r="O296" s="55">
        <f>IF(O4=$BF$1,"",O271+O272+O273+O274+O275+O276+O277+O278+O279+O280+O281+O282+O283+O284+O285+O286+O287+O288+O291)</f>
        <v/>
      </c>
    </row>
    <row r="297" ht="12.8" customHeight="1" s="45">
      <c r="E297" s="54" t="inlineStr">
        <is>
          <t xml:space="preserve">Operating cash flow before working capital changes </t>
        </is>
      </c>
      <c r="F297" s="55">
        <f>MIN(F267,F268,F269)+F296</f>
        <v/>
      </c>
      <c r="G297" s="55">
        <f>IF(G4=$BF$1,"",MIN(F267,F268,F269)+F296)</f>
        <v/>
      </c>
      <c r="H297" s="55">
        <f>IF(H4=$BF$1,"",MIN(G267,G268,G269)+G296)</f>
        <v/>
      </c>
      <c r="I297" s="55">
        <f>IF(I4=$BF$1,"",MIN(H267,H268,H269)+H296)</f>
        <v/>
      </c>
      <c r="J297" s="55">
        <f>IF(J4=$BF$1,"",MIN(I267,I268,I269)+I296)</f>
        <v/>
      </c>
      <c r="K297" s="55">
        <f>IF(K4=$BF$1,"",MIN(J267,J268,J269)+J296)</f>
        <v/>
      </c>
      <c r="L297" s="55">
        <f>IF(L4=$BF$1,"",MIN(K267,K268,K269)+K296)</f>
        <v/>
      </c>
      <c r="M297" s="55">
        <f>IF(M4=$BF$1,"",MIN(L267,L268,L269)+L296)</f>
        <v/>
      </c>
      <c r="N297" s="55">
        <f>IF(N4=$BF$1,"",MIN(M267,M268,M269)+M296)</f>
        <v/>
      </c>
      <c r="O297" s="55">
        <f>IF(O4=$BF$1,"",MIN(N267,N268,N269)+N296)</f>
        <v/>
      </c>
    </row>
    <row r="298" ht="12.8" customHeight="1" s="45">
      <c r="E298" s="59" t="inlineStr">
        <is>
          <t xml:space="preserve">Adjustments for working capital changes </t>
        </is>
      </c>
      <c r="F298" s="59" t="n"/>
      <c r="G298" s="59" t="n"/>
      <c r="H298" s="59" t="n"/>
      <c r="I298" s="59" t="n"/>
      <c r="J298" s="59" t="n"/>
      <c r="K298" s="59" t="n"/>
      <c r="L298" s="59" t="n"/>
      <c r="M298" s="59" t="n"/>
      <c r="N298" s="59" t="n"/>
      <c r="O298" s="59" t="n"/>
    </row>
    <row r="299" ht="12.8" customHeight="1" s="45">
      <c r="E299" s="43" t="inlineStr">
        <is>
          <t xml:space="preserve">Adjustments for decrease (increase) in inventories </t>
        </is>
      </c>
    </row>
    <row r="300" ht="12.8" customHeight="1" s="45">
      <c r="E300" s="43" t="inlineStr">
        <is>
          <t xml:space="preserve">Adjustments for decrease (increase) in trade accounts receivable net </t>
        </is>
      </c>
    </row>
    <row r="301" ht="12.8" customHeight="1" s="45">
      <c r="E301" s="43" t="inlineStr">
        <is>
          <t xml:space="preserve">Adjustments for decrease (increase) in trade and other receivables </t>
        </is>
      </c>
    </row>
    <row r="302" ht="25.5" customHeight="1" s="45">
      <c r="E302" s="43" t="inlineStr">
        <is>
          <t xml:space="preserve">Adjustments for Trade receivables prepayments and other receivables </t>
        </is>
      </c>
      <c r="F302" s="44" t="n">
        <v>-208</v>
      </c>
      <c r="G302" s="44" t="n">
        <v>-135</v>
      </c>
    </row>
    <row r="303" ht="12.8" customHeight="1" s="45">
      <c r="E303" s="43" t="inlineStr">
        <is>
          <t xml:space="preserve">Adjustments for decrease (increase) in receivable net </t>
        </is>
      </c>
      <c r="F303" s="44" t="n">
        <v>-28189</v>
      </c>
      <c r="G303" s="44" t="n">
        <v>26597</v>
      </c>
    </row>
    <row r="304" ht="12.8" customHeight="1" s="45">
      <c r="E304" s="43" t="n"/>
    </row>
    <row r="305" ht="12.8" customHeight="1" s="45">
      <c r="E305" s="43" t="inlineStr">
        <is>
          <t xml:space="preserve">Adjustments for deposits prepayments and other assets </t>
        </is>
      </c>
    </row>
    <row r="306" ht="12.8" customHeight="1" s="45">
      <c r="E306" s="43" t="n"/>
    </row>
    <row r="307" ht="12.8" customHeight="1" s="45">
      <c r="E307" s="43" t="inlineStr">
        <is>
          <t xml:space="preserve">Adjustments for contract asset </t>
        </is>
      </c>
    </row>
    <row r="308" ht="12.8" customHeight="1" s="45">
      <c r="E308" s="43" t="inlineStr">
        <is>
          <t xml:space="preserve">Adjustments for contract liabilities </t>
        </is>
      </c>
    </row>
    <row r="309" ht="12.8" customHeight="1" s="45">
      <c r="E309" s="43" t="inlineStr">
        <is>
          <t xml:space="preserve">Adjustments for deferred revenue </t>
        </is>
      </c>
    </row>
    <row r="310" ht="12.8" customHeight="1" s="45">
      <c r="E310" s="43" t="inlineStr">
        <is>
          <t xml:space="preserve">Adjustments for other current assets and debit balances </t>
        </is>
      </c>
    </row>
    <row r="311" ht="12.8" customHeight="1" s="45">
      <c r="E311" s="43" t="inlineStr">
        <is>
          <t xml:space="preserve">Adjustments for other current liabilities and credit balances </t>
        </is>
      </c>
    </row>
    <row r="312" ht="12.8" customHeight="1" s="45">
      <c r="E312" s="43" t="inlineStr">
        <is>
          <t xml:space="preserve">Adjustments for increase (decrease) in trade accounts payable </t>
        </is>
      </c>
    </row>
    <row r="313" ht="12.8" customHeight="1" s="45">
      <c r="E313" s="43" t="inlineStr">
        <is>
          <t xml:space="preserve">Adjustments for trade payables accrued and other current liabilities </t>
        </is>
      </c>
      <c r="F313" s="44" t="n">
        <v>963</v>
      </c>
      <c r="G313" s="44" t="n">
        <v>-6349</v>
      </c>
    </row>
    <row r="314" ht="12.8" customHeight="1" s="45">
      <c r="E314" s="43" t="inlineStr">
        <is>
          <t xml:space="preserve">Adjustments for trade and other payables </t>
        </is>
      </c>
    </row>
    <row r="315" ht="12.8" customHeight="1" s="45">
      <c r="E315" s="43" t="inlineStr">
        <is>
          <t xml:space="preserve">Adjustments for increase (decrease) in payable </t>
        </is>
      </c>
    </row>
    <row r="316" ht="12.8" customHeight="1" s="45">
      <c r="E316" s="43" t="inlineStr">
        <is>
          <t>Adjustments for other assets</t>
        </is>
      </c>
    </row>
    <row r="317" ht="12.8" customHeight="1" s="45">
      <c r="E317" s="43" t="inlineStr">
        <is>
          <t>Adjustments for other liabilities</t>
        </is>
      </c>
      <c r="F317" s="44" t="n">
        <v>19359</v>
      </c>
      <c r="G317" s="44" t="n">
        <v>-12307</v>
      </c>
    </row>
    <row r="318" ht="12.8" customHeight="1" s="45">
      <c r="E318" s="54" t="inlineStr">
        <is>
          <t xml:space="preserve">Net increase (decrease) due to working capital changes </t>
        </is>
      </c>
      <c r="F318" s="55">
        <f>F299+F300+F301+F302+F303+F304+F305+F306+F307+F308+F309+F310+F311+F312+F313+F314+F315+F316+F317</f>
        <v/>
      </c>
      <c r="G318" s="55">
        <f>IF(G4=$BF$1,"",G299+G300+G301+G302+G303+G304+G305+G306+G307+G308+G309+G310+G311+G312+G313+G314+G315+G316+G317)</f>
        <v/>
      </c>
      <c r="H318" s="55">
        <f>IF(H4=$BF$1,"",H299+H300+H301+H302+H303+H304+H305+H306+H307+H308+H309+H310+H311+H312+H313+H314+H315+H316+H317+#REF!+#REF!)</f>
        <v/>
      </c>
      <c r="I318" s="55">
        <f>IF(I4=$BF$1,"",I299+I300+I301+I302+I303+I304+I305+I306+I307+I308+I309+I310+I311+I312+I313+I314+I315+I316+I317+#REF!+#REF!)</f>
        <v/>
      </c>
      <c r="J318" s="55">
        <f>IF(J4=$BF$1,"",J299+J300+J301+J302+J303+J304+J305+J306+J307+J308+J309+J310+J311+J312+J313+J314+J315+J316+J317+#REF!+#REF!)</f>
        <v/>
      </c>
      <c r="K318" s="55">
        <f>IF(K4=$BF$1,"",K299+K300+K301+K302+K303+K304+K305+K306+K307+K308+K309+K310+K311+K312+K313+K314+K315+K316+K317+#REF!+#REF!)</f>
        <v/>
      </c>
      <c r="L318" s="55">
        <f>IF(L4=$BF$1,"",L299+L300+L301+L302+L303+L304+L305+L306+L307+L308+L309+L310+L311+L312+L313+L314+L315+L316+L317+#REF!+#REF!)</f>
        <v/>
      </c>
      <c r="M318" s="55">
        <f>IF(M4=$BF$1,"",M299+M300+M301+M302+M303+M304+M305+M306+M307+M308+M309+M310+M311+M312+M313+M314+M315+M316+M317+#REF!+#REF!)</f>
        <v/>
      </c>
      <c r="N318" s="55">
        <f>IF(N4=$BF$1,"",N299+N300+N301+N302+N303+N304+N305+N306+N307+N308+N309+N310+N311+N312+N313+N314+N315+N316+N317+#REF!+#REF!)</f>
        <v/>
      </c>
      <c r="O318" s="55">
        <f>IF(O4=$BF$1,"",O299+O300+O301+O302+O303+O304+O305+O306+O307+O308+O309+O310+O311+O312+O313+O314+O315+O316+O317+#REF!+#REF!)</f>
        <v/>
      </c>
    </row>
    <row r="319" ht="12.8" customHeight="1" s="45">
      <c r="E319" s="54" t="inlineStr">
        <is>
          <t xml:space="preserve">Net cash flows from (used in) operations </t>
        </is>
      </c>
      <c r="F319" s="55">
        <f>F297+F318</f>
        <v/>
      </c>
      <c r="G319" s="55">
        <f>IF(G4=$BF$1,"",G297+G318)</f>
        <v/>
      </c>
      <c r="H319" s="55">
        <f>IF(H4=$BF$1,"",H297+H318)</f>
        <v/>
      </c>
      <c r="I319" s="55">
        <f>IF(I4=$BF$1,"",I297+I318)</f>
        <v/>
      </c>
      <c r="J319" s="55">
        <f>IF(J4=$BF$1,"",J297+J318)</f>
        <v/>
      </c>
      <c r="K319" s="55">
        <f>IF(K4=$BF$1,"",K297+K318)</f>
        <v/>
      </c>
      <c r="L319" s="55">
        <f>IF(L4=$BF$1,"",L297+L318)</f>
        <v/>
      </c>
      <c r="M319" s="55">
        <f>IF(M4=$BF$1,"",M297+M318)</f>
        <v/>
      </c>
      <c r="N319" s="55">
        <f>IF(N4=$BF$1,"",N297+N318)</f>
        <v/>
      </c>
      <c r="O319" s="55">
        <f>IF(O4=$BF$1,"",O297+O318)</f>
        <v/>
      </c>
    </row>
    <row r="320" ht="12.8" customHeight="1" s="45">
      <c r="E320" s="59" t="inlineStr">
        <is>
          <t xml:space="preserve">Other inflows (outflows) of cash classified as operating activities </t>
        </is>
      </c>
      <c r="F320" s="59" t="n"/>
      <c r="G320" s="59" t="n"/>
      <c r="H320" s="59" t="n"/>
      <c r="I320" s="59" t="n"/>
      <c r="J320" s="59" t="n"/>
      <c r="K320" s="59" t="n"/>
      <c r="L320" s="59" t="n"/>
      <c r="M320" s="59" t="n"/>
      <c r="N320" s="59" t="n"/>
      <c r="O320" s="59" t="n"/>
    </row>
    <row r="321" ht="12.8" customHeight="1" s="45">
      <c r="E321" s="43" t="inlineStr">
        <is>
          <t xml:space="preserve">Interest paid classified as operating activities </t>
        </is>
      </c>
    </row>
    <row r="322" ht="12.8" customHeight="1" s="45">
      <c r="E322" s="43" t="inlineStr">
        <is>
          <t xml:space="preserve">Zakat paid classified as operating activities </t>
        </is>
      </c>
    </row>
    <row r="323" ht="12.8" customHeight="1" s="45">
      <c r="E323" s="43" t="inlineStr">
        <is>
          <t>Adjustment for employees terminal benefits paid</t>
        </is>
      </c>
    </row>
    <row r="324" ht="12.8" customHeight="1" s="45">
      <c r="E324" s="62" t="n"/>
    </row>
    <row r="325" ht="12.8" customHeight="1" s="45">
      <c r="E325" s="54" t="inlineStr">
        <is>
          <t xml:space="preserve">Total other inflows (outflows) of cash classified as operating activities </t>
        </is>
      </c>
      <c r="F325" s="55">
        <f>F321+F322+F323+F324</f>
        <v/>
      </c>
      <c r="G325" s="55">
        <f>IF(G4=$BF$1,"",G321+G322+G323+G324)</f>
        <v/>
      </c>
      <c r="H325" s="55">
        <f>IF(H4=$BF$1,"",H321+H322+H323)</f>
        <v/>
      </c>
      <c r="I325" s="55">
        <f>IF(I4=$BF$1,"",I321+I322+I323)</f>
        <v/>
      </c>
      <c r="J325" s="55">
        <f>IF(J4=$BF$1,"",J321+J322+J323)</f>
        <v/>
      </c>
      <c r="K325" s="55">
        <f>IF(K4=$BF$1,"",K321+K322+K323)</f>
        <v/>
      </c>
      <c r="L325" s="55">
        <f>IF(L4=$BF$1,"",L321+L322+L323)</f>
        <v/>
      </c>
      <c r="M325" s="55">
        <f>IF(M4=$BF$1,"",M321+M322+M323)</f>
        <v/>
      </c>
      <c r="N325" s="55">
        <f>IF(N4=$BF$1,"",N321+N322+N323)</f>
        <v/>
      </c>
      <c r="O325" s="55">
        <f>IF(O4=$BF$1,"",O321+O322+O323)</f>
        <v/>
      </c>
    </row>
    <row r="326" ht="12.8" customHeight="1" s="45">
      <c r="E326" s="54" t="inlineStr">
        <is>
          <t xml:space="preserve">Net cash flows from (used in) operating activities </t>
        </is>
      </c>
      <c r="F326" s="55">
        <f>F325+F319</f>
        <v/>
      </c>
      <c r="G326" s="55">
        <f>IF(G4=$BF$1,"",G325+G319)</f>
        <v/>
      </c>
      <c r="H326" s="55">
        <f>IF(H4=$BF$1,"",H325+H319)</f>
        <v/>
      </c>
      <c r="I326" s="55">
        <f>IF(I4=$BF$1,"",I325+I319)</f>
        <v/>
      </c>
      <c r="J326" s="55">
        <f>IF(J4=$BF$1,"",J325+J319)</f>
        <v/>
      </c>
      <c r="K326" s="55">
        <f>IF(K4=$BF$1,"",K325+K319)</f>
        <v/>
      </c>
      <c r="L326" s="55">
        <f>IF(L4=$BF$1,"",L325+L319)</f>
        <v/>
      </c>
      <c r="M326" s="55">
        <f>IF(M4=$BF$1,"",M325+M319)</f>
        <v/>
      </c>
      <c r="N326" s="55">
        <f>IF(N4=$BF$1,"",N325+N319)</f>
        <v/>
      </c>
      <c r="O326" s="55">
        <f>IF(O4=$BF$1,"",O325+O319)</f>
        <v/>
      </c>
    </row>
    <row r="327" ht="12.8" customHeight="1" s="45">
      <c r="E327" s="59" t="inlineStr">
        <is>
          <t xml:space="preserve">Cash flows from (used in) investing activities </t>
        </is>
      </c>
      <c r="F327" s="59" t="n"/>
      <c r="G327" s="59" t="n"/>
      <c r="H327" s="59" t="n"/>
      <c r="I327" s="59" t="n"/>
      <c r="J327" s="59" t="n"/>
      <c r="K327" s="59" t="n"/>
      <c r="L327" s="59" t="n"/>
      <c r="M327" s="59" t="n"/>
      <c r="N327" s="59" t="n"/>
      <c r="O327" s="59" t="n"/>
    </row>
    <row r="328" ht="12.8" customHeight="1" s="45">
      <c r="E328" s="43" t="inlineStr">
        <is>
          <t xml:space="preserve">Purchase of property plant and equipment </t>
        </is>
      </c>
      <c r="F328" s="44" t="n">
        <v>-34</v>
      </c>
      <c r="G328" s="44" t="n">
        <v>-2</v>
      </c>
    </row>
    <row r="329" ht="12.8" customHeight="1" s="45">
      <c r="E329" s="43" t="inlineStr">
        <is>
          <t xml:space="preserve">Disposal of property plant and equipment </t>
        </is>
      </c>
    </row>
    <row r="330" ht="12.8" customHeight="1" s="45">
      <c r="E330" s="43" t="inlineStr">
        <is>
          <t xml:space="preserve">Expenditure on other intangible assets </t>
        </is>
      </c>
    </row>
    <row r="331" ht="12.8" customHeight="1" s="45">
      <c r="E331" s="43" t="inlineStr">
        <is>
          <t xml:space="preserve">Purchase of investment properties and instruments </t>
        </is>
      </c>
      <c r="F331" s="44" t="n">
        <v>-109769</v>
      </c>
      <c r="G331" s="44" t="n">
        <v>-483902</v>
      </c>
    </row>
    <row r="332" ht="12.8" customHeight="1" s="45">
      <c r="E332" s="62" t="inlineStr">
        <is>
          <t>Disposal of investment properties and instruments</t>
        </is>
      </c>
      <c r="F332" s="44" t="n">
        <v>85737</v>
      </c>
      <c r="G332" s="44" t="n">
        <v>467790</v>
      </c>
    </row>
    <row r="333" ht="12.8" customHeight="1" s="45">
      <c r="E333" s="43" t="inlineStr">
        <is>
          <t xml:space="preserve">Income and dividend received from investment </t>
        </is>
      </c>
    </row>
    <row r="334" ht="12.8" customHeight="1" s="45">
      <c r="E334" s="43" t="inlineStr">
        <is>
          <t>Loans to other companies</t>
        </is>
      </c>
    </row>
    <row r="335" ht="12.8" customHeight="1" s="45">
      <c r="E335" s="62" t="inlineStr">
        <is>
          <t>Corporate Deposits</t>
        </is>
      </c>
    </row>
    <row r="336" ht="12.8" customHeight="1" s="45">
      <c r="E336" s="62" t="inlineStr">
        <is>
          <t xml:space="preserve">Net movement in associates subsidiaries joint ventures </t>
        </is>
      </c>
    </row>
    <row r="337" ht="12.8" customHeight="1" s="45">
      <c r="E337" s="54" t="inlineStr">
        <is>
          <t xml:space="preserve">Net cash flows from (used in) investing activities </t>
        </is>
      </c>
      <c r="F337" s="55">
        <f>SUM(F328:F336)</f>
        <v/>
      </c>
      <c r="G337" s="55">
        <f>IF(G4=$BF$1,"",SUM(G328:G336))</f>
        <v/>
      </c>
      <c r="H337" s="55">
        <f>IF(H4=$BF$1,"",SUM(H328:H334))</f>
        <v/>
      </c>
      <c r="I337" s="55">
        <f>IF(I4=$BF$1,"",SUM(I328:I334))</f>
        <v/>
      </c>
      <c r="J337" s="55">
        <f>IF(J4=$BF$1,"",SUM(J328:J334))</f>
        <v/>
      </c>
      <c r="K337" s="55">
        <f>IF(K4=$BF$1,"",SUM(K328:K334))</f>
        <v/>
      </c>
      <c r="L337" s="55">
        <f>IF(L4=$BF$1,"",SUM(L328:L334))</f>
        <v/>
      </c>
      <c r="M337" s="55">
        <f>IF(M4=$BF$1,"",SUM(M328:M334))</f>
        <v/>
      </c>
      <c r="N337" s="55">
        <f>IF(N4=$BF$1,"",SUM(N328:N334))</f>
        <v/>
      </c>
      <c r="O337" s="55">
        <f>IF(O4=$BF$1,"",SUM(O328:O334))</f>
        <v/>
      </c>
    </row>
    <row r="338" ht="12.8" customHeight="1" s="45">
      <c r="E338" s="59" t="inlineStr">
        <is>
          <t>Cash flows from (used in) financing activities</t>
        </is>
      </c>
      <c r="F338" s="59" t="n"/>
      <c r="G338" s="59" t="n"/>
      <c r="H338" s="59" t="n"/>
      <c r="I338" s="59" t="n"/>
      <c r="J338" s="59" t="n"/>
      <c r="K338" s="59" t="n"/>
      <c r="L338" s="59" t="n"/>
      <c r="M338" s="59" t="n"/>
      <c r="N338" s="59" t="n"/>
      <c r="O338" s="59" t="n"/>
    </row>
    <row r="339" ht="12.8" customHeight="1" s="45">
      <c r="E339" s="43" t="inlineStr">
        <is>
          <t>Issue of shares</t>
        </is>
      </c>
      <c r="F339" s="44" t="n">
        <v>-4606</v>
      </c>
      <c r="G339" s="44" t="n">
        <v>700</v>
      </c>
    </row>
    <row r="340" ht="12.8" customHeight="1" s="45">
      <c r="E340" s="43" t="inlineStr">
        <is>
          <t>Proceeds from borrowings</t>
        </is>
      </c>
    </row>
    <row r="341" ht="12.8" customHeight="1" s="45">
      <c r="E341" s="62" t="inlineStr">
        <is>
          <t xml:space="preserve">Repayment of debt securities, sukuks and murabahas </t>
        </is>
      </c>
    </row>
    <row r="342" ht="12.8" customHeight="1" s="45">
      <c r="E342" s="43" t="inlineStr">
        <is>
          <t xml:space="preserve">Repayment of term loans </t>
        </is>
      </c>
    </row>
    <row r="343" ht="12.8" customHeight="1" s="45">
      <c r="E343" s="43" t="inlineStr">
        <is>
          <t xml:space="preserve">Repayment of borrowings </t>
        </is>
      </c>
    </row>
    <row r="344" ht="12.8" customHeight="1" s="45">
      <c r="E344" s="43" t="inlineStr">
        <is>
          <t xml:space="preserve">Repayments of finance lease liabilities </t>
        </is>
      </c>
    </row>
    <row r="345" ht="12.8" customHeight="1" s="45">
      <c r="E345" s="43" t="inlineStr">
        <is>
          <t>Loan to related parties and subsidiaries</t>
        </is>
      </c>
    </row>
    <row r="346" ht="12.8" customHeight="1" s="45">
      <c r="E346" s="43" t="inlineStr">
        <is>
          <t>Net movement in partners' current account</t>
        </is>
      </c>
    </row>
    <row r="347" ht="12.8" customHeight="1" s="45">
      <c r="E347" s="62" t="inlineStr">
        <is>
          <t>Charity payments</t>
        </is>
      </c>
    </row>
    <row r="348" ht="12.8" customHeight="1" s="45">
      <c r="E348" s="62" t="inlineStr">
        <is>
          <t xml:space="preserve">Dividend paid to shareholders </t>
        </is>
      </c>
    </row>
    <row r="349" ht="12.8" customHeight="1" s="45">
      <c r="E349" s="62" t="inlineStr">
        <is>
          <t>Finance costs</t>
        </is>
      </c>
    </row>
    <row r="350" ht="12.8" customHeight="1" s="45">
      <c r="E350" s="62" t="inlineStr">
        <is>
          <t>Board of directors fees paid</t>
        </is>
      </c>
    </row>
    <row r="351" ht="12.8" customHeight="1" s="45">
      <c r="E351" s="62" t="inlineStr">
        <is>
          <t>Call money on equity shares</t>
        </is>
      </c>
    </row>
    <row r="352" ht="12.8" customHeight="1" s="45">
      <c r="E352" s="54" t="inlineStr">
        <is>
          <t xml:space="preserve">Net cash flows from (used in) financing activities </t>
        </is>
      </c>
      <c r="F352" s="55">
        <f>SUM(F339:F351)</f>
        <v/>
      </c>
      <c r="G352" s="55">
        <f>IF(G4=$BF$1,"",SUM(G339:G351))</f>
        <v/>
      </c>
      <c r="H352" s="55">
        <f>IF(H4=$BF$1,"",SUM(H339:H346))</f>
        <v/>
      </c>
      <c r="I352" s="55">
        <f>IF(I4=$BF$1,"",SUM(I339:I346))</f>
        <v/>
      </c>
      <c r="J352" s="55">
        <f>IF(J4=$BF$1,"",SUM(J339:J346))</f>
        <v/>
      </c>
      <c r="K352" s="55">
        <f>IF(K4=$BF$1,"",SUM(K339:K346))</f>
        <v/>
      </c>
      <c r="L352" s="55">
        <f>IF(L4=$BF$1,"",SUM(L339:L346))</f>
        <v/>
      </c>
      <c r="M352" s="55">
        <f>IF(M4=$BF$1,"",SUM(M339:M346))</f>
        <v/>
      </c>
      <c r="N352" s="55">
        <f>IF(N4=$BF$1,"",SUM(N339:N346))</f>
        <v/>
      </c>
      <c r="O352" s="55">
        <f>IF(O4=$BF$1,"",SUM(O339:O346))</f>
        <v/>
      </c>
    </row>
    <row r="353" ht="25.5" customHeight="1" s="45">
      <c r="E353" s="54" t="inlineStr">
        <is>
          <t xml:space="preserve">Increase (decrease) in cash and cash equivalents before effect of exchange rate changes </t>
        </is>
      </c>
      <c r="F353" s="55">
        <f>F326+F337+F352</f>
        <v/>
      </c>
      <c r="G353" s="55">
        <f>IF(G4=$BF$1,"",G326+G337+G352)</f>
        <v/>
      </c>
      <c r="H353" s="55">
        <f>IF(H4=$BF$1,"",H326+H337+H352)</f>
        <v/>
      </c>
      <c r="I353" s="55">
        <f>IF(I4=$BF$1,"",I326+I337+I352)</f>
        <v/>
      </c>
      <c r="J353" s="55">
        <f>IF(J4=$BF$1,"",J326+J337+J352)</f>
        <v/>
      </c>
      <c r="K353" s="55">
        <f>IF(K4=$BF$1,"",K326+K337+K352)</f>
        <v/>
      </c>
      <c r="L353" s="55">
        <f>IF(L4=$BF$1,"",L326+L337+L352)</f>
        <v/>
      </c>
      <c r="M353" s="55">
        <f>IF(M4=$BF$1,"",M326+M337+M352)</f>
        <v/>
      </c>
      <c r="N353" s="55">
        <f>IF(N4=$BF$1,"",N326+N337+N352)</f>
        <v/>
      </c>
      <c r="O353" s="55">
        <f>IF(O4=$BF$1,"",O326+O337+O352)</f>
        <v/>
      </c>
    </row>
    <row r="354" ht="12.8" customHeight="1" s="45">
      <c r="E354" s="43" t="inlineStr">
        <is>
          <t xml:space="preserve">Effect of exchange rate changes on cash and cash equivalents net </t>
        </is>
      </c>
    </row>
    <row r="355" ht="12.8" customHeight="1" s="45">
      <c r="E355" s="54" t="inlineStr">
        <is>
          <t xml:space="preserve">Net increase (decrease) in cash and cash equivalents </t>
        </is>
      </c>
      <c r="F355" s="55">
        <f>F353+F354</f>
        <v/>
      </c>
      <c r="G355" s="55">
        <f>IF(G4=$BF$1,"",G353+G354)</f>
        <v/>
      </c>
      <c r="H355" s="55">
        <f>IF(H4=$BF$1,"",H353+H354)</f>
        <v/>
      </c>
      <c r="I355" s="55">
        <f>IF(I4=$BF$1,"",I353+I354)</f>
        <v/>
      </c>
      <c r="J355" s="55">
        <f>IF(J4=$BF$1,"",J353+J354)</f>
        <v/>
      </c>
      <c r="K355" s="55">
        <f>IF(K4=$BF$1,"",K353+K354)</f>
        <v/>
      </c>
      <c r="L355" s="55">
        <f>IF(L4=$BF$1,"",L353+L354)</f>
        <v/>
      </c>
      <c r="M355" s="55">
        <f>IF(M4=$BF$1,"",M353+M354)</f>
        <v/>
      </c>
      <c r="N355" s="55">
        <f>IF(N4=$BF$1,"",N353+N354)</f>
        <v/>
      </c>
      <c r="O355" s="55">
        <f>IF(O4=$BF$1,"",O353+O354)</f>
        <v/>
      </c>
    </row>
    <row r="356" ht="12.8" customHeight="1" s="45">
      <c r="E356" s="43" t="inlineStr">
        <is>
          <t xml:space="preserve">Cash and cash equivalents at beginning of period </t>
        </is>
      </c>
      <c r="F356" s="44" t="n">
        <v>136604</v>
      </c>
      <c r="G356" s="44" t="n">
        <v>139052</v>
      </c>
    </row>
    <row r="357" ht="12.8" customHeight="1" s="45">
      <c r="E357" s="54" t="inlineStr">
        <is>
          <t xml:space="preserve">Cash and cash equivalents at end of period </t>
        </is>
      </c>
      <c r="F357" s="55">
        <f>F355+F356</f>
        <v/>
      </c>
      <c r="G357" s="55">
        <f>IF(G4=$BF$1,"",G355+G356)</f>
        <v/>
      </c>
      <c r="H357" s="55">
        <f>IF(H4=$BF$1,"",H355+H356)</f>
        <v/>
      </c>
      <c r="I357" s="55">
        <f>IF(I4=$BF$1,"",I355+I356)</f>
        <v/>
      </c>
      <c r="J357" s="55">
        <f>IF(J4=$BF$1,"",J355+J356)</f>
        <v/>
      </c>
      <c r="K357" s="55">
        <f>IF(K4=$BF$1,"",K355+K356)</f>
        <v/>
      </c>
      <c r="L357" s="55">
        <f>IF(L4=$BF$1,"",L355+L356)</f>
        <v/>
      </c>
      <c r="M357" s="55">
        <f>IF(M4=$BF$1,"",M355+M356)</f>
        <v/>
      </c>
      <c r="N357" s="55">
        <f>IF(N4=$BF$1,"",N355+N356)</f>
        <v/>
      </c>
      <c r="O357" s="55">
        <f>IF(O4=$BF$1,"",O355+O356)</f>
        <v/>
      </c>
    </row>
    <row r="358" ht="12.8" customHeight="1" s="45">
      <c r="E358" s="43" t="inlineStr">
        <is>
          <t xml:space="preserve">Net foreign exchange loss </t>
        </is>
      </c>
    </row>
    <row r="359" ht="12.8" customHeight="1" s="45">
      <c r="E359" s="43" t="inlineStr">
        <is>
          <t>Non controlling interest net</t>
        </is>
      </c>
    </row>
    <row r="360" ht="12.8" customHeight="1" s="45">
      <c r="E360" s="43" t="n"/>
    </row>
    <row r="362" ht="12.8" customHeight="1" s="45">
      <c r="E362" s="63" t="inlineStr">
        <is>
          <t>Ratio Analysis</t>
        </is>
      </c>
      <c r="F362" s="63" t="n"/>
      <c r="G362" s="63" t="n"/>
      <c r="H362" s="63" t="n"/>
      <c r="I362" s="63" t="n"/>
      <c r="J362" s="63" t="n"/>
      <c r="K362" s="63" t="n"/>
      <c r="L362" s="63" t="n"/>
      <c r="M362" s="63" t="n"/>
      <c r="N362" s="63" t="n"/>
      <c r="O362" s="63" t="n"/>
    </row>
    <row r="363" ht="12.8" customHeight="1" s="45">
      <c r="E363" s="63" t="inlineStr">
        <is>
          <t>Growth Ratios</t>
        </is>
      </c>
      <c r="F363" s="64">
        <f>F$5</f>
        <v/>
      </c>
      <c r="G363" s="64">
        <f>G$5</f>
        <v/>
      </c>
      <c r="H363" s="64">
        <f>H$5</f>
        <v/>
      </c>
      <c r="I363" s="64">
        <f>I$5</f>
        <v/>
      </c>
      <c r="J363" s="64">
        <f>IF(J4=$BF$1,"",J3)</f>
        <v/>
      </c>
      <c r="K363" s="64">
        <f>IF(K4=$BF$1,"",K3)</f>
        <v/>
      </c>
      <c r="L363" s="64">
        <f>IF(L4=$BF$1,"",L3)</f>
        <v/>
      </c>
      <c r="M363" s="64">
        <f>IF(M4=$BF$1,"",M3)</f>
        <v/>
      </c>
      <c r="N363" s="64">
        <f>IF(N4=$BF$1,"",N3)</f>
        <v/>
      </c>
      <c r="O363" s="64">
        <f>IF(O4=$BF$1,"",O3)</f>
        <v/>
      </c>
    </row>
    <row r="364" ht="12.8" customHeight="1" s="45">
      <c r="E364" s="65" t="inlineStr">
        <is>
          <t>Sales Growth</t>
        </is>
      </c>
      <c r="F364" s="66">
        <f>IFERROR((F24-G24)/G24,"")</f>
        <v/>
      </c>
      <c r="G364" s="66">
        <f>IFERROR((G24-H24)/H24,"")</f>
        <v/>
      </c>
      <c r="H364" s="66">
        <f>IFERROR((H24-I24)/I24,"")</f>
        <v/>
      </c>
      <c r="I364" s="66">
        <f>IFERROR((I24-J24)/J24,"")</f>
        <v/>
      </c>
      <c r="J364" s="44">
        <f>IFERROR((J24-K24)/K24,"")</f>
        <v/>
      </c>
      <c r="K364" s="44">
        <f>IFERROR((K24-L24)/L24,"")</f>
        <v/>
      </c>
      <c r="L364" s="44">
        <f>IFERROR((L24-M24)/M24,"")</f>
        <v/>
      </c>
      <c r="M364" s="44">
        <f>IFERROR((M24-N24)/N24,"")</f>
        <v/>
      </c>
      <c r="N364" s="44">
        <f>IFERROR((N24-O24)/O24,"")</f>
        <v/>
      </c>
      <c r="O364" s="44">
        <f>IFERROR((O24-P24)/P24,"")</f>
        <v/>
      </c>
    </row>
    <row r="365" ht="12.8" customHeight="1" s="45">
      <c r="E365" s="65" t="inlineStr">
        <is>
          <t>Net Profit Growth</t>
        </is>
      </c>
      <c r="F365" s="66">
        <f>IFERROR((F6-G6)/G6,"")</f>
        <v/>
      </c>
      <c r="G365" s="66">
        <f>IFERROR((G6-H6)/H6,"")</f>
        <v/>
      </c>
      <c r="H365" s="66">
        <f>IFERROR((H6-I6)/I6,"")</f>
        <v/>
      </c>
      <c r="I365" s="66">
        <f>IFERROR((I6-J6)/J6,"")</f>
        <v/>
      </c>
      <c r="J365" s="44">
        <f>IFERROR((J25-K25)/K25,"")</f>
        <v/>
      </c>
      <c r="K365" s="44">
        <f>IFERROR((K25-L25)/L25,"")</f>
        <v/>
      </c>
      <c r="L365" s="44">
        <f>IFERROR((L25-M25)/M25,"")</f>
        <v/>
      </c>
      <c r="M365" s="44">
        <f>IFERROR((M25-N25)/N25,"")</f>
        <v/>
      </c>
      <c r="N365" s="44">
        <f>IFERROR((N25-O25)/O25,"")</f>
        <v/>
      </c>
      <c r="O365" s="44">
        <f>IFERROR((O25-P25)/P25,"")</f>
        <v/>
      </c>
    </row>
    <row r="366" ht="12.8" customHeight="1" s="45">
      <c r="E366" s="65" t="inlineStr">
        <is>
          <t>Total Assets Growth</t>
        </is>
      </c>
      <c r="F366" s="66">
        <f>IFERROR((F12-G12)/G12,"")</f>
        <v/>
      </c>
      <c r="G366" s="66">
        <f>IFERROR((G12-H12)/H12,"")</f>
        <v/>
      </c>
      <c r="H366" s="66">
        <f>IFERROR((H12-I12)/I12,"")</f>
        <v/>
      </c>
      <c r="I366" s="66">
        <f>IFERROR((I12-J12)/J12,"")</f>
        <v/>
      </c>
      <c r="J366" s="67">
        <f>IFERROR((J12-K12)/K12,"")</f>
        <v/>
      </c>
      <c r="K366" s="67">
        <f>IFERROR((K12-L12)/L12,"")</f>
        <v/>
      </c>
      <c r="L366" s="67">
        <f>IFERROR((L12-M12)/M12,"")</f>
        <v/>
      </c>
      <c r="M366" s="67">
        <f>IFERROR((M12-N12)/N12,"")</f>
        <v/>
      </c>
      <c r="N366" s="67">
        <f>IFERROR((N12-O12)/O12,"")</f>
        <v/>
      </c>
      <c r="O366" s="67">
        <f>IFERROR((O12-P12)/P12,"")</f>
        <v/>
      </c>
    </row>
    <row r="368" ht="12.8" customHeight="1" s="45">
      <c r="E368" s="63" t="inlineStr">
        <is>
          <t>Profitability Ratios</t>
        </is>
      </c>
      <c r="F368" s="64">
        <f>F$5</f>
        <v/>
      </c>
      <c r="G368" s="64">
        <f>G$5</f>
        <v/>
      </c>
      <c r="H368" s="64">
        <f>H$5</f>
        <v/>
      </c>
      <c r="I368" s="64">
        <f>I$5</f>
        <v/>
      </c>
      <c r="J368" s="64">
        <f>IF(J9=$BF$1,"",J8)</f>
        <v/>
      </c>
      <c r="K368" s="64">
        <f>IF(K9=$BF$1,"",K8)</f>
        <v/>
      </c>
      <c r="L368" s="64">
        <f>IF(L9=$BF$1,"",L8)</f>
        <v/>
      </c>
      <c r="M368" s="64">
        <f>IF(M9=$BF$1,"",M8)</f>
        <v/>
      </c>
      <c r="N368" s="64">
        <f>IF(N9=$BF$1,"",N8)</f>
        <v/>
      </c>
      <c r="O368" s="64">
        <f>IF(O9=$BF$1,"",O8)</f>
        <v/>
      </c>
    </row>
    <row r="369" ht="12.8" customHeight="1" s="45">
      <c r="E369" s="68" t="inlineStr">
        <is>
          <t>Gross Profit Margin</t>
        </is>
      </c>
      <c r="F369" s="69">
        <f>IFERROR(F30/F24,"")</f>
        <v/>
      </c>
      <c r="G369" s="69">
        <f>IFERROR(G30/G24,"")</f>
        <v/>
      </c>
      <c r="H369" s="69">
        <f>IFERROR(H30/H24,"")</f>
        <v/>
      </c>
      <c r="I369" s="69">
        <f>IFERROR(I30/I24,"")</f>
        <v/>
      </c>
      <c r="J369" s="44">
        <f>IFERROR(J30/J24,"")</f>
        <v/>
      </c>
      <c r="K369" s="44">
        <f>IFERROR(K30/K24,"")</f>
        <v/>
      </c>
      <c r="L369" s="44">
        <f>IFERROR(L30/L24,"")</f>
        <v/>
      </c>
      <c r="M369" s="44">
        <f>IFERROR(M30/M24,"")</f>
        <v/>
      </c>
      <c r="N369" s="44">
        <f>IFERROR(N30/N24,"")</f>
        <v/>
      </c>
      <c r="O369" s="44">
        <f>IFERROR(O30/O24,"")</f>
        <v/>
      </c>
    </row>
    <row r="370" ht="12.8" customHeight="1" s="45">
      <c r="E370" s="68" t="inlineStr">
        <is>
          <t>Operating Profit Margin</t>
        </is>
      </c>
      <c r="F370" s="69">
        <f>IFERROR(F44/F24,"")</f>
        <v/>
      </c>
      <c r="G370" s="69">
        <f>IFERROR(G44/G24,"")</f>
        <v/>
      </c>
      <c r="H370" s="69">
        <f>IFERROR(H44/H24,"")</f>
        <v/>
      </c>
      <c r="I370" s="69">
        <f>IFERROR(I44/I24,"")</f>
        <v/>
      </c>
      <c r="J370" s="44">
        <f>IFERROR(J44/J24,"")</f>
        <v/>
      </c>
      <c r="K370" s="44">
        <f>IFERROR(K44/K24,"")</f>
        <v/>
      </c>
      <c r="L370" s="44">
        <f>IFERROR(L44/L24,"")</f>
        <v/>
      </c>
      <c r="M370" s="44">
        <f>IFERROR(M44/M24,"")</f>
        <v/>
      </c>
      <c r="N370" s="44">
        <f>IFERROR(N44/N24,"")</f>
        <v/>
      </c>
      <c r="O370" s="44">
        <f>IFERROR(O44/O24,"")</f>
        <v/>
      </c>
    </row>
    <row r="371" ht="12.8" customHeight="1" s="45">
      <c r="E371" s="68" t="inlineStr">
        <is>
          <t>Net Profit Margin</t>
        </is>
      </c>
      <c r="F371" s="44">
        <f>IFERROR(F6/F24,"")</f>
        <v/>
      </c>
      <c r="G371" s="44">
        <f>IFERROR(G6/G24,"")</f>
        <v/>
      </c>
      <c r="H371" s="44">
        <f>IFERROR(H6/H24,"")</f>
        <v/>
      </c>
      <c r="I371" s="44">
        <f>IFERROR(I6/I24,"")</f>
        <v/>
      </c>
      <c r="J371" s="44">
        <f>IFERROR(J6/J24,"")</f>
        <v/>
      </c>
      <c r="K371" s="44">
        <f>IFERROR(K6/K24,"")</f>
        <v/>
      </c>
      <c r="L371" s="44">
        <f>IFERROR(L6/L24,"")</f>
        <v/>
      </c>
      <c r="M371" s="44">
        <f>IFERROR(M6/M24,"")</f>
        <v/>
      </c>
      <c r="N371" s="44">
        <f>IFERROR(N6/N24,"")</f>
        <v/>
      </c>
      <c r="O371" s="44">
        <f>IFERROR(O6/O24,"")</f>
        <v/>
      </c>
    </row>
    <row r="372" ht="12.8" customHeight="1" s="45">
      <c r="E372" s="68" t="inlineStr">
        <is>
          <t>Return on Assets</t>
        </is>
      </c>
      <c r="F372" s="69">
        <f>IFERROR(F71/F12,"")</f>
        <v/>
      </c>
      <c r="G372" s="69">
        <f>IFERROR(G71/G12,"")</f>
        <v/>
      </c>
      <c r="H372" s="69">
        <f>IFERROR(H71/H12,"")</f>
        <v/>
      </c>
      <c r="I372" s="69">
        <f>IFERROR(I71/I12,"")</f>
        <v/>
      </c>
      <c r="J372" s="44">
        <f>IFERROR(J71/J12,"")</f>
        <v/>
      </c>
      <c r="K372" s="44">
        <f>IFERROR(K71/K12,"")</f>
        <v/>
      </c>
      <c r="L372" s="44">
        <f>IFERROR(L71/L12,"")</f>
        <v/>
      </c>
      <c r="M372" s="44">
        <f>IFERROR(M71/M12,"")</f>
        <v/>
      </c>
      <c r="N372" s="44">
        <f>IFERROR(N71/N12,"")</f>
        <v/>
      </c>
      <c r="O372" s="44">
        <f>IFERROR(O71/O12,"")</f>
        <v/>
      </c>
    </row>
    <row r="373" ht="12.8" customHeight="1" s="45">
      <c r="E373" s="68" t="inlineStr">
        <is>
          <t>Return on Equity</t>
        </is>
      </c>
      <c r="F373" s="69">
        <f>IFERROR(F71/F11,"")</f>
        <v/>
      </c>
      <c r="G373" s="69">
        <f>IFERROR(G71/G11,"")</f>
        <v/>
      </c>
      <c r="H373" s="69">
        <f>IFERROR(H71/H11,"")</f>
        <v/>
      </c>
      <c r="I373" s="69">
        <f>IFERROR(I71/I11,"")</f>
        <v/>
      </c>
      <c r="J373" s="44">
        <f>IFERROR(J71/J11,"")</f>
        <v/>
      </c>
      <c r="K373" s="44">
        <f>IFERROR(K71/K11,"")</f>
        <v/>
      </c>
      <c r="L373" s="44">
        <f>IFERROR(L71/L11,"")</f>
        <v/>
      </c>
      <c r="M373" s="44">
        <f>IFERROR(M71/M11,"")</f>
        <v/>
      </c>
      <c r="N373" s="44">
        <f>IFERROR(N71/N11,"")</f>
        <v/>
      </c>
      <c r="O373" s="44">
        <f>IFERROR(O71/O11,"")</f>
        <v/>
      </c>
    </row>
    <row r="375" ht="12.8" customHeight="1" s="45">
      <c r="E375" s="63" t="inlineStr">
        <is>
          <t>Leverage Ratios</t>
        </is>
      </c>
      <c r="F375" s="64">
        <f>F$5</f>
        <v/>
      </c>
      <c r="G375" s="64">
        <f>G$5</f>
        <v/>
      </c>
      <c r="H375" s="64">
        <f>H$5</f>
        <v/>
      </c>
      <c r="I375" s="64">
        <f>I$5</f>
        <v/>
      </c>
      <c r="J375" s="64">
        <f>IF(J16=$BF$1,"",J15)</f>
        <v/>
      </c>
      <c r="K375" s="64">
        <f>IF(K16=$BF$1,"",K15)</f>
        <v/>
      </c>
      <c r="L375" s="64">
        <f>IF(L16=$BF$1,"",L15)</f>
        <v/>
      </c>
      <c r="M375" s="64">
        <f>IF(M16=$BF$1,"",M15)</f>
        <v/>
      </c>
      <c r="N375" s="64">
        <f>IF(N16=$BF$1,"",N15)</f>
        <v/>
      </c>
      <c r="O375" s="64">
        <f>IF(O16=$BF$1,"",O15)</f>
        <v/>
      </c>
    </row>
    <row r="376" ht="12.8" customHeight="1" s="45">
      <c r="E376" s="70" t="inlineStr">
        <is>
          <t>Debt Ratio</t>
        </is>
      </c>
      <c r="F376" s="71">
        <f>IFERROR((F9+F10)/F12,"")</f>
        <v/>
      </c>
      <c r="G376" s="71">
        <f>IFERROR((G9+G10)/G12,"")</f>
        <v/>
      </c>
      <c r="H376" s="71">
        <f>IFERROR((H9+H10)/H12,"")</f>
        <v/>
      </c>
      <c r="I376" s="71">
        <f>IFERROR((I9+I10)/I12,"")</f>
        <v/>
      </c>
      <c r="J376" s="44">
        <f>IFERROR((J9+J10)/J12,"")</f>
        <v/>
      </c>
      <c r="K376" s="44">
        <f>IFERROR((K9+K10)/K12,"")</f>
        <v/>
      </c>
      <c r="L376" s="44">
        <f>IFERROR((L9+L10)/L12,"")</f>
        <v/>
      </c>
      <c r="M376" s="44">
        <f>IFERROR((M9+M10)/M12,"")</f>
        <v/>
      </c>
      <c r="N376" s="44">
        <f>IFERROR((N9+N10)/N12,"")</f>
        <v/>
      </c>
      <c r="O376" s="44">
        <f>IFERROR((O9+O10)/O12,"")</f>
        <v/>
      </c>
    </row>
    <row r="377" ht="12.8" customHeight="1" s="45">
      <c r="E377" s="70" t="inlineStr">
        <is>
          <t>Debt to Equity Ratio</t>
        </is>
      </c>
      <c r="F377" s="71">
        <f>IFERROR((F9+F10)/F11,"")</f>
        <v/>
      </c>
      <c r="G377" s="71">
        <f>IFERROR((G9+G10)/G11,"")</f>
        <v/>
      </c>
      <c r="H377" s="71">
        <f>IFERROR((H9+H10)/H11,"")</f>
        <v/>
      </c>
      <c r="I377" s="71">
        <f>IFERROR((I9+I10)/I11,"")</f>
        <v/>
      </c>
      <c r="J377" s="44">
        <f>IFERROR((J9+J10)/J11,"")</f>
        <v/>
      </c>
      <c r="K377" s="44">
        <f>IFERROR((K9+K10)/K11,"")</f>
        <v/>
      </c>
      <c r="L377" s="44">
        <f>IFERROR((L9+L10)/L11,"")</f>
        <v/>
      </c>
      <c r="M377" s="44">
        <f>IFERROR((M9+M10)/M11,"")</f>
        <v/>
      </c>
      <c r="N377" s="44">
        <f>IFERROR((N9+N10)/N11,"")</f>
        <v/>
      </c>
      <c r="O377" s="44">
        <f>IFERROR((O9+O10)/O11,"")</f>
        <v/>
      </c>
    </row>
    <row r="378" ht="12.8" customHeight="1" s="45">
      <c r="E378" s="70" t="inlineStr">
        <is>
          <t>Interest Coverage Ratio</t>
        </is>
      </c>
      <c r="F378" s="71">
        <f>IFERROR(F44/F49,"")</f>
        <v/>
      </c>
      <c r="G378" s="71">
        <f>IFERROR(G44/G49,"")</f>
        <v/>
      </c>
      <c r="H378" s="71">
        <f>IFERROR(H44/H49,"")</f>
        <v/>
      </c>
      <c r="I378" s="71">
        <f>IFERROR(I44/I49,"")</f>
        <v/>
      </c>
      <c r="J378" s="44">
        <f>IFERROR(J44/J49,"")</f>
        <v/>
      </c>
      <c r="K378" s="44">
        <f>IFERROR(K44/K49,"")</f>
        <v/>
      </c>
      <c r="L378" s="44">
        <f>IFERROR(L44/L49,"")</f>
        <v/>
      </c>
      <c r="M378" s="44">
        <f>IFERROR(M44/M49,"")</f>
        <v/>
      </c>
      <c r="N378" s="44">
        <f>IFERROR(N44/N49,"")</f>
        <v/>
      </c>
      <c r="O378" s="44">
        <f>IFERROR(O44/O49,"")</f>
        <v/>
      </c>
    </row>
    <row r="379" ht="12.8" customHeight="1" s="45">
      <c r="E379" s="43" t="inlineStr">
        <is>
          <t>DSCR</t>
        </is>
      </c>
      <c r="F379" s="44" t="inlineStr">
        <is>
          <t>TBD</t>
        </is>
      </c>
      <c r="G379" s="44" t="inlineStr">
        <is>
          <t>TBD</t>
        </is>
      </c>
      <c r="H379" s="44" t="inlineStr">
        <is>
          <t>TBD</t>
        </is>
      </c>
      <c r="I379" s="44" t="inlineStr">
        <is>
          <t>TBD</t>
        </is>
      </c>
      <c r="J379" s="44" t="inlineStr">
        <is>
          <t>TBD</t>
        </is>
      </c>
      <c r="K379" s="44" t="inlineStr">
        <is>
          <t>TBD</t>
        </is>
      </c>
      <c r="L379" s="44" t="inlineStr">
        <is>
          <t>TBD</t>
        </is>
      </c>
      <c r="M379" s="44" t="inlineStr">
        <is>
          <t>TBD</t>
        </is>
      </c>
      <c r="N379" s="44" t="inlineStr">
        <is>
          <t>TBD</t>
        </is>
      </c>
      <c r="O379" s="44" t="inlineStr">
        <is>
          <t>TBD</t>
        </is>
      </c>
    </row>
    <row r="380" ht="12.8" customHeight="1" s="45">
      <c r="F380" s="44" t="n"/>
      <c r="G380" s="44" t="n"/>
    </row>
    <row r="381" ht="12.8" customHeight="1" s="45">
      <c r="E381" s="63" t="inlineStr">
        <is>
          <t>Liquidity Ratios</t>
        </is>
      </c>
      <c r="F381" s="64">
        <f>F$5</f>
        <v/>
      </c>
      <c r="G381" s="64">
        <f>G$5</f>
        <v/>
      </c>
      <c r="H381" s="64">
        <f>H$5</f>
        <v/>
      </c>
      <c r="I381" s="64">
        <f>I$5</f>
        <v/>
      </c>
      <c r="J381" s="64">
        <f>IF(J22=$BF$1,"",J21)</f>
        <v/>
      </c>
      <c r="K381" s="64">
        <f>IF(K22=$BF$1,"",K21)</f>
        <v/>
      </c>
      <c r="L381" s="64">
        <f>IF(L22=$BF$1,"",L21)</f>
        <v/>
      </c>
      <c r="M381" s="64">
        <f>IF(M22=$BF$1,"",M21)</f>
        <v/>
      </c>
      <c r="N381" s="64">
        <f>IF(N22=$BF$1,"",N21)</f>
        <v/>
      </c>
      <c r="O381" s="64">
        <f>IF(O22=$BF$1,"",O21)</f>
        <v/>
      </c>
    </row>
    <row r="382" ht="12.8" customHeight="1" s="45">
      <c r="E382" s="72" t="inlineStr">
        <is>
          <t>Current Ratio</t>
        </is>
      </c>
      <c r="F382" s="73">
        <f>IFERROR(F8/F9,"")</f>
        <v/>
      </c>
      <c r="G382" s="73">
        <f>IFERROR(G8/G9,"")</f>
        <v/>
      </c>
      <c r="H382" s="73">
        <f>IFERROR(H8/H9,"")</f>
        <v/>
      </c>
      <c r="I382" s="73">
        <f>IFERROR(I8/I9,"")</f>
        <v/>
      </c>
      <c r="J382" s="44">
        <f>IFERROR(J8/J9,"")</f>
        <v/>
      </c>
      <c r="K382" s="44">
        <f>IFERROR(K8/K9,"")</f>
        <v/>
      </c>
      <c r="L382" s="44">
        <f>IFERROR(L8/L9,"")</f>
        <v/>
      </c>
      <c r="M382" s="44">
        <f>IFERROR(M8/M9,"")</f>
        <v/>
      </c>
      <c r="N382" s="44">
        <f>IFERROR(N8/N9,"")</f>
        <v/>
      </c>
      <c r="O382" s="44">
        <f>IFERROR(O8/O9,"")</f>
        <v/>
      </c>
    </row>
    <row r="383" ht="12.8" customHeight="1" s="45">
      <c r="E383" s="74" t="inlineStr">
        <is>
          <t>Acid Test Ratio</t>
        </is>
      </c>
      <c r="F383" s="73">
        <f>IFERROR((F8-F145)/F9,"")</f>
        <v/>
      </c>
      <c r="G383" s="73">
        <f>IFERROR((G8-G145)/G9,"")</f>
        <v/>
      </c>
      <c r="H383" s="73">
        <f>IFERROR((H8-H145)/H9,"")</f>
        <v/>
      </c>
      <c r="I383" s="73">
        <f>IFERROR((I8-I145)/I9,"")</f>
        <v/>
      </c>
      <c r="J383" s="44">
        <f>IFERROR((J8-J145)/J9,"")</f>
        <v/>
      </c>
      <c r="K383" s="44">
        <f>IFERROR((K8-K145)/K9,"")</f>
        <v/>
      </c>
      <c r="L383" s="44">
        <f>IFERROR((L8-L145)/L9,"")</f>
        <v/>
      </c>
      <c r="M383" s="44">
        <f>IFERROR((M8-M145)/M9,"")</f>
        <v/>
      </c>
      <c r="N383" s="44">
        <f>IFERROR((N8-N145)/N9,"")</f>
        <v/>
      </c>
      <c r="O383" s="44">
        <f>IFERROR((O8-O145)/O9,"")</f>
        <v/>
      </c>
    </row>
    <row r="384" ht="12.8" customHeight="1" s="45">
      <c r="E384" s="74" t="inlineStr">
        <is>
          <t>Cash Ratio</t>
        </is>
      </c>
      <c r="F384" s="73">
        <f>IFERROR((F130+F131)/F9,"")</f>
        <v/>
      </c>
      <c r="G384" s="73">
        <f>IFERROR((G130+G131)/G9,"")</f>
        <v/>
      </c>
      <c r="H384" s="73">
        <f>IFERROR((H130+H131)/H9,"")</f>
        <v/>
      </c>
      <c r="I384" s="73">
        <f>IFERROR((I130+I131)/I9,"")</f>
        <v/>
      </c>
      <c r="J384" s="44">
        <f>IFERROR((J130+J131)/J9,"")</f>
        <v/>
      </c>
      <c r="K384" s="44">
        <f>IFERROR((K130+K131)/K9,"")</f>
        <v/>
      </c>
      <c r="L384" s="44">
        <f>IFERROR((L130+L131)/L9,"")</f>
        <v/>
      </c>
      <c r="M384" s="44">
        <f>IFERROR((M130+M131)/M9,"")</f>
        <v/>
      </c>
      <c r="N384" s="44">
        <f>IFERROR((N130+N131)/N9,"")</f>
        <v/>
      </c>
      <c r="O384" s="44">
        <f>IFERROR((O130+O131)/O9,"")</f>
        <v/>
      </c>
    </row>
    <row r="385" ht="12.8" customHeight="1" s="45">
      <c r="E385" s="74" t="inlineStr">
        <is>
          <t>Operating Cash Flow Ratio</t>
        </is>
      </c>
      <c r="F385" s="73">
        <f>IFERROR((F326)/F9,"")</f>
        <v/>
      </c>
      <c r="G385" s="73">
        <f>IFERROR((G326)/G9,"")</f>
        <v/>
      </c>
      <c r="H385" s="73">
        <f>IFERROR((H326)/H9,"")</f>
        <v/>
      </c>
      <c r="I385" s="73">
        <f>IFERROR((I326)/I9,"")</f>
        <v/>
      </c>
      <c r="J385" s="44">
        <f>IFERROR((J326)/J9,"")</f>
        <v/>
      </c>
      <c r="K385" s="44">
        <f>IFERROR((K326)/K9,"")</f>
        <v/>
      </c>
      <c r="L385" s="44">
        <f>IFERROR((L326)/L9,"")</f>
        <v/>
      </c>
      <c r="M385" s="44">
        <f>IFERROR((M326)/M9,"")</f>
        <v/>
      </c>
      <c r="N385" s="44">
        <f>IFERROR((N326)/N9,"")</f>
        <v/>
      </c>
      <c r="O385" s="44">
        <f>IFERROR((O326)/O9,"")</f>
        <v/>
      </c>
    </row>
    <row r="389" ht="12.8" customHeight="1" s="45">
      <c r="F389" s="44" t="n"/>
      <c r="G389" s="44" t="n"/>
    </row>
    <row r="390" ht="12.8" customHeight="1" s="45">
      <c r="F390" s="44" t="n"/>
      <c r="G390" s="44" t="n"/>
    </row>
    <row r="391" ht="12.8" customHeight="1" s="45">
      <c r="F391" s="44" t="n"/>
      <c r="G391" s="44" t="n"/>
    </row>
    <row r="392" ht="12.8" customHeight="1" s="45">
      <c r="E392" s="63" t="inlineStr">
        <is>
          <t>Notes to Financial Statements</t>
        </is>
      </c>
      <c r="F392" s="63" t="n"/>
      <c r="G392" s="63" t="n"/>
    </row>
    <row r="393" ht="12.8" customHeight="1" s="45">
      <c r="E393" s="62" t="n"/>
      <c r="F393" s="62" t="n"/>
      <c r="G393" s="62" t="n"/>
    </row>
    <row r="394" ht="12.8" customHeight="1" s="45">
      <c r="E394" s="62" t="n"/>
      <c r="F394" s="62" t="n"/>
      <c r="G394" s="62" t="n"/>
    </row>
    <row r="395" ht="12.8" customHeight="1" s="45">
      <c r="E395" s="62" t="inlineStr">
        <is>
          <t>Trade receivables (gross)</t>
        </is>
      </c>
      <c r="F395" s="62" t="n"/>
      <c r="G395" s="62" t="n"/>
    </row>
    <row r="396" ht="12.8" customHeight="1" s="45">
      <c r="E396" s="62" t="inlineStr">
        <is>
          <t>Less: Provision for impairment of trade receivables</t>
        </is>
      </c>
      <c r="F396" s="62" t="n"/>
      <c r="G396" s="62" t="n"/>
    </row>
    <row r="397" ht="12.8" customHeight="1" s="45">
      <c r="E397" s="54" t="inlineStr">
        <is>
          <t>Trade receivable (net)</t>
        </is>
      </c>
      <c r="F397" s="75">
        <f>SUM(F395:F396)</f>
        <v/>
      </c>
      <c r="G397" s="75">
        <f>SUM(G395:G396)</f>
        <v/>
      </c>
    </row>
    <row r="398" ht="12.8" customHeight="1" s="45">
      <c r="E398" s="62" t="inlineStr">
        <is>
          <t>Notes receivable</t>
        </is>
      </c>
      <c r="F398" s="62" t="n"/>
      <c r="G398" s="62" t="n"/>
    </row>
    <row r="399" ht="12.8" customHeight="1" s="45">
      <c r="E399" s="62" t="inlineStr">
        <is>
          <t>Unbilled income</t>
        </is>
      </c>
      <c r="F399" s="62" t="n"/>
      <c r="G399" s="62" t="n"/>
    </row>
    <row r="400" ht="12.8" customHeight="1" s="45">
      <c r="E400" s="62" t="inlineStr">
        <is>
          <t>Staff receivables</t>
        </is>
      </c>
      <c r="F400" s="62" t="n"/>
      <c r="G400" s="62" t="n"/>
    </row>
    <row r="401" ht="12.8" customHeight="1" s="45">
      <c r="E401" s="62" t="inlineStr">
        <is>
          <t>Prepaid expenses</t>
        </is>
      </c>
      <c r="F401" s="62" t="n"/>
      <c r="G401" s="62" t="n"/>
    </row>
    <row r="402" ht="12.8" customHeight="1" s="45">
      <c r="E402" s="62" t="inlineStr">
        <is>
          <t>Advances made to suppliers</t>
        </is>
      </c>
      <c r="F402" s="62" t="n"/>
      <c r="G402" s="62" t="n"/>
    </row>
    <row r="403" ht="12.8" customHeight="1" s="45">
      <c r="E403" s="62" t="inlineStr">
        <is>
          <t>Receivables from related parties</t>
        </is>
      </c>
      <c r="F403" s="62" t="n"/>
      <c r="G403" s="62" t="n"/>
    </row>
    <row r="404" ht="12.8" customHeight="1" s="45">
      <c r="E404" s="62" t="inlineStr">
        <is>
          <t>Cash flow hedge</t>
        </is>
      </c>
      <c r="F404" s="62" t="n"/>
      <c r="G404" s="62" t="n"/>
    </row>
    <row r="405" ht="12.8" customHeight="1" s="45">
      <c r="E405" s="43" t="inlineStr">
        <is>
          <t>Accounts Receivable</t>
        </is>
      </c>
    </row>
    <row r="406" ht="12.8" customHeight="1" s="45">
      <c r="E406" s="62" t="inlineStr">
        <is>
          <t>Retentions receivable</t>
        </is>
      </c>
    </row>
    <row r="407" ht="12.8" customHeight="1" s="45">
      <c r="E407" s="62" t="inlineStr">
        <is>
          <t>Other receivables</t>
        </is>
      </c>
    </row>
    <row r="408" ht="12.8" customHeight="1" s="45">
      <c r="E408" s="62" t="inlineStr">
        <is>
          <t>Less: Allowance for expected credit losses</t>
        </is>
      </c>
    </row>
    <row r="409" ht="12.8" customHeight="1" s="45">
      <c r="E409" s="54" t="inlineStr">
        <is>
          <t>Total accounts receivable</t>
        </is>
      </c>
      <c r="F409" s="75">
        <f>SUM(F397:F408)</f>
        <v/>
      </c>
      <c r="G409" s="75">
        <f>SUM(G397:G408)</f>
        <v/>
      </c>
    </row>
    <row r="410" ht="12.8" customHeight="1" s="45">
      <c r="E410" s="76" t="inlineStr">
        <is>
          <t>Validation</t>
        </is>
      </c>
      <c r="F410" s="77">
        <f>F153-F409</f>
        <v/>
      </c>
      <c r="G410" s="77">
        <f>G153-G409</f>
        <v/>
      </c>
    </row>
    <row r="413" ht="12.8" customHeight="1" s="45">
      <c r="E413" s="44" t="inlineStr">
        <is>
          <t>Cash at bank</t>
        </is>
      </c>
    </row>
    <row r="414" ht="12.8" customHeight="1" s="45">
      <c r="E414" s="44" t="inlineStr">
        <is>
          <t>Cash on hand</t>
        </is>
      </c>
    </row>
    <row r="415" ht="12.8" customHeight="1" s="45">
      <c r="E415" s="44" t="inlineStr">
        <is>
          <t>Call and current accounts</t>
        </is>
      </c>
    </row>
    <row r="416" ht="12.8" customHeight="1" s="45">
      <c r="E416" s="44" t="inlineStr">
        <is>
          <t>Cash at bank - term deposits</t>
        </is>
      </c>
    </row>
    <row r="417" ht="12.8" customHeight="1" s="45">
      <c r="E417" s="78" t="inlineStr">
        <is>
          <t>Cash and Cash equivalents</t>
        </is>
      </c>
      <c r="F417" s="75">
        <f>SUM(F413:F416)</f>
        <v/>
      </c>
      <c r="G417" s="75">
        <f>SUM(G413:G416)</f>
        <v/>
      </c>
    </row>
    <row r="418" ht="12.8" customHeight="1" s="45">
      <c r="E418" s="76" t="inlineStr">
        <is>
          <t>Validation</t>
        </is>
      </c>
      <c r="F418" s="77">
        <f>F130-F417</f>
        <v/>
      </c>
      <c r="G418" s="77">
        <f>G130-G417</f>
        <v/>
      </c>
    </row>
    <row r="419" ht="12.8" customHeight="1" s="45">
      <c r="E419" s="62" t="n"/>
    </row>
    <row r="420" ht="12.8" customHeight="1" s="45">
      <c r="E420" s="62" t="n"/>
    </row>
    <row r="421" ht="12.8" customHeight="1" s="45">
      <c r="E421" s="62" t="n"/>
    </row>
    <row r="422" ht="12.8" customHeight="1" s="45">
      <c r="E422" s="62" t="inlineStr">
        <is>
          <t>Trade accounts and notes payable</t>
        </is>
      </c>
    </row>
    <row r="423" ht="12.8" customHeight="1" s="45">
      <c r="E423" s="62" t="inlineStr">
        <is>
          <t>Accrued expenses</t>
        </is>
      </c>
    </row>
    <row r="424" ht="12.8" customHeight="1" s="45">
      <c r="E424" s="62" t="inlineStr">
        <is>
          <t>Advances received from customers</t>
        </is>
      </c>
    </row>
    <row r="425" ht="12.8" customHeight="1" s="45">
      <c r="E425" s="62" t="inlineStr">
        <is>
          <t>Payables to related parties</t>
        </is>
      </c>
    </row>
    <row r="426" ht="12.8" customHeight="1" s="45">
      <c r="E426" s="62" t="inlineStr">
        <is>
          <t>Negative fair value of interest rate swaps</t>
        </is>
      </c>
    </row>
    <row r="427" ht="12.8" customHeight="1" s="45">
      <c r="E427" s="62" t="inlineStr">
        <is>
          <t>Contribution to social and sports fund</t>
        </is>
      </c>
    </row>
    <row r="428" ht="12.8" customHeight="1" s="45">
      <c r="E428" s="62" t="inlineStr">
        <is>
          <t>Pension plan</t>
        </is>
      </c>
    </row>
    <row r="429" ht="12.8" customHeight="1" s="45">
      <c r="E429" s="44" t="inlineStr">
        <is>
          <t>Trade and accounts payable</t>
        </is>
      </c>
    </row>
    <row r="430" ht="12.8" customHeight="1" s="45">
      <c r="E430" s="44" t="inlineStr">
        <is>
          <t>Retentions payable</t>
        </is>
      </c>
    </row>
    <row r="431" ht="12.8" customHeight="1" s="45">
      <c r="E431" s="44" t="inlineStr">
        <is>
          <t>Other payables</t>
        </is>
      </c>
    </row>
    <row r="432" ht="12.8" customHeight="1" s="45">
      <c r="E432" s="78" t="inlineStr">
        <is>
          <t>Total Accounts payable</t>
        </is>
      </c>
      <c r="F432" s="75">
        <f>SUM(F422:F431)</f>
        <v/>
      </c>
      <c r="G432" s="75">
        <f>SUM(G422:G431)</f>
        <v/>
      </c>
    </row>
    <row r="433" ht="12.8" customHeight="1" s="45">
      <c r="E433" s="76" t="inlineStr">
        <is>
          <t>Validation</t>
        </is>
      </c>
      <c r="F433" s="77">
        <f>F172-F432</f>
        <v/>
      </c>
      <c r="G433" s="77">
        <f>G172-G432</f>
        <v/>
      </c>
    </row>
  </sheetData>
  <autoFilter ref="P22:R227"/>
  <conditionalFormatting sqref="E101:O103 E130:H131 E138:G139 E89:O97 E156:E159 H146:O159 E267:O269 F333:O336 E330:E336 E339:O351 E24:O29 E328:G328 F329:G332 E84:O86 E152:G153 H328:O332 I130:O139 E31:O42 E45:O58 E60:O66 E68:O70 E72:O82 E99:O99 E105:O127 E132:E136 F132:G137 H132:H139 E141:O144 E146:E154 F146:G151 F154:G159 F163:G188 F191:G206 F209:G209 F213:G225">
    <cfRule type="expression" rank="0" priority="2" equalAverage="0" aboveAverage="0" dxfId="0" text="" percent="0" bottom="0">
      <formula>MOD(ROW(),2)=0</formula>
    </cfRule>
  </conditionalFormatting>
  <conditionalFormatting sqref="E229:O243 E329 H163:O188 E207:O208 E212:O212 E245:O262 E271:O295 E321:O324 E354:O354 E356:O356 E358:O360 E299:O317 E155 E163:E188 E191:E206 H191:O206 E209 H209:O209 E226:O226 E213:E225 H213:O225">
    <cfRule type="expression" rank="0" priority="3" equalAverage="0" aboveAverage="0" dxfId="0" text="" percent="0" bottom="0">
      <formula>MOD(ROW(),2)=0</formula>
    </cfRule>
  </conditionalFormatting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J829"/>
  <sheetViews>
    <sheetView showFormulas="0" showGridLines="1" showRowColHeaders="1" showZeros="1" rightToLeft="0" tabSelected="0" showOutlineSymbols="1" defaultGridColor="1" view="normal" topLeftCell="A614" colorId="64" zoomScale="65" zoomScaleNormal="65" zoomScalePageLayoutView="100" workbookViewId="0">
      <selection pane="topLeft" activeCell="B683" activeCellId="0" sqref="B683"/>
    </sheetView>
  </sheetViews>
  <sheetFormatPr baseColWidth="8" defaultColWidth="11.55078125" defaultRowHeight="12.8" zeroHeight="0" outlineLevelRow="0"/>
  <cols>
    <col width="23.72" customWidth="1" style="44" min="1" max="1"/>
    <col width="35.69" customWidth="1" style="44" min="2" max="2"/>
    <col width="30.36" customWidth="1" style="44" min="3" max="3"/>
    <col width="54.3" customWidth="1" style="43" min="5" max="5"/>
  </cols>
  <sheetData>
    <row r="1" ht="12.8" customHeight="1" s="45">
      <c r="B1" s="44" t="inlineStr">
        <is>
          <t>phrases</t>
        </is>
      </c>
      <c r="C1" s="44" t="inlineStr">
        <is>
          <t>context</t>
        </is>
      </c>
      <c r="D1" s="44" t="inlineStr">
        <is>
          <t>heading</t>
        </is>
      </c>
      <c r="E1" s="43" t="inlineStr">
        <is>
          <t>excelmapping</t>
        </is>
      </c>
      <c r="F1" s="44" t="inlineStr">
        <is>
          <t>sign</t>
        </is>
      </c>
      <c r="G1" s="44" t="inlineStr">
        <is>
          <t>scope</t>
        </is>
      </c>
      <c r="H1" s="44" t="inlineStr">
        <is>
          <t>TID</t>
        </is>
      </c>
      <c r="I1" s="44" t="inlineStr">
        <is>
          <t>phrases_clean</t>
        </is>
      </c>
      <c r="J1" s="44" t="inlineStr">
        <is>
          <t>phraseID</t>
        </is>
      </c>
    </row>
    <row r="2" ht="12.8" customHeight="1" s="45">
      <c r="A2" s="44" t="inlineStr">
        <is>
          <t>Accruals</t>
        </is>
      </c>
      <c r="B2" s="44" t="inlineStr">
        <is>
          <t>Accrued Interest</t>
        </is>
      </c>
      <c r="C2" s="44" t="inlineStr">
        <is>
          <t>Current Liabilities</t>
        </is>
      </c>
      <c r="D2" s="44" t="inlineStr">
        <is>
          <t>Particulars</t>
        </is>
      </c>
      <c r="E2" s="43" t="inlineStr">
        <is>
          <t>Account Payables, Accruals &amp; Provisions</t>
        </is>
      </c>
      <c r="F2" s="44" t="n">
        <v>1</v>
      </c>
      <c r="G2" s="44" t="n">
        <v>3</v>
      </c>
      <c r="H2" s="44" t="inlineStr">
        <is>
          <t>TID_bs_0</t>
        </is>
      </c>
      <c r="I2" s="44" t="inlineStr">
        <is>
          <t>accrued interest</t>
        </is>
      </c>
      <c r="J2" s="44" t="inlineStr">
        <is>
          <t>phrase_id_0</t>
        </is>
      </c>
    </row>
    <row r="3" ht="12.8" customHeight="1" s="45">
      <c r="A3" s="44" t="inlineStr">
        <is>
          <t>Accruals</t>
        </is>
      </c>
      <c r="B3" s="44" t="inlineStr">
        <is>
          <t>Accrued compensation</t>
        </is>
      </c>
      <c r="C3" s="44" t="inlineStr">
        <is>
          <t>Current Liabilities</t>
        </is>
      </c>
      <c r="D3" s="44" t="inlineStr">
        <is>
          <t>Particulars</t>
        </is>
      </c>
      <c r="E3" s="43" t="inlineStr">
        <is>
          <t>Account Payables, Accruals &amp; Provisions</t>
        </is>
      </c>
      <c r="F3" s="44" t="n">
        <v>1</v>
      </c>
      <c r="G3" s="44" t="n">
        <v>3</v>
      </c>
      <c r="H3" s="44" t="inlineStr">
        <is>
          <t>TID_bs_0</t>
        </is>
      </c>
      <c r="I3" s="44" t="inlineStr">
        <is>
          <t>accrued compensation</t>
        </is>
      </c>
      <c r="J3" s="44" t="inlineStr">
        <is>
          <t>phrase_id_1</t>
        </is>
      </c>
    </row>
    <row r="4" ht="12.8" customHeight="1" s="45">
      <c r="A4" s="44" t="inlineStr">
        <is>
          <t>Accruals</t>
        </is>
      </c>
      <c r="B4" s="44" t="inlineStr">
        <is>
          <t>Employee compensation</t>
        </is>
      </c>
      <c r="C4" s="44" t="inlineStr">
        <is>
          <t>Current Liabilities</t>
        </is>
      </c>
      <c r="D4" s="44" t="inlineStr">
        <is>
          <t>Particulars</t>
        </is>
      </c>
      <c r="E4" s="43" t="inlineStr">
        <is>
          <t>Account Payables, Accruals &amp; Provisions</t>
        </is>
      </c>
      <c r="F4" s="44" t="n">
        <v>1</v>
      </c>
      <c r="G4" s="44" t="n">
        <v>3</v>
      </c>
      <c r="H4" s="44" t="inlineStr">
        <is>
          <t>TID_bs_0</t>
        </is>
      </c>
      <c r="I4" s="44" t="inlineStr">
        <is>
          <t>employee compensation</t>
        </is>
      </c>
      <c r="J4" s="44" t="inlineStr">
        <is>
          <t>phrase_id_2</t>
        </is>
      </c>
    </row>
    <row r="5" ht="12.8" customHeight="1" s="45">
      <c r="A5" s="44" t="inlineStr">
        <is>
          <t>Accruals</t>
        </is>
      </c>
      <c r="B5" s="44" t="inlineStr">
        <is>
          <t>Unearned revenue</t>
        </is>
      </c>
      <c r="C5" s="44" t="inlineStr">
        <is>
          <t>Current Liabilities</t>
        </is>
      </c>
      <c r="D5" s="44" t="inlineStr">
        <is>
          <t>Particulars</t>
        </is>
      </c>
      <c r="E5" s="43" t="inlineStr">
        <is>
          <t>Account Payables, Accruals &amp; Provisions</t>
        </is>
      </c>
      <c r="F5" s="44" t="n">
        <v>1</v>
      </c>
      <c r="G5" s="44" t="n">
        <v>3</v>
      </c>
      <c r="H5" s="44" t="inlineStr">
        <is>
          <t>TID_bs_0</t>
        </is>
      </c>
      <c r="I5" s="44" t="inlineStr">
        <is>
          <t>unearned revenue</t>
        </is>
      </c>
      <c r="J5" s="44" t="inlineStr">
        <is>
          <t>phrase_id_3</t>
        </is>
      </c>
    </row>
    <row r="6" ht="12.8" customHeight="1" s="45">
      <c r="A6" s="44" t="inlineStr">
        <is>
          <t>Accruals</t>
        </is>
      </c>
      <c r="B6" s="44" t="inlineStr">
        <is>
          <t>Accrued and other payables</t>
        </is>
      </c>
      <c r="C6" s="44" t="inlineStr">
        <is>
          <t>Current Liabilities</t>
        </is>
      </c>
      <c r="D6" s="44" t="inlineStr">
        <is>
          <t>Particulars</t>
        </is>
      </c>
      <c r="E6" s="43" t="inlineStr">
        <is>
          <t>Account Payables, Accruals &amp; Provisions</t>
        </is>
      </c>
      <c r="F6" s="44" t="n">
        <v>1</v>
      </c>
      <c r="G6" s="44" t="n">
        <v>3</v>
      </c>
      <c r="H6" s="44" t="inlineStr">
        <is>
          <t>TID_bs_0</t>
        </is>
      </c>
      <c r="I6" s="44" t="inlineStr">
        <is>
          <t>accrued and other payables</t>
        </is>
      </c>
      <c r="J6" s="44" t="inlineStr">
        <is>
          <t>phrase_id_4</t>
        </is>
      </c>
    </row>
    <row r="7" ht="12.8" customHeight="1" s="45">
      <c r="A7" s="44" t="inlineStr">
        <is>
          <t>Accruals</t>
        </is>
      </c>
      <c r="B7" s="44" t="inlineStr">
        <is>
          <t>Accruals</t>
        </is>
      </c>
      <c r="C7" s="44" t="inlineStr">
        <is>
          <t>Current Liabilities</t>
        </is>
      </c>
      <c r="D7" s="44" t="inlineStr">
        <is>
          <t>Particulars</t>
        </is>
      </c>
      <c r="E7" s="43" t="inlineStr">
        <is>
          <t>Account Payables, Accruals &amp; Provisions</t>
        </is>
      </c>
      <c r="F7" s="44" t="n">
        <v>1</v>
      </c>
      <c r="G7" s="44" t="n">
        <v>3</v>
      </c>
      <c r="H7" s="44" t="inlineStr">
        <is>
          <t>TID_bs_0</t>
        </is>
      </c>
      <c r="I7" s="44" t="inlineStr">
        <is>
          <t>accruals</t>
        </is>
      </c>
      <c r="J7" s="44" t="inlineStr">
        <is>
          <t>phrase_id_5</t>
        </is>
      </c>
    </row>
    <row r="8" ht="12.8" customHeight="1" s="45">
      <c r="A8" s="44" t="inlineStr">
        <is>
          <t>Accruals</t>
        </is>
      </c>
      <c r="B8" s="44" t="inlineStr">
        <is>
          <t>Accrued payroll and employee liabilities</t>
        </is>
      </c>
      <c r="C8" s="44" t="inlineStr">
        <is>
          <t>Current Liabilities</t>
        </is>
      </c>
      <c r="D8" s="44" t="inlineStr">
        <is>
          <t>Particulars</t>
        </is>
      </c>
      <c r="E8" s="43" t="inlineStr">
        <is>
          <t>Account Payables, Accruals &amp; Provisions</t>
        </is>
      </c>
      <c r="F8" s="44" t="n">
        <v>1</v>
      </c>
      <c r="G8" s="44" t="n">
        <v>3</v>
      </c>
      <c r="H8" s="44" t="inlineStr">
        <is>
          <t>TID_bs_0</t>
        </is>
      </c>
      <c r="I8" s="44" t="inlineStr">
        <is>
          <t>accrued payroll and employee liabilities</t>
        </is>
      </c>
      <c r="J8" s="44" t="inlineStr">
        <is>
          <t>phrase_id_6</t>
        </is>
      </c>
    </row>
    <row r="9" ht="12.8" customHeight="1" s="45">
      <c r="A9" s="44" t="inlineStr">
        <is>
          <t>Accruals</t>
        </is>
      </c>
      <c r="B9" s="44" t="inlineStr">
        <is>
          <t xml:space="preserve">Accounts payable and accrued expenses </t>
        </is>
      </c>
      <c r="C9" s="44" t="inlineStr">
        <is>
          <t>Current Liabilities</t>
        </is>
      </c>
      <c r="D9" s="44" t="inlineStr">
        <is>
          <t>Particulars</t>
        </is>
      </c>
      <c r="E9" s="43" t="inlineStr">
        <is>
          <t>Account Payables, Accruals &amp; Provisions</t>
        </is>
      </c>
      <c r="F9" s="44" t="n">
        <v>1</v>
      </c>
      <c r="G9" s="44" t="n">
        <v>3</v>
      </c>
      <c r="H9" s="44" t="inlineStr">
        <is>
          <t>TID_bs_0</t>
        </is>
      </c>
      <c r="I9" s="44" t="inlineStr">
        <is>
          <t>accounts payable and accrued expenses</t>
        </is>
      </c>
      <c r="J9" s="44" t="inlineStr">
        <is>
          <t>phrase_id_7</t>
        </is>
      </c>
    </row>
    <row r="10" ht="12.8" customHeight="1" s="45">
      <c r="A10" s="44" t="inlineStr">
        <is>
          <t>Accruals</t>
        </is>
      </c>
      <c r="B10" s="44" t="inlineStr">
        <is>
          <t>Accrued payroll and related expenses</t>
        </is>
      </c>
      <c r="C10" s="44" t="inlineStr">
        <is>
          <t>Current Liabilities</t>
        </is>
      </c>
      <c r="D10" s="44" t="inlineStr">
        <is>
          <t>Particulars</t>
        </is>
      </c>
      <c r="E10" s="43" t="inlineStr">
        <is>
          <t>Account Payables, Accruals &amp; Provisions</t>
        </is>
      </c>
      <c r="F10" s="44" t="n">
        <v>1</v>
      </c>
      <c r="G10" s="44" t="n">
        <v>3</v>
      </c>
      <c r="H10" s="44" t="inlineStr">
        <is>
          <t>TID_bs_0</t>
        </is>
      </c>
      <c r="I10" s="44" t="inlineStr">
        <is>
          <t>accrued payroll and related expenses</t>
        </is>
      </c>
      <c r="J10" s="44" t="inlineStr">
        <is>
          <t>phrase_id_8</t>
        </is>
      </c>
    </row>
    <row r="11" ht="12.8" customHeight="1" s="45">
      <c r="A11" s="44" t="inlineStr">
        <is>
          <t>Accruals</t>
        </is>
      </c>
      <c r="B11" s="44" t="inlineStr">
        <is>
          <t>Accrued payroll and other employee costs</t>
        </is>
      </c>
      <c r="C11" s="44" t="inlineStr">
        <is>
          <t>Current Liabilities</t>
        </is>
      </c>
      <c r="D11" s="44" t="inlineStr">
        <is>
          <t>Particulars</t>
        </is>
      </c>
      <c r="E11" s="43" t="inlineStr">
        <is>
          <t>Account Payables, Accruals &amp; Provisions</t>
        </is>
      </c>
      <c r="F11" s="44" t="n">
        <v>1</v>
      </c>
      <c r="G11" s="44" t="n">
        <v>3</v>
      </c>
      <c r="H11" s="44" t="inlineStr">
        <is>
          <t>TID_bs_0</t>
        </is>
      </c>
      <c r="I11" s="44" t="inlineStr">
        <is>
          <t>accrued payroll and other employee costs</t>
        </is>
      </c>
      <c r="J11" s="44" t="inlineStr">
        <is>
          <t>phrase_id_9</t>
        </is>
      </c>
    </row>
    <row r="12" ht="12.8" customHeight="1" s="45">
      <c r="A12" s="44" t="inlineStr">
        <is>
          <t>Accruals</t>
        </is>
      </c>
      <c r="B12" s="44" t="inlineStr">
        <is>
          <t>Accrued interest to related party</t>
        </is>
      </c>
      <c r="C12" s="44" t="inlineStr">
        <is>
          <t>Current Liabilities</t>
        </is>
      </c>
      <c r="D12" s="44" t="inlineStr">
        <is>
          <t>Particulars</t>
        </is>
      </c>
      <c r="E12" s="43" t="inlineStr">
        <is>
          <t>Account Payables, Accruals &amp; Provisions</t>
        </is>
      </c>
      <c r="F12" s="44" t="n">
        <v>1</v>
      </c>
      <c r="G12" s="44" t="n">
        <v>3</v>
      </c>
      <c r="H12" s="44" t="inlineStr">
        <is>
          <t>TID_bs_0</t>
        </is>
      </c>
      <c r="I12" s="44" t="inlineStr">
        <is>
          <t>accrued interest to related party</t>
        </is>
      </c>
      <c r="J12" s="44" t="inlineStr">
        <is>
          <t>phrase_id_10</t>
        </is>
      </c>
    </row>
    <row r="13" ht="12.8" customHeight="1" s="45">
      <c r="A13" s="44" t="inlineStr">
        <is>
          <t>Accruals</t>
        </is>
      </c>
      <c r="B13" s="44" t="inlineStr">
        <is>
          <t>Accrued wages and benefits</t>
        </is>
      </c>
      <c r="C13" s="44" t="inlineStr">
        <is>
          <t>Current Liabilities</t>
        </is>
      </c>
      <c r="D13" s="44" t="inlineStr">
        <is>
          <t>Particulars</t>
        </is>
      </c>
      <c r="E13" s="43" t="inlineStr">
        <is>
          <t>Account Payables, Accruals &amp; Provisions</t>
        </is>
      </c>
      <c r="F13" s="44" t="n">
        <v>1</v>
      </c>
      <c r="G13" s="44" t="n">
        <v>3</v>
      </c>
      <c r="H13" s="44" t="inlineStr">
        <is>
          <t>TID_bs_0</t>
        </is>
      </c>
      <c r="I13" s="44" t="inlineStr">
        <is>
          <t>accrued wages and benefits</t>
        </is>
      </c>
      <c r="J13" s="44" t="inlineStr">
        <is>
          <t>phrase_id_11</t>
        </is>
      </c>
    </row>
    <row r="14" ht="12.8" customHeight="1" s="45">
      <c r="A14" s="44" t="inlineStr">
        <is>
          <t>Accruals</t>
        </is>
      </c>
      <c r="B14" s="44" t="inlineStr">
        <is>
          <t>Accrued Other Expenses</t>
        </is>
      </c>
      <c r="C14" s="44" t="inlineStr">
        <is>
          <t>Current Liabilities</t>
        </is>
      </c>
      <c r="D14" s="44" t="inlineStr">
        <is>
          <t>Particulars</t>
        </is>
      </c>
      <c r="E14" s="43" t="inlineStr">
        <is>
          <t>Account Payables, Accruals &amp; Provisions</t>
        </is>
      </c>
      <c r="F14" s="44" t="n">
        <v>1</v>
      </c>
      <c r="G14" s="44" t="n">
        <v>3</v>
      </c>
      <c r="H14" s="44" t="inlineStr">
        <is>
          <t>TID_bs_0</t>
        </is>
      </c>
      <c r="I14" s="44" t="inlineStr">
        <is>
          <t>accrued other expenses</t>
        </is>
      </c>
      <c r="J14" s="44" t="inlineStr">
        <is>
          <t>phrase_id_12</t>
        </is>
      </c>
    </row>
    <row r="15" ht="12.8" customHeight="1" s="45">
      <c r="A15" s="44" t="inlineStr">
        <is>
          <t>Accruals</t>
        </is>
      </c>
      <c r="B15" s="44" t="inlineStr">
        <is>
          <t>Unearned revenue  current</t>
        </is>
      </c>
      <c r="C15" s="44" t="inlineStr">
        <is>
          <t>Current Liabilities</t>
        </is>
      </c>
      <c r="D15" s="44" t="inlineStr">
        <is>
          <t>Particulars</t>
        </is>
      </c>
      <c r="E15" s="43" t="inlineStr">
        <is>
          <t>Account Payables, Accruals &amp; Provisions</t>
        </is>
      </c>
      <c r="F15" s="44" t="n">
        <v>1</v>
      </c>
      <c r="G15" s="44" t="n">
        <v>3</v>
      </c>
      <c r="H15" s="44" t="inlineStr">
        <is>
          <t>TID_bs_0</t>
        </is>
      </c>
      <c r="I15" s="44" t="inlineStr">
        <is>
          <t>unearned revenue current</t>
        </is>
      </c>
      <c r="J15" s="44" t="inlineStr">
        <is>
          <t>phrase_id_13</t>
        </is>
      </c>
    </row>
    <row r="16" ht="12.8" customHeight="1" s="45">
      <c r="A16" s="44" t="inlineStr">
        <is>
          <t>Accruals</t>
        </is>
      </c>
      <c r="B16" s="44" t="inlineStr">
        <is>
          <t>Accrued payroll and employee benefits</t>
        </is>
      </c>
      <c r="C16" s="44" t="inlineStr">
        <is>
          <t>Current Liabilities</t>
        </is>
      </c>
      <c r="D16" s="44" t="inlineStr">
        <is>
          <t>Particulars</t>
        </is>
      </c>
      <c r="E16" s="43" t="inlineStr">
        <is>
          <t>Account Payables, Accruals &amp; Provisions</t>
        </is>
      </c>
      <c r="F16" s="44" t="n">
        <v>1</v>
      </c>
      <c r="G16" s="44" t="n">
        <v>3</v>
      </c>
      <c r="H16" s="44" t="inlineStr">
        <is>
          <t>TID_bs_0</t>
        </is>
      </c>
      <c r="I16" s="44" t="inlineStr">
        <is>
          <t>accrued payroll and employee benefits</t>
        </is>
      </c>
      <c r="J16" s="44" t="inlineStr">
        <is>
          <t>phrase_id_14</t>
        </is>
      </c>
    </row>
    <row r="17" ht="12.8" customHeight="1" s="45">
      <c r="A17" s="44" t="inlineStr">
        <is>
          <t>Accruals</t>
        </is>
      </c>
      <c r="B17" s="44" t="inlineStr">
        <is>
          <t>Accrued and other liabilities</t>
        </is>
      </c>
      <c r="C17" s="44" t="inlineStr">
        <is>
          <t>Current Liabilities</t>
        </is>
      </c>
      <c r="D17" s="44" t="inlineStr">
        <is>
          <t>Particulars</t>
        </is>
      </c>
      <c r="E17" s="43" t="inlineStr">
        <is>
          <t>Account Payables, Accruals &amp; Provisions</t>
        </is>
      </c>
      <c r="F17" s="44" t="n">
        <v>1</v>
      </c>
      <c r="G17" s="44" t="n">
        <v>3</v>
      </c>
      <c r="H17" s="44" t="inlineStr">
        <is>
          <t>TID_bs_0</t>
        </is>
      </c>
      <c r="I17" s="44" t="inlineStr">
        <is>
          <t>accrued and other liabilities</t>
        </is>
      </c>
      <c r="J17" s="44" t="inlineStr">
        <is>
          <t>phrase_id_15</t>
        </is>
      </c>
    </row>
    <row r="18" ht="12.8" customHeight="1" s="45">
      <c r="A18" s="44" t="inlineStr">
        <is>
          <t>Accruals</t>
        </is>
      </c>
      <c r="B18" s="44" t="inlineStr">
        <is>
          <t>pension and postretirement benefit obligations</t>
        </is>
      </c>
      <c r="C18" s="44" t="inlineStr">
        <is>
          <t>Current Liabilities</t>
        </is>
      </c>
      <c r="D18" s="44" t="inlineStr">
        <is>
          <t>Particulars</t>
        </is>
      </c>
      <c r="E18" s="43" t="inlineStr">
        <is>
          <t>Account Payables, Accruals &amp; Provisions</t>
        </is>
      </c>
      <c r="F18" s="44" t="n">
        <v>1</v>
      </c>
      <c r="G18" s="44" t="n">
        <v>3</v>
      </c>
      <c r="H18" s="44" t="inlineStr">
        <is>
          <t>TID_bs_0</t>
        </is>
      </c>
      <c r="I18" s="44" t="inlineStr">
        <is>
          <t>pension and postretirement benefit obligations</t>
        </is>
      </c>
      <c r="J18" s="44" t="inlineStr">
        <is>
          <t>phrase_id_16</t>
        </is>
      </c>
    </row>
    <row r="19" ht="12.8" customHeight="1" s="45">
      <c r="A19" s="44" t="inlineStr">
        <is>
          <t>Accruals</t>
        </is>
      </c>
      <c r="B19" s="44" t="inlineStr">
        <is>
          <t>Salaries, wages and related accruals</t>
        </is>
      </c>
      <c r="C19" s="44" t="inlineStr">
        <is>
          <t>Current Liabilities</t>
        </is>
      </c>
      <c r="D19" s="44" t="inlineStr">
        <is>
          <t>Particulars</t>
        </is>
      </c>
      <c r="E19" s="43" t="inlineStr">
        <is>
          <t>Account Payables, Accruals &amp; Provisions</t>
        </is>
      </c>
      <c r="F19" s="44" t="n">
        <v>1</v>
      </c>
      <c r="G19" s="44" t="n">
        <v>3</v>
      </c>
      <c r="H19" s="44" t="inlineStr">
        <is>
          <t>TID_bs_0</t>
        </is>
      </c>
      <c r="I19" s="44" t="inlineStr">
        <is>
          <t>salaries wages and related accruals</t>
        </is>
      </c>
      <c r="J19" s="44" t="inlineStr">
        <is>
          <t>phrase_id_17</t>
        </is>
      </c>
    </row>
    <row r="20" ht="12.8" customHeight="1" s="45">
      <c r="A20" s="44" t="inlineStr">
        <is>
          <t>Accruals</t>
        </is>
      </c>
      <c r="B20" s="44" t="inlineStr">
        <is>
          <t>Accrued expenses</t>
        </is>
      </c>
      <c r="C20" s="44" t="inlineStr">
        <is>
          <t>Current Liabilities</t>
        </is>
      </c>
      <c r="D20" s="44" t="inlineStr">
        <is>
          <t>Particulars</t>
        </is>
      </c>
      <c r="E20" s="43" t="inlineStr">
        <is>
          <t>Account Payables, Accruals &amp; Provisions</t>
        </is>
      </c>
      <c r="F20" s="44" t="n">
        <v>1</v>
      </c>
      <c r="G20" s="44" t="n">
        <v>3</v>
      </c>
      <c r="H20" s="44" t="inlineStr">
        <is>
          <t>TID_bs_0</t>
        </is>
      </c>
      <c r="I20" s="44" t="inlineStr">
        <is>
          <t>accrued expenses</t>
        </is>
      </c>
      <c r="J20" s="44" t="inlineStr">
        <is>
          <t>phrase_id_18</t>
        </is>
      </c>
    </row>
    <row r="21" ht="12.8" customHeight="1" s="45">
      <c r="A21" s="44" t="inlineStr">
        <is>
          <t>Accruals</t>
        </is>
      </c>
      <c r="B21" s="44" t="inlineStr">
        <is>
          <t>Accrued salaries and benefits</t>
        </is>
      </c>
      <c r="C21" s="44" t="inlineStr">
        <is>
          <t>Current Liabilities</t>
        </is>
      </c>
      <c r="D21" s="44" t="inlineStr">
        <is>
          <t>Particulars</t>
        </is>
      </c>
      <c r="E21" s="43" t="inlineStr">
        <is>
          <t>Account Payables, Accruals &amp; Provisions</t>
        </is>
      </c>
      <c r="F21" s="44" t="n">
        <v>1</v>
      </c>
      <c r="G21" s="44" t="n">
        <v>3</v>
      </c>
      <c r="H21" s="44" t="inlineStr">
        <is>
          <t>TID_bs_0</t>
        </is>
      </c>
      <c r="I21" s="44" t="inlineStr">
        <is>
          <t>accrued salaries and benefits</t>
        </is>
      </c>
      <c r="J21" s="44" t="inlineStr">
        <is>
          <t>phrase_id_19</t>
        </is>
      </c>
    </row>
    <row r="22" ht="12.8" customHeight="1" s="45">
      <c r="A22" s="44" t="inlineStr">
        <is>
          <t>Accruals</t>
        </is>
      </c>
      <c r="B22" s="44" t="inlineStr">
        <is>
          <t>Accruals and other payables</t>
        </is>
      </c>
      <c r="C22" s="44" t="inlineStr">
        <is>
          <t>Current Liabilities</t>
        </is>
      </c>
      <c r="D22" s="44" t="inlineStr">
        <is>
          <t>Particulars</t>
        </is>
      </c>
      <c r="E22" s="43" t="inlineStr">
        <is>
          <t>Account Payables, Accruals &amp; Provisions</t>
        </is>
      </c>
      <c r="F22" s="44" t="n">
        <v>1</v>
      </c>
      <c r="G22" s="44" t="n">
        <v>3</v>
      </c>
      <c r="H22" s="44" t="inlineStr">
        <is>
          <t>TID_bs_0</t>
        </is>
      </c>
      <c r="I22" s="44" t="inlineStr">
        <is>
          <t>accruals and other payables</t>
        </is>
      </c>
      <c r="J22" s="44" t="inlineStr">
        <is>
          <t>phrase_id_20</t>
        </is>
      </c>
    </row>
    <row r="23" ht="12.8" customHeight="1" s="45">
      <c r="A23" s="44" t="inlineStr">
        <is>
          <t>Accruals</t>
        </is>
      </c>
      <c r="B23" s="44" t="inlineStr">
        <is>
          <t>Wages and related accruals</t>
        </is>
      </c>
      <c r="C23" s="44" t="inlineStr">
        <is>
          <t>Current Liabilities</t>
        </is>
      </c>
      <c r="D23" s="44" t="inlineStr">
        <is>
          <t>Particulars</t>
        </is>
      </c>
      <c r="E23" s="43" t="inlineStr">
        <is>
          <t>Account Payables, Accruals &amp; Provisions</t>
        </is>
      </c>
      <c r="F23" s="44" t="n">
        <v>1</v>
      </c>
      <c r="G23" s="44" t="n">
        <v>3</v>
      </c>
      <c r="H23" s="44" t="inlineStr">
        <is>
          <t>TID_bs_0</t>
        </is>
      </c>
      <c r="I23" s="44" t="inlineStr">
        <is>
          <t>wages and related accruals</t>
        </is>
      </c>
      <c r="J23" s="44" t="inlineStr">
        <is>
          <t>phrase_id_21</t>
        </is>
      </c>
    </row>
    <row r="24" ht="12.8" customHeight="1" s="45">
      <c r="A24" s="44" t="inlineStr">
        <is>
          <t>Accruals</t>
        </is>
      </c>
      <c r="B24" s="44" t="inlineStr">
        <is>
          <t>Accrued payroll</t>
        </is>
      </c>
      <c r="C24" s="44" t="inlineStr">
        <is>
          <t>Current Liabilities</t>
        </is>
      </c>
      <c r="D24" s="44" t="inlineStr">
        <is>
          <t>Particulars</t>
        </is>
      </c>
      <c r="E24" s="43" t="inlineStr">
        <is>
          <t>Account Payables, Accruals &amp; Provisions</t>
        </is>
      </c>
      <c r="F24" s="44" t="n">
        <v>1</v>
      </c>
      <c r="G24" s="44" t="n">
        <v>3</v>
      </c>
      <c r="H24" s="44" t="inlineStr">
        <is>
          <t>TID_bs_0</t>
        </is>
      </c>
      <c r="I24" s="44" t="inlineStr">
        <is>
          <t>accrued payroll</t>
        </is>
      </c>
      <c r="J24" s="44" t="inlineStr">
        <is>
          <t>phrase_id_22</t>
        </is>
      </c>
    </row>
    <row r="25" ht="12.8" customHeight="1" s="45">
      <c r="A25" s="44" t="inlineStr">
        <is>
          <t>Accruals</t>
        </is>
      </c>
      <c r="B25" s="44" t="inlineStr">
        <is>
          <t>Payroll and related</t>
        </is>
      </c>
      <c r="C25" s="44" t="inlineStr">
        <is>
          <t>Current Liabilities</t>
        </is>
      </c>
      <c r="D25" s="44" t="inlineStr">
        <is>
          <t>Particulars</t>
        </is>
      </c>
      <c r="E25" s="43" t="inlineStr">
        <is>
          <t>Account Payables, Accruals &amp; Provisions</t>
        </is>
      </c>
      <c r="F25" s="44" t="n">
        <v>1</v>
      </c>
      <c r="G25" s="44" t="n">
        <v>3</v>
      </c>
      <c r="H25" s="44" t="inlineStr">
        <is>
          <t>TID_bs_0</t>
        </is>
      </c>
      <c r="I25" s="44" t="inlineStr">
        <is>
          <t>payroll and related</t>
        </is>
      </c>
      <c r="J25" s="44" t="inlineStr">
        <is>
          <t>phrase_id_23</t>
        </is>
      </c>
    </row>
    <row r="26" ht="12.8" customHeight="1" s="45">
      <c r="A26" s="44" t="inlineStr">
        <is>
          <t>Accruals</t>
        </is>
      </c>
      <c r="B26" s="44" t="inlineStr">
        <is>
          <t>Accrued payroll and benefits</t>
        </is>
      </c>
      <c r="C26" s="44" t="inlineStr">
        <is>
          <t>Current Liabilities</t>
        </is>
      </c>
      <c r="D26" s="44" t="inlineStr">
        <is>
          <t>Particulars</t>
        </is>
      </c>
      <c r="E26" s="43" t="inlineStr">
        <is>
          <t>Account Payables, Accruals &amp; Provisions</t>
        </is>
      </c>
      <c r="F26" s="44" t="n">
        <v>1</v>
      </c>
      <c r="G26" s="44" t="n">
        <v>3</v>
      </c>
      <c r="H26" s="44" t="inlineStr">
        <is>
          <t>TID_bs_0</t>
        </is>
      </c>
      <c r="I26" s="44" t="inlineStr">
        <is>
          <t>accrued payroll and benefits</t>
        </is>
      </c>
      <c r="J26" s="44" t="inlineStr">
        <is>
          <t>phrase_id_24</t>
        </is>
      </c>
    </row>
    <row r="27" ht="12.8" customHeight="1" s="45">
      <c r="A27" s="44" t="inlineStr">
        <is>
          <t>Accruals</t>
        </is>
      </c>
      <c r="B27" s="44" t="inlineStr">
        <is>
          <t>Accrued salaries, wages and benefits</t>
        </is>
      </c>
      <c r="C27" s="44" t="inlineStr">
        <is>
          <t>Current Liabilities</t>
        </is>
      </c>
      <c r="D27" s="44" t="inlineStr">
        <is>
          <t>Particulars</t>
        </is>
      </c>
      <c r="E27" s="43" t="inlineStr">
        <is>
          <t>Account Payables, Accruals &amp; Provisions</t>
        </is>
      </c>
      <c r="F27" s="44" t="n">
        <v>1</v>
      </c>
      <c r="G27" s="44" t="n">
        <v>3</v>
      </c>
      <c r="H27" s="44" t="inlineStr">
        <is>
          <t>TID_bs_0</t>
        </is>
      </c>
      <c r="I27" s="44" t="inlineStr">
        <is>
          <t>accrued salaries wages and benefits</t>
        </is>
      </c>
      <c r="J27" s="44" t="inlineStr">
        <is>
          <t>phrase_id_25</t>
        </is>
      </c>
    </row>
    <row r="28" ht="12.8" customHeight="1" s="45">
      <c r="A28" s="44" t="inlineStr">
        <is>
          <t>Accruals</t>
        </is>
      </c>
      <c r="B28" s="44" t="inlineStr">
        <is>
          <t>Accrued clinical trial and manufacturing expenses</t>
        </is>
      </c>
      <c r="C28" s="44" t="inlineStr">
        <is>
          <t>Current Liabilities</t>
        </is>
      </c>
      <c r="D28" s="44" t="inlineStr">
        <is>
          <t>Particulars</t>
        </is>
      </c>
      <c r="E28" s="43" t="inlineStr">
        <is>
          <t>Account Payables, Accruals &amp; Provisions</t>
        </is>
      </c>
      <c r="F28" s="44" t="n">
        <v>1</v>
      </c>
      <c r="G28" s="44" t="n">
        <v>3</v>
      </c>
      <c r="H28" s="44" t="inlineStr">
        <is>
          <t>TID_bs_0</t>
        </is>
      </c>
      <c r="I28" s="44" t="inlineStr">
        <is>
          <t>accrued clinical trial and manufacturing expenses</t>
        </is>
      </c>
      <c r="J28" s="44" t="inlineStr">
        <is>
          <t>phrase_id_26</t>
        </is>
      </c>
    </row>
    <row r="29" ht="12.8" customHeight="1" s="45">
      <c r="A29" s="44" t="inlineStr">
        <is>
          <t>Accruals</t>
        </is>
      </c>
      <c r="B29" s="44" t="inlineStr">
        <is>
          <t>Accruals and other liabilities</t>
        </is>
      </c>
      <c r="C29" s="44" t="inlineStr">
        <is>
          <t>Current Liabilities</t>
        </is>
      </c>
      <c r="D29" s="44" t="inlineStr">
        <is>
          <t>Particulars</t>
        </is>
      </c>
      <c r="E29" s="43" t="inlineStr">
        <is>
          <t>Account Payables, Accruals &amp; Provisions</t>
        </is>
      </c>
      <c r="F29" s="44" t="n">
        <v>1</v>
      </c>
      <c r="G29" s="44" t="n">
        <v>3</v>
      </c>
      <c r="H29" s="44" t="inlineStr">
        <is>
          <t>TID_bs_0</t>
        </is>
      </c>
      <c r="I29" s="44" t="inlineStr">
        <is>
          <t>accruals and other liabilities</t>
        </is>
      </c>
      <c r="J29" s="44" t="inlineStr">
        <is>
          <t>phrase_id_27</t>
        </is>
      </c>
    </row>
    <row r="30" ht="12.8" customHeight="1" s="45">
      <c r="A30" s="44" t="inlineStr">
        <is>
          <t>Accruals</t>
        </is>
      </c>
      <c r="B30" s="44" t="inlineStr">
        <is>
          <t>Deferred Rent</t>
        </is>
      </c>
      <c r="C30" s="44" t="inlineStr">
        <is>
          <t>Current Liabilities</t>
        </is>
      </c>
      <c r="D30" s="44" t="inlineStr">
        <is>
          <t>Particulars</t>
        </is>
      </c>
      <c r="E30" s="43" t="inlineStr">
        <is>
          <t>Account Payables, Accruals &amp; Provisions</t>
        </is>
      </c>
      <c r="F30" s="44" t="n">
        <v>1</v>
      </c>
      <c r="G30" s="44" t="n">
        <v>3</v>
      </c>
      <c r="H30" s="44" t="inlineStr">
        <is>
          <t>TID_bs_0</t>
        </is>
      </c>
      <c r="I30" s="44" t="inlineStr">
        <is>
          <t>deferred rent</t>
        </is>
      </c>
      <c r="J30" s="44" t="inlineStr">
        <is>
          <t>phrase_id_28</t>
        </is>
      </c>
    </row>
    <row r="31" ht="12.8" customHeight="1" s="45">
      <c r="A31" s="44" t="inlineStr">
        <is>
          <t>Accruals</t>
        </is>
      </c>
      <c r="B31" s="44" t="inlineStr">
        <is>
          <t>Accrued payroll expenses</t>
        </is>
      </c>
      <c r="C31" s="44" t="inlineStr">
        <is>
          <t>Current Liabilities</t>
        </is>
      </c>
      <c r="D31" s="44" t="inlineStr">
        <is>
          <t>Particulars</t>
        </is>
      </c>
      <c r="E31" s="43" t="inlineStr">
        <is>
          <t>Account Payables, Accruals &amp; Provisions</t>
        </is>
      </c>
      <c r="F31" s="44" t="n">
        <v>1</v>
      </c>
      <c r="G31" s="44" t="n">
        <v>3</v>
      </c>
      <c r="H31" s="44" t="inlineStr">
        <is>
          <t>TID_bs_0</t>
        </is>
      </c>
      <c r="I31" s="44" t="inlineStr">
        <is>
          <t>accrued payroll expenses</t>
        </is>
      </c>
      <c r="J31" s="44" t="inlineStr">
        <is>
          <t>phrase_id_29</t>
        </is>
      </c>
    </row>
    <row r="32" ht="12.8" customHeight="1" s="45">
      <c r="A32" s="44" t="inlineStr">
        <is>
          <t>Accruals</t>
        </is>
      </c>
      <c r="B32" s="44" t="inlineStr">
        <is>
          <t>Current portion of payable to licensor</t>
        </is>
      </c>
      <c r="C32" s="44" t="inlineStr">
        <is>
          <t>Current Liabilities</t>
        </is>
      </c>
      <c r="D32" s="44" t="inlineStr">
        <is>
          <t>Particulars</t>
        </is>
      </c>
      <c r="E32" s="43" t="inlineStr">
        <is>
          <t>Account Payables, Accruals &amp; Provisions</t>
        </is>
      </c>
      <c r="F32" s="44" t="n">
        <v>1</v>
      </c>
      <c r="G32" s="44" t="n">
        <v>3</v>
      </c>
      <c r="H32" s="44" t="inlineStr">
        <is>
          <t>TID_bs_0</t>
        </is>
      </c>
      <c r="I32" s="44" t="inlineStr">
        <is>
          <t>current portion of payable to licensor</t>
        </is>
      </c>
      <c r="J32" s="44" t="inlineStr">
        <is>
          <t>phrase_id_30</t>
        </is>
      </c>
    </row>
    <row r="33" ht="12.8" customHeight="1" s="45">
      <c r="A33" s="44" t="inlineStr">
        <is>
          <t>Accruals</t>
        </is>
      </c>
      <c r="B33" s="44" t="inlineStr">
        <is>
          <t>Accrued payroll, accrued and withheld payroll taxes</t>
        </is>
      </c>
      <c r="C33" s="44" t="inlineStr">
        <is>
          <t>Current Liabilities</t>
        </is>
      </c>
      <c r="D33" s="44" t="inlineStr">
        <is>
          <t>Particulars</t>
        </is>
      </c>
      <c r="E33" s="43" t="inlineStr">
        <is>
          <t>Account Payables, Accruals &amp; Provisions</t>
        </is>
      </c>
      <c r="F33" s="44" t="n">
        <v>1</v>
      </c>
      <c r="G33" s="44" t="n">
        <v>3</v>
      </c>
      <c r="H33" s="44" t="inlineStr">
        <is>
          <t>TID_bs_0</t>
        </is>
      </c>
      <c r="I33" s="44" t="inlineStr">
        <is>
          <t>accrued payroll accrued and withheld payroll taxes</t>
        </is>
      </c>
      <c r="J33" s="44" t="inlineStr">
        <is>
          <t>phrase_id_31</t>
        </is>
      </c>
    </row>
    <row r="34" ht="12.8" customHeight="1" s="45">
      <c r="A34" s="44" t="inlineStr">
        <is>
          <t>Accruals</t>
        </is>
      </c>
      <c r="B34" s="44" t="inlineStr">
        <is>
          <t>Accruals and advances from customers</t>
        </is>
      </c>
      <c r="C34" s="44" t="inlineStr">
        <is>
          <t>Current Liabilities</t>
        </is>
      </c>
      <c r="D34" s="44" t="inlineStr">
        <is>
          <t>Particulars</t>
        </is>
      </c>
      <c r="E34" s="43" t="inlineStr">
        <is>
          <t>Account Payables, Accruals &amp; Provisions</t>
        </is>
      </c>
      <c r="F34" s="44" t="n">
        <v>1</v>
      </c>
      <c r="G34" s="44" t="n">
        <v>3</v>
      </c>
      <c r="H34" s="44" t="inlineStr">
        <is>
          <t>TID_bs_0</t>
        </is>
      </c>
      <c r="I34" s="44" t="inlineStr">
        <is>
          <t>accruals and advances from customers</t>
        </is>
      </c>
      <c r="J34" s="44" t="inlineStr">
        <is>
          <t>phrase_id_32</t>
        </is>
      </c>
    </row>
    <row r="35" ht="12.8" customHeight="1" s="45">
      <c r="A35" s="44" t="inlineStr">
        <is>
          <t>Accruals</t>
        </is>
      </c>
      <c r="B35" s="44" t="inlineStr">
        <is>
          <t>Accrued expenses and other current liabilities</t>
        </is>
      </c>
      <c r="C35" s="44" t="inlineStr">
        <is>
          <t>Current Liabilities</t>
        </is>
      </c>
      <c r="D35" s="44" t="inlineStr">
        <is>
          <t>Particulars</t>
        </is>
      </c>
      <c r="E35" s="43" t="inlineStr">
        <is>
          <t>Account Payables, Accruals &amp; Provisions</t>
        </is>
      </c>
      <c r="F35" s="44" t="n">
        <v>1</v>
      </c>
      <c r="G35" s="44" t="n">
        <v>3</v>
      </c>
      <c r="H35" s="44" t="inlineStr">
        <is>
          <t>TID_bs_0</t>
        </is>
      </c>
      <c r="I35" s="44" t="inlineStr">
        <is>
          <t>accrued expenses and other current liabilities</t>
        </is>
      </c>
      <c r="J35" s="44" t="inlineStr">
        <is>
          <t>phrase_id_33</t>
        </is>
      </c>
    </row>
    <row r="36" ht="12.8" customHeight="1" s="45">
      <c r="A36" s="44" t="inlineStr">
        <is>
          <t>Accruals</t>
        </is>
      </c>
      <c r="B36" s="44" t="inlineStr">
        <is>
          <t>Accrued litigation settlement</t>
        </is>
      </c>
      <c r="C36" s="44" t="inlineStr">
        <is>
          <t>Current Liabilities</t>
        </is>
      </c>
      <c r="D36" s="44" t="inlineStr">
        <is>
          <t>Particulars</t>
        </is>
      </c>
      <c r="E36" s="43" t="inlineStr">
        <is>
          <t>Account Payables, Accruals &amp; Provisions</t>
        </is>
      </c>
      <c r="F36" s="44" t="n">
        <v>1</v>
      </c>
      <c r="G36" s="44" t="n">
        <v>3</v>
      </c>
      <c r="H36" s="44" t="inlineStr">
        <is>
          <t>TID_bs_0</t>
        </is>
      </c>
      <c r="I36" s="44" t="inlineStr">
        <is>
          <t>accrued litigation settlement</t>
        </is>
      </c>
      <c r="J36" s="44" t="inlineStr">
        <is>
          <t>phrase_id_34</t>
        </is>
      </c>
    </row>
    <row r="37" ht="12.8" customHeight="1" s="45">
      <c r="A37" s="44" t="inlineStr">
        <is>
          <t>Accruals</t>
        </is>
      </c>
      <c r="B37" s="44" t="inlineStr">
        <is>
          <t>Accrued salaries and vacation</t>
        </is>
      </c>
      <c r="C37" s="44" t="inlineStr">
        <is>
          <t>Current Liabilities</t>
        </is>
      </c>
      <c r="D37" s="44" t="inlineStr">
        <is>
          <t>Particulars</t>
        </is>
      </c>
      <c r="E37" s="43" t="inlineStr">
        <is>
          <t>Account Payables, Accruals &amp; Provisions</t>
        </is>
      </c>
      <c r="F37" s="44" t="n">
        <v>1</v>
      </c>
      <c r="G37" s="44" t="n">
        <v>3</v>
      </c>
      <c r="H37" s="44" t="inlineStr">
        <is>
          <t>TID_bs_0</t>
        </is>
      </c>
      <c r="I37" s="44" t="inlineStr">
        <is>
          <t>accrued salaries and vacation</t>
        </is>
      </c>
      <c r="J37" s="44" t="inlineStr">
        <is>
          <t>phrase_id_35</t>
        </is>
      </c>
    </row>
    <row r="38" ht="12.8" customHeight="1" s="45">
      <c r="A38" s="44" t="inlineStr">
        <is>
          <t>Accruals</t>
        </is>
      </c>
      <c r="B38" s="44" t="inlineStr">
        <is>
          <t>Accruals and other current liabilities</t>
        </is>
      </c>
      <c r="C38" s="44" t="inlineStr">
        <is>
          <t>Current Liabilities</t>
        </is>
      </c>
      <c r="D38" s="44" t="inlineStr">
        <is>
          <t>Particulars</t>
        </is>
      </c>
      <c r="E38" s="43" t="inlineStr">
        <is>
          <t>Account Payables, Accruals &amp; Provisions</t>
        </is>
      </c>
      <c r="F38" s="44" t="n">
        <v>1</v>
      </c>
      <c r="G38" s="44" t="n">
        <v>3</v>
      </c>
      <c r="H38" s="44" t="inlineStr">
        <is>
          <t>TID_bs_0</t>
        </is>
      </c>
      <c r="I38" s="44" t="inlineStr">
        <is>
          <t>accruals and other current liabilities</t>
        </is>
      </c>
      <c r="J38" s="44" t="inlineStr">
        <is>
          <t>phrase_id_36</t>
        </is>
      </c>
    </row>
    <row r="39" ht="12.8" customHeight="1" s="45">
      <c r="A39" s="44" t="inlineStr">
        <is>
          <t>Deferred Income and gains</t>
        </is>
      </c>
      <c r="B39" s="44" t="inlineStr">
        <is>
          <t>Long-term deferred revenue</t>
        </is>
      </c>
      <c r="C39" s="44" t="inlineStr">
        <is>
          <t>Non Current Liabilities</t>
        </is>
      </c>
      <c r="D39" s="44" t="inlineStr">
        <is>
          <t>Particulars</t>
        </is>
      </c>
      <c r="E39" s="43" t="inlineStr">
        <is>
          <t>Deferred Income and gains</t>
        </is>
      </c>
      <c r="F39" s="44" t="n">
        <v>1</v>
      </c>
      <c r="G39" s="44" t="n">
        <v>4</v>
      </c>
      <c r="H39" s="44" t="inlineStr">
        <is>
          <t>TID_bs_1</t>
        </is>
      </c>
      <c r="I39" s="44" t="inlineStr">
        <is>
          <t>long term deferred revenue</t>
        </is>
      </c>
      <c r="J39" s="44" t="inlineStr">
        <is>
          <t>phrase_id_37</t>
        </is>
      </c>
    </row>
    <row r="40" ht="12.8" customHeight="1" s="45">
      <c r="A40" s="44" t="inlineStr">
        <is>
          <t>Deferred Income and gains</t>
        </is>
      </c>
      <c r="B40" s="44" t="inlineStr">
        <is>
          <t>Deferred revenue, net of current portion</t>
        </is>
      </c>
      <c r="C40" s="44" t="inlineStr">
        <is>
          <t>Non Current Liabilities</t>
        </is>
      </c>
      <c r="D40" s="44" t="inlineStr">
        <is>
          <t>Particulars</t>
        </is>
      </c>
      <c r="E40" s="43" t="inlineStr">
        <is>
          <t>Deferred Income and gains</t>
        </is>
      </c>
      <c r="F40" s="44" t="n">
        <v>1</v>
      </c>
      <c r="G40" s="44" t="n">
        <v>4</v>
      </c>
      <c r="H40" s="44" t="inlineStr">
        <is>
          <t>TID_bs_1</t>
        </is>
      </c>
      <c r="I40" s="44" t="inlineStr">
        <is>
          <t>deferred revenue net of current portion</t>
        </is>
      </c>
      <c r="J40" s="44" t="inlineStr">
        <is>
          <t>phrase_id_38</t>
        </is>
      </c>
    </row>
    <row r="41" ht="12.8" customHeight="1" s="45">
      <c r="A41" s="44" t="inlineStr">
        <is>
          <t>Deferred Income and gains</t>
        </is>
      </c>
      <c r="B41" s="44" t="inlineStr">
        <is>
          <t>Non-current unearned revenue</t>
        </is>
      </c>
      <c r="C41" s="44" t="inlineStr">
        <is>
          <t>Non Current Liabilities</t>
        </is>
      </c>
      <c r="D41" s="44" t="inlineStr">
        <is>
          <t>Particulars</t>
        </is>
      </c>
      <c r="E41" s="43" t="inlineStr">
        <is>
          <t>Deferred Income and gains</t>
        </is>
      </c>
      <c r="F41" s="44" t="n">
        <v>1</v>
      </c>
      <c r="G41" s="44" t="n">
        <v>4</v>
      </c>
      <c r="H41" s="44" t="inlineStr">
        <is>
          <t>TID_bs_1</t>
        </is>
      </c>
      <c r="I41" s="44" t="inlineStr">
        <is>
          <t>non current unearned revenue</t>
        </is>
      </c>
      <c r="J41" s="44" t="inlineStr">
        <is>
          <t>phrase_id_39</t>
        </is>
      </c>
    </row>
    <row r="42" ht="12.8" customHeight="1" s="45">
      <c r="A42" s="44" t="inlineStr">
        <is>
          <t>Deferred Income and gains</t>
        </is>
      </c>
      <c r="B42" s="44" t="inlineStr">
        <is>
          <t>Unearned revenue noncurrent</t>
        </is>
      </c>
      <c r="C42" s="44" t="inlineStr">
        <is>
          <t>Non Current Liabilities</t>
        </is>
      </c>
      <c r="D42" s="44" t="inlineStr">
        <is>
          <t>Particulars</t>
        </is>
      </c>
      <c r="E42" s="43" t="inlineStr">
        <is>
          <t>Deferred Income and gains</t>
        </is>
      </c>
      <c r="F42" s="44" t="n">
        <v>1</v>
      </c>
      <c r="G42" s="44" t="n">
        <v>4</v>
      </c>
      <c r="H42" s="44" t="inlineStr">
        <is>
          <t>TID_bs_1</t>
        </is>
      </c>
      <c r="I42" s="44" t="inlineStr">
        <is>
          <t>unearned revenue noncurrent</t>
        </is>
      </c>
      <c r="J42" s="44" t="inlineStr">
        <is>
          <t>phrase_id_40</t>
        </is>
      </c>
    </row>
    <row r="43" ht="12.8" customHeight="1" s="45">
      <c r="A43" s="44" t="inlineStr">
        <is>
          <t>Deferred Income and gains</t>
        </is>
      </c>
      <c r="B43" s="44" t="inlineStr">
        <is>
          <t>Non-current portion of deferred income</t>
        </is>
      </c>
      <c r="C43" s="44" t="inlineStr">
        <is>
          <t>Non Current Liabilities</t>
        </is>
      </c>
      <c r="D43" s="44" t="inlineStr">
        <is>
          <t>Particulars</t>
        </is>
      </c>
      <c r="E43" s="43" t="inlineStr">
        <is>
          <t>Deferred Income and gains</t>
        </is>
      </c>
      <c r="F43" s="44" t="n">
        <v>1</v>
      </c>
      <c r="G43" s="44" t="n">
        <v>4</v>
      </c>
      <c r="H43" s="44" t="inlineStr">
        <is>
          <t>TID_bs_1</t>
        </is>
      </c>
      <c r="I43" s="44" t="inlineStr">
        <is>
          <t>non current portion of deferred income</t>
        </is>
      </c>
      <c r="J43" s="44" t="inlineStr">
        <is>
          <t>phrase_id_41</t>
        </is>
      </c>
    </row>
    <row r="44" ht="12.8" customHeight="1" s="45">
      <c r="A44" s="44" t="inlineStr">
        <is>
          <t>Deferred Income and gains</t>
        </is>
      </c>
      <c r="B44" s="44" t="inlineStr">
        <is>
          <t>Non-current portion of deferred revenue</t>
        </is>
      </c>
      <c r="C44" s="44" t="inlineStr">
        <is>
          <t>Non Current Liabilities</t>
        </is>
      </c>
      <c r="D44" s="44" t="inlineStr">
        <is>
          <t>Particulars</t>
        </is>
      </c>
      <c r="E44" s="43" t="inlineStr">
        <is>
          <t>Deferred Income and gains</t>
        </is>
      </c>
      <c r="F44" s="44" t="n">
        <v>1</v>
      </c>
      <c r="G44" s="44" t="n">
        <v>4</v>
      </c>
      <c r="H44" s="44" t="inlineStr">
        <is>
          <t>TID_bs_1</t>
        </is>
      </c>
      <c r="I44" s="44" t="inlineStr">
        <is>
          <t>non current portion of deferred revenue</t>
        </is>
      </c>
      <c r="J44" s="44" t="inlineStr">
        <is>
          <t>phrase_id_42</t>
        </is>
      </c>
    </row>
    <row r="45" ht="12.8" customHeight="1" s="45">
      <c r="A45" s="44" t="inlineStr">
        <is>
          <t>Fixed and Non-Current Assets</t>
        </is>
      </c>
      <c r="B45" s="44" t="inlineStr">
        <is>
          <t>Fixed and Non-Current Assets</t>
        </is>
      </c>
      <c r="C45" s="44" t="inlineStr">
        <is>
          <t>Non Current Assets</t>
        </is>
      </c>
      <c r="D45" s="44" t="inlineStr">
        <is>
          <t>Sub-Heading</t>
        </is>
      </c>
      <c r="E45" s="43" t="inlineStr">
        <is>
          <t>Fixed and Non-Current Assets</t>
        </is>
      </c>
      <c r="F45" s="44" t="n">
        <v>1</v>
      </c>
      <c r="G45" s="44" t="n">
        <v>1</v>
      </c>
      <c r="H45" s="44" t="inlineStr">
        <is>
          <t>TID_bs_2</t>
        </is>
      </c>
      <c r="I45" s="44" t="inlineStr">
        <is>
          <t>fixed and non current assets</t>
        </is>
      </c>
      <c r="J45" s="44" t="inlineStr">
        <is>
          <t>phrase_id_43</t>
        </is>
      </c>
    </row>
    <row r="46" ht="12.8" customHeight="1" s="45">
      <c r="A46" s="44" t="inlineStr">
        <is>
          <t>Fixed and Non-Current Assets</t>
        </is>
      </c>
      <c r="B46" s="44" t="inlineStr">
        <is>
          <t>Non-Current Assets</t>
        </is>
      </c>
      <c r="C46" s="44" t="inlineStr">
        <is>
          <t>Non Current Assets</t>
        </is>
      </c>
      <c r="D46" s="44" t="inlineStr">
        <is>
          <t>Sub-Heading</t>
        </is>
      </c>
      <c r="E46" s="43" t="inlineStr">
        <is>
          <t>Fixed and Non-Current Assets</t>
        </is>
      </c>
      <c r="F46" s="44" t="n">
        <v>1</v>
      </c>
      <c r="G46" s="44" t="n">
        <v>1</v>
      </c>
      <c r="H46" s="44" t="inlineStr">
        <is>
          <t>TID_bs_2</t>
        </is>
      </c>
      <c r="I46" s="44" t="inlineStr">
        <is>
          <t>non current assets</t>
        </is>
      </c>
      <c r="J46" s="44" t="inlineStr">
        <is>
          <t>phrase_id_44</t>
        </is>
      </c>
    </row>
    <row r="47" ht="12.8" customHeight="1" s="45">
      <c r="A47" s="44" t="inlineStr">
        <is>
          <t>Land and Buildings</t>
        </is>
      </c>
      <c r="B47" s="44" t="inlineStr">
        <is>
          <t>Land and Buildings</t>
        </is>
      </c>
      <c r="C47" s="44" t="inlineStr">
        <is>
          <t>Non Current Assets</t>
        </is>
      </c>
      <c r="D47" s="44" t="inlineStr">
        <is>
          <t>Particulars</t>
        </is>
      </c>
      <c r="E47" s="43" t="inlineStr">
        <is>
          <t>Land and Buildings</t>
        </is>
      </c>
      <c r="F47" s="44" t="n">
        <v>1</v>
      </c>
      <c r="G47" s="44" t="n">
        <v>1</v>
      </c>
      <c r="H47" s="44" t="inlineStr">
        <is>
          <t>TID_bs_3</t>
        </is>
      </c>
      <c r="I47" s="44" t="inlineStr">
        <is>
          <t>land and buildings</t>
        </is>
      </c>
      <c r="J47" s="44" t="inlineStr">
        <is>
          <t>phrase_id_45</t>
        </is>
      </c>
    </row>
    <row r="48" ht="12.8" customHeight="1" s="45">
      <c r="A48" s="44" t="inlineStr">
        <is>
          <t>Land and Buildings</t>
        </is>
      </c>
      <c r="B48" s="44" t="inlineStr">
        <is>
          <t>Land</t>
        </is>
      </c>
      <c r="C48" s="44" t="inlineStr">
        <is>
          <t>Non Current Assets</t>
        </is>
      </c>
      <c r="D48" s="44" t="inlineStr">
        <is>
          <t>Particulars</t>
        </is>
      </c>
      <c r="E48" s="43" t="inlineStr">
        <is>
          <t>Land and Buildings</t>
        </is>
      </c>
      <c r="F48" s="44" t="n">
        <v>1</v>
      </c>
      <c r="G48" s="44" t="n">
        <v>1</v>
      </c>
      <c r="H48" s="44" t="inlineStr">
        <is>
          <t>TID_bs_3</t>
        </is>
      </c>
      <c r="I48" s="44" t="inlineStr">
        <is>
          <t>land</t>
        </is>
      </c>
      <c r="J48" s="44" t="inlineStr">
        <is>
          <t>phrase_id_46</t>
        </is>
      </c>
    </row>
    <row r="49" ht="12.8" customHeight="1" s="45">
      <c r="A49" s="44" t="inlineStr">
        <is>
          <t>Land and Buildings</t>
        </is>
      </c>
      <c r="B49" s="44" t="inlineStr">
        <is>
          <t>Buildings</t>
        </is>
      </c>
      <c r="C49" s="44" t="inlineStr">
        <is>
          <t>Non Current Assets</t>
        </is>
      </c>
      <c r="D49" s="44" t="inlineStr">
        <is>
          <t>Particulars</t>
        </is>
      </c>
      <c r="E49" s="43" t="inlineStr">
        <is>
          <t>Land and Buildings</t>
        </is>
      </c>
      <c r="F49" s="44" t="n">
        <v>1</v>
      </c>
      <c r="G49" s="44" t="n">
        <v>1</v>
      </c>
      <c r="H49" s="44" t="inlineStr">
        <is>
          <t>TID_bs_3</t>
        </is>
      </c>
      <c r="I49" s="44" t="inlineStr">
        <is>
          <t>buildings</t>
        </is>
      </c>
      <c r="J49" s="44" t="inlineStr">
        <is>
          <t>phrase_id_47</t>
        </is>
      </c>
    </row>
    <row r="50" ht="12.8" customHeight="1" s="45">
      <c r="A50" s="44" t="inlineStr">
        <is>
          <t>Land and Buildings</t>
        </is>
      </c>
      <c r="B50" s="44" t="inlineStr">
        <is>
          <t>Building and improvements</t>
        </is>
      </c>
      <c r="C50" s="44" t="inlineStr">
        <is>
          <t>Non Current Assets</t>
        </is>
      </c>
      <c r="D50" s="44" t="inlineStr">
        <is>
          <t>Particulars</t>
        </is>
      </c>
      <c r="E50" s="43" t="inlineStr">
        <is>
          <t>Land and Buildings</t>
        </is>
      </c>
      <c r="F50" s="44" t="n">
        <v>1</v>
      </c>
      <c r="G50" s="44" t="n">
        <v>1</v>
      </c>
      <c r="H50" s="44" t="inlineStr">
        <is>
          <t>TID_bs_3</t>
        </is>
      </c>
      <c r="I50" s="44" t="inlineStr">
        <is>
          <t>building and improvements</t>
        </is>
      </c>
      <c r="J50" s="44" t="inlineStr">
        <is>
          <t>phrase_id_48</t>
        </is>
      </c>
    </row>
    <row r="51" ht="12.8" customHeight="1" s="45">
      <c r="A51" s="44" t="inlineStr">
        <is>
          <t>Land and Buildings</t>
        </is>
      </c>
      <c r="B51" s="44" t="inlineStr">
        <is>
          <t>Land and land improvements</t>
        </is>
      </c>
      <c r="C51" s="44" t="inlineStr">
        <is>
          <t>Non Current Assets</t>
        </is>
      </c>
      <c r="D51" s="44" t="inlineStr">
        <is>
          <t>Particulars</t>
        </is>
      </c>
      <c r="E51" s="43" t="inlineStr">
        <is>
          <t>Land and Buildings</t>
        </is>
      </c>
      <c r="F51" s="44" t="n">
        <v>1</v>
      </c>
      <c r="G51" s="44" t="n">
        <v>1</v>
      </c>
      <c r="H51" s="44" t="inlineStr">
        <is>
          <t>TID_bs_3</t>
        </is>
      </c>
      <c r="I51" s="44" t="inlineStr">
        <is>
          <t>land and land improvements</t>
        </is>
      </c>
      <c r="J51" s="44" t="inlineStr">
        <is>
          <t>phrase_id_49</t>
        </is>
      </c>
    </row>
    <row r="52" ht="12.8" customHeight="1" s="45">
      <c r="A52" s="44" t="inlineStr">
        <is>
          <t>Land and Buildings</t>
        </is>
      </c>
      <c r="B52" s="44" t="inlineStr">
        <is>
          <t>Buildings under capital lease</t>
        </is>
      </c>
      <c r="C52" s="44" t="inlineStr">
        <is>
          <t>Non Current Assets</t>
        </is>
      </c>
      <c r="D52" s="44" t="inlineStr">
        <is>
          <t>Particulars</t>
        </is>
      </c>
      <c r="E52" s="43" t="inlineStr">
        <is>
          <t>Land and Buildings</t>
        </is>
      </c>
      <c r="F52" s="44" t="n">
        <v>1</v>
      </c>
      <c r="G52" s="44" t="n">
        <v>1</v>
      </c>
      <c r="H52" s="44" t="inlineStr">
        <is>
          <t>TID_bs_3</t>
        </is>
      </c>
      <c r="I52" s="44" t="inlineStr">
        <is>
          <t>buildings under capital lease</t>
        </is>
      </c>
      <c r="J52" s="44" t="inlineStr">
        <is>
          <t>phrase_id_50</t>
        </is>
      </c>
    </row>
    <row r="53" ht="12.8" customHeight="1" s="45">
      <c r="A53" s="44" t="inlineStr">
        <is>
          <t>Land and Buildings</t>
        </is>
      </c>
      <c r="B53" s="44" t="inlineStr">
        <is>
          <t>New Buildings</t>
        </is>
      </c>
      <c r="C53" s="44" t="inlineStr">
        <is>
          <t>Non Current Assets</t>
        </is>
      </c>
      <c r="D53" s="44" t="inlineStr">
        <is>
          <t>Particulars</t>
        </is>
      </c>
      <c r="E53" s="43" t="inlineStr">
        <is>
          <t>Land and Buildings</t>
        </is>
      </c>
      <c r="F53" s="44" t="n">
        <v>1</v>
      </c>
      <c r="G53" s="44" t="n">
        <v>1</v>
      </c>
      <c r="H53" s="44" t="inlineStr">
        <is>
          <t>TID_bs_3</t>
        </is>
      </c>
      <c r="I53" s="44" t="inlineStr">
        <is>
          <t>new buildings</t>
        </is>
      </c>
      <c r="J53" s="44" t="inlineStr">
        <is>
          <t>phrase_id_51</t>
        </is>
      </c>
    </row>
    <row r="54" ht="12.8" customHeight="1" s="45">
      <c r="A54" s="44" t="inlineStr">
        <is>
          <t>Land and Buildings</t>
        </is>
      </c>
      <c r="B54" s="44" t="inlineStr">
        <is>
          <t>Land rights, net</t>
        </is>
      </c>
      <c r="C54" s="44" t="inlineStr">
        <is>
          <t>Non Current Assets</t>
        </is>
      </c>
      <c r="D54" s="44" t="inlineStr">
        <is>
          <t>Particulars</t>
        </is>
      </c>
      <c r="E54" s="43" t="inlineStr">
        <is>
          <t>Land and Buildings</t>
        </is>
      </c>
      <c r="F54" s="44" t="n">
        <v>1</v>
      </c>
      <c r="G54" s="44" t="n">
        <v>1</v>
      </c>
      <c r="H54" s="44" t="inlineStr">
        <is>
          <t>TID_bs_3</t>
        </is>
      </c>
      <c r="I54" s="44" t="inlineStr">
        <is>
          <t>land rights net</t>
        </is>
      </c>
      <c r="J54" s="44" t="inlineStr">
        <is>
          <t>phrase_id_52</t>
        </is>
      </c>
    </row>
    <row r="55" ht="12.8" customHeight="1" s="45">
      <c r="A55" s="44" t="inlineStr">
        <is>
          <t>Land and Buildings</t>
        </is>
      </c>
      <c r="B55" s="44" t="inlineStr">
        <is>
          <t>Land and mineral rights</t>
        </is>
      </c>
      <c r="C55" s="44" t="inlineStr">
        <is>
          <t>Non Current Assets</t>
        </is>
      </c>
      <c r="D55" s="44" t="inlineStr">
        <is>
          <t>Particulars</t>
        </is>
      </c>
      <c r="E55" s="43" t="inlineStr">
        <is>
          <t>Land and Buildings</t>
        </is>
      </c>
      <c r="F55" s="44" t="n">
        <v>1</v>
      </c>
      <c r="G55" s="44" t="n">
        <v>1</v>
      </c>
      <c r="H55" s="44" t="inlineStr">
        <is>
          <t>TID_bs_3</t>
        </is>
      </c>
      <c r="I55" s="44" t="inlineStr">
        <is>
          <t>land and mineral rights</t>
        </is>
      </c>
      <c r="J55" s="44" t="inlineStr">
        <is>
          <t>phrase_id_53</t>
        </is>
      </c>
    </row>
    <row r="56" ht="12.8" customHeight="1" s="45">
      <c r="A56" s="44" t="inlineStr">
        <is>
          <t>Land and Buildings</t>
        </is>
      </c>
      <c r="B56" s="44" t="inlineStr">
        <is>
          <t>Investment Property</t>
        </is>
      </c>
      <c r="C56" s="44" t="inlineStr">
        <is>
          <t>Non Current Assets</t>
        </is>
      </c>
      <c r="D56" s="44" t="inlineStr">
        <is>
          <t>Particulars</t>
        </is>
      </c>
      <c r="E56" s="43" t="inlineStr">
        <is>
          <t>Land and Buildings</t>
        </is>
      </c>
      <c r="F56" s="44" t="n">
        <v>1</v>
      </c>
      <c r="G56" s="44" t="n">
        <v>1</v>
      </c>
      <c r="H56" s="44" t="inlineStr">
        <is>
          <t>TID_bs_3</t>
        </is>
      </c>
      <c r="I56" s="44" t="inlineStr">
        <is>
          <t>investment property</t>
        </is>
      </c>
      <c r="J56" s="44" t="inlineStr">
        <is>
          <t>phrase_id_54</t>
        </is>
      </c>
    </row>
    <row r="57" ht="12.8" customHeight="1" s="45">
      <c r="A57" s="44" t="inlineStr">
        <is>
          <t>Construction in Progress</t>
        </is>
      </c>
      <c r="B57" s="44" t="inlineStr">
        <is>
          <t>Construction in Progress</t>
        </is>
      </c>
      <c r="C57" s="44" t="inlineStr">
        <is>
          <t>Non Current Assets</t>
        </is>
      </c>
      <c r="D57" s="44" t="inlineStr">
        <is>
          <t>Particulars</t>
        </is>
      </c>
      <c r="E57" s="43" t="inlineStr">
        <is>
          <t>Construction in Progress</t>
        </is>
      </c>
      <c r="F57" s="44" t="n">
        <v>1</v>
      </c>
      <c r="G57" s="44" t="n">
        <v>1</v>
      </c>
      <c r="H57" s="44" t="inlineStr">
        <is>
          <t>TID_bs_4</t>
        </is>
      </c>
      <c r="I57" s="44" t="inlineStr">
        <is>
          <t>construction in progress</t>
        </is>
      </c>
      <c r="J57" s="44" t="inlineStr">
        <is>
          <t>phrase_id_55</t>
        </is>
      </c>
    </row>
    <row r="58" ht="12.8" customHeight="1" s="45">
      <c r="A58" s="44" t="inlineStr">
        <is>
          <t>Capital Work In Progress</t>
        </is>
      </c>
      <c r="B58" s="44" t="inlineStr">
        <is>
          <t>Capital W-I-P</t>
        </is>
      </c>
      <c r="C58" s="44" t="inlineStr">
        <is>
          <t>Non Current Assets</t>
        </is>
      </c>
      <c r="D58" s="44" t="inlineStr">
        <is>
          <t>Particulars</t>
        </is>
      </c>
      <c r="E58" s="43" t="inlineStr">
        <is>
          <t>Capital Work In Progress</t>
        </is>
      </c>
      <c r="F58" s="44" t="n">
        <v>1</v>
      </c>
      <c r="G58" s="44" t="n">
        <v>1</v>
      </c>
      <c r="H58" s="44" t="inlineStr">
        <is>
          <t>TID_bs_5</t>
        </is>
      </c>
      <c r="I58" s="44" t="inlineStr">
        <is>
          <t>capital w i p</t>
        </is>
      </c>
      <c r="J58" s="44" t="inlineStr">
        <is>
          <t>phrase_id_56</t>
        </is>
      </c>
    </row>
    <row r="59" ht="12.8" customHeight="1" s="45">
      <c r="A59" s="44" t="inlineStr">
        <is>
          <t>Capital Work In Progress</t>
        </is>
      </c>
      <c r="B59" s="44" t="inlineStr">
        <is>
          <t>Capital Work In Progress</t>
        </is>
      </c>
      <c r="C59" s="44" t="inlineStr">
        <is>
          <t>Non Current Assets</t>
        </is>
      </c>
      <c r="D59" s="44" t="inlineStr">
        <is>
          <t>Particulars</t>
        </is>
      </c>
      <c r="E59" s="43" t="inlineStr">
        <is>
          <t>Capital Work In Progress</t>
        </is>
      </c>
      <c r="F59" s="44" t="n">
        <v>1</v>
      </c>
      <c r="G59" s="44" t="n">
        <v>1</v>
      </c>
      <c r="H59" s="44" t="inlineStr">
        <is>
          <t>TID_bs_5</t>
        </is>
      </c>
      <c r="I59" s="44" t="inlineStr">
        <is>
          <t>capital work in progress</t>
        </is>
      </c>
      <c r="J59" s="44" t="inlineStr">
        <is>
          <t>phrase_id_57</t>
        </is>
      </c>
    </row>
    <row r="60" ht="12.8" customHeight="1" s="45">
      <c r="A60" s="44" t="inlineStr">
        <is>
          <t>Plant and Equipment</t>
        </is>
      </c>
      <c r="B60" s="44" t="inlineStr">
        <is>
          <t>Plant and Equipment</t>
        </is>
      </c>
      <c r="C60" s="44" t="inlineStr">
        <is>
          <t>Non Current Assets</t>
        </is>
      </c>
      <c r="D60" s="44" t="inlineStr">
        <is>
          <t>Particulars</t>
        </is>
      </c>
      <c r="E60" s="43" t="inlineStr">
        <is>
          <t>Property, Plant and Equipment</t>
        </is>
      </c>
      <c r="F60" s="44" t="n">
        <v>1</v>
      </c>
      <c r="G60" s="44" t="n">
        <v>1</v>
      </c>
      <c r="H60" s="44" t="inlineStr">
        <is>
          <t>TID_bs_6</t>
        </is>
      </c>
      <c r="I60" s="44" t="inlineStr">
        <is>
          <t>plant and equipment</t>
        </is>
      </c>
      <c r="J60" s="44" t="inlineStr">
        <is>
          <t>phrase_id_58</t>
        </is>
      </c>
    </row>
    <row r="61" ht="12.8" customHeight="1" s="45">
      <c r="A61" s="44" t="inlineStr">
        <is>
          <t>Property, Plant and Equipment</t>
        </is>
      </c>
      <c r="B61" s="44" t="inlineStr">
        <is>
          <t>Property Plant and Equipment</t>
        </is>
      </c>
      <c r="C61" s="44" t="inlineStr">
        <is>
          <t>Non Current Assets</t>
        </is>
      </c>
      <c r="D61" s="44" t="inlineStr">
        <is>
          <t>Particulars</t>
        </is>
      </c>
      <c r="E61" s="43" t="inlineStr">
        <is>
          <t>Property, Plant and Equipment</t>
        </is>
      </c>
      <c r="F61" s="44" t="n">
        <v>1</v>
      </c>
      <c r="G61" s="44" t="n">
        <v>1</v>
      </c>
      <c r="H61" s="44" t="inlineStr">
        <is>
          <t>TID_bs_7</t>
        </is>
      </c>
      <c r="I61" s="44" t="inlineStr">
        <is>
          <t>property plant and equipment</t>
        </is>
      </c>
      <c r="J61" s="44" t="inlineStr">
        <is>
          <t>phrase_id_59</t>
        </is>
      </c>
    </row>
    <row r="62" ht="12.8" customHeight="1" s="45">
      <c r="A62" s="44" t="inlineStr">
        <is>
          <t>Property, Plant and Equipment</t>
        </is>
      </c>
      <c r="B62" s="44" t="inlineStr">
        <is>
          <t>Property, plant and equipment</t>
        </is>
      </c>
      <c r="C62" s="44" t="inlineStr">
        <is>
          <t>Non Current Assets</t>
        </is>
      </c>
      <c r="D62" s="44" t="inlineStr">
        <is>
          <t>Particulars</t>
        </is>
      </c>
      <c r="E62" s="43" t="inlineStr">
        <is>
          <t>Property, Plant and Equipment</t>
        </is>
      </c>
      <c r="F62" s="44" t="n">
        <v>1</v>
      </c>
      <c r="G62" s="44" t="n">
        <v>1</v>
      </c>
      <c r="H62" s="44" t="inlineStr">
        <is>
          <t>TID_bs_7</t>
        </is>
      </c>
      <c r="I62" s="44" t="inlineStr">
        <is>
          <t>property plant and equipment</t>
        </is>
      </c>
      <c r="J62" s="44" t="inlineStr">
        <is>
          <t>phrase_id_60</t>
        </is>
      </c>
    </row>
    <row r="63" ht="12.8" customHeight="1" s="45">
      <c r="A63" s="44" t="inlineStr">
        <is>
          <t>Property, Plant and Equipment</t>
        </is>
      </c>
      <c r="B63" s="44" t="inlineStr">
        <is>
          <t>Property, plant and equipment (Tangible Fixed Assets)</t>
        </is>
      </c>
      <c r="C63" s="44" t="inlineStr">
        <is>
          <t>Non Current Assets</t>
        </is>
      </c>
      <c r="D63" s="44" t="inlineStr">
        <is>
          <t>Particulars</t>
        </is>
      </c>
      <c r="E63" s="43" t="inlineStr">
        <is>
          <t>Property, Plant and Equipment</t>
        </is>
      </c>
      <c r="F63" s="44" t="n">
        <v>1</v>
      </c>
      <c r="G63" s="44" t="n">
        <v>1</v>
      </c>
      <c r="H63" s="44" t="inlineStr">
        <is>
          <t>TID_bs_7</t>
        </is>
      </c>
      <c r="I63" s="44" t="inlineStr">
        <is>
          <t>property plant and equipment tangible fixed assets</t>
        </is>
      </c>
      <c r="J63" s="44" t="inlineStr">
        <is>
          <t>phrase_id_61</t>
        </is>
      </c>
    </row>
    <row r="64" ht="12.8" customHeight="1" s="45">
      <c r="A64" s="44" t="inlineStr">
        <is>
          <t>Property, Plant and Equipment</t>
        </is>
      </c>
      <c r="B64" s="44" t="inlineStr">
        <is>
          <t>Net Block</t>
        </is>
      </c>
      <c r="C64" s="44" t="inlineStr">
        <is>
          <t>Non Current Assets</t>
        </is>
      </c>
      <c r="D64" s="44" t="inlineStr">
        <is>
          <t>Particulars</t>
        </is>
      </c>
      <c r="E64" s="43" t="inlineStr">
        <is>
          <t>Property, Plant and Equipment</t>
        </is>
      </c>
      <c r="F64" s="44" t="n">
        <v>1</v>
      </c>
      <c r="G64" s="44" t="n">
        <v>1</v>
      </c>
      <c r="H64" s="44" t="inlineStr">
        <is>
          <t>TID_bs_7</t>
        </is>
      </c>
      <c r="I64" s="44" t="inlineStr">
        <is>
          <t>net block</t>
        </is>
      </c>
      <c r="J64" s="44" t="inlineStr">
        <is>
          <t>phrase_id_62</t>
        </is>
      </c>
    </row>
    <row r="65" ht="12.8" customHeight="1" s="45">
      <c r="A65" s="44" t="inlineStr">
        <is>
          <t>Property, Plant and Equipment</t>
        </is>
      </c>
      <c r="B65" s="44" t="inlineStr">
        <is>
          <t>Tangible assets (Property, Plant and Equipments)</t>
        </is>
      </c>
      <c r="C65" s="44" t="inlineStr">
        <is>
          <t>Non Current Assets</t>
        </is>
      </c>
      <c r="D65" s="44" t="inlineStr">
        <is>
          <t>Particulars</t>
        </is>
      </c>
      <c r="E65" s="43" t="inlineStr">
        <is>
          <t>Property, Plant and Equipment</t>
        </is>
      </c>
      <c r="F65" s="44" t="n">
        <v>1</v>
      </c>
      <c r="G65" s="44" t="n">
        <v>1</v>
      </c>
      <c r="H65" s="44" t="inlineStr">
        <is>
          <t>TID_bs_7</t>
        </is>
      </c>
      <c r="I65" s="44" t="inlineStr">
        <is>
          <t>tangible assets property plant and equipments</t>
        </is>
      </c>
      <c r="J65" s="44" t="inlineStr">
        <is>
          <t>phrase_id_63</t>
        </is>
      </c>
    </row>
    <row r="66" ht="12.8" customHeight="1" s="45">
      <c r="A66" s="44" t="inlineStr">
        <is>
          <t>Property, Plant and Equipment</t>
        </is>
      </c>
      <c r="B66" s="44" t="inlineStr">
        <is>
          <t>Property, vessels and equipment</t>
        </is>
      </c>
      <c r="C66" s="44" t="inlineStr">
        <is>
          <t>Non Current Assets</t>
        </is>
      </c>
      <c r="D66" s="44" t="inlineStr">
        <is>
          <t>Particulars</t>
        </is>
      </c>
      <c r="E66" s="43" t="inlineStr">
        <is>
          <t>Property, Plant and Equipment</t>
        </is>
      </c>
      <c r="F66" s="44" t="n">
        <v>1</v>
      </c>
      <c r="G66" s="44" t="n">
        <v>1</v>
      </c>
      <c r="H66" s="44" t="inlineStr">
        <is>
          <t>TID_bs_7</t>
        </is>
      </c>
      <c r="I66" s="44" t="inlineStr">
        <is>
          <t>property vessels and equipment</t>
        </is>
      </c>
      <c r="J66" s="44" t="inlineStr">
        <is>
          <t>phrase_id_64</t>
        </is>
      </c>
    </row>
    <row r="67" ht="12.8" customHeight="1" s="45">
      <c r="A67" s="44" t="inlineStr">
        <is>
          <t>Property, Plant and Equipment</t>
        </is>
      </c>
      <c r="B67" s="44" t="inlineStr">
        <is>
          <t>Assets to be transferred under purchase agreement</t>
        </is>
      </c>
      <c r="C67" s="44" t="inlineStr">
        <is>
          <t>Non Current Assets</t>
        </is>
      </c>
      <c r="D67" s="44" t="inlineStr">
        <is>
          <t>Particulars</t>
        </is>
      </c>
      <c r="E67" s="43" t="inlineStr">
        <is>
          <t>Property, Plant and Equipment</t>
        </is>
      </c>
      <c r="F67" s="44" t="n">
        <v>1</v>
      </c>
      <c r="G67" s="44" t="n">
        <v>1</v>
      </c>
      <c r="H67" s="44" t="inlineStr">
        <is>
          <t>TID_bs_7</t>
        </is>
      </c>
      <c r="I67" s="44" t="inlineStr">
        <is>
          <t>assets to be transferred under purchase agreement</t>
        </is>
      </c>
      <c r="J67" s="44" t="inlineStr">
        <is>
          <t>phrase_id_65</t>
        </is>
      </c>
    </row>
    <row r="68" ht="12.8" customHeight="1" s="45">
      <c r="A68" s="44" t="inlineStr">
        <is>
          <t>Property, Plant and Equipment</t>
        </is>
      </c>
      <c r="B68" s="44" t="inlineStr">
        <is>
          <t>Equipment acquired under capital leases</t>
        </is>
      </c>
      <c r="C68" s="44" t="inlineStr">
        <is>
          <t>Non Current Assets</t>
        </is>
      </c>
      <c r="D68" s="44" t="inlineStr">
        <is>
          <t>Particulars</t>
        </is>
      </c>
      <c r="E68" s="43" t="inlineStr">
        <is>
          <t>Property, Plant and Equipment</t>
        </is>
      </c>
      <c r="F68" s="44" t="n">
        <v>1</v>
      </c>
      <c r="G68" s="44" t="n">
        <v>1</v>
      </c>
      <c r="H68" s="44" t="inlineStr">
        <is>
          <t>TID_bs_7</t>
        </is>
      </c>
      <c r="I68" s="44" t="inlineStr">
        <is>
          <t>equipment acquired under capital leases</t>
        </is>
      </c>
      <c r="J68" s="44" t="inlineStr">
        <is>
          <t>phrase_id_66</t>
        </is>
      </c>
    </row>
    <row r="69" ht="12.8" customHeight="1" s="45">
      <c r="A69" s="44" t="inlineStr">
        <is>
          <t>Property, Plant and Equipment</t>
        </is>
      </c>
      <c r="B69" s="44" t="inlineStr">
        <is>
          <t>sales-type leases and other assets</t>
        </is>
      </c>
      <c r="C69" s="44" t="inlineStr">
        <is>
          <t>Non Current Assets</t>
        </is>
      </c>
      <c r="D69" s="44" t="inlineStr">
        <is>
          <t>Particulars</t>
        </is>
      </c>
      <c r="E69" s="43" t="inlineStr">
        <is>
          <t>Property, Plant and Equipment</t>
        </is>
      </c>
      <c r="F69" s="44" t="n">
        <v>1</v>
      </c>
      <c r="G69" s="44" t="n">
        <v>1</v>
      </c>
      <c r="H69" s="44" t="inlineStr">
        <is>
          <t>TID_bs_7</t>
        </is>
      </c>
      <c r="I69" s="44" t="inlineStr">
        <is>
          <t>sales type leases and other assets</t>
        </is>
      </c>
      <c r="J69" s="44" t="inlineStr">
        <is>
          <t>phrase_id_67</t>
        </is>
      </c>
    </row>
    <row r="70" ht="12.8" customHeight="1" s="45">
      <c r="A70" s="44" t="inlineStr">
        <is>
          <t>Property, Plant and Equipment</t>
        </is>
      </c>
      <c r="B70" s="44" t="inlineStr">
        <is>
          <t>Equipment</t>
        </is>
      </c>
      <c r="C70" s="44" t="inlineStr">
        <is>
          <t>Non Current Assets</t>
        </is>
      </c>
      <c r="D70" s="44" t="inlineStr">
        <is>
          <t>Particulars</t>
        </is>
      </c>
      <c r="E70" s="43" t="inlineStr">
        <is>
          <t>Property, Plant and Equipment</t>
        </is>
      </c>
      <c r="F70" s="44" t="n">
        <v>1</v>
      </c>
      <c r="G70" s="44" t="n">
        <v>1</v>
      </c>
      <c r="H70" s="44" t="inlineStr">
        <is>
          <t>TID_bs_7</t>
        </is>
      </c>
      <c r="I70" s="44" t="inlineStr">
        <is>
          <t>equipment</t>
        </is>
      </c>
      <c r="J70" s="44" t="inlineStr">
        <is>
          <t>phrase_id_68</t>
        </is>
      </c>
    </row>
    <row r="71" ht="12.8" customHeight="1" s="45">
      <c r="A71" s="44" t="inlineStr">
        <is>
          <t>Property, Plant and Equipment</t>
        </is>
      </c>
      <c r="B71" s="44" t="inlineStr">
        <is>
          <t>Rental trailers and other rental equipment</t>
        </is>
      </c>
      <c r="C71" s="44" t="inlineStr">
        <is>
          <t>Non Current Assets</t>
        </is>
      </c>
      <c r="D71" s="44" t="inlineStr">
        <is>
          <t>Particulars</t>
        </is>
      </c>
      <c r="E71" s="43" t="inlineStr">
        <is>
          <t>Property, Plant and Equipment</t>
        </is>
      </c>
      <c r="F71" s="44" t="n">
        <v>1</v>
      </c>
      <c r="G71" s="44" t="n">
        <v>1</v>
      </c>
      <c r="H71" s="44" t="inlineStr">
        <is>
          <t>TID_bs_7</t>
        </is>
      </c>
      <c r="I71" s="44" t="inlineStr">
        <is>
          <t>rental trailers and other rental equipment</t>
        </is>
      </c>
      <c r="J71" s="44" t="inlineStr">
        <is>
          <t>phrase_id_69</t>
        </is>
      </c>
    </row>
    <row r="72" ht="12.8" customHeight="1" s="45">
      <c r="A72" s="44" t="inlineStr">
        <is>
          <t>Property, Plant and Equipment</t>
        </is>
      </c>
      <c r="B72" s="44" t="inlineStr">
        <is>
          <t>Purchase of Equipment</t>
        </is>
      </c>
      <c r="C72" s="44" t="inlineStr">
        <is>
          <t>Non Current Assets</t>
        </is>
      </c>
      <c r="D72" s="44" t="inlineStr">
        <is>
          <t>Particulars</t>
        </is>
      </c>
      <c r="E72" s="43" t="inlineStr">
        <is>
          <t>Property, Plant and Equipment</t>
        </is>
      </c>
      <c r="F72" s="44" t="n">
        <v>1</v>
      </c>
      <c r="G72" s="44" t="n">
        <v>1</v>
      </c>
      <c r="H72" s="44" t="inlineStr">
        <is>
          <t>TID_bs_7</t>
        </is>
      </c>
      <c r="I72" s="44" t="inlineStr">
        <is>
          <t>purchase of equipment</t>
        </is>
      </c>
      <c r="J72" s="44" t="inlineStr">
        <is>
          <t>phrase_id_70</t>
        </is>
      </c>
    </row>
    <row r="73" ht="12.8" customHeight="1" s="45">
      <c r="A73" s="44" t="inlineStr">
        <is>
          <t>Property, Plant and Equipment</t>
        </is>
      </c>
      <c r="B73" s="44" t="inlineStr">
        <is>
          <t>Flight equipment</t>
        </is>
      </c>
      <c r="C73" s="44" t="inlineStr">
        <is>
          <t>Non Current Assets</t>
        </is>
      </c>
      <c r="D73" s="44" t="inlineStr">
        <is>
          <t>Particulars</t>
        </is>
      </c>
      <c r="E73" s="43" t="inlineStr">
        <is>
          <t>Property, Plant and Equipment</t>
        </is>
      </c>
      <c r="F73" s="44" t="n">
        <v>1</v>
      </c>
      <c r="G73" s="44" t="n">
        <v>1</v>
      </c>
      <c r="H73" s="44" t="inlineStr">
        <is>
          <t>TID_bs_7</t>
        </is>
      </c>
      <c r="I73" s="44" t="inlineStr">
        <is>
          <t>flight equipment</t>
        </is>
      </c>
      <c r="J73" s="44" t="inlineStr">
        <is>
          <t>phrase_id_71</t>
        </is>
      </c>
    </row>
    <row r="74" ht="12.8" customHeight="1" s="45">
      <c r="A74" s="44" t="inlineStr">
        <is>
          <t>Property, Plant and Equipment</t>
        </is>
      </c>
      <c r="B74" s="44" t="inlineStr">
        <is>
          <t>Ground equipment</t>
        </is>
      </c>
      <c r="C74" s="44" t="inlineStr">
        <is>
          <t>Non Current Assets</t>
        </is>
      </c>
      <c r="D74" s="44" t="inlineStr">
        <is>
          <t>Particulars</t>
        </is>
      </c>
      <c r="E74" s="43" t="inlineStr">
        <is>
          <t>Property, Plant and Equipment</t>
        </is>
      </c>
      <c r="F74" s="44" t="n">
        <v>1</v>
      </c>
      <c r="G74" s="44" t="n">
        <v>1</v>
      </c>
      <c r="H74" s="44" t="inlineStr">
        <is>
          <t>TID_bs_7</t>
        </is>
      </c>
      <c r="I74" s="44" t="inlineStr">
        <is>
          <t>ground equipment</t>
        </is>
      </c>
      <c r="J74" s="44" t="inlineStr">
        <is>
          <t>phrase_id_72</t>
        </is>
      </c>
    </row>
    <row r="75" ht="12.8" customHeight="1" s="45">
      <c r="A75" s="44" t="inlineStr">
        <is>
          <t>Property, Plant and Equipment</t>
        </is>
      </c>
      <c r="B75" s="44" t="inlineStr">
        <is>
          <t>revenue earning equipment, net</t>
        </is>
      </c>
      <c r="C75" s="44" t="inlineStr">
        <is>
          <t>Non Current Assets</t>
        </is>
      </c>
      <c r="D75" s="44" t="inlineStr">
        <is>
          <t>Particulars</t>
        </is>
      </c>
      <c r="E75" s="43" t="inlineStr">
        <is>
          <t>Property, Plant and Equipment</t>
        </is>
      </c>
      <c r="F75" s="44" t="n">
        <v>1</v>
      </c>
      <c r="G75" s="44" t="n">
        <v>1</v>
      </c>
      <c r="H75" s="44" t="inlineStr">
        <is>
          <t>TID_bs_7</t>
        </is>
      </c>
      <c r="I75" s="44" t="inlineStr">
        <is>
          <t>revenue earning equipment net</t>
        </is>
      </c>
      <c r="J75" s="44" t="inlineStr">
        <is>
          <t>phrase_id_73</t>
        </is>
      </c>
    </row>
    <row r="76" ht="12.8" customHeight="1" s="45">
      <c r="A76" s="44" t="inlineStr">
        <is>
          <t>Property, Plant and Equipment</t>
        </is>
      </c>
      <c r="B76" s="44" t="inlineStr">
        <is>
          <t>Computer equipment, software, furniture, and leasehold improvements, net</t>
        </is>
      </c>
      <c r="C76" s="44" t="inlineStr">
        <is>
          <t>Non Current Assets</t>
        </is>
      </c>
      <c r="D76" s="44" t="inlineStr">
        <is>
          <t>Particulars</t>
        </is>
      </c>
      <c r="E76" s="43" t="inlineStr">
        <is>
          <t>Property, Plant and Equipment</t>
        </is>
      </c>
      <c r="F76" s="44" t="n">
        <v>1</v>
      </c>
      <c r="G76" s="44" t="n">
        <v>1</v>
      </c>
      <c r="H76" s="44" t="inlineStr">
        <is>
          <t>TID_bs_7</t>
        </is>
      </c>
      <c r="I76" s="44" t="inlineStr">
        <is>
          <t>computer equipment software furniture and leasehold improvements net</t>
        </is>
      </c>
      <c r="J76" s="44" t="inlineStr">
        <is>
          <t>phrase_id_74</t>
        </is>
      </c>
    </row>
    <row r="77" ht="12.8" customHeight="1" s="45">
      <c r="A77" s="44" t="inlineStr">
        <is>
          <t>Property, Plant and Equipment</t>
        </is>
      </c>
      <c r="B77" s="44" t="inlineStr">
        <is>
          <t>Premises and equipment, net</t>
        </is>
      </c>
      <c r="C77" s="44" t="inlineStr">
        <is>
          <t>Non Current Assets</t>
        </is>
      </c>
      <c r="D77" s="44" t="inlineStr">
        <is>
          <t>Particulars</t>
        </is>
      </c>
      <c r="E77" s="43" t="inlineStr">
        <is>
          <t>Property, Plant and Equipment</t>
        </is>
      </c>
      <c r="F77" s="44" t="n">
        <v>1</v>
      </c>
      <c r="G77" s="44" t="n">
        <v>1</v>
      </c>
      <c r="H77" s="44" t="inlineStr">
        <is>
          <t>TID_bs_7</t>
        </is>
      </c>
      <c r="I77" s="44" t="inlineStr">
        <is>
          <t>premises and equipment net</t>
        </is>
      </c>
      <c r="J77" s="44" t="inlineStr">
        <is>
          <t>phrase_id_75</t>
        </is>
      </c>
    </row>
    <row r="78" ht="12.8" customHeight="1" s="45">
      <c r="A78" s="44" t="inlineStr">
        <is>
          <t>Property, Plant and Equipment</t>
        </is>
      </c>
      <c r="B78" s="44" t="inlineStr">
        <is>
          <t>Transportation equipment</t>
        </is>
      </c>
      <c r="C78" s="44" t="inlineStr">
        <is>
          <t>Non Current Assets</t>
        </is>
      </c>
      <c r="D78" s="44" t="inlineStr">
        <is>
          <t>Particulars</t>
        </is>
      </c>
      <c r="E78" s="43" t="inlineStr">
        <is>
          <t>Property, Plant and Equipment</t>
        </is>
      </c>
      <c r="F78" s="44" t="n">
        <v>1</v>
      </c>
      <c r="G78" s="44" t="n">
        <v>1</v>
      </c>
      <c r="H78" s="44" t="inlineStr">
        <is>
          <t>TID_bs_7</t>
        </is>
      </c>
      <c r="I78" s="44" t="inlineStr">
        <is>
          <t>transportation equipment</t>
        </is>
      </c>
      <c r="J78" s="44" t="inlineStr">
        <is>
          <t>phrase_id_76</t>
        </is>
      </c>
    </row>
    <row r="79" ht="12.8" customHeight="1" s="45">
      <c r="A79" s="44" t="inlineStr">
        <is>
          <t>Property, Plant and Equipment</t>
        </is>
      </c>
      <c r="B79" s="44" t="inlineStr">
        <is>
          <t>Office furniture and equipment including computer systems</t>
        </is>
      </c>
      <c r="C79" s="44" t="inlineStr">
        <is>
          <t>Non Current Assets</t>
        </is>
      </c>
      <c r="D79" s="44" t="inlineStr">
        <is>
          <t>Particulars</t>
        </is>
      </c>
      <c r="E79" s="43" t="inlineStr">
        <is>
          <t>Property, Plant and Equipment</t>
        </is>
      </c>
      <c r="F79" s="44" t="n">
        <v>1</v>
      </c>
      <c r="G79" s="44" t="n">
        <v>1</v>
      </c>
      <c r="H79" s="44" t="inlineStr">
        <is>
          <t>TID_bs_7</t>
        </is>
      </c>
      <c r="I79" s="44" t="inlineStr">
        <is>
          <t>office furniture and equipment including computer systems</t>
        </is>
      </c>
      <c r="J79" s="44" t="inlineStr">
        <is>
          <t>phrase_id_77</t>
        </is>
      </c>
    </row>
    <row r="80" ht="12.8" customHeight="1" s="45">
      <c r="A80" s="44" t="inlineStr">
        <is>
          <t>Property, Plant and Equipment</t>
        </is>
      </c>
      <c r="B80" s="44" t="inlineStr">
        <is>
          <t>Shop and service equipment</t>
        </is>
      </c>
      <c r="C80" s="44" t="inlineStr">
        <is>
          <t>Non Current Assets</t>
        </is>
      </c>
      <c r="D80" s="44" t="inlineStr">
        <is>
          <t>Particulars</t>
        </is>
      </c>
      <c r="E80" s="43" t="inlineStr">
        <is>
          <t>Property, Plant and Equipment</t>
        </is>
      </c>
      <c r="F80" s="44" t="n">
        <v>1</v>
      </c>
      <c r="G80" s="44" t="n">
        <v>1</v>
      </c>
      <c r="H80" s="44" t="inlineStr">
        <is>
          <t>TID_bs_7</t>
        </is>
      </c>
      <c r="I80" s="44" t="inlineStr">
        <is>
          <t>shop and service equipment</t>
        </is>
      </c>
      <c r="J80" s="44" t="inlineStr">
        <is>
          <t>phrase_id_78</t>
        </is>
      </c>
    </row>
    <row r="81" ht="12.8" customHeight="1" s="45">
      <c r="A81" s="44" t="inlineStr">
        <is>
          <t>Property, Plant and Equipment</t>
        </is>
      </c>
      <c r="B81" s="44" t="inlineStr">
        <is>
          <t>Revenue equipment</t>
        </is>
      </c>
      <c r="C81" s="44" t="inlineStr">
        <is>
          <t>Non Current Assets</t>
        </is>
      </c>
      <c r="D81" s="44" t="inlineStr">
        <is>
          <t>Particulars</t>
        </is>
      </c>
      <c r="E81" s="43" t="inlineStr">
        <is>
          <t>Property, Plant and Equipment</t>
        </is>
      </c>
      <c r="F81" s="44" t="n">
        <v>1</v>
      </c>
      <c r="G81" s="44" t="n">
        <v>1</v>
      </c>
      <c r="H81" s="44" t="inlineStr">
        <is>
          <t>TID_bs_7</t>
        </is>
      </c>
      <c r="I81" s="44" t="inlineStr">
        <is>
          <t>revenue equipment</t>
        </is>
      </c>
      <c r="J81" s="44" t="inlineStr">
        <is>
          <t>phrase_id_79</t>
        </is>
      </c>
    </row>
    <row r="82" ht="12.8" customHeight="1" s="45">
      <c r="A82" s="44" t="inlineStr">
        <is>
          <t>Property, Plant and Equipment</t>
        </is>
      </c>
      <c r="B82" s="44" t="inlineStr">
        <is>
          <t>Computer, furniture and other equipment</t>
        </is>
      </c>
      <c r="C82" s="44" t="inlineStr">
        <is>
          <t>Non Current Assets</t>
        </is>
      </c>
      <c r="D82" s="44" t="inlineStr">
        <is>
          <t>Particulars</t>
        </is>
      </c>
      <c r="E82" s="43" t="inlineStr">
        <is>
          <t>Property, Plant and Equipment</t>
        </is>
      </c>
      <c r="F82" s="44" t="n">
        <v>1</v>
      </c>
      <c r="G82" s="44" t="n">
        <v>1</v>
      </c>
      <c r="H82" s="44" t="inlineStr">
        <is>
          <t>TID_bs_7</t>
        </is>
      </c>
      <c r="I82" s="44" t="inlineStr">
        <is>
          <t>computer furniture and other equipment</t>
        </is>
      </c>
      <c r="J82" s="44" t="inlineStr">
        <is>
          <t>phrase_id_80</t>
        </is>
      </c>
    </row>
    <row r="83" ht="12.8" customHeight="1" s="45">
      <c r="A83" s="44" t="inlineStr">
        <is>
          <t>Property, Plant and Equipment</t>
        </is>
      </c>
      <c r="B83" s="44" t="inlineStr">
        <is>
          <t>Tools, molds and other production equipment</t>
        </is>
      </c>
      <c r="C83" s="44" t="inlineStr">
        <is>
          <t>Non Current Assets</t>
        </is>
      </c>
      <c r="D83" s="44" t="inlineStr">
        <is>
          <t>Particulars</t>
        </is>
      </c>
      <c r="E83" s="43" t="inlineStr">
        <is>
          <t>Property, Plant and Equipment</t>
        </is>
      </c>
      <c r="F83" s="44" t="n">
        <v>1</v>
      </c>
      <c r="G83" s="44" t="n">
        <v>1</v>
      </c>
      <c r="H83" s="44" t="inlineStr">
        <is>
          <t>TID_bs_7</t>
        </is>
      </c>
      <c r="I83" s="44" t="inlineStr">
        <is>
          <t>tools molds and other production equipment</t>
        </is>
      </c>
      <c r="J83" s="44" t="inlineStr">
        <is>
          <t>phrase_id_81</t>
        </is>
      </c>
    </row>
    <row r="84" ht="12.8" customHeight="1" s="45">
      <c r="A84" s="44" t="inlineStr">
        <is>
          <t>Property, Plant and Equipment</t>
        </is>
      </c>
      <c r="B84" s="44" t="inlineStr">
        <is>
          <t>Equipment under capital lease</t>
        </is>
      </c>
      <c r="C84" s="44" t="inlineStr">
        <is>
          <t>Non Current Assets</t>
        </is>
      </c>
      <c r="D84" s="44" t="inlineStr">
        <is>
          <t>Particulars</t>
        </is>
      </c>
      <c r="E84" s="43" t="inlineStr">
        <is>
          <t>Property, Plant and Equipment</t>
        </is>
      </c>
      <c r="F84" s="44" t="n">
        <v>1</v>
      </c>
      <c r="G84" s="44" t="n">
        <v>1</v>
      </c>
      <c r="H84" s="44" t="inlineStr">
        <is>
          <t>TID_bs_7</t>
        </is>
      </c>
      <c r="I84" s="44" t="inlineStr">
        <is>
          <t>equipment under capital lease</t>
        </is>
      </c>
      <c r="J84" s="44" t="inlineStr">
        <is>
          <t>phrase_id_82</t>
        </is>
      </c>
    </row>
    <row r="85" ht="12.8" customHeight="1" s="45">
      <c r="A85" s="44" t="inlineStr">
        <is>
          <t>Property, Plant and Equipment</t>
        </is>
      </c>
      <c r="B85" s="44" t="inlineStr">
        <is>
          <t>Furniture, fixtures and equipment</t>
        </is>
      </c>
      <c r="C85" s="44" t="inlineStr">
        <is>
          <t>Non Current Assets</t>
        </is>
      </c>
      <c r="D85" s="44" t="inlineStr">
        <is>
          <t>Particulars</t>
        </is>
      </c>
      <c r="E85" s="43" t="inlineStr">
        <is>
          <t>Property, Plant and Equipment</t>
        </is>
      </c>
      <c r="F85" s="44" t="n">
        <v>1</v>
      </c>
      <c r="G85" s="44" t="n">
        <v>1</v>
      </c>
      <c r="H85" s="44" t="inlineStr">
        <is>
          <t>TID_bs_7</t>
        </is>
      </c>
      <c r="I85" s="44" t="inlineStr">
        <is>
          <t>furniture fixtures and equipment</t>
        </is>
      </c>
      <c r="J85" s="44" t="inlineStr">
        <is>
          <t>phrase_id_83</t>
        </is>
      </c>
    </row>
    <row r="86" ht="12.8" customHeight="1" s="45">
      <c r="A86" s="44" t="inlineStr">
        <is>
          <t>Property, Plant and Equipment</t>
        </is>
      </c>
      <c r="B86" s="44" t="inlineStr">
        <is>
          <t>Flight equipment modifications in progress</t>
        </is>
      </c>
      <c r="C86" s="44" t="inlineStr">
        <is>
          <t>Non Current Assets</t>
        </is>
      </c>
      <c r="D86" s="44" t="inlineStr">
        <is>
          <t>Particulars</t>
        </is>
      </c>
      <c r="E86" s="43" t="inlineStr">
        <is>
          <t>Property, Plant and Equipment</t>
        </is>
      </c>
      <c r="F86" s="44" t="n">
        <v>1</v>
      </c>
      <c r="G86" s="44" t="n">
        <v>1</v>
      </c>
      <c r="H86" s="44" t="inlineStr">
        <is>
          <t>TID_bs_7</t>
        </is>
      </c>
      <c r="I86" s="44" t="inlineStr">
        <is>
          <t>flight equipment modifications in progress</t>
        </is>
      </c>
      <c r="J86" s="44" t="inlineStr">
        <is>
          <t>phrase_id_84</t>
        </is>
      </c>
    </row>
    <row r="87" ht="12.8" customHeight="1" s="45">
      <c r="A87" s="44" t="inlineStr">
        <is>
          <t>Property and Equipment</t>
        </is>
      </c>
      <c r="B87" s="44" t="inlineStr">
        <is>
          <t>Property and equipment</t>
        </is>
      </c>
      <c r="C87" s="44" t="inlineStr">
        <is>
          <t>Non Current Assets</t>
        </is>
      </c>
      <c r="D87" s="44" t="inlineStr">
        <is>
          <t>Particulars</t>
        </is>
      </c>
      <c r="E87" s="43" t="inlineStr">
        <is>
          <t>Property, Plant and Equipment</t>
        </is>
      </c>
      <c r="F87" s="44" t="n">
        <v>1</v>
      </c>
      <c r="G87" s="44" t="n">
        <v>1</v>
      </c>
      <c r="H87" s="44" t="inlineStr">
        <is>
          <t>TID_bs_8</t>
        </is>
      </c>
      <c r="I87" s="44" t="inlineStr">
        <is>
          <t>property and equipment</t>
        </is>
      </c>
      <c r="J87" s="44" t="inlineStr">
        <is>
          <t>phrase_id_85</t>
        </is>
      </c>
    </row>
    <row r="88" ht="12.8" customHeight="1" s="45">
      <c r="A88" s="44" t="inlineStr">
        <is>
          <t>Property and Equipment</t>
        </is>
      </c>
      <c r="B88" s="44" t="inlineStr">
        <is>
          <t>Buildings and equipment</t>
        </is>
      </c>
      <c r="C88" s="44" t="inlineStr">
        <is>
          <t>Non Current Assets</t>
        </is>
      </c>
      <c r="D88" s="44" t="inlineStr">
        <is>
          <t>Particulars</t>
        </is>
      </c>
      <c r="E88" s="43" t="inlineStr">
        <is>
          <t>Property, Plant and Equipment</t>
        </is>
      </c>
      <c r="F88" s="44" t="n">
        <v>1</v>
      </c>
      <c r="G88" s="44" t="n">
        <v>1</v>
      </c>
      <c r="H88" s="44" t="inlineStr">
        <is>
          <t>TID_bs_8</t>
        </is>
      </c>
      <c r="I88" s="44" t="inlineStr">
        <is>
          <t>buildings and equipment</t>
        </is>
      </c>
      <c r="J88" s="44" t="inlineStr">
        <is>
          <t>phrase_id_86</t>
        </is>
      </c>
    </row>
    <row r="89" ht="12.8" customHeight="1" s="45">
      <c r="A89" s="44" t="inlineStr">
        <is>
          <t>Property and Equipment</t>
        </is>
      </c>
      <c r="B89" s="44" t="inlineStr">
        <is>
          <t>Property and equipment, Gross</t>
        </is>
      </c>
      <c r="C89" s="44" t="inlineStr">
        <is>
          <t>Non Current Assets</t>
        </is>
      </c>
      <c r="D89" s="44" t="inlineStr">
        <is>
          <t>Particulars</t>
        </is>
      </c>
      <c r="E89" s="43" t="inlineStr">
        <is>
          <t>Property, Plant and Equipment</t>
        </is>
      </c>
      <c r="F89" s="44" t="n">
        <v>1</v>
      </c>
      <c r="G89" s="44" t="n">
        <v>1</v>
      </c>
      <c r="H89" s="44" t="inlineStr">
        <is>
          <t>TID_bs_8</t>
        </is>
      </c>
      <c r="I89" s="44" t="inlineStr">
        <is>
          <t>property and equipment gross</t>
        </is>
      </c>
      <c r="J89" s="44" t="inlineStr">
        <is>
          <t>phrase_id_87</t>
        </is>
      </c>
    </row>
    <row r="90" ht="12.8" customHeight="1" s="45">
      <c r="A90" s="44" t="inlineStr">
        <is>
          <t>Property and Equipment</t>
        </is>
      </c>
      <c r="B90" s="44" t="inlineStr">
        <is>
          <t>Property and equipment, Net</t>
        </is>
      </c>
      <c r="C90" s="44" t="inlineStr">
        <is>
          <t>Non Current Assets</t>
        </is>
      </c>
      <c r="D90" s="44" t="inlineStr">
        <is>
          <t>Particulars</t>
        </is>
      </c>
      <c r="E90" s="43" t="inlineStr">
        <is>
          <t>Property, Plant and Equipment</t>
        </is>
      </c>
      <c r="F90" s="44" t="n">
        <v>1</v>
      </c>
      <c r="G90" s="44" t="n">
        <v>1</v>
      </c>
      <c r="H90" s="44" t="inlineStr">
        <is>
          <t>TID_bs_8</t>
        </is>
      </c>
      <c r="I90" s="44" t="inlineStr">
        <is>
          <t>property and equipment net</t>
        </is>
      </c>
      <c r="J90" s="44" t="inlineStr">
        <is>
          <t>phrase_id_88</t>
        </is>
      </c>
    </row>
    <row r="91" ht="12.8" customHeight="1" s="45">
      <c r="A91" s="44" t="inlineStr">
        <is>
          <t>Property and Equipment</t>
        </is>
      </c>
      <c r="B91" s="44" t="inlineStr">
        <is>
          <t>Property held under capital lease, net</t>
        </is>
      </c>
      <c r="C91" s="44" t="inlineStr">
        <is>
          <t>Non Current Assets</t>
        </is>
      </c>
      <c r="D91" s="44" t="inlineStr">
        <is>
          <t>Particulars</t>
        </is>
      </c>
      <c r="E91" s="43" t="inlineStr">
        <is>
          <t>Property, Plant and Equipment</t>
        </is>
      </c>
      <c r="F91" s="44" t="n">
        <v>1</v>
      </c>
      <c r="G91" s="44" t="n">
        <v>1</v>
      </c>
      <c r="H91" s="44" t="inlineStr">
        <is>
          <t>TID_bs_8</t>
        </is>
      </c>
      <c r="I91" s="44" t="inlineStr">
        <is>
          <t>property held under capital lease net</t>
        </is>
      </c>
      <c r="J91" s="44" t="inlineStr">
        <is>
          <t>phrase_id_89</t>
        </is>
      </c>
    </row>
    <row r="92" ht="12.8" customHeight="1" s="45">
      <c r="A92" s="44" t="inlineStr">
        <is>
          <t>Property and Equipment</t>
        </is>
      </c>
      <c r="B92" s="44" t="inlineStr">
        <is>
          <t>Investment Properties</t>
        </is>
      </c>
      <c r="C92" s="44" t="inlineStr">
        <is>
          <t>Non Current Assets</t>
        </is>
      </c>
      <c r="D92" s="44" t="inlineStr">
        <is>
          <t>Particulars</t>
        </is>
      </c>
      <c r="E92" s="43" t="inlineStr">
        <is>
          <t>Property, Plant and Equipment</t>
        </is>
      </c>
      <c r="F92" s="44" t="n">
        <v>1</v>
      </c>
      <c r="G92" s="44" t="n">
        <v>1</v>
      </c>
      <c r="H92" s="44" t="inlineStr">
        <is>
          <t>TID_bs_8</t>
        </is>
      </c>
      <c r="I92" s="44" t="inlineStr">
        <is>
          <t>investment properties</t>
        </is>
      </c>
      <c r="J92" s="44" t="inlineStr">
        <is>
          <t>phrase_id_90</t>
        </is>
      </c>
    </row>
    <row r="93" ht="12.8" customHeight="1" s="45">
      <c r="A93" s="44" t="inlineStr">
        <is>
          <t>Property</t>
        </is>
      </c>
      <c r="B93" s="44" t="inlineStr">
        <is>
          <t>Mine development</t>
        </is>
      </c>
      <c r="C93" s="44" t="inlineStr">
        <is>
          <t>Non Current Assets</t>
        </is>
      </c>
      <c r="D93" s="44" t="inlineStr">
        <is>
          <t>Particulars</t>
        </is>
      </c>
      <c r="E93" s="43" t="inlineStr">
        <is>
          <t>Property, Plant and Equipment</t>
        </is>
      </c>
      <c r="F93" s="44" t="n">
        <v>1</v>
      </c>
      <c r="G93" s="44" t="n">
        <v>1</v>
      </c>
      <c r="H93" s="44" t="inlineStr">
        <is>
          <t>TID_bs_9</t>
        </is>
      </c>
      <c r="I93" s="44" t="inlineStr">
        <is>
          <t>mine development</t>
        </is>
      </c>
      <c r="J93" s="44" t="inlineStr">
        <is>
          <t>phrase_id_91</t>
        </is>
      </c>
    </row>
    <row r="94" ht="12.8" customHeight="1" s="45">
      <c r="A94" s="44" t="inlineStr">
        <is>
          <t>Property</t>
        </is>
      </c>
      <c r="B94" s="44" t="inlineStr">
        <is>
          <t>Coal properties</t>
        </is>
      </c>
      <c r="C94" s="44" t="inlineStr">
        <is>
          <t>Non Current Assets</t>
        </is>
      </c>
      <c r="D94" s="44" t="inlineStr">
        <is>
          <t>Particulars</t>
        </is>
      </c>
      <c r="E94" s="43" t="inlineStr">
        <is>
          <t>Property, Plant and Equipment</t>
        </is>
      </c>
      <c r="F94" s="44" t="n">
        <v>1</v>
      </c>
      <c r="G94" s="44" t="n">
        <v>1</v>
      </c>
      <c r="H94" s="44" t="inlineStr">
        <is>
          <t>TID_bs_9</t>
        </is>
      </c>
      <c r="I94" s="44" t="inlineStr">
        <is>
          <t>coal properties</t>
        </is>
      </c>
      <c r="J94" s="44" t="inlineStr">
        <is>
          <t>phrase_id_92</t>
        </is>
      </c>
    </row>
    <row r="95" ht="12.8" customHeight="1" s="45">
      <c r="A95" s="44" t="inlineStr">
        <is>
          <t>Property</t>
        </is>
      </c>
      <c r="B95" s="44" t="inlineStr">
        <is>
          <t>Intellectual property</t>
        </is>
      </c>
      <c r="C95" s="44" t="inlineStr">
        <is>
          <t>Non Current Assets</t>
        </is>
      </c>
      <c r="D95" s="44" t="inlineStr">
        <is>
          <t>Particulars</t>
        </is>
      </c>
      <c r="E95" s="43" t="inlineStr">
        <is>
          <t>Property, Plant and Equipment</t>
        </is>
      </c>
      <c r="F95" s="44" t="n">
        <v>1</v>
      </c>
      <c r="G95" s="44" t="n">
        <v>1</v>
      </c>
      <c r="H95" s="44" t="inlineStr">
        <is>
          <t>TID_bs_9</t>
        </is>
      </c>
      <c r="I95" s="44" t="inlineStr">
        <is>
          <t>intellectual property</t>
        </is>
      </c>
      <c r="J95" s="44" t="inlineStr">
        <is>
          <t>phrase_id_93</t>
        </is>
      </c>
    </row>
    <row r="96" ht="12.8" customHeight="1" s="45">
      <c r="A96" s="44" t="inlineStr">
        <is>
          <t>Property</t>
        </is>
      </c>
      <c r="B96" s="44" t="inlineStr">
        <is>
          <t>Furniture and fixtures</t>
        </is>
      </c>
      <c r="C96" s="44" t="inlineStr">
        <is>
          <t>Non Current Assets</t>
        </is>
      </c>
      <c r="D96" s="44" t="inlineStr">
        <is>
          <t>Particulars</t>
        </is>
      </c>
      <c r="E96" s="43" t="inlineStr">
        <is>
          <t>Property, Plant and Equipment</t>
        </is>
      </c>
      <c r="F96" s="44" t="n">
        <v>1</v>
      </c>
      <c r="G96" s="44" t="n">
        <v>1</v>
      </c>
      <c r="H96" s="44" t="inlineStr">
        <is>
          <t>TID_bs_9</t>
        </is>
      </c>
      <c r="I96" s="44" t="inlineStr">
        <is>
          <t>furniture and fixtures</t>
        </is>
      </c>
      <c r="J96" s="44" t="inlineStr">
        <is>
          <t>phrase_id_94</t>
        </is>
      </c>
    </row>
    <row r="97" ht="12.8" customHeight="1" s="45">
      <c r="A97" s="44" t="inlineStr">
        <is>
          <t>Property</t>
        </is>
      </c>
      <c r="B97" s="44" t="inlineStr">
        <is>
          <t>Software royalties, amortization, and intellectual property licenses</t>
        </is>
      </c>
      <c r="C97" s="44" t="inlineStr">
        <is>
          <t>Non Current Assets</t>
        </is>
      </c>
      <c r="D97" s="44" t="inlineStr">
        <is>
          <t>Particulars</t>
        </is>
      </c>
      <c r="E97" s="43" t="inlineStr">
        <is>
          <t>Property, Plant and Equipment</t>
        </is>
      </c>
      <c r="F97" s="44" t="n">
        <v>1</v>
      </c>
      <c r="G97" s="44" t="n">
        <v>1</v>
      </c>
      <c r="H97" s="44" t="inlineStr">
        <is>
          <t>TID_bs_9</t>
        </is>
      </c>
      <c r="I97" s="44" t="inlineStr">
        <is>
          <t>software royalties amortization and intellectual property licenses</t>
        </is>
      </c>
      <c r="J97" s="44" t="inlineStr">
        <is>
          <t>phrase_id_95</t>
        </is>
      </c>
    </row>
    <row r="98" ht="12.8" customHeight="1" s="45">
      <c r="A98" s="44" t="inlineStr">
        <is>
          <t>Property</t>
        </is>
      </c>
      <c r="B98" s="44" t="inlineStr">
        <is>
          <t>Software, net</t>
        </is>
      </c>
      <c r="C98" s="44" t="inlineStr">
        <is>
          <t>Non Current Assets</t>
        </is>
      </c>
      <c r="D98" s="44" t="inlineStr">
        <is>
          <t>Particulars</t>
        </is>
      </c>
      <c r="E98" s="43" t="inlineStr">
        <is>
          <t>Property, Plant and Equipment</t>
        </is>
      </c>
      <c r="F98" s="44" t="n">
        <v>1</v>
      </c>
      <c r="G98" s="44" t="n">
        <v>1</v>
      </c>
      <c r="H98" s="44" t="inlineStr">
        <is>
          <t>TID_bs_9</t>
        </is>
      </c>
      <c r="I98" s="44" t="inlineStr">
        <is>
          <t>software net</t>
        </is>
      </c>
      <c r="J98" s="44" t="inlineStr">
        <is>
          <t>phrase_id_96</t>
        </is>
      </c>
    </row>
    <row r="99" ht="12.8" customHeight="1" s="45">
      <c r="A99" s="44" t="inlineStr">
        <is>
          <t>Property</t>
        </is>
      </c>
      <c r="B99" s="44" t="inlineStr">
        <is>
          <t>Software development</t>
        </is>
      </c>
      <c r="C99" s="44" t="inlineStr">
        <is>
          <t>Non Current Assets</t>
        </is>
      </c>
      <c r="D99" s="44" t="inlineStr">
        <is>
          <t>Particulars</t>
        </is>
      </c>
      <c r="E99" s="43" t="inlineStr">
        <is>
          <t>Property, Plant and Equipment</t>
        </is>
      </c>
      <c r="F99" s="44" t="n">
        <v>1</v>
      </c>
      <c r="G99" s="44" t="n">
        <v>1</v>
      </c>
      <c r="H99" s="44" t="inlineStr">
        <is>
          <t>TID_bs_9</t>
        </is>
      </c>
      <c r="I99" s="44" t="inlineStr">
        <is>
          <t>software development</t>
        </is>
      </c>
      <c r="J99" s="44" t="inlineStr">
        <is>
          <t>phrase_id_97</t>
        </is>
      </c>
    </row>
    <row r="100" ht="12.8" customHeight="1" s="45">
      <c r="A100" s="44" t="inlineStr">
        <is>
          <t>Property</t>
        </is>
      </c>
      <c r="B100" s="44" t="inlineStr">
        <is>
          <t>Software development costs, net</t>
        </is>
      </c>
      <c r="C100" s="44" t="inlineStr">
        <is>
          <t>Non Current Assets</t>
        </is>
      </c>
      <c r="D100" s="44" t="inlineStr">
        <is>
          <t>Particulars</t>
        </is>
      </c>
      <c r="E100" s="43" t="inlineStr">
        <is>
          <t>Property, Plant and Equipment</t>
        </is>
      </c>
      <c r="F100" s="44" t="n">
        <v>1</v>
      </c>
      <c r="G100" s="44" t="n">
        <v>1</v>
      </c>
      <c r="H100" s="44" t="inlineStr">
        <is>
          <t>TID_bs_9</t>
        </is>
      </c>
      <c r="I100" s="44" t="inlineStr">
        <is>
          <t>software development costs net</t>
        </is>
      </c>
      <c r="J100" s="44" t="inlineStr">
        <is>
          <t>phrase_id_98</t>
        </is>
      </c>
    </row>
    <row r="101" ht="12.8" customHeight="1" s="45">
      <c r="A101" s="44" t="inlineStr">
        <is>
          <t>Property</t>
        </is>
      </c>
      <c r="B101" s="44" t="inlineStr">
        <is>
          <t>Gaming, property</t>
        </is>
      </c>
      <c r="C101" s="44" t="inlineStr">
        <is>
          <t>Non Current Assets</t>
        </is>
      </c>
      <c r="D101" s="44" t="inlineStr">
        <is>
          <t>Particulars</t>
        </is>
      </c>
      <c r="E101" s="43" t="inlineStr">
        <is>
          <t>Property, Plant and Equipment</t>
        </is>
      </c>
      <c r="F101" s="44" t="n">
        <v>1</v>
      </c>
      <c r="G101" s="44" t="n">
        <v>1</v>
      </c>
      <c r="H101" s="44" t="inlineStr">
        <is>
          <t>TID_bs_9</t>
        </is>
      </c>
      <c r="I101" s="44" t="inlineStr">
        <is>
          <t>gaming property</t>
        </is>
      </c>
      <c r="J101" s="44" t="inlineStr">
        <is>
          <t>phrase_id_99</t>
        </is>
      </c>
    </row>
    <row r="102" ht="12.8" customHeight="1" s="45">
      <c r="A102" s="44" t="inlineStr">
        <is>
          <t>Property</t>
        </is>
      </c>
      <c r="B102" s="44" t="inlineStr">
        <is>
          <t>Mine properties</t>
        </is>
      </c>
      <c r="C102" s="44" t="inlineStr">
        <is>
          <t>Non Current Assets</t>
        </is>
      </c>
      <c r="D102" s="44" t="inlineStr">
        <is>
          <t>Particulars</t>
        </is>
      </c>
      <c r="E102" s="43" t="inlineStr">
        <is>
          <t>Property, Plant and Equipment</t>
        </is>
      </c>
      <c r="F102" s="44" t="n">
        <v>1</v>
      </c>
      <c r="G102" s="44" t="n">
        <v>1</v>
      </c>
      <c r="H102" s="44" t="inlineStr">
        <is>
          <t>TID_bs_9</t>
        </is>
      </c>
      <c r="I102" s="44" t="inlineStr">
        <is>
          <t>mine properties</t>
        </is>
      </c>
      <c r="J102" s="44" t="inlineStr">
        <is>
          <t>phrase_id_100</t>
        </is>
      </c>
    </row>
    <row r="103" ht="12.8" customHeight="1" s="45">
      <c r="A103" s="44" t="inlineStr">
        <is>
          <t>Property</t>
        </is>
      </c>
      <c r="B103" s="44" t="inlineStr">
        <is>
          <t>Property</t>
        </is>
      </c>
      <c r="C103" s="44" t="inlineStr">
        <is>
          <t>Non Current Assets</t>
        </is>
      </c>
      <c r="D103" s="44" t="inlineStr">
        <is>
          <t>Particulars</t>
        </is>
      </c>
      <c r="E103" s="43" t="inlineStr">
        <is>
          <t>Property, Plant and Equipment</t>
        </is>
      </c>
      <c r="F103" s="44" t="n">
        <v>1</v>
      </c>
      <c r="G103" s="44" t="n">
        <v>1</v>
      </c>
      <c r="H103" s="44" t="inlineStr">
        <is>
          <t>TID_bs_9</t>
        </is>
      </c>
      <c r="I103" s="44" t="inlineStr">
        <is>
          <t>property</t>
        </is>
      </c>
      <c r="J103" s="44" t="inlineStr">
        <is>
          <t>phrase_id_101</t>
        </is>
      </c>
    </row>
    <row r="104" ht="12.8" customHeight="1" s="45">
      <c r="A104" s="44" t="inlineStr">
        <is>
          <t>Vehicles</t>
        </is>
      </c>
      <c r="B104" s="44" t="inlineStr">
        <is>
          <t>Vehicles</t>
        </is>
      </c>
      <c r="C104" s="44" t="inlineStr">
        <is>
          <t>Non Current Assets</t>
        </is>
      </c>
      <c r="D104" s="44" t="inlineStr">
        <is>
          <t>Particulars</t>
        </is>
      </c>
      <c r="E104" s="43" t="inlineStr">
        <is>
          <t>Vehicles</t>
        </is>
      </c>
      <c r="F104" s="44" t="n">
        <v>1</v>
      </c>
      <c r="G104" s="44" t="n">
        <v>1</v>
      </c>
      <c r="H104" s="44" t="inlineStr">
        <is>
          <t>TID_bs_10</t>
        </is>
      </c>
      <c r="I104" s="44" t="inlineStr">
        <is>
          <t>vehicles</t>
        </is>
      </c>
      <c r="J104" s="44" t="inlineStr">
        <is>
          <t>phrase_id_102</t>
        </is>
      </c>
    </row>
    <row r="105" ht="12.8" customHeight="1" s="45">
      <c r="A105" s="44" t="inlineStr">
        <is>
          <t>Leased Assets</t>
        </is>
      </c>
      <c r="B105" s="44" t="inlineStr">
        <is>
          <t>Leased Assets</t>
        </is>
      </c>
      <c r="C105" s="44" t="inlineStr">
        <is>
          <t>Non Current Assets</t>
        </is>
      </c>
      <c r="D105" s="44" t="inlineStr">
        <is>
          <t>Particulars</t>
        </is>
      </c>
      <c r="E105" s="43" t="inlineStr">
        <is>
          <t>Leased Assets</t>
        </is>
      </c>
      <c r="F105" s="44" t="n">
        <v>1</v>
      </c>
      <c r="G105" s="44" t="n">
        <v>1</v>
      </c>
      <c r="H105" s="44" t="inlineStr">
        <is>
          <t>TID_bs_11</t>
        </is>
      </c>
      <c r="I105" s="44" t="inlineStr">
        <is>
          <t>leased assets</t>
        </is>
      </c>
      <c r="J105" s="44" t="inlineStr">
        <is>
          <t>phrase_id_103</t>
        </is>
      </c>
    </row>
    <row r="106" ht="12.8" customHeight="1" s="45">
      <c r="A106" s="44" t="inlineStr">
        <is>
          <t>Leased Assets</t>
        </is>
      </c>
      <c r="B106" s="44" t="inlineStr">
        <is>
          <t>Right-of-use assets</t>
        </is>
      </c>
      <c r="C106" s="44" t="inlineStr">
        <is>
          <t>Non Current Assets</t>
        </is>
      </c>
      <c r="D106" s="44" t="inlineStr">
        <is>
          <t>Particulars</t>
        </is>
      </c>
      <c r="E106" s="43" t="inlineStr">
        <is>
          <t>Leased Assets</t>
        </is>
      </c>
      <c r="F106" s="44" t="n">
        <v>1</v>
      </c>
      <c r="G106" s="44" t="n">
        <v>1</v>
      </c>
      <c r="H106" s="44" t="inlineStr">
        <is>
          <t>TID_bs_11</t>
        </is>
      </c>
      <c r="I106" s="44" t="inlineStr">
        <is>
          <t>right of use assets</t>
        </is>
      </c>
      <c r="J106" s="44" t="inlineStr">
        <is>
          <t>phrase_id_104</t>
        </is>
      </c>
    </row>
    <row r="107" ht="12.8" customHeight="1" s="45">
      <c r="A107" s="44" t="inlineStr">
        <is>
          <t>Leased Assets</t>
        </is>
      </c>
      <c r="B107" s="44" t="inlineStr">
        <is>
          <t>Leasehold improvements and equipment</t>
        </is>
      </c>
      <c r="C107" s="44" t="inlineStr">
        <is>
          <t>Non Current Assets</t>
        </is>
      </c>
      <c r="D107" s="44" t="inlineStr">
        <is>
          <t>Particulars</t>
        </is>
      </c>
      <c r="E107" s="43" t="inlineStr">
        <is>
          <t>Leased Assets</t>
        </is>
      </c>
      <c r="F107" s="44" t="n">
        <v>1</v>
      </c>
      <c r="G107" s="44" t="n">
        <v>1</v>
      </c>
      <c r="H107" s="44" t="inlineStr">
        <is>
          <t>TID_bs_11</t>
        </is>
      </c>
      <c r="I107" s="44" t="inlineStr">
        <is>
          <t>leasehold improvements and equipment</t>
        </is>
      </c>
      <c r="J107" s="44" t="inlineStr">
        <is>
          <t>phrase_id_105</t>
        </is>
      </c>
    </row>
    <row r="108" ht="12.8" customHeight="1" s="45">
      <c r="A108" s="44" t="inlineStr">
        <is>
          <t>Leased Assets</t>
        </is>
      </c>
      <c r="B108" s="44" t="inlineStr">
        <is>
          <t>Right of Use</t>
        </is>
      </c>
      <c r="C108" s="44" t="inlineStr">
        <is>
          <t>Non Current Assets</t>
        </is>
      </c>
      <c r="D108" s="44" t="inlineStr">
        <is>
          <t>Particulars</t>
        </is>
      </c>
      <c r="E108" s="43" t="inlineStr">
        <is>
          <t>Leased Assets</t>
        </is>
      </c>
      <c r="F108" s="44" t="n">
        <v>1</v>
      </c>
      <c r="G108" s="44" t="n">
        <v>1</v>
      </c>
      <c r="H108" s="44" t="inlineStr">
        <is>
          <t>TID_bs_11</t>
        </is>
      </c>
      <c r="I108" s="44" t="inlineStr">
        <is>
          <t>right of use</t>
        </is>
      </c>
      <c r="J108" s="44" t="inlineStr">
        <is>
          <t>phrase_id_106</t>
        </is>
      </c>
    </row>
    <row r="109" ht="12.8" customHeight="1" s="45">
      <c r="A109" s="44" t="inlineStr">
        <is>
          <t>Leased Assets</t>
        </is>
      </c>
      <c r="B109" s="44" t="inlineStr">
        <is>
          <t>Right of use assets</t>
        </is>
      </c>
      <c r="C109" s="44" t="inlineStr">
        <is>
          <t>Non Current Assets</t>
        </is>
      </c>
      <c r="D109" s="44" t="inlineStr">
        <is>
          <t>Particulars</t>
        </is>
      </c>
      <c r="E109" s="43" t="inlineStr">
        <is>
          <t>Leased Assets</t>
        </is>
      </c>
      <c r="F109" s="44" t="n">
        <v>1</v>
      </c>
      <c r="G109" s="44" t="n">
        <v>1</v>
      </c>
      <c r="H109" s="44" t="inlineStr">
        <is>
          <t>TID_bs_11</t>
        </is>
      </c>
      <c r="I109" s="44" t="inlineStr">
        <is>
          <t>right of use assets</t>
        </is>
      </c>
      <c r="J109" s="44" t="inlineStr">
        <is>
          <t>phrase_id_107</t>
        </is>
      </c>
    </row>
    <row r="110" ht="12.8" customHeight="1" s="45">
      <c r="A110" s="44" t="inlineStr">
        <is>
          <t>Leased Assets</t>
        </is>
      </c>
      <c r="B110" s="44" t="inlineStr">
        <is>
          <t>programming rights</t>
        </is>
      </c>
      <c r="C110" s="44" t="inlineStr">
        <is>
          <t>Non Current Assets</t>
        </is>
      </c>
      <c r="D110" s="44" t="inlineStr">
        <is>
          <t>Particulars</t>
        </is>
      </c>
      <c r="E110" s="43" t="inlineStr">
        <is>
          <t>Leased Assets</t>
        </is>
      </c>
      <c r="F110" s="44" t="n">
        <v>1</v>
      </c>
      <c r="G110" s="44" t="n">
        <v>1</v>
      </c>
      <c r="H110" s="44" t="inlineStr">
        <is>
          <t>TID_bs_11</t>
        </is>
      </c>
      <c r="I110" s="44" t="inlineStr">
        <is>
          <t>programming rights</t>
        </is>
      </c>
      <c r="J110" s="44" t="inlineStr">
        <is>
          <t>phrase_id_108</t>
        </is>
      </c>
    </row>
    <row r="111" ht="12.8" customHeight="1" s="45">
      <c r="A111" s="44" t="inlineStr">
        <is>
          <t>Leased Assets</t>
        </is>
      </c>
      <c r="B111" s="44" t="inlineStr">
        <is>
          <t>film and television costs</t>
        </is>
      </c>
      <c r="C111" s="44" t="inlineStr">
        <is>
          <t>Non Current Assets</t>
        </is>
      </c>
      <c r="D111" s="44" t="inlineStr">
        <is>
          <t>Particulars</t>
        </is>
      </c>
      <c r="E111" s="43" t="inlineStr">
        <is>
          <t>Leased Assets</t>
        </is>
      </c>
      <c r="F111" s="44" t="n">
        <v>1</v>
      </c>
      <c r="G111" s="44" t="n">
        <v>1</v>
      </c>
      <c r="H111" s="44" t="inlineStr">
        <is>
          <t>TID_bs_11</t>
        </is>
      </c>
      <c r="I111" s="44" t="inlineStr">
        <is>
          <t>film and television costs</t>
        </is>
      </c>
      <c r="J111" s="44" t="inlineStr">
        <is>
          <t>phrase_id_109</t>
        </is>
      </c>
    </row>
    <row r="112" ht="12.8" customHeight="1" s="45">
      <c r="A112" s="44" t="inlineStr">
        <is>
          <t>Leased Assets</t>
        </is>
      </c>
      <c r="B112" s="44" t="inlineStr">
        <is>
          <t>franchise rights</t>
        </is>
      </c>
      <c r="C112" s="44" t="inlineStr">
        <is>
          <t>Non Current Assets</t>
        </is>
      </c>
      <c r="D112" s="44" t="inlineStr">
        <is>
          <t>Particulars</t>
        </is>
      </c>
      <c r="E112" s="43" t="inlineStr">
        <is>
          <t>Leased Assets</t>
        </is>
      </c>
      <c r="F112" s="44" t="n">
        <v>1</v>
      </c>
      <c r="G112" s="44" t="n">
        <v>1</v>
      </c>
      <c r="H112" s="44" t="inlineStr">
        <is>
          <t>TID_bs_11</t>
        </is>
      </c>
      <c r="I112" s="44" t="inlineStr">
        <is>
          <t>franchise rights</t>
        </is>
      </c>
      <c r="J112" s="44" t="inlineStr">
        <is>
          <t>phrase_id_110</t>
        </is>
      </c>
    </row>
    <row r="113" ht="12.8" customHeight="1" s="45">
      <c r="A113" s="44" t="inlineStr">
        <is>
          <t>Other Fixed Assets</t>
        </is>
      </c>
      <c r="B113" s="44" t="inlineStr">
        <is>
          <t>Other Fixed Assets</t>
        </is>
      </c>
      <c r="C113" s="44" t="inlineStr">
        <is>
          <t>Non Current Assets</t>
        </is>
      </c>
      <c r="D113" s="44" t="inlineStr">
        <is>
          <t>Particulars</t>
        </is>
      </c>
      <c r="E113" s="43" t="inlineStr">
        <is>
          <t>Other Fixed Assets</t>
        </is>
      </c>
      <c r="F113" s="44" t="n">
        <v>1</v>
      </c>
      <c r="G113" s="44" t="n">
        <v>1</v>
      </c>
      <c r="H113" s="44" t="inlineStr">
        <is>
          <t>TID_bs_12</t>
        </is>
      </c>
      <c r="I113" s="44" t="inlineStr">
        <is>
          <t>other fixed assets</t>
        </is>
      </c>
      <c r="J113" s="44" t="inlineStr">
        <is>
          <t>phrase_id_111</t>
        </is>
      </c>
    </row>
    <row r="114" ht="12.8" customHeight="1" s="45">
      <c r="A114" s="44" t="inlineStr">
        <is>
          <t>Goodwill</t>
        </is>
      </c>
      <c r="B114" s="44" t="inlineStr">
        <is>
          <t>Intangibles - Goodwill</t>
        </is>
      </c>
      <c r="C114" s="44" t="inlineStr">
        <is>
          <t>Non Current Assets</t>
        </is>
      </c>
      <c r="D114" s="44" t="inlineStr">
        <is>
          <t>Particulars</t>
        </is>
      </c>
      <c r="E114" s="43" t="inlineStr">
        <is>
          <t>Intangibles - Goodwill</t>
        </is>
      </c>
      <c r="F114" s="44" t="n">
        <v>1</v>
      </c>
      <c r="G114" s="44" t="n">
        <v>1</v>
      </c>
      <c r="H114" s="44" t="inlineStr">
        <is>
          <t>TID_bs_13</t>
        </is>
      </c>
      <c r="I114" s="44" t="inlineStr">
        <is>
          <t>intangibles goodwill</t>
        </is>
      </c>
      <c r="J114" s="44" t="inlineStr">
        <is>
          <t>phrase_id_112</t>
        </is>
      </c>
    </row>
    <row r="115" ht="12.8" customHeight="1" s="45">
      <c r="A115" s="44" t="inlineStr">
        <is>
          <t>Goodwill</t>
        </is>
      </c>
      <c r="B115" s="44" t="inlineStr">
        <is>
          <t>Goodwill</t>
        </is>
      </c>
      <c r="C115" s="44" t="inlineStr">
        <is>
          <t>Non Current Assets</t>
        </is>
      </c>
      <c r="D115" s="44" t="inlineStr">
        <is>
          <t>Particulars</t>
        </is>
      </c>
      <c r="E115" s="43" t="inlineStr">
        <is>
          <t>Intangibles - Goodwill</t>
        </is>
      </c>
      <c r="F115" s="44" t="n">
        <v>1</v>
      </c>
      <c r="G115" s="44" t="n">
        <v>1</v>
      </c>
      <c r="H115" s="44" t="inlineStr">
        <is>
          <t>TID_bs_13</t>
        </is>
      </c>
      <c r="I115" s="44" t="inlineStr">
        <is>
          <t>goodwill</t>
        </is>
      </c>
      <c r="J115" s="44" t="inlineStr">
        <is>
          <t>phrase_id_113</t>
        </is>
      </c>
    </row>
    <row r="116" ht="12.8" customHeight="1" s="45">
      <c r="A116" s="44" t="inlineStr">
        <is>
          <t>Other Intangibles</t>
        </is>
      </c>
      <c r="B116" s="44" t="inlineStr">
        <is>
          <t>Intangibles - Other</t>
        </is>
      </c>
      <c r="C116" s="44" t="inlineStr">
        <is>
          <t>Non Current Assets</t>
        </is>
      </c>
      <c r="D116" s="44" t="inlineStr">
        <is>
          <t>Particulars</t>
        </is>
      </c>
      <c r="E116" s="43" t="inlineStr">
        <is>
          <t>Intangibles - Other</t>
        </is>
      </c>
      <c r="F116" s="44" t="n">
        <v>1</v>
      </c>
      <c r="G116" s="44" t="n">
        <v>1</v>
      </c>
      <c r="H116" s="44" t="inlineStr">
        <is>
          <t>TID_bs_14</t>
        </is>
      </c>
      <c r="I116" s="44" t="inlineStr">
        <is>
          <t>intangibles other</t>
        </is>
      </c>
      <c r="J116" s="44" t="inlineStr">
        <is>
          <t>phrase_id_114</t>
        </is>
      </c>
    </row>
    <row r="117" ht="12.8" customHeight="1" s="45">
      <c r="A117" s="44" t="inlineStr">
        <is>
          <t>Other Intangibles</t>
        </is>
      </c>
      <c r="B117" s="44" t="inlineStr">
        <is>
          <t>acquisition-related intangibles, net</t>
        </is>
      </c>
      <c r="C117" s="44" t="inlineStr">
        <is>
          <t>Non Current Assets</t>
        </is>
      </c>
      <c r="D117" s="44" t="inlineStr">
        <is>
          <t>Particulars</t>
        </is>
      </c>
      <c r="E117" s="43" t="inlineStr">
        <is>
          <t>Intangibles - Other</t>
        </is>
      </c>
      <c r="F117" s="44" t="n">
        <v>1</v>
      </c>
      <c r="G117" s="44" t="n">
        <v>1</v>
      </c>
      <c r="H117" s="44" t="inlineStr">
        <is>
          <t>TID_bs_14</t>
        </is>
      </c>
      <c r="I117" s="44" t="inlineStr">
        <is>
          <t>acquisition related intangibles net</t>
        </is>
      </c>
      <c r="J117" s="44" t="inlineStr">
        <is>
          <t>phrase_id_115</t>
        </is>
      </c>
    </row>
    <row r="118" ht="12.8" customHeight="1" s="45">
      <c r="A118" s="44" t="inlineStr">
        <is>
          <t>Other Intangibles</t>
        </is>
      </c>
      <c r="B118" s="44" t="inlineStr">
        <is>
          <t>Other Intangibles</t>
        </is>
      </c>
      <c r="C118" s="44" t="inlineStr">
        <is>
          <t>Non Current Assets</t>
        </is>
      </c>
      <c r="D118" s="44" t="inlineStr">
        <is>
          <t>Particulars</t>
        </is>
      </c>
      <c r="E118" s="43" t="inlineStr">
        <is>
          <t>Intangibles - Other</t>
        </is>
      </c>
      <c r="F118" s="44" t="n">
        <v>1</v>
      </c>
      <c r="G118" s="44" t="n">
        <v>1</v>
      </c>
      <c r="H118" s="44" t="inlineStr">
        <is>
          <t>TID_bs_14</t>
        </is>
      </c>
      <c r="I118" s="44" t="inlineStr">
        <is>
          <t>other intangibles</t>
        </is>
      </c>
      <c r="J118" s="44" t="inlineStr">
        <is>
          <t>phrase_id_116</t>
        </is>
      </c>
    </row>
    <row r="119" ht="12.8" customHeight="1" s="45">
      <c r="A119" s="44" t="inlineStr">
        <is>
          <t>Other Intangibles</t>
        </is>
      </c>
      <c r="B119" s="44" t="inlineStr">
        <is>
          <t>Intangible Assets</t>
        </is>
      </c>
      <c r="C119" s="44" t="inlineStr">
        <is>
          <t>Non Current Assets</t>
        </is>
      </c>
      <c r="D119" s="44" t="inlineStr">
        <is>
          <t>Particulars</t>
        </is>
      </c>
      <c r="E119" s="43" t="inlineStr">
        <is>
          <t>Intangibles - Other</t>
        </is>
      </c>
      <c r="F119" s="44" t="n">
        <v>1</v>
      </c>
      <c r="G119" s="44" t="n">
        <v>1</v>
      </c>
      <c r="H119" s="44" t="inlineStr">
        <is>
          <t>TID_bs_14</t>
        </is>
      </c>
      <c r="I119" s="44" t="inlineStr">
        <is>
          <t>intangible assets</t>
        </is>
      </c>
      <c r="J119" s="44" t="inlineStr">
        <is>
          <t>phrase_id_117</t>
        </is>
      </c>
    </row>
    <row r="120" ht="12.8" customHeight="1" s="45">
      <c r="A120" s="44" t="inlineStr">
        <is>
          <t>Other Intangibles</t>
        </is>
      </c>
      <c r="B120" s="44" t="inlineStr">
        <is>
          <t>Other Intangible Assets</t>
        </is>
      </c>
      <c r="C120" s="44" t="inlineStr">
        <is>
          <t>Non Current Assets</t>
        </is>
      </c>
      <c r="D120" s="44" t="inlineStr">
        <is>
          <t>Particulars</t>
        </is>
      </c>
      <c r="E120" s="43" t="inlineStr">
        <is>
          <t>Intangibles - Other</t>
        </is>
      </c>
      <c r="F120" s="44" t="n">
        <v>1</v>
      </c>
      <c r="G120" s="44" t="n">
        <v>1</v>
      </c>
      <c r="H120" s="44" t="inlineStr">
        <is>
          <t>TID_bs_14</t>
        </is>
      </c>
      <c r="I120" s="44" t="inlineStr">
        <is>
          <t>other intangible assets</t>
        </is>
      </c>
      <c r="J120" s="44" t="inlineStr">
        <is>
          <t>phrase_id_118</t>
        </is>
      </c>
    </row>
    <row r="121" ht="12.8" customHeight="1" s="45">
      <c r="A121" s="44" t="inlineStr">
        <is>
          <t>Other Intangibles</t>
        </is>
      </c>
      <c r="B121" s="44" t="inlineStr">
        <is>
          <t>Licensed technology, net</t>
        </is>
      </c>
      <c r="C121" s="44" t="inlineStr">
        <is>
          <t>Non Current Assets</t>
        </is>
      </c>
      <c r="D121" s="44" t="inlineStr">
        <is>
          <t>Particulars</t>
        </is>
      </c>
      <c r="E121" s="43" t="inlineStr">
        <is>
          <t>Intangibles - Other</t>
        </is>
      </c>
      <c r="F121" s="44" t="n">
        <v>1</v>
      </c>
      <c r="G121" s="44" t="n">
        <v>1</v>
      </c>
      <c r="H121" s="44" t="inlineStr">
        <is>
          <t>TID_bs_14</t>
        </is>
      </c>
      <c r="I121" s="44" t="inlineStr">
        <is>
          <t>licensed technology net</t>
        </is>
      </c>
      <c r="J121" s="44" t="inlineStr">
        <is>
          <t>phrase_id_119</t>
        </is>
      </c>
    </row>
    <row r="122" ht="12.8" customHeight="1" s="45">
      <c r="A122" s="44" t="inlineStr">
        <is>
          <t>Other Intangibles</t>
        </is>
      </c>
      <c r="B122" s="44" t="inlineStr">
        <is>
          <t>In-process research and development</t>
        </is>
      </c>
      <c r="C122" s="44" t="inlineStr">
        <is>
          <t>Non Current Assets</t>
        </is>
      </c>
      <c r="D122" s="44" t="inlineStr">
        <is>
          <t>Particulars</t>
        </is>
      </c>
      <c r="E122" s="43" t="inlineStr">
        <is>
          <t>Intangibles - Other</t>
        </is>
      </c>
      <c r="F122" s="44" t="n">
        <v>1</v>
      </c>
      <c r="G122" s="44" t="n">
        <v>1</v>
      </c>
      <c r="H122" s="44" t="inlineStr">
        <is>
          <t>TID_bs_14</t>
        </is>
      </c>
      <c r="I122" s="44" t="inlineStr">
        <is>
          <t>in process research and development</t>
        </is>
      </c>
      <c r="J122" s="44" t="inlineStr">
        <is>
          <t>phrase_id_120</t>
        </is>
      </c>
    </row>
    <row r="123" ht="12.8" customHeight="1" s="45">
      <c r="A123" s="44" t="inlineStr">
        <is>
          <t>Other Intangibles</t>
        </is>
      </c>
      <c r="B123" s="44" t="inlineStr">
        <is>
          <t>Patents, net of accumulated amortization</t>
        </is>
      </c>
      <c r="C123" s="44" t="inlineStr">
        <is>
          <t>Non Current Assets</t>
        </is>
      </c>
      <c r="D123" s="44" t="inlineStr">
        <is>
          <t>Particulars</t>
        </is>
      </c>
      <c r="E123" s="43" t="inlineStr">
        <is>
          <t>Intangibles - Other</t>
        </is>
      </c>
      <c r="F123" s="44" t="n">
        <v>1</v>
      </c>
      <c r="G123" s="44" t="n">
        <v>1</v>
      </c>
      <c r="H123" s="44" t="inlineStr">
        <is>
          <t>TID_bs_14</t>
        </is>
      </c>
      <c r="I123" s="44" t="inlineStr">
        <is>
          <t>patents net of accumulated amortization</t>
        </is>
      </c>
      <c r="J123" s="44" t="inlineStr">
        <is>
          <t>phrase_id_121</t>
        </is>
      </c>
    </row>
    <row r="124" ht="12.8" customHeight="1" s="45">
      <c r="A124" s="44" t="inlineStr">
        <is>
          <t>Other Intangibles</t>
        </is>
      </c>
      <c r="B124" s="44" t="inlineStr">
        <is>
          <t>Amortization of intangibles</t>
        </is>
      </c>
      <c r="C124" s="44" t="inlineStr">
        <is>
          <t>Non Current Assets</t>
        </is>
      </c>
      <c r="D124" s="44" t="inlineStr">
        <is>
          <t>Particulars</t>
        </is>
      </c>
      <c r="E124" s="43" t="inlineStr">
        <is>
          <t>Intangibles - Other</t>
        </is>
      </c>
      <c r="F124" s="44" t="n">
        <v>1</v>
      </c>
      <c r="G124" s="44" t="n">
        <v>1</v>
      </c>
      <c r="H124" s="44" t="inlineStr">
        <is>
          <t>TID_bs_14</t>
        </is>
      </c>
      <c r="I124" s="44" t="inlineStr">
        <is>
          <t>amortization of intangibles</t>
        </is>
      </c>
      <c r="J124" s="44" t="inlineStr">
        <is>
          <t>phrase_id_122</t>
        </is>
      </c>
    </row>
    <row r="125" ht="12.8" customHeight="1" s="45">
      <c r="A125" s="44" t="inlineStr">
        <is>
          <t>Other Intangibles</t>
        </is>
      </c>
      <c r="B125" s="44" t="inlineStr">
        <is>
          <t>Purchase of Intangibles</t>
        </is>
      </c>
      <c r="C125" s="44" t="inlineStr">
        <is>
          <t>Non Current Assets</t>
        </is>
      </c>
      <c r="D125" s="44" t="inlineStr">
        <is>
          <t>Particulars</t>
        </is>
      </c>
      <c r="E125" s="43" t="inlineStr">
        <is>
          <t>Intangibles - Other</t>
        </is>
      </c>
      <c r="F125" s="44" t="n">
        <v>1</v>
      </c>
      <c r="G125" s="44" t="n">
        <v>1</v>
      </c>
      <c r="H125" s="44" t="inlineStr">
        <is>
          <t>TID_bs_14</t>
        </is>
      </c>
      <c r="I125" s="44" t="inlineStr">
        <is>
          <t>purchase of intangibles</t>
        </is>
      </c>
      <c r="J125" s="44" t="inlineStr">
        <is>
          <t>phrase_id_123</t>
        </is>
      </c>
    </row>
    <row r="126" ht="12.8" customHeight="1" s="45">
      <c r="A126" s="44" t="inlineStr">
        <is>
          <t>Other Intangibles</t>
        </is>
      </c>
      <c r="B126" s="44" t="inlineStr">
        <is>
          <t>Purchased and other intangibles, net</t>
        </is>
      </c>
      <c r="C126" s="44" t="inlineStr">
        <is>
          <t>Non Current Assets</t>
        </is>
      </c>
      <c r="D126" s="44" t="inlineStr">
        <is>
          <t>Particulars</t>
        </is>
      </c>
      <c r="E126" s="43" t="inlineStr">
        <is>
          <t>Intangibles - Other</t>
        </is>
      </c>
      <c r="F126" s="44" t="n">
        <v>1</v>
      </c>
      <c r="G126" s="44" t="n">
        <v>1</v>
      </c>
      <c r="H126" s="44" t="inlineStr">
        <is>
          <t>TID_bs_14</t>
        </is>
      </c>
      <c r="I126" s="44" t="inlineStr">
        <is>
          <t>purchased and other intangibles net</t>
        </is>
      </c>
      <c r="J126" s="44" t="inlineStr">
        <is>
          <t>phrase_id_124</t>
        </is>
      </c>
    </row>
    <row r="127" ht="12.8" customHeight="1" s="45">
      <c r="A127" s="44" t="inlineStr">
        <is>
          <t>Other Intangibles</t>
        </is>
      </c>
      <c r="B127" s="44" t="inlineStr">
        <is>
          <t>Purchased technology and other intangible assets, net</t>
        </is>
      </c>
      <c r="C127" s="44" t="inlineStr">
        <is>
          <t>Non Current Assets</t>
        </is>
      </c>
      <c r="D127" s="44" t="inlineStr">
        <is>
          <t>Particulars</t>
        </is>
      </c>
      <c r="E127" s="43" t="inlineStr">
        <is>
          <t>Intangibles - Other</t>
        </is>
      </c>
      <c r="F127" s="44" t="n">
        <v>1</v>
      </c>
      <c r="G127" s="44" t="n">
        <v>1</v>
      </c>
      <c r="H127" s="44" t="inlineStr">
        <is>
          <t>TID_bs_14</t>
        </is>
      </c>
      <c r="I127" s="44" t="inlineStr">
        <is>
          <t>purchased technology and other intangible assets net</t>
        </is>
      </c>
      <c r="J127" s="44" t="inlineStr">
        <is>
          <t>phrase_id_125</t>
        </is>
      </c>
    </row>
    <row r="128" ht="12.8" customHeight="1" s="45">
      <c r="A128" s="44" t="inlineStr">
        <is>
          <t>Other Intangibles</t>
        </is>
      </c>
      <c r="B128" s="44" t="inlineStr">
        <is>
          <t>Identifiable Intangibles, net</t>
        </is>
      </c>
      <c r="C128" s="44" t="inlineStr">
        <is>
          <t>Non Current Assets</t>
        </is>
      </c>
      <c r="D128" s="44" t="inlineStr">
        <is>
          <t>Particulars</t>
        </is>
      </c>
      <c r="E128" s="43" t="inlineStr">
        <is>
          <t>Intangibles - Other</t>
        </is>
      </c>
      <c r="F128" s="44" t="n">
        <v>1</v>
      </c>
      <c r="G128" s="44" t="n">
        <v>1</v>
      </c>
      <c r="H128" s="44" t="inlineStr">
        <is>
          <t>TID_bs_14</t>
        </is>
      </c>
      <c r="I128" s="44" t="inlineStr">
        <is>
          <t>identifiable intangibles net</t>
        </is>
      </c>
      <c r="J128" s="44" t="inlineStr">
        <is>
          <t>phrase_id_126</t>
        </is>
      </c>
    </row>
    <row r="129" ht="12.8" customHeight="1" s="45">
      <c r="A129" s="44" t="inlineStr">
        <is>
          <t>Other Intangibles</t>
        </is>
      </c>
      <c r="B129" s="44" t="inlineStr">
        <is>
          <t>Acquired intangibles</t>
        </is>
      </c>
      <c r="C129" s="44" t="inlineStr">
        <is>
          <t>Non Current Assets</t>
        </is>
      </c>
      <c r="D129" s="44" t="inlineStr">
        <is>
          <t>Particulars</t>
        </is>
      </c>
      <c r="E129" s="43" t="inlineStr">
        <is>
          <t>Intangibles - Other</t>
        </is>
      </c>
      <c r="F129" s="44" t="n">
        <v>1</v>
      </c>
      <c r="G129" s="44" t="n">
        <v>1</v>
      </c>
      <c r="H129" s="44" t="inlineStr">
        <is>
          <t>TID_bs_14</t>
        </is>
      </c>
      <c r="I129" s="44" t="inlineStr">
        <is>
          <t>acquired intangibles</t>
        </is>
      </c>
      <c r="J129" s="44" t="inlineStr">
        <is>
          <t>phrase_id_127</t>
        </is>
      </c>
    </row>
    <row r="130" ht="12.8" customHeight="1" s="45">
      <c r="A130" s="44" t="inlineStr">
        <is>
          <t>Other Intangibles</t>
        </is>
      </c>
      <c r="B130" s="44" t="inlineStr">
        <is>
          <t>Core deposit intangible, net</t>
        </is>
      </c>
      <c r="C130" s="44" t="inlineStr">
        <is>
          <t>Non Current Assets</t>
        </is>
      </c>
      <c r="D130" s="44" t="inlineStr">
        <is>
          <t>Particulars</t>
        </is>
      </c>
      <c r="E130" s="43" t="inlineStr">
        <is>
          <t>Intangibles - Other</t>
        </is>
      </c>
      <c r="F130" s="44" t="n">
        <v>1</v>
      </c>
      <c r="G130" s="44" t="n">
        <v>1</v>
      </c>
      <c r="H130" s="44" t="inlineStr">
        <is>
          <t>TID_bs_14</t>
        </is>
      </c>
      <c r="I130" s="44" t="inlineStr">
        <is>
          <t>core deposit intangible net</t>
        </is>
      </c>
      <c r="J130" s="44" t="inlineStr">
        <is>
          <t>phrase_id_128</t>
        </is>
      </c>
    </row>
    <row r="131" ht="12.8" customHeight="1" s="45">
      <c r="A131" s="44" t="inlineStr">
        <is>
          <t>Other Intangibles</t>
        </is>
      </c>
      <c r="B131" s="44" t="inlineStr">
        <is>
          <t>Lease intangibles, net</t>
        </is>
      </c>
      <c r="C131" s="44" t="inlineStr">
        <is>
          <t>Non Current Assets</t>
        </is>
      </c>
      <c r="D131" s="44" t="inlineStr">
        <is>
          <t>Particulars</t>
        </is>
      </c>
      <c r="E131" s="43" t="inlineStr">
        <is>
          <t>Intangibles - Other</t>
        </is>
      </c>
      <c r="F131" s="44" t="n">
        <v>1</v>
      </c>
      <c r="G131" s="44" t="n">
        <v>1</v>
      </c>
      <c r="H131" s="44" t="inlineStr">
        <is>
          <t>TID_bs_14</t>
        </is>
      </c>
      <c r="I131" s="44" t="inlineStr">
        <is>
          <t>lease intangibles net</t>
        </is>
      </c>
      <c r="J131" s="44" t="inlineStr">
        <is>
          <t>phrase_id_129</t>
        </is>
      </c>
    </row>
    <row r="132" ht="12.8" customHeight="1" s="45">
      <c r="A132" s="44" t="inlineStr">
        <is>
          <t>Other Intangibles</t>
        </is>
      </c>
      <c r="B132" s="44" t="inlineStr">
        <is>
          <t>Trademarks and other intangibles, net</t>
        </is>
      </c>
      <c r="C132" s="44" t="inlineStr">
        <is>
          <t>Non Current Assets</t>
        </is>
      </c>
      <c r="D132" s="44" t="inlineStr">
        <is>
          <t>Particulars</t>
        </is>
      </c>
      <c r="E132" s="43" t="inlineStr">
        <is>
          <t>Intangibles - Other</t>
        </is>
      </c>
      <c r="F132" s="44" t="n">
        <v>1</v>
      </c>
      <c r="G132" s="44" t="n">
        <v>1</v>
      </c>
      <c r="H132" s="44" t="inlineStr">
        <is>
          <t>TID_bs_14</t>
        </is>
      </c>
      <c r="I132" s="44" t="inlineStr">
        <is>
          <t>trademarks and other intangibles net</t>
        </is>
      </c>
      <c r="J132" s="44" t="inlineStr">
        <is>
          <t>phrase_id_130</t>
        </is>
      </c>
    </row>
    <row r="133" ht="12.8" customHeight="1" s="45">
      <c r="A133" s="44" t="inlineStr">
        <is>
          <t>Other Intangibles</t>
        </is>
      </c>
      <c r="B133" s="44" t="inlineStr">
        <is>
          <t>Intangible Assets under development</t>
        </is>
      </c>
      <c r="C133" s="44" t="inlineStr">
        <is>
          <t>Non Current Assets</t>
        </is>
      </c>
      <c r="D133" s="44" t="inlineStr">
        <is>
          <t>Particulars</t>
        </is>
      </c>
      <c r="E133" s="43" t="inlineStr">
        <is>
          <t>Intangibles - Other</t>
        </is>
      </c>
      <c r="F133" s="44" t="n">
        <v>1</v>
      </c>
      <c r="G133" s="44" t="n">
        <v>1</v>
      </c>
      <c r="H133" s="44" t="inlineStr">
        <is>
          <t>TID_bs_14</t>
        </is>
      </c>
      <c r="I133" s="44" t="inlineStr">
        <is>
          <t>intangible assets under development</t>
        </is>
      </c>
      <c r="J133" s="44" t="inlineStr">
        <is>
          <t>phrase_id_131</t>
        </is>
      </c>
    </row>
    <row r="134" ht="12.8" customHeight="1" s="45">
      <c r="A134" s="44" t="inlineStr">
        <is>
          <t>Other Intangibles</t>
        </is>
      </c>
      <c r="B134" s="44" t="inlineStr">
        <is>
          <t>Intangible Assets and goodwill</t>
        </is>
      </c>
      <c r="C134" s="44" t="inlineStr">
        <is>
          <t>Non Current Assets</t>
        </is>
      </c>
      <c r="D134" s="44" t="inlineStr">
        <is>
          <t>Particulars</t>
        </is>
      </c>
      <c r="E134" s="43" t="inlineStr">
        <is>
          <t>Intangibles - Other</t>
        </is>
      </c>
      <c r="F134" s="44" t="n">
        <v>1</v>
      </c>
      <c r="G134" s="44" t="n">
        <v>1</v>
      </c>
      <c r="H134" s="44" t="inlineStr">
        <is>
          <t>TID_bs_14</t>
        </is>
      </c>
      <c r="I134" s="44" t="inlineStr">
        <is>
          <t>intangible assets and goodwill</t>
        </is>
      </c>
      <c r="J134" s="44" t="inlineStr">
        <is>
          <t>phrase_id_132</t>
        </is>
      </c>
    </row>
    <row r="135" ht="12.8" customHeight="1" s="45">
      <c r="A135" s="44" t="inlineStr">
        <is>
          <t>Total Gross Fixed Assets</t>
        </is>
      </c>
      <c r="B135" s="44" t="inlineStr">
        <is>
          <t>Total Gross Fixed Assets</t>
        </is>
      </c>
      <c r="C135" s="44" t="inlineStr">
        <is>
          <t>Non Current Assets</t>
        </is>
      </c>
      <c r="D135" s="44" t="inlineStr">
        <is>
          <t>Subtotal</t>
        </is>
      </c>
      <c r="E135" s="43" t="inlineStr">
        <is>
          <t>Total Gross Fixed Assets</t>
        </is>
      </c>
      <c r="F135" s="44" t="n">
        <v>1</v>
      </c>
      <c r="G135" s="44" t="n">
        <v>1</v>
      </c>
      <c r="H135" s="44" t="inlineStr">
        <is>
          <t>TID_bs_15</t>
        </is>
      </c>
      <c r="I135" s="44" t="inlineStr">
        <is>
          <t>total gross fixed assets</t>
        </is>
      </c>
      <c r="J135" s="44" t="inlineStr">
        <is>
          <t>phrase_id_133</t>
        </is>
      </c>
    </row>
    <row r="136" ht="12.8" customHeight="1" s="45">
      <c r="A136" s="44" t="inlineStr">
        <is>
          <t>Accumulated Depreciation and amortisation</t>
        </is>
      </c>
      <c r="B136" s="44" t="inlineStr">
        <is>
          <t>Accumulated Depreciation and amortisation</t>
        </is>
      </c>
      <c r="C136" s="44" t="inlineStr">
        <is>
          <t>Non Current Assets</t>
        </is>
      </c>
      <c r="D136" s="44" t="inlineStr">
        <is>
          <t>Particulars</t>
        </is>
      </c>
      <c r="E136" s="43" t="inlineStr">
        <is>
          <t>Accumulated Depreciation and amortisation</t>
        </is>
      </c>
      <c r="F136" s="44" t="n">
        <v>1</v>
      </c>
      <c r="G136" s="44" t="n">
        <v>1</v>
      </c>
      <c r="H136" s="44" t="inlineStr">
        <is>
          <t>TID_bs_16</t>
        </is>
      </c>
      <c r="I136" s="44" t="inlineStr">
        <is>
          <t>accumulated depreciation and amortisation</t>
        </is>
      </c>
      <c r="J136" s="44" t="inlineStr">
        <is>
          <t>phrase_id_134</t>
        </is>
      </c>
    </row>
    <row r="137" ht="12.8" customHeight="1" s="45">
      <c r="A137" s="44" t="inlineStr">
        <is>
          <t>Accumulated Depreciation and amortisation</t>
        </is>
      </c>
      <c r="B137" s="44" t="inlineStr">
        <is>
          <t>Less: Accumulated depreciation</t>
        </is>
      </c>
      <c r="C137" s="44" t="inlineStr">
        <is>
          <t>Non Current Assets</t>
        </is>
      </c>
      <c r="D137" s="44" t="inlineStr">
        <is>
          <t>Particulars</t>
        </is>
      </c>
      <c r="E137" s="43" t="inlineStr">
        <is>
          <t>Accumulated Depreciation and amortisation</t>
        </is>
      </c>
      <c r="F137" s="44" t="n">
        <v>1</v>
      </c>
      <c r="G137" s="44" t="n">
        <v>1</v>
      </c>
      <c r="H137" s="44" t="inlineStr">
        <is>
          <t>TID_bs_16</t>
        </is>
      </c>
      <c r="I137" s="44" t="inlineStr">
        <is>
          <t>less accumulated depreciation</t>
        </is>
      </c>
      <c r="J137" s="44" t="inlineStr">
        <is>
          <t>phrase_id_135</t>
        </is>
      </c>
    </row>
    <row r="138" ht="12.8" customHeight="1" s="45">
      <c r="A138" s="44" t="inlineStr">
        <is>
          <t>Accumulated Depreciation and amortisation</t>
        </is>
      </c>
      <c r="B138" s="44" t="inlineStr">
        <is>
          <t>Less accumulated depreciation</t>
        </is>
      </c>
      <c r="C138" s="44" t="inlineStr">
        <is>
          <t>Non Current Assets</t>
        </is>
      </c>
      <c r="D138" s="44" t="inlineStr">
        <is>
          <t>Particulars</t>
        </is>
      </c>
      <c r="E138" s="43" t="inlineStr">
        <is>
          <t>Accumulated Depreciation and amortisation</t>
        </is>
      </c>
      <c r="F138" s="44" t="n">
        <v>1</v>
      </c>
      <c r="G138" s="44" t="n">
        <v>1</v>
      </c>
      <c r="H138" s="44" t="inlineStr">
        <is>
          <t>TID_bs_16</t>
        </is>
      </c>
      <c r="I138" s="44" t="inlineStr">
        <is>
          <t>less accumulated depreciation</t>
        </is>
      </c>
      <c r="J138" s="44" t="inlineStr">
        <is>
          <t>phrase_id_136</t>
        </is>
      </c>
    </row>
    <row r="139" ht="12.8" customHeight="1" s="45">
      <c r="A139" s="44" t="inlineStr">
        <is>
          <t>Accumulated Depreciation and amortisation</t>
        </is>
      </c>
      <c r="B139" s="44" t="inlineStr">
        <is>
          <t>Accumulated depreciation</t>
        </is>
      </c>
      <c r="C139" s="44" t="inlineStr">
        <is>
          <t>Non Current Assets</t>
        </is>
      </c>
      <c r="D139" s="44" t="inlineStr">
        <is>
          <t>Particulars</t>
        </is>
      </c>
      <c r="E139" s="43" t="inlineStr">
        <is>
          <t>Accumulated Depreciation and amortisation</t>
        </is>
      </c>
      <c r="F139" s="44" t="n">
        <v>1</v>
      </c>
      <c r="G139" s="44" t="n">
        <v>1</v>
      </c>
      <c r="H139" s="44" t="inlineStr">
        <is>
          <t>TID_bs_16</t>
        </is>
      </c>
      <c r="I139" s="44" t="inlineStr">
        <is>
          <t>accumulated depreciation</t>
        </is>
      </c>
      <c r="J139" s="44" t="inlineStr">
        <is>
          <t>phrase_id_137</t>
        </is>
      </c>
    </row>
    <row r="140" ht="12.8" customHeight="1" s="45">
      <c r="A140" s="44" t="inlineStr">
        <is>
          <t>Total Net Fixed Assets</t>
        </is>
      </c>
      <c r="B140" s="44" t="inlineStr">
        <is>
          <t>Total Net Fixed Assets</t>
        </is>
      </c>
      <c r="C140" s="44" t="inlineStr">
        <is>
          <t>Non Current Assets</t>
        </is>
      </c>
      <c r="D140" s="44" t="inlineStr">
        <is>
          <t>Subtotal</t>
        </is>
      </c>
      <c r="E140" s="43" t="inlineStr">
        <is>
          <t>Total Net Fixed Assets</t>
        </is>
      </c>
      <c r="F140" s="44" t="n">
        <v>1</v>
      </c>
      <c r="G140" s="44" t="n">
        <v>1</v>
      </c>
      <c r="H140" s="44" t="inlineStr">
        <is>
          <t>TID_bs_17</t>
        </is>
      </c>
      <c r="I140" s="44" t="inlineStr">
        <is>
          <t>total net fixed assets</t>
        </is>
      </c>
      <c r="J140" s="44" t="inlineStr">
        <is>
          <t>phrase_id_138</t>
        </is>
      </c>
    </row>
    <row r="141" ht="12.8" customHeight="1" s="45">
      <c r="A141" s="44" t="inlineStr">
        <is>
          <t>Total Net Intangible Assets</t>
        </is>
      </c>
      <c r="B141" s="44" t="inlineStr">
        <is>
          <t>Total Net Intangible Assets</t>
        </is>
      </c>
      <c r="C141" s="44" t="inlineStr">
        <is>
          <t>Non Current Assets</t>
        </is>
      </c>
      <c r="D141" s="44" t="inlineStr">
        <is>
          <t>Subtotal</t>
        </is>
      </c>
      <c r="E141" s="43" t="inlineStr">
        <is>
          <t>Total Net Intangible Assets</t>
        </is>
      </c>
      <c r="F141" s="44" t="n">
        <v>1</v>
      </c>
      <c r="G141" s="44" t="n">
        <v>1</v>
      </c>
      <c r="H141" s="44" t="inlineStr">
        <is>
          <t>TID_bs_18</t>
        </is>
      </c>
      <c r="I141" s="44" t="inlineStr">
        <is>
          <t>total net intangible assets</t>
        </is>
      </c>
      <c r="J141" s="44" t="inlineStr">
        <is>
          <t>phrase_id_139</t>
        </is>
      </c>
    </row>
    <row r="142" ht="12.8" customHeight="1" s="45">
      <c r="A142" s="44" t="inlineStr">
        <is>
          <t>Intangibles - Accumulated Amortisation</t>
        </is>
      </c>
      <c r="B142" s="44" t="inlineStr">
        <is>
          <t>Accumulated Amortisation - Intangibles</t>
        </is>
      </c>
      <c r="C142" s="44" t="inlineStr">
        <is>
          <t>Non Current Assets</t>
        </is>
      </c>
      <c r="D142" s="44" t="inlineStr">
        <is>
          <t>Particulars</t>
        </is>
      </c>
      <c r="E142" s="43" t="inlineStr">
        <is>
          <t>Accumulated Amortisation - Intangibles</t>
        </is>
      </c>
      <c r="F142" s="44" t="n">
        <v>1</v>
      </c>
      <c r="G142" s="44" t="n">
        <v>1</v>
      </c>
      <c r="H142" s="44" t="inlineStr">
        <is>
          <t>TID_bs_19</t>
        </is>
      </c>
      <c r="I142" s="44" t="inlineStr">
        <is>
          <t>accumulated amortisation intangibles</t>
        </is>
      </c>
      <c r="J142" s="44" t="inlineStr">
        <is>
          <t>phrase_id_140</t>
        </is>
      </c>
    </row>
    <row r="143" ht="12.8" customHeight="1" s="45">
      <c r="A143" s="44" t="inlineStr">
        <is>
          <t>Financial Lease Receivables</t>
        </is>
      </c>
      <c r="B143" s="44" t="inlineStr">
        <is>
          <t>Financial Lease Receivables</t>
        </is>
      </c>
      <c r="C143" s="44" t="inlineStr">
        <is>
          <t>Non Current Assets</t>
        </is>
      </c>
      <c r="D143" s="44" t="inlineStr">
        <is>
          <t>Particulars</t>
        </is>
      </c>
      <c r="E143" s="43" t="inlineStr">
        <is>
          <t>Financial Lease Receivables</t>
        </is>
      </c>
      <c r="F143" s="44" t="n">
        <v>1</v>
      </c>
      <c r="G143" s="44" t="n">
        <v>1</v>
      </c>
      <c r="H143" s="44" t="inlineStr">
        <is>
          <t>TID_bs_20</t>
        </is>
      </c>
      <c r="I143" s="44" t="inlineStr">
        <is>
          <t>financial lease receivables</t>
        </is>
      </c>
      <c r="J143" s="44" t="inlineStr">
        <is>
          <t>phrase_id_141</t>
        </is>
      </c>
    </row>
    <row r="144" ht="12.8" customHeight="1" s="45">
      <c r="A144" s="44" t="inlineStr">
        <is>
          <t>Notes Receivable</t>
        </is>
      </c>
      <c r="B144" s="44" t="inlineStr">
        <is>
          <t>Note receivable, long-term</t>
        </is>
      </c>
      <c r="C144" s="44" t="inlineStr">
        <is>
          <t>Non Current Assets</t>
        </is>
      </c>
      <c r="D144" s="44" t="inlineStr">
        <is>
          <t>Particulars</t>
        </is>
      </c>
      <c r="E144" s="43" t="inlineStr">
        <is>
          <t>Notes Receivable</t>
        </is>
      </c>
      <c r="F144" s="44" t="n">
        <v>1</v>
      </c>
      <c r="G144" s="44" t="n">
        <v>1</v>
      </c>
      <c r="H144" s="44" t="inlineStr">
        <is>
          <t>TID_bs_21</t>
        </is>
      </c>
      <c r="I144" s="44" t="inlineStr">
        <is>
          <t>note receivable long term</t>
        </is>
      </c>
      <c r="J144" s="44" t="inlineStr">
        <is>
          <t>phrase_id_142</t>
        </is>
      </c>
    </row>
    <row r="145" ht="12.8" customHeight="1" s="45">
      <c r="A145" s="44" t="inlineStr">
        <is>
          <t>Notes Receivable</t>
        </is>
      </c>
      <c r="B145" s="44" t="inlineStr">
        <is>
          <t>Notes Receivable</t>
        </is>
      </c>
      <c r="C145" s="44" t="inlineStr">
        <is>
          <t>Non Current Assets</t>
        </is>
      </c>
      <c r="D145" s="44" t="inlineStr">
        <is>
          <t>Particulars</t>
        </is>
      </c>
      <c r="E145" s="43" t="inlineStr">
        <is>
          <t>Notes Receivable</t>
        </is>
      </c>
      <c r="F145" s="44" t="n">
        <v>1</v>
      </c>
      <c r="G145" s="44" t="n">
        <v>1</v>
      </c>
      <c r="H145" s="44" t="inlineStr">
        <is>
          <t>TID_bs_21</t>
        </is>
      </c>
      <c r="I145" s="44" t="inlineStr">
        <is>
          <t>notes receivable</t>
        </is>
      </c>
      <c r="J145" s="44" t="inlineStr">
        <is>
          <t>phrase_id_143</t>
        </is>
      </c>
    </row>
    <row r="146" ht="12.8" customHeight="1" s="45">
      <c r="A146" s="44" t="inlineStr">
        <is>
          <t>Long Term Trade Debtors</t>
        </is>
      </c>
      <c r="B146" s="44" t="inlineStr">
        <is>
          <t>Long Term Trade Debtors</t>
        </is>
      </c>
      <c r="C146" s="44" t="inlineStr">
        <is>
          <t>Non Current Assets</t>
        </is>
      </c>
      <c r="D146" s="44" t="inlineStr">
        <is>
          <t>Particulars</t>
        </is>
      </c>
      <c r="E146" s="43" t="inlineStr">
        <is>
          <t>Long Term Trade Debtors</t>
        </is>
      </c>
      <c r="F146" s="44" t="n">
        <v>1</v>
      </c>
      <c r="G146" s="44" t="n">
        <v>1</v>
      </c>
      <c r="H146" s="44" t="inlineStr">
        <is>
          <t>TID_bs_22</t>
        </is>
      </c>
      <c r="I146" s="44" t="inlineStr">
        <is>
          <t>long term trade debtors</t>
        </is>
      </c>
      <c r="J146" s="44" t="inlineStr">
        <is>
          <t>phrase_id_144</t>
        </is>
      </c>
    </row>
    <row r="147" ht="12.8" customHeight="1" s="45">
      <c r="A147" s="44" t="inlineStr">
        <is>
          <t>Long Term Trade Debtors</t>
        </is>
      </c>
      <c r="B147" s="44" t="inlineStr">
        <is>
          <t>Trade Receivables long term</t>
        </is>
      </c>
      <c r="C147" s="44" t="inlineStr">
        <is>
          <t>Non Current Assets</t>
        </is>
      </c>
      <c r="D147" s="44" t="inlineStr">
        <is>
          <t>Particulars</t>
        </is>
      </c>
      <c r="E147" s="43" t="inlineStr">
        <is>
          <t>Long Term Trade Debtors</t>
        </is>
      </c>
      <c r="F147" s="44" t="n">
        <v>1</v>
      </c>
      <c r="G147" s="44" t="n">
        <v>1</v>
      </c>
      <c r="H147" s="44" t="inlineStr">
        <is>
          <t>TID_bs_22</t>
        </is>
      </c>
      <c r="I147" s="44" t="inlineStr">
        <is>
          <t>trade receivables long term</t>
        </is>
      </c>
      <c r="J147" s="44" t="inlineStr">
        <is>
          <t>phrase_id_145</t>
        </is>
      </c>
    </row>
    <row r="148" ht="12.8" customHeight="1" s="45">
      <c r="A148" s="44" t="inlineStr">
        <is>
          <t>Long Term Trade Debtors</t>
        </is>
      </c>
      <c r="B148" s="44" t="inlineStr">
        <is>
          <t>Trade receivables</t>
        </is>
      </c>
      <c r="C148" s="44" t="inlineStr">
        <is>
          <t>Non Current Assets</t>
        </is>
      </c>
      <c r="D148" s="44" t="inlineStr">
        <is>
          <t>Particulars</t>
        </is>
      </c>
      <c r="E148" s="43" t="inlineStr">
        <is>
          <t>Long Term Trade Debtors</t>
        </is>
      </c>
      <c r="F148" s="44" t="n">
        <v>1</v>
      </c>
      <c r="G148" s="44" t="n">
        <v>1</v>
      </c>
      <c r="H148" s="44" t="inlineStr">
        <is>
          <t>TID_bs_22</t>
        </is>
      </c>
      <c r="I148" s="44" t="inlineStr">
        <is>
          <t>trade receivables</t>
        </is>
      </c>
      <c r="J148" s="44" t="inlineStr">
        <is>
          <t>phrase_id_146</t>
        </is>
      </c>
    </row>
    <row r="149" ht="12.8" customHeight="1" s="45">
      <c r="A149" s="44" t="inlineStr">
        <is>
          <t>Long Term Trade Debtors</t>
        </is>
      </c>
      <c r="B149" s="44" t="inlineStr">
        <is>
          <t>Trade and other Receivables long term</t>
        </is>
      </c>
      <c r="C149" s="44" t="inlineStr">
        <is>
          <t>Non Current Assets</t>
        </is>
      </c>
      <c r="D149" s="44" t="inlineStr">
        <is>
          <t>Particulars</t>
        </is>
      </c>
      <c r="E149" s="43" t="inlineStr">
        <is>
          <t>Long Term Trade Debtors</t>
        </is>
      </c>
      <c r="F149" s="44" t="n">
        <v>1</v>
      </c>
      <c r="G149" s="44" t="n">
        <v>1</v>
      </c>
      <c r="H149" s="44" t="inlineStr">
        <is>
          <t>TID_bs_22</t>
        </is>
      </c>
      <c r="I149" s="44" t="inlineStr">
        <is>
          <t>trade and other receivables long term</t>
        </is>
      </c>
      <c r="J149" s="44" t="inlineStr">
        <is>
          <t>phrase_id_147</t>
        </is>
      </c>
    </row>
    <row r="150" ht="12.8" customHeight="1" s="45">
      <c r="A150" s="44" t="inlineStr">
        <is>
          <t>Long Term Trade Debtors</t>
        </is>
      </c>
      <c r="B150" s="44" t="inlineStr">
        <is>
          <t>Trade and other Receivables non current</t>
        </is>
      </c>
      <c r="C150" s="44" t="inlineStr">
        <is>
          <t>Non Current Assets</t>
        </is>
      </c>
      <c r="D150" s="44" t="inlineStr">
        <is>
          <t>Particulars</t>
        </is>
      </c>
      <c r="E150" s="43" t="inlineStr">
        <is>
          <t>Long Term Trade Debtors</t>
        </is>
      </c>
      <c r="F150" s="44" t="n">
        <v>1</v>
      </c>
      <c r="G150" s="44" t="n">
        <v>1</v>
      </c>
      <c r="H150" s="44" t="inlineStr">
        <is>
          <t>TID_bs_22</t>
        </is>
      </c>
      <c r="I150" s="44" t="inlineStr">
        <is>
          <t>trade and other receivables non current</t>
        </is>
      </c>
      <c r="J150" s="44" t="inlineStr">
        <is>
          <t>phrase_id_148</t>
        </is>
      </c>
    </row>
    <row r="151" ht="12.8" customHeight="1" s="45">
      <c r="A151" s="44" t="inlineStr">
        <is>
          <t>Long Term Trade Debtors</t>
        </is>
      </c>
      <c r="B151" s="44" t="inlineStr">
        <is>
          <t>Trade receivables prepayments and other receivables</t>
        </is>
      </c>
      <c r="C151" s="44" t="inlineStr">
        <is>
          <t>Non Current Assets</t>
        </is>
      </c>
      <c r="D151" s="44" t="inlineStr">
        <is>
          <t>Particulars</t>
        </is>
      </c>
      <c r="E151" s="43" t="inlineStr">
        <is>
          <t>Long Term Trade Debtors</t>
        </is>
      </c>
      <c r="F151" s="44" t="n">
        <v>1</v>
      </c>
      <c r="G151" s="44" t="n">
        <v>1</v>
      </c>
      <c r="H151" s="44" t="inlineStr">
        <is>
          <t>TID_bs_22</t>
        </is>
      </c>
      <c r="I151" s="44" t="inlineStr">
        <is>
          <t>trade receivables prepayments and other receivables</t>
        </is>
      </c>
      <c r="J151" s="44" t="inlineStr">
        <is>
          <t>phrase_id_149</t>
        </is>
      </c>
    </row>
    <row r="152" ht="12.8" customHeight="1" s="45">
      <c r="A152" s="44" t="inlineStr">
        <is>
          <t>Long Term Trade Debtors</t>
        </is>
      </c>
      <c r="B152" s="44" t="inlineStr">
        <is>
          <t>Retentions receivable</t>
        </is>
      </c>
      <c r="C152" s="44" t="inlineStr">
        <is>
          <t>Non Current Assets</t>
        </is>
      </c>
      <c r="D152" s="44" t="inlineStr">
        <is>
          <t>Particulars</t>
        </is>
      </c>
      <c r="E152" s="43" t="inlineStr">
        <is>
          <t>Long Term Trade Debtors</t>
        </is>
      </c>
      <c r="F152" s="44" t="n">
        <v>1</v>
      </c>
      <c r="G152" s="44" t="n">
        <v>1</v>
      </c>
      <c r="H152" s="44" t="inlineStr">
        <is>
          <t>TID_bs_22</t>
        </is>
      </c>
      <c r="I152" s="44" t="inlineStr">
        <is>
          <t>retentions receivable</t>
        </is>
      </c>
      <c r="J152" s="44" t="inlineStr">
        <is>
          <t>phrase_id_150</t>
        </is>
      </c>
    </row>
    <row r="153" ht="12.8" customHeight="1" s="45">
      <c r="A153" s="44" t="inlineStr">
        <is>
          <t>Long Term Other Debtors</t>
        </is>
      </c>
      <c r="B153" s="44" t="inlineStr">
        <is>
          <t>Long Term Other Debtors</t>
        </is>
      </c>
      <c r="C153" s="44" t="inlineStr">
        <is>
          <t>Non Current Assets</t>
        </is>
      </c>
      <c r="D153" s="44" t="inlineStr">
        <is>
          <t>Particulars</t>
        </is>
      </c>
      <c r="E153" s="43" t="inlineStr">
        <is>
          <t>Long Term Other Debtors</t>
        </is>
      </c>
      <c r="F153" s="44" t="n">
        <v>1</v>
      </c>
      <c r="G153" s="44" t="n">
        <v>1</v>
      </c>
      <c r="H153" s="44" t="inlineStr">
        <is>
          <t>TID_bs_23</t>
        </is>
      </c>
      <c r="I153" s="44" t="inlineStr">
        <is>
          <t>long term other debtors</t>
        </is>
      </c>
      <c r="J153" s="44" t="inlineStr">
        <is>
          <t>phrase_id_151</t>
        </is>
      </c>
    </row>
    <row r="154" ht="12.8" customHeight="1" s="45">
      <c r="A154" s="44" t="inlineStr">
        <is>
          <t>Long Term Prepayments</t>
        </is>
      </c>
      <c r="B154" s="44" t="inlineStr">
        <is>
          <t>Long Term Prepayments</t>
        </is>
      </c>
      <c r="C154" s="44" t="inlineStr">
        <is>
          <t>Non Current Assets</t>
        </is>
      </c>
      <c r="D154" s="44" t="inlineStr">
        <is>
          <t>Particulars</t>
        </is>
      </c>
      <c r="E154" s="43" t="inlineStr">
        <is>
          <t>Long Term Prepayments</t>
        </is>
      </c>
      <c r="F154" s="44" t="n">
        <v>1</v>
      </c>
      <c r="G154" s="44" t="n">
        <v>1</v>
      </c>
      <c r="H154" s="44" t="inlineStr">
        <is>
          <t>TID_bs_24</t>
        </is>
      </c>
      <c r="I154" s="44" t="inlineStr">
        <is>
          <t>long term prepayments</t>
        </is>
      </c>
      <c r="J154" s="44" t="inlineStr">
        <is>
          <t>phrase_id_152</t>
        </is>
      </c>
    </row>
    <row r="155" ht="12.8" customHeight="1" s="45">
      <c r="A155" s="44" t="inlineStr">
        <is>
          <t>Long Term Prepayments</t>
        </is>
      </c>
      <c r="B155" s="44" t="inlineStr">
        <is>
          <t>Prepayments</t>
        </is>
      </c>
      <c r="C155" s="44" t="inlineStr">
        <is>
          <t>Non Current Assets</t>
        </is>
      </c>
      <c r="D155" s="44" t="inlineStr">
        <is>
          <t>Particulars</t>
        </is>
      </c>
      <c r="E155" s="43" t="inlineStr">
        <is>
          <t>Long Term Prepayments</t>
        </is>
      </c>
      <c r="F155" s="44" t="n">
        <v>1</v>
      </c>
      <c r="G155" s="44" t="n">
        <v>1</v>
      </c>
      <c r="H155" s="44" t="inlineStr">
        <is>
          <t>TID_bs_24</t>
        </is>
      </c>
      <c r="I155" s="44" t="inlineStr">
        <is>
          <t>prepayments</t>
        </is>
      </c>
      <c r="J155" s="44" t="inlineStr">
        <is>
          <t>phrase_id_153</t>
        </is>
      </c>
    </row>
    <row r="156" ht="12.8" customHeight="1" s="45">
      <c r="A156" s="44" t="inlineStr">
        <is>
          <t>Long Term Tax Recoverable</t>
        </is>
      </c>
      <c r="B156" s="44" t="inlineStr">
        <is>
          <t>Long Term Tax Recoverable</t>
        </is>
      </c>
      <c r="C156" s="44" t="inlineStr">
        <is>
          <t>Non Current Assets</t>
        </is>
      </c>
      <c r="D156" s="44" t="inlineStr">
        <is>
          <t>Particulars</t>
        </is>
      </c>
      <c r="E156" s="43" t="inlineStr">
        <is>
          <t>Long Term Tax Recoverable</t>
        </is>
      </c>
      <c r="F156" s="44" t="n">
        <v>1</v>
      </c>
      <c r="G156" s="44" t="n">
        <v>1</v>
      </c>
      <c r="H156" s="44" t="inlineStr">
        <is>
          <t>TID_bs_25</t>
        </is>
      </c>
      <c r="I156" s="44" t="inlineStr">
        <is>
          <t>long term tax recoverable</t>
        </is>
      </c>
      <c r="J156" s="44" t="inlineStr">
        <is>
          <t>phrase_id_154</t>
        </is>
      </c>
    </row>
    <row r="157" ht="12.8" customHeight="1" s="45">
      <c r="A157" s="44" t="inlineStr">
        <is>
          <t>Long Term Tax Recoverable</t>
        </is>
      </c>
      <c r="B157" s="44" t="inlineStr">
        <is>
          <t>Income tax receivable agreement payable, net of current portion</t>
        </is>
      </c>
      <c r="C157" s="44" t="inlineStr">
        <is>
          <t>Non Current Assets</t>
        </is>
      </c>
      <c r="D157" s="44" t="inlineStr">
        <is>
          <t>Particulars</t>
        </is>
      </c>
      <c r="E157" s="43" t="inlineStr">
        <is>
          <t>Long Term Tax Recoverable</t>
        </is>
      </c>
      <c r="F157" s="44" t="n">
        <v>1</v>
      </c>
      <c r="G157" s="44" t="n">
        <v>1</v>
      </c>
      <c r="H157" s="44" t="inlineStr">
        <is>
          <t>TID_bs_25</t>
        </is>
      </c>
      <c r="I157" s="44" t="inlineStr">
        <is>
          <t>income tax receivable agreement payable net of current portion</t>
        </is>
      </c>
      <c r="J157" s="44" t="inlineStr">
        <is>
          <t>phrase_id_155</t>
        </is>
      </c>
    </row>
    <row r="158" ht="12.8" customHeight="1" s="45">
      <c r="A158" s="44" t="inlineStr">
        <is>
          <t>Long Term Tax Recoverable</t>
        </is>
      </c>
      <c r="B158" s="44" t="inlineStr">
        <is>
          <t>Long-term tax receivable</t>
        </is>
      </c>
      <c r="C158" s="44" t="inlineStr">
        <is>
          <t>Non Current Assets</t>
        </is>
      </c>
      <c r="D158" s="44" t="inlineStr">
        <is>
          <t>Particulars</t>
        </is>
      </c>
      <c r="E158" s="43" t="inlineStr">
        <is>
          <t>Long Term Tax Recoverable</t>
        </is>
      </c>
      <c r="F158" s="44" t="n">
        <v>1</v>
      </c>
      <c r="G158" s="44" t="n">
        <v>1</v>
      </c>
      <c r="H158" s="44" t="inlineStr">
        <is>
          <t>TID_bs_25</t>
        </is>
      </c>
      <c r="I158" s="44" t="inlineStr">
        <is>
          <t>long term tax receivable</t>
        </is>
      </c>
      <c r="J158" s="44" t="inlineStr">
        <is>
          <t>phrase_id_156</t>
        </is>
      </c>
    </row>
    <row r="159" ht="12.8" customHeight="1" s="45">
      <c r="A159" s="44" t="inlineStr">
        <is>
          <t>Long Term Tax Recoverable</t>
        </is>
      </c>
      <c r="B159" s="44" t="inlineStr">
        <is>
          <t>Refundable income taxes</t>
        </is>
      </c>
      <c r="C159" s="44" t="inlineStr">
        <is>
          <t>Non Current Assets</t>
        </is>
      </c>
      <c r="D159" s="44" t="inlineStr">
        <is>
          <t>Particulars</t>
        </is>
      </c>
      <c r="E159" s="43" t="inlineStr">
        <is>
          <t>Long Term Tax Recoverable</t>
        </is>
      </c>
      <c r="F159" s="44" t="n">
        <v>1</v>
      </c>
      <c r="G159" s="44" t="n">
        <v>1</v>
      </c>
      <c r="H159" s="44" t="inlineStr">
        <is>
          <t>TID_bs_25</t>
        </is>
      </c>
      <c r="I159" s="44" t="inlineStr">
        <is>
          <t>refundable income taxes</t>
        </is>
      </c>
      <c r="J159" s="44" t="inlineStr">
        <is>
          <t>phrase_id_157</t>
        </is>
      </c>
    </row>
    <row r="160" ht="12.8" customHeight="1" s="45">
      <c r="A160" s="44" t="inlineStr">
        <is>
          <t>Deferred Tax Asset</t>
        </is>
      </c>
      <c r="B160" s="44" t="inlineStr">
        <is>
          <t>Deferred tax asset</t>
        </is>
      </c>
      <c r="C160" s="44" t="inlineStr">
        <is>
          <t>Non Current Assets</t>
        </is>
      </c>
      <c r="D160" s="44" t="inlineStr">
        <is>
          <t>Particulars</t>
        </is>
      </c>
      <c r="E160" s="43" t="inlineStr">
        <is>
          <t>Deferred Tax Asset</t>
        </is>
      </c>
      <c r="F160" s="44" t="n">
        <v>1</v>
      </c>
      <c r="G160" s="44" t="n">
        <v>1</v>
      </c>
      <c r="H160" s="44" t="inlineStr">
        <is>
          <t>TID_bs_26</t>
        </is>
      </c>
      <c r="I160" s="44" t="inlineStr">
        <is>
          <t>deferred tax asset</t>
        </is>
      </c>
      <c r="J160" s="44" t="inlineStr">
        <is>
          <t>phrase_id_158</t>
        </is>
      </c>
    </row>
    <row r="161" ht="12.8" customHeight="1" s="45">
      <c r="A161" s="44" t="inlineStr">
        <is>
          <t>Deferred Tax Asset</t>
        </is>
      </c>
      <c r="B161" s="44" t="inlineStr">
        <is>
          <t>Deferred income taxes</t>
        </is>
      </c>
      <c r="C161" s="44" t="inlineStr">
        <is>
          <t>Non Current Assets</t>
        </is>
      </c>
      <c r="D161" s="44" t="inlineStr">
        <is>
          <t>Particulars</t>
        </is>
      </c>
      <c r="E161" s="43" t="inlineStr">
        <is>
          <t>Deferred Tax Asset</t>
        </is>
      </c>
      <c r="F161" s="44" t="n">
        <v>1</v>
      </c>
      <c r="G161" s="44" t="n">
        <v>1</v>
      </c>
      <c r="H161" s="44" t="inlineStr">
        <is>
          <t>TID_bs_26</t>
        </is>
      </c>
      <c r="I161" s="44" t="inlineStr">
        <is>
          <t>deferred income taxes</t>
        </is>
      </c>
      <c r="J161" s="44" t="inlineStr">
        <is>
          <t>phrase_id_159</t>
        </is>
      </c>
    </row>
    <row r="162" ht="12.8" customHeight="1" s="45">
      <c r="A162" s="44" t="inlineStr">
        <is>
          <t>Deferred Tax Asset</t>
        </is>
      </c>
      <c r="B162" s="44" t="inlineStr">
        <is>
          <t>Deferred tax assets</t>
        </is>
      </c>
      <c r="C162" s="44" t="inlineStr">
        <is>
          <t>Non Current Assets</t>
        </is>
      </c>
      <c r="D162" s="44" t="inlineStr">
        <is>
          <t>Particulars</t>
        </is>
      </c>
      <c r="E162" s="43" t="inlineStr">
        <is>
          <t>Deferred Tax Asset</t>
        </is>
      </c>
      <c r="F162" s="44" t="n">
        <v>1</v>
      </c>
      <c r="G162" s="44" t="n">
        <v>1</v>
      </c>
      <c r="H162" s="44" t="inlineStr">
        <is>
          <t>TID_bs_26</t>
        </is>
      </c>
      <c r="I162" s="44" t="inlineStr">
        <is>
          <t>deferred tax assets</t>
        </is>
      </c>
      <c r="J162" s="44" t="inlineStr">
        <is>
          <t>phrase_id_160</t>
        </is>
      </c>
    </row>
    <row r="163" ht="12.8" customHeight="1" s="45">
      <c r="A163" s="44" t="inlineStr">
        <is>
          <t>Deferred Tax Asset</t>
        </is>
      </c>
      <c r="B163" s="44" t="inlineStr">
        <is>
          <t>Deferred Tax Assets (Net)</t>
        </is>
      </c>
      <c r="C163" s="44" t="inlineStr">
        <is>
          <t>Non Current Assets</t>
        </is>
      </c>
      <c r="D163" s="44" t="inlineStr">
        <is>
          <t>Particulars</t>
        </is>
      </c>
      <c r="E163" s="43" t="inlineStr">
        <is>
          <t>Deferred Tax Asset</t>
        </is>
      </c>
      <c r="F163" s="44" t="n">
        <v>1</v>
      </c>
      <c r="G163" s="44" t="n">
        <v>1</v>
      </c>
      <c r="H163" s="44" t="inlineStr">
        <is>
          <t>TID_bs_26</t>
        </is>
      </c>
      <c r="I163" s="44" t="inlineStr">
        <is>
          <t>deferred tax assets net</t>
        </is>
      </c>
      <c r="J163" s="44" t="inlineStr">
        <is>
          <t>phrase_id_161</t>
        </is>
      </c>
    </row>
    <row r="164" ht="12.8" customHeight="1" s="45">
      <c r="A164" s="44" t="inlineStr">
        <is>
          <t>Deferred Tax Asset</t>
        </is>
      </c>
      <c r="B164" s="44" t="inlineStr">
        <is>
          <t>Deferred Tax Assets/(Liabilities)(Net)</t>
        </is>
      </c>
      <c r="C164" s="44" t="inlineStr">
        <is>
          <t>Non Current Assets</t>
        </is>
      </c>
      <c r="D164" s="44" t="inlineStr">
        <is>
          <t>Particulars</t>
        </is>
      </c>
      <c r="E164" s="43" t="inlineStr">
        <is>
          <t>Deferred Tax Asset</t>
        </is>
      </c>
      <c r="F164" s="44" t="n">
        <v>1</v>
      </c>
      <c r="G164" s="44" t="n">
        <v>1</v>
      </c>
      <c r="H164" s="44" t="inlineStr">
        <is>
          <t>TID_bs_26</t>
        </is>
      </c>
      <c r="I164" s="44" t="inlineStr">
        <is>
          <t>deferred tax assets liabilities net</t>
        </is>
      </c>
      <c r="J164" s="44" t="inlineStr">
        <is>
          <t>phrase_id_162</t>
        </is>
      </c>
    </row>
    <row r="165" ht="12.8" customHeight="1" s="45">
      <c r="A165" s="44" t="inlineStr">
        <is>
          <t>Deferred Tax Asset</t>
        </is>
      </c>
      <c r="B165" s="44" t="inlineStr">
        <is>
          <t>Non-Current tax assets</t>
        </is>
      </c>
      <c r="C165" s="44" t="inlineStr">
        <is>
          <t>Non Current Assets</t>
        </is>
      </c>
      <c r="D165" s="44" t="inlineStr">
        <is>
          <t>Particulars</t>
        </is>
      </c>
      <c r="E165" s="43" t="inlineStr">
        <is>
          <t>Deferred Tax Asset</t>
        </is>
      </c>
      <c r="F165" s="44" t="n">
        <v>1</v>
      </c>
      <c r="G165" s="44" t="n">
        <v>1</v>
      </c>
      <c r="H165" s="44" t="inlineStr">
        <is>
          <t>TID_bs_26</t>
        </is>
      </c>
      <c r="I165" s="44" t="inlineStr">
        <is>
          <t>non current tax assets</t>
        </is>
      </c>
      <c r="J165" s="44" t="inlineStr">
        <is>
          <t>phrase_id_163</t>
        </is>
      </c>
    </row>
    <row r="166" ht="12.8" customHeight="1" s="45">
      <c r="A166" s="44" t="inlineStr">
        <is>
          <t>Deferred Tax Asset</t>
        </is>
      </c>
      <c r="B166" s="44" t="inlineStr">
        <is>
          <t>Non-Current tax assets net</t>
        </is>
      </c>
      <c r="C166" s="44" t="inlineStr">
        <is>
          <t>Non Current Assets</t>
        </is>
      </c>
      <c r="D166" s="44" t="inlineStr">
        <is>
          <t>Particulars</t>
        </is>
      </c>
      <c r="E166" s="43" t="inlineStr">
        <is>
          <t>Deferred Tax Asset</t>
        </is>
      </c>
      <c r="F166" s="44" t="n">
        <v>1</v>
      </c>
      <c r="G166" s="44" t="n">
        <v>1</v>
      </c>
      <c r="H166" s="44" t="inlineStr">
        <is>
          <t>TID_bs_26</t>
        </is>
      </c>
      <c r="I166" s="44" t="inlineStr">
        <is>
          <t>non current tax assets net</t>
        </is>
      </c>
      <c r="J166" s="44" t="inlineStr">
        <is>
          <t>phrase_id_164</t>
        </is>
      </c>
    </row>
    <row r="167" ht="12.8" customHeight="1" s="45">
      <c r="A167" s="44" t="inlineStr">
        <is>
          <t>Available For Sale Investments</t>
        </is>
      </c>
      <c r="B167" s="44" t="inlineStr">
        <is>
          <t>Available For Sale Investments</t>
        </is>
      </c>
      <c r="C167" s="44" t="inlineStr">
        <is>
          <t>Non Current Assets</t>
        </is>
      </c>
      <c r="D167" s="44" t="inlineStr">
        <is>
          <t>Particulars</t>
        </is>
      </c>
      <c r="E167" s="43" t="inlineStr">
        <is>
          <t>Available For Sale Investments</t>
        </is>
      </c>
      <c r="F167" s="44" t="n">
        <v>1</v>
      </c>
      <c r="G167" s="44" t="n">
        <v>1</v>
      </c>
      <c r="H167" s="44" t="inlineStr">
        <is>
          <t>TID_bs_27</t>
        </is>
      </c>
      <c r="I167" s="44" t="inlineStr">
        <is>
          <t>available for sale investments</t>
        </is>
      </c>
      <c r="J167" s="44" t="inlineStr">
        <is>
          <t>phrase_id_165</t>
        </is>
      </c>
    </row>
    <row r="168" ht="12.8" customHeight="1" s="45">
      <c r="A168" s="44" t="inlineStr">
        <is>
          <t>Available For Sale Investments</t>
        </is>
      </c>
      <c r="B168" s="44" t="inlineStr">
        <is>
          <t>Available-for-sale securities, non-current</t>
        </is>
      </c>
      <c r="C168" s="44" t="inlineStr">
        <is>
          <t>Non Current Assets</t>
        </is>
      </c>
      <c r="D168" s="44" t="inlineStr">
        <is>
          <t>Particulars</t>
        </is>
      </c>
      <c r="E168" s="43" t="inlineStr">
        <is>
          <t>Available For Sale Investments</t>
        </is>
      </c>
      <c r="F168" s="44" t="n">
        <v>1</v>
      </c>
      <c r="G168" s="44" t="n">
        <v>1</v>
      </c>
      <c r="H168" s="44" t="inlineStr">
        <is>
          <t>TID_bs_27</t>
        </is>
      </c>
      <c r="I168" s="44" t="inlineStr">
        <is>
          <t>available for sale securities non current</t>
        </is>
      </c>
      <c r="J168" s="44" t="inlineStr">
        <is>
          <t>phrase_id_166</t>
        </is>
      </c>
    </row>
    <row r="169" ht="12.8" customHeight="1" s="45">
      <c r="A169" s="44" t="inlineStr">
        <is>
          <t>Available For Sale Investments</t>
        </is>
      </c>
      <c r="B169" s="44" t="inlineStr">
        <is>
          <t xml:space="preserve">Fixed maturities available for sale, at fair value </t>
        </is>
      </c>
      <c r="C169" s="44" t="inlineStr">
        <is>
          <t>Non Current Assets</t>
        </is>
      </c>
      <c r="D169" s="44" t="inlineStr">
        <is>
          <t>Particulars</t>
        </is>
      </c>
      <c r="E169" s="43" t="inlineStr">
        <is>
          <t>Available For Sale Investments</t>
        </is>
      </c>
      <c r="F169" s="44" t="n">
        <v>1</v>
      </c>
      <c r="G169" s="44" t="n">
        <v>1</v>
      </c>
      <c r="H169" s="44" t="inlineStr">
        <is>
          <t>TID_bs_27</t>
        </is>
      </c>
      <c r="I169" s="44" t="inlineStr">
        <is>
          <t>fixed maturities available for sale at fair value</t>
        </is>
      </c>
      <c r="J169" s="44" t="inlineStr">
        <is>
          <t>phrase_id_167</t>
        </is>
      </c>
    </row>
    <row r="170" ht="12.8" customHeight="1" s="45">
      <c r="A170" s="44" t="inlineStr">
        <is>
          <t>Available For Sale Investments</t>
        </is>
      </c>
      <c r="B170" s="44" t="inlineStr">
        <is>
          <t>Financials assets carried at fair value through other comprehensive income (FVTOCI) I Available for sale investment</t>
        </is>
      </c>
      <c r="C170" s="44" t="inlineStr">
        <is>
          <t>Non Current Assets</t>
        </is>
      </c>
      <c r="D170" s="44" t="inlineStr">
        <is>
          <t>Particulars</t>
        </is>
      </c>
      <c r="E170" s="43" t="inlineStr">
        <is>
          <t>Available For Sale Investments</t>
        </is>
      </c>
      <c r="F170" s="44" t="n">
        <v>1</v>
      </c>
      <c r="G170" s="44" t="n">
        <v>1</v>
      </c>
      <c r="H170" s="44" t="inlineStr">
        <is>
          <t>TID_bs_27</t>
        </is>
      </c>
      <c r="I170" s="44" t="inlineStr">
        <is>
          <t>financials assets carried at fair value through other comprehensive income fvtoci i available for sale investment</t>
        </is>
      </c>
      <c r="J170" s="44" t="inlineStr">
        <is>
          <t>phrase_id_168</t>
        </is>
      </c>
    </row>
    <row r="171" ht="12.8" customHeight="1" s="45">
      <c r="A171" s="44" t="inlineStr">
        <is>
          <t>Available For Sale Investments</t>
        </is>
      </c>
      <c r="B171" s="44" t="inlineStr">
        <is>
          <t>comprehensive income (FVTOCI) I Available for sale investment</t>
        </is>
      </c>
      <c r="C171" s="44" t="inlineStr">
        <is>
          <t>Non Current Assets</t>
        </is>
      </c>
      <c r="D171" s="44" t="inlineStr">
        <is>
          <t>Particulars</t>
        </is>
      </c>
      <c r="E171" s="43" t="inlineStr">
        <is>
          <t>Available For Sale Investments</t>
        </is>
      </c>
      <c r="F171" s="44" t="n">
        <v>1</v>
      </c>
      <c r="G171" s="44" t="n">
        <v>1</v>
      </c>
      <c r="H171" s="44" t="inlineStr">
        <is>
          <t>TID_bs_27</t>
        </is>
      </c>
      <c r="I171" s="44" t="inlineStr">
        <is>
          <t>comprehensive income fvtoci i available for sale investment</t>
        </is>
      </c>
      <c r="J171" s="44" t="inlineStr">
        <is>
          <t>phrase_id_169</t>
        </is>
      </c>
    </row>
    <row r="172" ht="12.8" customHeight="1" s="45">
      <c r="A172" s="44" t="inlineStr">
        <is>
          <t>Available For Sale Investments</t>
        </is>
      </c>
      <c r="B172" s="44" t="inlineStr">
        <is>
          <t>Available-for-sale financial assets</t>
        </is>
      </c>
      <c r="C172" s="44" t="inlineStr">
        <is>
          <t>Non Current Assets</t>
        </is>
      </c>
      <c r="D172" s="44" t="inlineStr">
        <is>
          <t>Particulars</t>
        </is>
      </c>
      <c r="E172" s="43" t="inlineStr">
        <is>
          <t>Available For Sale Investments</t>
        </is>
      </c>
      <c r="F172" s="44" t="n">
        <v>1</v>
      </c>
      <c r="G172" s="44" t="n">
        <v>1</v>
      </c>
      <c r="H172" s="44" t="inlineStr">
        <is>
          <t>TID_bs_27</t>
        </is>
      </c>
      <c r="I172" s="44" t="inlineStr">
        <is>
          <t>available for sale financial assets</t>
        </is>
      </c>
      <c r="J172" s="44" t="inlineStr">
        <is>
          <t>phrase_id_170</t>
        </is>
      </c>
    </row>
    <row r="173" ht="12.8" customHeight="1" s="45">
      <c r="A173" s="44" t="inlineStr">
        <is>
          <t>Long Term Investments</t>
        </is>
      </c>
      <c r="B173" s="44" t="inlineStr">
        <is>
          <t>Long Term Investments</t>
        </is>
      </c>
      <c r="C173" s="44" t="inlineStr">
        <is>
          <t>Non Current Assets</t>
        </is>
      </c>
      <c r="D173" s="44" t="inlineStr">
        <is>
          <t>Particulars</t>
        </is>
      </c>
      <c r="E173" s="43" t="inlineStr">
        <is>
          <t>Long Term Investments</t>
        </is>
      </c>
      <c r="F173" s="44" t="n">
        <v>1</v>
      </c>
      <c r="G173" s="44" t="n">
        <v>1</v>
      </c>
      <c r="H173" s="44" t="inlineStr">
        <is>
          <t>TID_bs_28</t>
        </is>
      </c>
      <c r="I173" s="44" t="inlineStr">
        <is>
          <t>long term investments</t>
        </is>
      </c>
      <c r="J173" s="44" t="inlineStr">
        <is>
          <t>phrase_id_171</t>
        </is>
      </c>
    </row>
    <row r="174" ht="12.8" customHeight="1" s="45">
      <c r="A174" s="44" t="inlineStr">
        <is>
          <t>Long Term Investments</t>
        </is>
      </c>
      <c r="B174" s="44" t="inlineStr">
        <is>
          <t>Investments</t>
        </is>
      </c>
      <c r="C174" s="44" t="inlineStr">
        <is>
          <t>Non Current Assets</t>
        </is>
      </c>
      <c r="D174" s="44" t="inlineStr">
        <is>
          <t>Particulars</t>
        </is>
      </c>
      <c r="E174" s="43" t="inlineStr">
        <is>
          <t>Long Term Investments</t>
        </is>
      </c>
      <c r="F174" s="44" t="n">
        <v>1</v>
      </c>
      <c r="G174" s="44" t="n">
        <v>1</v>
      </c>
      <c r="H174" s="44" t="inlineStr">
        <is>
          <t>TID_bs_28</t>
        </is>
      </c>
      <c r="I174" s="44" t="inlineStr">
        <is>
          <t>investments</t>
        </is>
      </c>
      <c r="J174" s="44" t="inlineStr">
        <is>
          <t>phrase_id_172</t>
        </is>
      </c>
    </row>
    <row r="175" ht="12.8" customHeight="1" s="45">
      <c r="A175" s="44" t="inlineStr">
        <is>
          <t>Long Term Investments</t>
        </is>
      </c>
      <c r="B175" s="44" t="inlineStr">
        <is>
          <t>Investments net</t>
        </is>
      </c>
      <c r="C175" s="44" t="inlineStr">
        <is>
          <t>Non Current Assets</t>
        </is>
      </c>
      <c r="D175" s="44" t="inlineStr">
        <is>
          <t>Particulars</t>
        </is>
      </c>
      <c r="E175" s="43" t="inlineStr">
        <is>
          <t>Long Term Investments</t>
        </is>
      </c>
      <c r="F175" s="44" t="n">
        <v>1</v>
      </c>
      <c r="G175" s="44" t="n">
        <v>1</v>
      </c>
      <c r="H175" s="44" t="inlineStr">
        <is>
          <t>TID_bs_28</t>
        </is>
      </c>
      <c r="I175" s="44" t="inlineStr">
        <is>
          <t>investments net</t>
        </is>
      </c>
      <c r="J175" s="44" t="inlineStr">
        <is>
          <t>phrase_id_173</t>
        </is>
      </c>
    </row>
    <row r="176" ht="12.8" customHeight="1" s="45">
      <c r="A176" s="44" t="inlineStr">
        <is>
          <t>Long Term Investments</t>
        </is>
      </c>
      <c r="B176" s="44" t="inlineStr">
        <is>
          <t>Investment Securities</t>
        </is>
      </c>
      <c r="C176" s="44" t="inlineStr">
        <is>
          <t>Non Current Assets</t>
        </is>
      </c>
      <c r="D176" s="44" t="inlineStr">
        <is>
          <t>Particulars</t>
        </is>
      </c>
      <c r="E176" s="43" t="inlineStr">
        <is>
          <t>Long Term Investments</t>
        </is>
      </c>
      <c r="F176" s="44" t="n">
        <v>1</v>
      </c>
      <c r="G176" s="44" t="n">
        <v>1</v>
      </c>
      <c r="H176" s="44" t="inlineStr">
        <is>
          <t>TID_bs_28</t>
        </is>
      </c>
      <c r="I176" s="44" t="inlineStr">
        <is>
          <t>investment securities</t>
        </is>
      </c>
      <c r="J176" s="44" t="inlineStr">
        <is>
          <t>phrase_id_174</t>
        </is>
      </c>
    </row>
    <row r="177" ht="12.8" customHeight="1" s="45">
      <c r="A177" s="44" t="inlineStr">
        <is>
          <t>Long Term Investments</t>
        </is>
      </c>
      <c r="B177" s="44" t="inlineStr">
        <is>
          <t>Investment in financial assets</t>
        </is>
      </c>
      <c r="C177" s="44" t="inlineStr">
        <is>
          <t>Non Current Assets</t>
        </is>
      </c>
      <c r="D177" s="44" t="inlineStr">
        <is>
          <t>Particulars</t>
        </is>
      </c>
      <c r="E177" s="43" t="inlineStr">
        <is>
          <t>Long Term Investments</t>
        </is>
      </c>
      <c r="F177" s="44" t="n">
        <v>1</v>
      </c>
      <c r="G177" s="44" t="n">
        <v>1</v>
      </c>
      <c r="H177" s="44" t="inlineStr">
        <is>
          <t>TID_bs_28</t>
        </is>
      </c>
      <c r="I177" s="44" t="inlineStr">
        <is>
          <t>investment in financial assets</t>
        </is>
      </c>
      <c r="J177" s="44" t="inlineStr">
        <is>
          <t>phrase_id_175</t>
        </is>
      </c>
    </row>
    <row r="178" ht="12.8" customHeight="1" s="45">
      <c r="A178" s="44" t="inlineStr">
        <is>
          <t>Long Term Investments</t>
        </is>
      </c>
      <c r="B178" s="44" t="inlineStr">
        <is>
          <t>Held-to-maturity investments</t>
        </is>
      </c>
      <c r="C178" s="44" t="inlineStr">
        <is>
          <t>Non Current Assets</t>
        </is>
      </c>
      <c r="D178" s="44" t="inlineStr">
        <is>
          <t>Particulars</t>
        </is>
      </c>
      <c r="E178" s="43" t="inlineStr">
        <is>
          <t>Long Term Investments</t>
        </is>
      </c>
      <c r="F178" s="44" t="n">
        <v>1</v>
      </c>
      <c r="G178" s="44" t="n">
        <v>1</v>
      </c>
      <c r="H178" s="44" t="inlineStr">
        <is>
          <t>TID_bs_28</t>
        </is>
      </c>
      <c r="I178" s="44" t="inlineStr">
        <is>
          <t>held to maturity investments</t>
        </is>
      </c>
      <c r="J178" s="44" t="inlineStr">
        <is>
          <t>phrase_id_176</t>
        </is>
      </c>
    </row>
    <row r="179" ht="12.8" customHeight="1" s="45">
      <c r="A179" s="44" t="inlineStr">
        <is>
          <t>Long Term Investments</t>
        </is>
      </c>
      <c r="B179" s="44" t="inlineStr">
        <is>
          <t>Long-term marketable securities</t>
        </is>
      </c>
      <c r="C179" s="44" t="inlineStr">
        <is>
          <t>Non Current Assets</t>
        </is>
      </c>
      <c r="D179" s="44" t="inlineStr">
        <is>
          <t>Particulars</t>
        </is>
      </c>
      <c r="E179" s="43" t="inlineStr">
        <is>
          <t>Long Term Investments</t>
        </is>
      </c>
      <c r="F179" s="44" t="n">
        <v>1</v>
      </c>
      <c r="G179" s="44" t="n">
        <v>1</v>
      </c>
      <c r="H179" s="44" t="inlineStr">
        <is>
          <t>TID_bs_28</t>
        </is>
      </c>
      <c r="I179" s="44" t="inlineStr">
        <is>
          <t>long term marketable securities</t>
        </is>
      </c>
      <c r="J179" s="44" t="inlineStr">
        <is>
          <t>phrase_id_177</t>
        </is>
      </c>
    </row>
    <row r="180" ht="12.8" customHeight="1" s="45">
      <c r="A180" s="44" t="inlineStr">
        <is>
          <t>Long Term Investments</t>
        </is>
      </c>
      <c r="B180" s="44" t="inlineStr">
        <is>
          <t>Noncurrent marketable securities</t>
        </is>
      </c>
      <c r="C180" s="44" t="inlineStr">
        <is>
          <t>Non Current Assets</t>
        </is>
      </c>
      <c r="D180" s="44" t="inlineStr">
        <is>
          <t>Particulars</t>
        </is>
      </c>
      <c r="E180" s="43" t="inlineStr">
        <is>
          <t>Long Term Investments</t>
        </is>
      </c>
      <c r="F180" s="44" t="n">
        <v>1</v>
      </c>
      <c r="G180" s="44" t="n">
        <v>1</v>
      </c>
      <c r="H180" s="44" t="inlineStr">
        <is>
          <t>TID_bs_28</t>
        </is>
      </c>
      <c r="I180" s="44" t="inlineStr">
        <is>
          <t>noncurrent marketable securities</t>
        </is>
      </c>
      <c r="J180" s="44" t="inlineStr">
        <is>
          <t>phrase_id_178</t>
        </is>
      </c>
    </row>
    <row r="181" ht="12.8" customHeight="1" s="45">
      <c r="A181" s="44" t="inlineStr">
        <is>
          <t>Long Term Investments</t>
        </is>
      </c>
      <c r="B181" s="44" t="inlineStr">
        <is>
          <t>Marketable securities, long-term</t>
        </is>
      </c>
      <c r="C181" s="44" t="inlineStr">
        <is>
          <t>Non Current Assets</t>
        </is>
      </c>
      <c r="D181" s="44" t="inlineStr">
        <is>
          <t>Particulars</t>
        </is>
      </c>
      <c r="E181" s="43" t="inlineStr">
        <is>
          <t>Long Term Investments</t>
        </is>
      </c>
      <c r="F181" s="44" t="n">
        <v>1</v>
      </c>
      <c r="G181" s="44" t="n">
        <v>1</v>
      </c>
      <c r="H181" s="44" t="inlineStr">
        <is>
          <t>TID_bs_28</t>
        </is>
      </c>
      <c r="I181" s="44" t="inlineStr">
        <is>
          <t>marketable securities long term</t>
        </is>
      </c>
      <c r="J181" s="44" t="inlineStr">
        <is>
          <t>phrase_id_179</t>
        </is>
      </c>
    </row>
    <row r="182" ht="12.8" customHeight="1" s="45">
      <c r="A182" s="44" t="inlineStr">
        <is>
          <t>Long Term Investments</t>
        </is>
      </c>
      <c r="B182" s="44" t="inlineStr">
        <is>
          <t>Marketable securities</t>
        </is>
      </c>
      <c r="C182" s="44" t="inlineStr">
        <is>
          <t>Non Current Assets</t>
        </is>
      </c>
      <c r="D182" s="44" t="inlineStr">
        <is>
          <t>Particulars</t>
        </is>
      </c>
      <c r="E182" s="43" t="inlineStr">
        <is>
          <t>Long Term Investments</t>
        </is>
      </c>
      <c r="F182" s="44" t="n">
        <v>1</v>
      </c>
      <c r="G182" s="44" t="n">
        <v>1</v>
      </c>
      <c r="H182" s="44" t="inlineStr">
        <is>
          <t>TID_bs_28</t>
        </is>
      </c>
      <c r="I182" s="44" t="inlineStr">
        <is>
          <t>marketable securities</t>
        </is>
      </c>
      <c r="J182" s="44" t="inlineStr">
        <is>
          <t>phrase_id_180</t>
        </is>
      </c>
    </row>
    <row r="183" ht="12.8" customHeight="1" s="45">
      <c r="A183" s="44" t="inlineStr">
        <is>
          <t>Long Term Investments</t>
        </is>
      </c>
      <c r="B183" s="44" t="inlineStr">
        <is>
          <t>Long-term derivative instruments</t>
        </is>
      </c>
      <c r="C183" s="44" t="inlineStr">
        <is>
          <t>Non Current Assets</t>
        </is>
      </c>
      <c r="D183" s="44" t="inlineStr">
        <is>
          <t>Particulars</t>
        </is>
      </c>
      <c r="E183" s="43" t="inlineStr">
        <is>
          <t>Long Term Investments</t>
        </is>
      </c>
      <c r="F183" s="44" t="n">
        <v>1</v>
      </c>
      <c r="G183" s="44" t="n">
        <v>1</v>
      </c>
      <c r="H183" s="44" t="inlineStr">
        <is>
          <t>TID_bs_28</t>
        </is>
      </c>
      <c r="I183" s="44" t="inlineStr">
        <is>
          <t>long term derivative instruments</t>
        </is>
      </c>
      <c r="J183" s="44" t="inlineStr">
        <is>
          <t>phrase_id_181</t>
        </is>
      </c>
    </row>
    <row r="184" ht="12.8" customHeight="1" s="45">
      <c r="A184" s="44" t="inlineStr">
        <is>
          <t>Long Term Investments</t>
        </is>
      </c>
      <c r="B184" s="44" t="inlineStr">
        <is>
          <t>Investment at fair value</t>
        </is>
      </c>
      <c r="C184" s="44" t="inlineStr">
        <is>
          <t>Non Current Assets</t>
        </is>
      </c>
      <c r="D184" s="44" t="inlineStr">
        <is>
          <t>Particulars</t>
        </is>
      </c>
      <c r="E184" s="43" t="inlineStr">
        <is>
          <t>Long Term Investments</t>
        </is>
      </c>
      <c r="F184" s="44" t="n">
        <v>1</v>
      </c>
      <c r="G184" s="44" t="n">
        <v>1</v>
      </c>
      <c r="H184" s="44" t="inlineStr">
        <is>
          <t>TID_bs_28</t>
        </is>
      </c>
      <c r="I184" s="44" t="inlineStr">
        <is>
          <t>investment at fair value</t>
        </is>
      </c>
      <c r="J184" s="44" t="inlineStr">
        <is>
          <t>phrase_id_182</t>
        </is>
      </c>
    </row>
    <row r="185" ht="12.8" customHeight="1" s="45">
      <c r="A185" s="44" t="inlineStr">
        <is>
          <t>Long Term Investments</t>
        </is>
      </c>
      <c r="B185" s="44" t="inlineStr">
        <is>
          <t>Derivative financial instruments</t>
        </is>
      </c>
      <c r="C185" s="44" t="inlineStr">
        <is>
          <t>Non Current Assets</t>
        </is>
      </c>
      <c r="D185" s="44" t="inlineStr">
        <is>
          <t>Particulars</t>
        </is>
      </c>
      <c r="E185" s="43" t="inlineStr">
        <is>
          <t>Long Term Investments</t>
        </is>
      </c>
      <c r="F185" s="44" t="n">
        <v>1</v>
      </c>
      <c r="G185" s="44" t="n">
        <v>1</v>
      </c>
      <c r="H185" s="44" t="inlineStr">
        <is>
          <t>TID_bs_28</t>
        </is>
      </c>
      <c r="I185" s="44" t="inlineStr">
        <is>
          <t>derivative financial instruments</t>
        </is>
      </c>
      <c r="J185" s="44" t="inlineStr">
        <is>
          <t>phrase_id_183</t>
        </is>
      </c>
    </row>
    <row r="186" ht="12.8" customHeight="1" s="45">
      <c r="A186" s="44" t="inlineStr">
        <is>
          <t>Long Term Investments</t>
        </is>
      </c>
      <c r="B186" s="44" t="inlineStr">
        <is>
          <t>Derivative instrument assets</t>
        </is>
      </c>
      <c r="C186" s="44" t="inlineStr">
        <is>
          <t>Non Current Assets</t>
        </is>
      </c>
      <c r="D186" s="44" t="inlineStr">
        <is>
          <t>Particulars</t>
        </is>
      </c>
      <c r="E186" s="43" t="inlineStr">
        <is>
          <t>Long Term Investments</t>
        </is>
      </c>
      <c r="F186" s="44" t="n">
        <v>1</v>
      </c>
      <c r="G186" s="44" t="n">
        <v>1</v>
      </c>
      <c r="H186" s="44" t="inlineStr">
        <is>
          <t>TID_bs_28</t>
        </is>
      </c>
      <c r="I186" s="44" t="inlineStr">
        <is>
          <t>derivative instrument assets</t>
        </is>
      </c>
      <c r="J186" s="44" t="inlineStr">
        <is>
          <t>phrase_id_184</t>
        </is>
      </c>
    </row>
    <row r="187" ht="12.8" customHeight="1" s="45">
      <c r="A187" s="44" t="inlineStr">
        <is>
          <t>Long Term Investments</t>
        </is>
      </c>
      <c r="B187" s="44" t="inlineStr">
        <is>
          <t>Security Deposits</t>
        </is>
      </c>
      <c r="C187" s="44" t="inlineStr">
        <is>
          <t>Non Current Assets</t>
        </is>
      </c>
      <c r="D187" s="44" t="inlineStr">
        <is>
          <t>Particulars</t>
        </is>
      </c>
      <c r="E187" s="43" t="inlineStr">
        <is>
          <t>Long Term Investments</t>
        </is>
      </c>
      <c r="F187" s="44" t="n">
        <v>1</v>
      </c>
      <c r="G187" s="44" t="n">
        <v>1</v>
      </c>
      <c r="H187" s="44" t="inlineStr">
        <is>
          <t>TID_bs_28</t>
        </is>
      </c>
      <c r="I187" s="44" t="inlineStr">
        <is>
          <t>security deposits</t>
        </is>
      </c>
      <c r="J187" s="44" t="inlineStr">
        <is>
          <t>phrase_id_185</t>
        </is>
      </c>
    </row>
    <row r="188" ht="12.8" customHeight="1" s="45">
      <c r="A188" s="44" t="inlineStr">
        <is>
          <t>Long Term Investments</t>
        </is>
      </c>
      <c r="B188" s="44" t="inlineStr">
        <is>
          <t>Deposits and other assets</t>
        </is>
      </c>
      <c r="C188" s="44" t="inlineStr">
        <is>
          <t>Non Current Assets</t>
        </is>
      </c>
      <c r="D188" s="44" t="inlineStr">
        <is>
          <t>Particulars</t>
        </is>
      </c>
      <c r="E188" s="43" t="inlineStr">
        <is>
          <t>Long Term Investments</t>
        </is>
      </c>
      <c r="F188" s="44" t="n">
        <v>1</v>
      </c>
      <c r="G188" s="44" t="n">
        <v>1</v>
      </c>
      <c r="H188" s="44" t="inlineStr">
        <is>
          <t>TID_bs_28</t>
        </is>
      </c>
      <c r="I188" s="44" t="inlineStr">
        <is>
          <t>deposits and other assets</t>
        </is>
      </c>
      <c r="J188" s="44" t="inlineStr">
        <is>
          <t>phrase_id_186</t>
        </is>
      </c>
    </row>
    <row r="189" ht="12.8" customHeight="1" s="45">
      <c r="A189" s="44" t="inlineStr">
        <is>
          <t>Long Term Investments</t>
        </is>
      </c>
      <c r="B189" s="44" t="inlineStr">
        <is>
          <t>Customer deposits and other assets</t>
        </is>
      </c>
      <c r="C189" s="44" t="inlineStr">
        <is>
          <t>Non Current Assets</t>
        </is>
      </c>
      <c r="D189" s="44" t="inlineStr">
        <is>
          <t>Particulars</t>
        </is>
      </c>
      <c r="E189" s="43" t="inlineStr">
        <is>
          <t>Long Term Investments</t>
        </is>
      </c>
      <c r="F189" s="44" t="n">
        <v>1</v>
      </c>
      <c r="G189" s="44" t="n">
        <v>1</v>
      </c>
      <c r="H189" s="44" t="inlineStr">
        <is>
          <t>TID_bs_28</t>
        </is>
      </c>
      <c r="I189" s="44" t="inlineStr">
        <is>
          <t>customer deposits and other assets</t>
        </is>
      </c>
      <c r="J189" s="44" t="inlineStr">
        <is>
          <t>phrase_id_187</t>
        </is>
      </c>
    </row>
    <row r="190" ht="12.8" customHeight="1" s="45">
      <c r="A190" s="44" t="inlineStr">
        <is>
          <t>Long Term Investments</t>
        </is>
      </c>
      <c r="B190" s="44" t="inlineStr">
        <is>
          <t>Long-term investments and accrued interest</t>
        </is>
      </c>
      <c r="C190" s="44" t="inlineStr">
        <is>
          <t>Non Current Assets</t>
        </is>
      </c>
      <c r="D190" s="44" t="inlineStr">
        <is>
          <t>Particulars</t>
        </is>
      </c>
      <c r="E190" s="43" t="inlineStr">
        <is>
          <t>Long Term Investments</t>
        </is>
      </c>
      <c r="F190" s="44" t="n">
        <v>1</v>
      </c>
      <c r="G190" s="44" t="n">
        <v>1</v>
      </c>
      <c r="H190" s="44" t="inlineStr">
        <is>
          <t>TID_bs_28</t>
        </is>
      </c>
      <c r="I190" s="44" t="inlineStr">
        <is>
          <t>long term investments and accrued interest</t>
        </is>
      </c>
      <c r="J190" s="44" t="inlineStr">
        <is>
          <t>phrase_id_188</t>
        </is>
      </c>
    </row>
    <row r="191" ht="12.8" customHeight="1" s="45">
      <c r="A191" s="44" t="inlineStr">
        <is>
          <t>Long Term Investments</t>
        </is>
      </c>
      <c r="B191" s="44" t="inlineStr">
        <is>
          <t>Investment in rental equipment</t>
        </is>
      </c>
      <c r="C191" s="44" t="inlineStr">
        <is>
          <t>Non Current Assets</t>
        </is>
      </c>
      <c r="D191" s="44" t="inlineStr">
        <is>
          <t>Particulars</t>
        </is>
      </c>
      <c r="E191" s="43" t="inlineStr">
        <is>
          <t>Long Term Investments</t>
        </is>
      </c>
      <c r="F191" s="44" t="n">
        <v>1</v>
      </c>
      <c r="G191" s="44" t="n">
        <v>1</v>
      </c>
      <c r="H191" s="44" t="inlineStr">
        <is>
          <t>TID_bs_28</t>
        </is>
      </c>
      <c r="I191" s="44" t="inlineStr">
        <is>
          <t>investment in rental equipment</t>
        </is>
      </c>
      <c r="J191" s="44" t="inlineStr">
        <is>
          <t>phrase_id_189</t>
        </is>
      </c>
    </row>
    <row r="192" ht="12.8" customHeight="1" s="45">
      <c r="A192" s="44" t="inlineStr">
        <is>
          <t>Long Term Investments</t>
        </is>
      </c>
      <c r="B192" s="44" t="inlineStr">
        <is>
          <t>Held to maturity investments</t>
        </is>
      </c>
      <c r="C192" s="44" t="inlineStr">
        <is>
          <t>Non Current Assets</t>
        </is>
      </c>
      <c r="D192" s="44" t="inlineStr">
        <is>
          <t>Particulars</t>
        </is>
      </c>
      <c r="E192" s="43" t="inlineStr">
        <is>
          <t>Long Term Investments</t>
        </is>
      </c>
      <c r="F192" s="44" t="n">
        <v>1</v>
      </c>
      <c r="G192" s="44" t="n">
        <v>1</v>
      </c>
      <c r="H192" s="44" t="inlineStr">
        <is>
          <t>TID_bs_28</t>
        </is>
      </c>
      <c r="I192" s="44" t="inlineStr">
        <is>
          <t>held to maturity investments</t>
        </is>
      </c>
      <c r="J192" s="44" t="inlineStr">
        <is>
          <t>phrase_id_190</t>
        </is>
      </c>
    </row>
    <row r="193" ht="12.8" customHeight="1" s="45">
      <c r="A193" s="44" t="inlineStr">
        <is>
          <t>Long Term Investments</t>
        </is>
      </c>
      <c r="B193" s="44" t="inlineStr">
        <is>
          <t>Equity investments at FVOCI</t>
        </is>
      </c>
      <c r="C193" s="44" t="inlineStr">
        <is>
          <t>Non Current Assets</t>
        </is>
      </c>
      <c r="D193" s="44" t="inlineStr">
        <is>
          <t>Particulars</t>
        </is>
      </c>
      <c r="E193" s="43" t="inlineStr">
        <is>
          <t>Long Term Investments</t>
        </is>
      </c>
      <c r="F193" s="44" t="n">
        <v>1</v>
      </c>
      <c r="G193" s="44" t="n">
        <v>1</v>
      </c>
      <c r="H193" s="44" t="inlineStr">
        <is>
          <t>TID_bs_28</t>
        </is>
      </c>
      <c r="I193" s="44" t="inlineStr">
        <is>
          <t>equity investments at fvoci</t>
        </is>
      </c>
      <c r="J193" s="44" t="inlineStr">
        <is>
          <t>phrase_id_191</t>
        </is>
      </c>
    </row>
    <row r="194" ht="12.8" customHeight="1" s="45">
      <c r="A194" s="44" t="inlineStr">
        <is>
          <t>Long Term Investments</t>
        </is>
      </c>
      <c r="B194" s="44" t="inlineStr">
        <is>
          <t>Other investments</t>
        </is>
      </c>
      <c r="C194" s="44" t="inlineStr">
        <is>
          <t>Non Current Assets</t>
        </is>
      </c>
      <c r="D194" s="44" t="inlineStr">
        <is>
          <t>Particulars</t>
        </is>
      </c>
      <c r="E194" s="43" t="inlineStr">
        <is>
          <t>Long Term Investments</t>
        </is>
      </c>
      <c r="F194" s="44" t="n">
        <v>1</v>
      </c>
      <c r="G194" s="44" t="n">
        <v>1</v>
      </c>
      <c r="H194" s="44" t="inlineStr">
        <is>
          <t>TID_bs_28</t>
        </is>
      </c>
      <c r="I194" s="44" t="inlineStr">
        <is>
          <t>other investments</t>
        </is>
      </c>
      <c r="J194" s="44" t="inlineStr">
        <is>
          <t>phrase_id_192</t>
        </is>
      </c>
    </row>
    <row r="195" ht="12.8" customHeight="1" s="45">
      <c r="A195" s="44" t="inlineStr">
        <is>
          <t>Long Term Investments</t>
        </is>
      </c>
      <c r="B195" s="44" t="inlineStr">
        <is>
          <t>Equity investment at Fair Value through Other Comprehensive Income</t>
        </is>
      </c>
      <c r="C195" s="44" t="inlineStr">
        <is>
          <t>Non Current Assets</t>
        </is>
      </c>
      <c r="D195" s="44" t="inlineStr">
        <is>
          <t>Particulars</t>
        </is>
      </c>
      <c r="E195" s="43" t="inlineStr">
        <is>
          <t>Long Term Investments</t>
        </is>
      </c>
      <c r="F195" s="44" t="n">
        <v>1</v>
      </c>
      <c r="G195" s="44" t="n">
        <v>1</v>
      </c>
      <c r="H195" s="44" t="inlineStr">
        <is>
          <t>TID_bs_28</t>
        </is>
      </c>
      <c r="I195" s="44" t="inlineStr">
        <is>
          <t>equity investment at fair value through other comprehensive income</t>
        </is>
      </c>
      <c r="J195" s="44" t="inlineStr">
        <is>
          <t>phrase_id_193</t>
        </is>
      </c>
    </row>
    <row r="196" ht="12.8" customHeight="1" s="45">
      <c r="A196" s="44" t="inlineStr">
        <is>
          <t>Long Term Investments</t>
        </is>
      </c>
      <c r="B196" s="44" t="inlineStr">
        <is>
          <t>Investment in equity instruments designated as FVOCI</t>
        </is>
      </c>
      <c r="C196" s="44" t="inlineStr">
        <is>
          <t>Non Current Assets</t>
        </is>
      </c>
      <c r="D196" s="44" t="inlineStr">
        <is>
          <t>Particulars</t>
        </is>
      </c>
      <c r="E196" s="43" t="inlineStr">
        <is>
          <t>Long Term Investments</t>
        </is>
      </c>
      <c r="F196" s="44" t="n">
        <v>1</v>
      </c>
      <c r="G196" s="44" t="n">
        <v>1</v>
      </c>
      <c r="H196" s="44" t="inlineStr">
        <is>
          <t>TID_bs_28</t>
        </is>
      </c>
      <c r="I196" s="44" t="inlineStr">
        <is>
          <t>investment in equity instruments designated as fvoci</t>
        </is>
      </c>
      <c r="J196" s="44" t="inlineStr">
        <is>
          <t>phrase_id_194</t>
        </is>
      </c>
    </row>
    <row r="197" ht="12.8" customHeight="1" s="45">
      <c r="A197" s="44" t="inlineStr">
        <is>
          <t>Long Term Investments</t>
        </is>
      </c>
      <c r="B197" s="44" t="inlineStr">
        <is>
          <t>Investments at amortised cost</t>
        </is>
      </c>
      <c r="C197" s="44" t="inlineStr">
        <is>
          <t>Non Current Assets</t>
        </is>
      </c>
      <c r="D197" s="44" t="inlineStr">
        <is>
          <t>Particulars</t>
        </is>
      </c>
      <c r="E197" s="43" t="inlineStr">
        <is>
          <t>Long Term Investments</t>
        </is>
      </c>
      <c r="F197" s="44" t="n">
        <v>1</v>
      </c>
      <c r="G197" s="44" t="n">
        <v>1</v>
      </c>
      <c r="H197" s="44" t="inlineStr">
        <is>
          <t>TID_bs_28</t>
        </is>
      </c>
      <c r="I197" s="44" t="inlineStr">
        <is>
          <t>investments at amortised cost</t>
        </is>
      </c>
      <c r="J197" s="44" t="inlineStr">
        <is>
          <t>phrase_id_195</t>
        </is>
      </c>
    </row>
    <row r="198" ht="12.8" customHeight="1" s="45">
      <c r="A198" s="44" t="inlineStr">
        <is>
          <t>Long Term Investments</t>
        </is>
      </c>
      <c r="B198" s="44" t="inlineStr">
        <is>
          <t>Net investments in finance lease</t>
        </is>
      </c>
      <c r="C198" s="44" t="inlineStr">
        <is>
          <t>Non Current Assets</t>
        </is>
      </c>
      <c r="D198" s="44" t="inlineStr">
        <is>
          <t>Particulars</t>
        </is>
      </c>
      <c r="E198" s="43" t="inlineStr">
        <is>
          <t>Long Term Investments</t>
        </is>
      </c>
      <c r="F198" s="44" t="n">
        <v>1</v>
      </c>
      <c r="G198" s="44" t="n">
        <v>1</v>
      </c>
      <c r="H198" s="44" t="inlineStr">
        <is>
          <t>TID_bs_28</t>
        </is>
      </c>
      <c r="I198" s="44" t="inlineStr">
        <is>
          <t>net investments in finance lease</t>
        </is>
      </c>
      <c r="J198" s="44" t="inlineStr">
        <is>
          <t>phrase_id_196</t>
        </is>
      </c>
    </row>
    <row r="199" ht="12.8" customHeight="1" s="45">
      <c r="A199" s="44" t="inlineStr">
        <is>
          <t>Long Term Investments</t>
        </is>
      </c>
      <c r="B199" s="44" t="inlineStr">
        <is>
          <t>Investments in debt instruments</t>
        </is>
      </c>
      <c r="C199" s="44" t="inlineStr">
        <is>
          <t>Non Current Assets</t>
        </is>
      </c>
      <c r="D199" s="44" t="inlineStr">
        <is>
          <t>Particulars</t>
        </is>
      </c>
      <c r="E199" s="43" t="inlineStr">
        <is>
          <t>Long Term Investments</t>
        </is>
      </c>
      <c r="F199" s="44" t="n">
        <v>1</v>
      </c>
      <c r="G199" s="44" t="n">
        <v>1</v>
      </c>
      <c r="H199" s="44" t="inlineStr">
        <is>
          <t>TID_bs_28</t>
        </is>
      </c>
      <c r="I199" s="44" t="inlineStr">
        <is>
          <t>investments in debt instruments</t>
        </is>
      </c>
      <c r="J199" s="44" t="inlineStr">
        <is>
          <t>phrase_id_197</t>
        </is>
      </c>
    </row>
    <row r="200" ht="12.8" customHeight="1" s="45">
      <c r="A200" s="44" t="inlineStr">
        <is>
          <t>Long Term Investments</t>
        </is>
      </c>
      <c r="B200" s="44" t="inlineStr">
        <is>
          <t>Investments in equity instruments</t>
        </is>
      </c>
      <c r="C200" s="44" t="inlineStr">
        <is>
          <t>Non Current Assets</t>
        </is>
      </c>
      <c r="D200" s="44" t="inlineStr">
        <is>
          <t>Particulars</t>
        </is>
      </c>
      <c r="E200" s="43" t="inlineStr">
        <is>
          <t>Long Term Investments</t>
        </is>
      </c>
      <c r="F200" s="44" t="n">
        <v>1</v>
      </c>
      <c r="G200" s="44" t="n">
        <v>1</v>
      </c>
      <c r="H200" s="44" t="inlineStr">
        <is>
          <t>TID_bs_28</t>
        </is>
      </c>
      <c r="I200" s="44" t="inlineStr">
        <is>
          <t>investments in equity instruments</t>
        </is>
      </c>
      <c r="J200" s="44" t="inlineStr">
        <is>
          <t>phrase_id_198</t>
        </is>
      </c>
    </row>
    <row r="201" ht="12.8" customHeight="1" s="45">
      <c r="A201" s="44" t="inlineStr">
        <is>
          <t>Long Term Investments</t>
        </is>
      </c>
      <c r="B201" s="44" t="inlineStr">
        <is>
          <t>Equity investments</t>
        </is>
      </c>
      <c r="C201" s="44" t="inlineStr">
        <is>
          <t>Non Current Assets</t>
        </is>
      </c>
      <c r="D201" s="44" t="inlineStr">
        <is>
          <t>Particulars</t>
        </is>
      </c>
      <c r="E201" s="43" t="inlineStr">
        <is>
          <t>Long Term Investments</t>
        </is>
      </c>
      <c r="F201" s="44" t="n">
        <v>1</v>
      </c>
      <c r="G201" s="44" t="n">
        <v>1</v>
      </c>
      <c r="H201" s="44" t="inlineStr">
        <is>
          <t>TID_bs_28</t>
        </is>
      </c>
      <c r="I201" s="44" t="inlineStr">
        <is>
          <t>equity investments</t>
        </is>
      </c>
      <c r="J201" s="44" t="inlineStr">
        <is>
          <t>phrase_id_199</t>
        </is>
      </c>
    </row>
    <row r="202" ht="12.8" customHeight="1" s="45">
      <c r="A202" s="44" t="inlineStr">
        <is>
          <t>Long Term Investments</t>
        </is>
      </c>
      <c r="B202" s="44" t="inlineStr">
        <is>
          <t>Equity accounted investees</t>
        </is>
      </c>
      <c r="C202" s="44" t="inlineStr">
        <is>
          <t>Non Current Assets</t>
        </is>
      </c>
      <c r="D202" s="44" t="inlineStr">
        <is>
          <t>Particulars</t>
        </is>
      </c>
      <c r="E202" s="43" t="inlineStr">
        <is>
          <t>Long Term Investments</t>
        </is>
      </c>
      <c r="F202" s="44" t="n">
        <v>1</v>
      </c>
      <c r="G202" s="44" t="n">
        <v>1</v>
      </c>
      <c r="H202" s="44" t="inlineStr">
        <is>
          <t>TID_bs_28</t>
        </is>
      </c>
      <c r="I202" s="44" t="inlineStr">
        <is>
          <t>equity accounted investees</t>
        </is>
      </c>
      <c r="J202" s="44" t="inlineStr">
        <is>
          <t>phrase_id_200</t>
        </is>
      </c>
    </row>
    <row r="203" ht="12.8" customHeight="1" s="45">
      <c r="A203" s="44" t="inlineStr">
        <is>
          <t>Long Term Investments</t>
        </is>
      </c>
      <c r="B203" s="44" t="inlineStr">
        <is>
          <t>Non-current investments</t>
        </is>
      </c>
      <c r="C203" s="44" t="inlineStr">
        <is>
          <t>Non Current Assets</t>
        </is>
      </c>
      <c r="D203" s="44" t="inlineStr">
        <is>
          <t>Particulars</t>
        </is>
      </c>
      <c r="E203" s="43" t="inlineStr">
        <is>
          <t>Long Term Investments</t>
        </is>
      </c>
      <c r="F203" s="44" t="n">
        <v>1</v>
      </c>
      <c r="G203" s="44" t="n">
        <v>1</v>
      </c>
      <c r="H203" s="44" t="inlineStr">
        <is>
          <t>TID_bs_28</t>
        </is>
      </c>
      <c r="I203" s="44" t="inlineStr">
        <is>
          <t>non current investments</t>
        </is>
      </c>
      <c r="J203" s="44" t="inlineStr">
        <is>
          <t>phrase_id_201</t>
        </is>
      </c>
    </row>
    <row r="204" ht="12.8" customHeight="1" s="45">
      <c r="A204" s="44" t="inlineStr">
        <is>
          <t>Capital Expenditure</t>
        </is>
      </c>
      <c r="B204" s="44" t="inlineStr">
        <is>
          <t>Projects under progress</t>
        </is>
      </c>
      <c r="C204" s="44" t="inlineStr">
        <is>
          <t>Non Current Assets</t>
        </is>
      </c>
      <c r="D204" s="44" t="inlineStr">
        <is>
          <t>Particulars</t>
        </is>
      </c>
      <c r="E204" s="43" t="inlineStr">
        <is>
          <t>Long Term Investments</t>
        </is>
      </c>
      <c r="F204" s="44" t="n">
        <v>1</v>
      </c>
      <c r="G204" s="44" t="n">
        <v>1</v>
      </c>
      <c r="H204" s="44" t="inlineStr">
        <is>
          <t>TID_bs_29</t>
        </is>
      </c>
      <c r="I204" s="44" t="inlineStr">
        <is>
          <t>projects under progress</t>
        </is>
      </c>
      <c r="J204" s="44" t="inlineStr">
        <is>
          <t>phrase_id_202</t>
        </is>
      </c>
    </row>
    <row r="205" ht="12.8" customHeight="1" s="45">
      <c r="A205" s="44" t="inlineStr">
        <is>
          <t>Capital Expenditure</t>
        </is>
      </c>
      <c r="B205" s="44" t="inlineStr">
        <is>
          <t>Exploration and evaluation costs</t>
        </is>
      </c>
      <c r="C205" s="44" t="inlineStr">
        <is>
          <t>Non Current Assets</t>
        </is>
      </c>
      <c r="D205" s="44" t="inlineStr">
        <is>
          <t>Particulars</t>
        </is>
      </c>
      <c r="E205" s="43" t="inlineStr">
        <is>
          <t>Long Term Investments</t>
        </is>
      </c>
      <c r="F205" s="44" t="n">
        <v>1</v>
      </c>
      <c r="G205" s="44" t="n">
        <v>1</v>
      </c>
      <c r="H205" s="44" t="inlineStr">
        <is>
          <t>TID_bs_29</t>
        </is>
      </c>
      <c r="I205" s="44" t="inlineStr">
        <is>
          <t>exploration and evaluation costs</t>
        </is>
      </c>
      <c r="J205" s="44" t="inlineStr">
        <is>
          <t>phrase_id_203</t>
        </is>
      </c>
    </row>
    <row r="206" ht="12.8" customHeight="1" s="45">
      <c r="A206" s="44" t="inlineStr">
        <is>
          <t>Investment in Group and Related Cos</t>
        </is>
      </c>
      <c r="B206" s="44" t="inlineStr">
        <is>
          <t>Investment in Group and Related Cos</t>
        </is>
      </c>
      <c r="C206" s="44" t="inlineStr">
        <is>
          <t>Non Current Assets</t>
        </is>
      </c>
      <c r="D206" s="44" t="inlineStr">
        <is>
          <t>Particulars</t>
        </is>
      </c>
      <c r="E206" s="43" t="inlineStr">
        <is>
          <t>Investment in Group and Related Cos</t>
        </is>
      </c>
      <c r="F206" s="44" t="n">
        <v>1</v>
      </c>
      <c r="G206" s="44" t="n">
        <v>1</v>
      </c>
      <c r="H206" s="44" t="inlineStr">
        <is>
          <t>TID_bs_30</t>
        </is>
      </c>
      <c r="I206" s="44" t="inlineStr">
        <is>
          <t>investment in group and related cos</t>
        </is>
      </c>
      <c r="J206" s="44" t="inlineStr">
        <is>
          <t>phrase_id_204</t>
        </is>
      </c>
    </row>
    <row r="207" ht="12.8" customHeight="1" s="45">
      <c r="A207" s="44" t="inlineStr">
        <is>
          <t>Investment in Group and Related Cos</t>
        </is>
      </c>
      <c r="B207" s="44" t="inlineStr">
        <is>
          <t>Investment accounted for using equity method</t>
        </is>
      </c>
      <c r="C207" s="44" t="inlineStr">
        <is>
          <t>Non Current Assets</t>
        </is>
      </c>
      <c r="D207" s="44" t="inlineStr">
        <is>
          <t>Particulars</t>
        </is>
      </c>
      <c r="E207" s="43" t="inlineStr">
        <is>
          <t>Investment in Group and Related Cos</t>
        </is>
      </c>
      <c r="F207" s="44" t="n">
        <v>1</v>
      </c>
      <c r="G207" s="44" t="n">
        <v>1</v>
      </c>
      <c r="H207" s="44" t="inlineStr">
        <is>
          <t>TID_bs_30</t>
        </is>
      </c>
      <c r="I207" s="44" t="inlineStr">
        <is>
          <t>investment accounted for using equity method</t>
        </is>
      </c>
      <c r="J207" s="44" t="inlineStr">
        <is>
          <t>phrase_id_205</t>
        </is>
      </c>
    </row>
    <row r="208" ht="12.8" customHeight="1" s="45">
      <c r="A208" s="44" t="inlineStr">
        <is>
          <t>Investment in Group and Related Cos</t>
        </is>
      </c>
      <c r="B208" s="44" t="inlineStr">
        <is>
          <t>Investments in associates and a joint venture</t>
        </is>
      </c>
      <c r="C208" s="44" t="inlineStr">
        <is>
          <t>Non Current Assets</t>
        </is>
      </c>
      <c r="D208" s="44" t="inlineStr">
        <is>
          <t>Particulars</t>
        </is>
      </c>
      <c r="E208" s="43" t="inlineStr">
        <is>
          <t>Investment in Group and Related Cos</t>
        </is>
      </c>
      <c r="F208" s="44" t="n">
        <v>1</v>
      </c>
      <c r="G208" s="44" t="n">
        <v>1</v>
      </c>
      <c r="H208" s="44" t="inlineStr">
        <is>
          <t>TID_bs_30</t>
        </is>
      </c>
      <c r="I208" s="44" t="inlineStr">
        <is>
          <t>investments in associates and a joint venture</t>
        </is>
      </c>
      <c r="J208" s="44" t="inlineStr">
        <is>
          <t>phrase_id_206</t>
        </is>
      </c>
    </row>
    <row r="209" ht="12.8" customHeight="1" s="45">
      <c r="A209" s="44" t="inlineStr">
        <is>
          <t>Investment in Group and Related Cos</t>
        </is>
      </c>
      <c r="B209" s="44" t="inlineStr">
        <is>
          <t>Equity - accounted investees</t>
        </is>
      </c>
      <c r="C209" s="44" t="inlineStr">
        <is>
          <t>Non Current Assets</t>
        </is>
      </c>
      <c r="D209" s="44" t="inlineStr">
        <is>
          <t>Particulars</t>
        </is>
      </c>
      <c r="E209" s="43" t="inlineStr">
        <is>
          <t>Investment in Group and Related Cos</t>
        </is>
      </c>
      <c r="F209" s="44" t="n">
        <v>1</v>
      </c>
      <c r="G209" s="44" t="n">
        <v>1</v>
      </c>
      <c r="H209" s="44" t="inlineStr">
        <is>
          <t>TID_bs_30</t>
        </is>
      </c>
      <c r="I209" s="44" t="inlineStr">
        <is>
          <t>equity accounted investees</t>
        </is>
      </c>
      <c r="J209" s="44" t="inlineStr">
        <is>
          <t>phrase_id_207</t>
        </is>
      </c>
    </row>
    <row r="210" ht="12.8" customHeight="1" s="45">
      <c r="A210" s="44" t="inlineStr">
        <is>
          <t>Investment in a joint venture</t>
        </is>
      </c>
      <c r="B210" s="44" t="inlineStr">
        <is>
          <t>Investment in a joint venture</t>
        </is>
      </c>
      <c r="C210" s="44" t="inlineStr">
        <is>
          <t>Non Current Assets</t>
        </is>
      </c>
      <c r="D210" s="44" t="inlineStr">
        <is>
          <t>Particulars</t>
        </is>
      </c>
      <c r="E210" s="43" t="inlineStr">
        <is>
          <t>Investment in a joint venture</t>
        </is>
      </c>
      <c r="F210" s="44" t="n">
        <v>1</v>
      </c>
      <c r="G210" s="44" t="n">
        <v>1</v>
      </c>
      <c r="H210" s="44" t="inlineStr">
        <is>
          <t>TID_bs_31</t>
        </is>
      </c>
      <c r="I210" s="44" t="inlineStr">
        <is>
          <t>investment in a joint venture</t>
        </is>
      </c>
      <c r="J210" s="44" t="inlineStr">
        <is>
          <t>phrase_id_208</t>
        </is>
      </c>
    </row>
    <row r="211" ht="12.8" customHeight="1" s="45">
      <c r="A211" s="44" t="inlineStr">
        <is>
          <t>Investment in a joint venture</t>
        </is>
      </c>
      <c r="B211" s="44" t="inlineStr">
        <is>
          <t>Investment in joint venture</t>
        </is>
      </c>
      <c r="C211" s="44" t="inlineStr">
        <is>
          <t>Non Current Assets</t>
        </is>
      </c>
      <c r="D211" s="44" t="inlineStr">
        <is>
          <t>Particulars</t>
        </is>
      </c>
      <c r="E211" s="43" t="inlineStr">
        <is>
          <t>Investment in a joint venture</t>
        </is>
      </c>
      <c r="F211" s="44" t="n">
        <v>1</v>
      </c>
      <c r="G211" s="44" t="n">
        <v>1</v>
      </c>
      <c r="H211" s="44" t="inlineStr">
        <is>
          <t>TID_bs_31</t>
        </is>
      </c>
      <c r="I211" s="44" t="inlineStr">
        <is>
          <t>investment in joint venture</t>
        </is>
      </c>
      <c r="J211" s="44" t="inlineStr">
        <is>
          <t>phrase_id_209</t>
        </is>
      </c>
    </row>
    <row r="212" ht="12.8" customHeight="1" s="45">
      <c r="A212" s="44" t="inlineStr">
        <is>
          <t>Investment in a joint venture</t>
        </is>
      </c>
      <c r="B212" s="44" t="inlineStr">
        <is>
          <t>Investments in joint arrangements</t>
        </is>
      </c>
      <c r="C212" s="44" t="inlineStr">
        <is>
          <t>Non Current Assets</t>
        </is>
      </c>
      <c r="D212" s="44" t="inlineStr">
        <is>
          <t>Particulars</t>
        </is>
      </c>
      <c r="E212" s="43" t="inlineStr">
        <is>
          <t>Investment in a joint venture</t>
        </is>
      </c>
      <c r="F212" s="44" t="n">
        <v>1</v>
      </c>
      <c r="G212" s="44" t="n">
        <v>1</v>
      </c>
      <c r="H212" s="44" t="inlineStr">
        <is>
          <t>TID_bs_31</t>
        </is>
      </c>
      <c r="I212" s="44" t="inlineStr">
        <is>
          <t>investments in joint arrangements</t>
        </is>
      </c>
      <c r="J212" s="44" t="inlineStr">
        <is>
          <t>phrase_id_210</t>
        </is>
      </c>
    </row>
    <row r="213" ht="12.8" customHeight="1" s="45">
      <c r="A213" s="44" t="inlineStr">
        <is>
          <t>Investment in associates</t>
        </is>
      </c>
      <c r="B213" s="44" t="inlineStr">
        <is>
          <t>Investment in an associate</t>
        </is>
      </c>
      <c r="C213" s="44" t="inlineStr">
        <is>
          <t>Non Current Assets</t>
        </is>
      </c>
      <c r="D213" s="44" t="inlineStr">
        <is>
          <t>Particulars</t>
        </is>
      </c>
      <c r="E213" s="43" t="inlineStr">
        <is>
          <t>Investment in associates</t>
        </is>
      </c>
      <c r="F213" s="44" t="n">
        <v>1</v>
      </c>
      <c r="G213" s="44" t="n">
        <v>1</v>
      </c>
      <c r="H213" s="44" t="inlineStr">
        <is>
          <t>TID_bs_32</t>
        </is>
      </c>
      <c r="I213" s="44" t="inlineStr">
        <is>
          <t>investment in an associate</t>
        </is>
      </c>
      <c r="J213" s="44" t="inlineStr">
        <is>
          <t>phrase_id_211</t>
        </is>
      </c>
    </row>
    <row r="214" ht="12.8" customHeight="1" s="45">
      <c r="A214" s="44" t="inlineStr">
        <is>
          <t>Investment in associates</t>
        </is>
      </c>
      <c r="B214" s="44" t="inlineStr">
        <is>
          <t>Investment in an associate and advances</t>
        </is>
      </c>
      <c r="C214" s="44" t="inlineStr">
        <is>
          <t>Non Current Assets</t>
        </is>
      </c>
      <c r="D214" s="44" t="inlineStr">
        <is>
          <t>Particulars</t>
        </is>
      </c>
      <c r="E214" s="43" t="inlineStr">
        <is>
          <t>Investment in associates</t>
        </is>
      </c>
      <c r="F214" s="44" t="n">
        <v>1</v>
      </c>
      <c r="G214" s="44" t="n">
        <v>1</v>
      </c>
      <c r="H214" s="44" t="inlineStr">
        <is>
          <t>TID_bs_32</t>
        </is>
      </c>
      <c r="I214" s="44" t="inlineStr">
        <is>
          <t>investment in an associate and advances</t>
        </is>
      </c>
      <c r="J214" s="44" t="inlineStr">
        <is>
          <t>phrase_id_212</t>
        </is>
      </c>
    </row>
    <row r="215" ht="12.8" customHeight="1" s="45">
      <c r="A215" s="44" t="inlineStr">
        <is>
          <t>Investment in associates</t>
        </is>
      </c>
      <c r="B215" s="44" t="inlineStr">
        <is>
          <t>Investment in an associated company</t>
        </is>
      </c>
      <c r="C215" s="44" t="inlineStr">
        <is>
          <t>Non Current Assets</t>
        </is>
      </c>
      <c r="D215" s="44" t="inlineStr">
        <is>
          <t>Particulars</t>
        </is>
      </c>
      <c r="E215" s="43" t="inlineStr">
        <is>
          <t>Investment in associates</t>
        </is>
      </c>
      <c r="F215" s="44" t="n">
        <v>1</v>
      </c>
      <c r="G215" s="44" t="n">
        <v>1</v>
      </c>
      <c r="H215" s="44" t="inlineStr">
        <is>
          <t>TID_bs_32</t>
        </is>
      </c>
      <c r="I215" s="44" t="inlineStr">
        <is>
          <t>investment in an associated company</t>
        </is>
      </c>
      <c r="J215" s="44" t="inlineStr">
        <is>
          <t>phrase_id_213</t>
        </is>
      </c>
    </row>
    <row r="216" ht="12.8" customHeight="1" s="45">
      <c r="A216" s="44" t="inlineStr">
        <is>
          <t>Investment in associates</t>
        </is>
      </c>
      <c r="B216" s="44" t="inlineStr">
        <is>
          <t>Investment in associates</t>
        </is>
      </c>
      <c r="C216" s="44" t="inlineStr">
        <is>
          <t>Non Current Assets</t>
        </is>
      </c>
      <c r="D216" s="44" t="inlineStr">
        <is>
          <t>Particulars</t>
        </is>
      </c>
      <c r="E216" s="43" t="inlineStr">
        <is>
          <t>Investment in associates</t>
        </is>
      </c>
      <c r="F216" s="44" t="n">
        <v>1</v>
      </c>
      <c r="G216" s="44" t="n">
        <v>1</v>
      </c>
      <c r="H216" s="44" t="inlineStr">
        <is>
          <t>TID_bs_32</t>
        </is>
      </c>
      <c r="I216" s="44" t="inlineStr">
        <is>
          <t>investment in associates</t>
        </is>
      </c>
      <c r="J216" s="44" t="inlineStr">
        <is>
          <t>phrase_id_214</t>
        </is>
      </c>
    </row>
    <row r="217" ht="12.8" customHeight="1" s="45">
      <c r="A217" s="44" t="inlineStr">
        <is>
          <t>Investment in associates</t>
        </is>
      </c>
      <c r="B217" s="44" t="inlineStr">
        <is>
          <t>Investments in associates</t>
        </is>
      </c>
      <c r="C217" s="44" t="inlineStr">
        <is>
          <t>Non Current Assets</t>
        </is>
      </c>
      <c r="D217" s="44" t="inlineStr">
        <is>
          <t>Particulars</t>
        </is>
      </c>
      <c r="E217" s="43" t="inlineStr">
        <is>
          <t>Investment in associates</t>
        </is>
      </c>
      <c r="F217" s="44" t="n">
        <v>1</v>
      </c>
      <c r="G217" s="44" t="n">
        <v>1</v>
      </c>
      <c r="H217" s="44" t="inlineStr">
        <is>
          <t>TID_bs_32</t>
        </is>
      </c>
      <c r="I217" s="44" t="inlineStr">
        <is>
          <t>investments in associates</t>
        </is>
      </c>
      <c r="J217" s="44" t="inlineStr">
        <is>
          <t>phrase_id_215</t>
        </is>
      </c>
    </row>
    <row r="218" ht="12.8" customHeight="1" s="45">
      <c r="A218" s="44" t="inlineStr">
        <is>
          <t>Investment in subsidiaries</t>
        </is>
      </c>
      <c r="B218" s="44" t="inlineStr">
        <is>
          <t>Investment in an unconsolidated subsidiary</t>
        </is>
      </c>
      <c r="C218" s="44" t="inlineStr">
        <is>
          <t>Non Current Assets</t>
        </is>
      </c>
      <c r="D218" s="44" t="inlineStr">
        <is>
          <t>Particulars</t>
        </is>
      </c>
      <c r="E218" s="43" t="inlineStr">
        <is>
          <t>Investment in subsidiaries</t>
        </is>
      </c>
      <c r="F218" s="44" t="n">
        <v>1</v>
      </c>
      <c r="G218" s="44" t="n">
        <v>1</v>
      </c>
      <c r="H218" s="44" t="inlineStr">
        <is>
          <t>TID_bs_33</t>
        </is>
      </c>
      <c r="I218" s="44" t="inlineStr">
        <is>
          <t>investment in an unconsolidated subsidiary</t>
        </is>
      </c>
      <c r="J218" s="44" t="inlineStr">
        <is>
          <t>phrase_id_216</t>
        </is>
      </c>
    </row>
    <row r="219" ht="12.8" customHeight="1" s="45">
      <c r="A219" s="44" t="inlineStr">
        <is>
          <t>Investment in subsidiaries</t>
        </is>
      </c>
      <c r="B219" s="44" t="inlineStr">
        <is>
          <t>Investments in subsidiaries</t>
        </is>
      </c>
      <c r="C219" s="44" t="inlineStr">
        <is>
          <t>Non Current Assets</t>
        </is>
      </c>
      <c r="D219" s="44" t="inlineStr">
        <is>
          <t>Particulars</t>
        </is>
      </c>
      <c r="E219" s="43" t="inlineStr">
        <is>
          <t>Investment in subsidiaries</t>
        </is>
      </c>
      <c r="F219" s="44" t="n">
        <v>1</v>
      </c>
      <c r="G219" s="44" t="n">
        <v>1</v>
      </c>
      <c r="H219" s="44" t="inlineStr">
        <is>
          <t>TID_bs_33</t>
        </is>
      </c>
      <c r="I219" s="44" t="inlineStr">
        <is>
          <t>investments in subsidiaries</t>
        </is>
      </c>
      <c r="J219" s="44" t="inlineStr">
        <is>
          <t>phrase_id_217</t>
        </is>
      </c>
    </row>
    <row r="220" ht="12.8" customHeight="1" s="45">
      <c r="A220" s="44" t="inlineStr">
        <is>
          <t>Investment in subsidiaries</t>
        </is>
      </c>
      <c r="B220" s="44" t="inlineStr">
        <is>
          <t>Investments in subsidiaries joint ventures and associates</t>
        </is>
      </c>
      <c r="C220" s="44" t="inlineStr">
        <is>
          <t>Non Current Assets</t>
        </is>
      </c>
      <c r="D220" s="44" t="inlineStr">
        <is>
          <t>Particulars</t>
        </is>
      </c>
      <c r="E220" s="43" t="inlineStr">
        <is>
          <t>Investment in subsidiaries</t>
        </is>
      </c>
      <c r="F220" s="44" t="n">
        <v>1</v>
      </c>
      <c r="G220" s="44" t="n">
        <v>1</v>
      </c>
      <c r="H220" s="44" t="inlineStr">
        <is>
          <t>TID_bs_33</t>
        </is>
      </c>
      <c r="I220" s="44" t="inlineStr">
        <is>
          <t>investments in subsidiaries joint ventures and associates</t>
        </is>
      </c>
      <c r="J220" s="44" t="inlineStr">
        <is>
          <t>phrase_id_218</t>
        </is>
      </c>
    </row>
    <row r="221" ht="12.8" customHeight="1" s="45">
      <c r="A221" s="44" t="inlineStr">
        <is>
          <t>Loans to Group and Related Cos greater than 1 year</t>
        </is>
      </c>
      <c r="B221" s="44" t="inlineStr">
        <is>
          <t>Loans to Group and Related Cos greater than 1 year</t>
        </is>
      </c>
      <c r="C221" s="44" t="inlineStr">
        <is>
          <t>Non Current Assets</t>
        </is>
      </c>
      <c r="D221" s="44" t="inlineStr">
        <is>
          <t>Particulars</t>
        </is>
      </c>
      <c r="E221" s="43" t="inlineStr">
        <is>
          <t>Loans to Group and Related Cos greater than 1 year</t>
        </is>
      </c>
      <c r="F221" s="44" t="n">
        <v>1</v>
      </c>
      <c r="G221" s="44" t="n">
        <v>1</v>
      </c>
      <c r="H221" s="44" t="inlineStr">
        <is>
          <t>TID_bs_34</t>
        </is>
      </c>
      <c r="I221" s="44" t="inlineStr">
        <is>
          <t>loans to group and related cos greater than 1 year</t>
        </is>
      </c>
      <c r="J221" s="44" t="inlineStr">
        <is>
          <t>phrase_id_219</t>
        </is>
      </c>
    </row>
    <row r="222" ht="12.8" customHeight="1" s="45">
      <c r="A222" s="44" t="inlineStr">
        <is>
          <t>Loans to Group and Related Cos greater than 1 year</t>
        </is>
      </c>
      <c r="B222" s="44" t="inlineStr">
        <is>
          <t>Loans to joint venture companies</t>
        </is>
      </c>
      <c r="C222" s="44" t="inlineStr">
        <is>
          <t>Non Current Assets</t>
        </is>
      </c>
      <c r="D222" s="44" t="inlineStr">
        <is>
          <t>Particulars</t>
        </is>
      </c>
      <c r="E222" s="43" t="inlineStr">
        <is>
          <t>Loans to Group and Related Cos greater than 1 year</t>
        </is>
      </c>
      <c r="F222" s="44" t="n">
        <v>1</v>
      </c>
      <c r="G222" s="44" t="n">
        <v>1</v>
      </c>
      <c r="H222" s="44" t="inlineStr">
        <is>
          <t>TID_bs_34</t>
        </is>
      </c>
      <c r="I222" s="44" t="inlineStr">
        <is>
          <t>loans to joint venture companies</t>
        </is>
      </c>
      <c r="J222" s="44" t="inlineStr">
        <is>
          <t>phrase_id_220</t>
        </is>
      </c>
    </row>
    <row r="223" ht="12.8" customHeight="1" s="45">
      <c r="A223" s="44" t="inlineStr">
        <is>
          <t>Loans to Group and Related Cos greater than 1 year</t>
        </is>
      </c>
      <c r="B223" s="44" t="inlineStr">
        <is>
          <t>Loan receivable from an associate</t>
        </is>
      </c>
      <c r="C223" s="44" t="inlineStr">
        <is>
          <t>Non Current Assets</t>
        </is>
      </c>
      <c r="D223" s="44" t="inlineStr">
        <is>
          <t>Particulars</t>
        </is>
      </c>
      <c r="E223" s="43" t="inlineStr">
        <is>
          <t>Loans to Group and Related Cos greater than 1 year</t>
        </is>
      </c>
      <c r="F223" s="44" t="n">
        <v>1</v>
      </c>
      <c r="G223" s="44" t="n">
        <v>1</v>
      </c>
      <c r="H223" s="44" t="inlineStr">
        <is>
          <t>TID_bs_34</t>
        </is>
      </c>
      <c r="I223" s="44" t="inlineStr">
        <is>
          <t>loan receivable from an associate</t>
        </is>
      </c>
      <c r="J223" s="44" t="inlineStr">
        <is>
          <t>phrase_id_221</t>
        </is>
      </c>
    </row>
    <row r="224" ht="12.8" customHeight="1" s="45">
      <c r="A224" s="44" t="inlineStr">
        <is>
          <t>Loans to Group and Related Cos greater than 1 year</t>
        </is>
      </c>
      <c r="B224" s="44" t="inlineStr">
        <is>
          <t>Loan to subsidiaries</t>
        </is>
      </c>
      <c r="C224" s="44" t="inlineStr">
        <is>
          <t>Non Current Assets</t>
        </is>
      </c>
      <c r="D224" s="44" t="inlineStr">
        <is>
          <t>Particulars</t>
        </is>
      </c>
      <c r="E224" s="43" t="inlineStr">
        <is>
          <t>Loans to Group and Related Cos greater than 1 year</t>
        </is>
      </c>
      <c r="F224" s="44" t="n">
        <v>1</v>
      </c>
      <c r="G224" s="44" t="n">
        <v>1</v>
      </c>
      <c r="H224" s="44" t="inlineStr">
        <is>
          <t>TID_bs_34</t>
        </is>
      </c>
      <c r="I224" s="44" t="inlineStr">
        <is>
          <t>loan to subsidiaries</t>
        </is>
      </c>
      <c r="J224" s="44" t="inlineStr">
        <is>
          <t>phrase_id_222</t>
        </is>
      </c>
    </row>
    <row r="225" ht="12.8" customHeight="1" s="45">
      <c r="A225" s="44" t="inlineStr">
        <is>
          <t>Financial Assets at amortised Cost</t>
        </is>
      </c>
      <c r="B225" s="44" t="inlineStr">
        <is>
          <t>Financial assets at amortised cost</t>
        </is>
      </c>
      <c r="C225" s="44" t="inlineStr">
        <is>
          <t>Non Current Assets</t>
        </is>
      </c>
      <c r="D225" s="44" t="inlineStr">
        <is>
          <t>Particulars</t>
        </is>
      </c>
      <c r="E225" s="43" t="inlineStr">
        <is>
          <t>Other financial Assets at FVOCI / FVTPL / Amortised Cost</t>
        </is>
      </c>
      <c r="F225" s="44" t="n">
        <v>1</v>
      </c>
      <c r="G225" s="44" t="n">
        <v>1</v>
      </c>
      <c r="H225" s="44" t="inlineStr">
        <is>
          <t>TID_bs_35</t>
        </is>
      </c>
      <c r="I225" s="44" t="inlineStr">
        <is>
          <t>financial assets at amortised cost</t>
        </is>
      </c>
      <c r="J225" s="44" t="inlineStr">
        <is>
          <t>phrase_id_223</t>
        </is>
      </c>
    </row>
    <row r="226" ht="12.8" customHeight="1" s="45">
      <c r="A226" s="44" t="inlineStr">
        <is>
          <t>Financial Assets at FVOCI</t>
        </is>
      </c>
      <c r="B226" s="44" t="inlineStr">
        <is>
          <t>Financial assets at fair value through comprehensive income</t>
        </is>
      </c>
      <c r="C226" s="44" t="inlineStr">
        <is>
          <t>Non Current Assets</t>
        </is>
      </c>
      <c r="D226" s="44" t="inlineStr">
        <is>
          <t>Particulars</t>
        </is>
      </c>
      <c r="E226" s="43" t="inlineStr">
        <is>
          <t>Other financial Assets at FVOCI / FVTPL / Amortised Cost</t>
        </is>
      </c>
      <c r="F226" s="44" t="n">
        <v>1</v>
      </c>
      <c r="G226" s="44" t="n">
        <v>1</v>
      </c>
      <c r="H226" s="44" t="inlineStr">
        <is>
          <t>TID_bs_36</t>
        </is>
      </c>
      <c r="I226" s="44" t="inlineStr">
        <is>
          <t>financial assets at fair value through comprehensive income</t>
        </is>
      </c>
      <c r="J226" s="44" t="inlineStr">
        <is>
          <t>phrase_id_224</t>
        </is>
      </c>
    </row>
    <row r="227" ht="12.8" customHeight="1" s="45">
      <c r="A227" s="44" t="inlineStr">
        <is>
          <t>Financial Assets at FVOCI</t>
        </is>
      </c>
      <c r="B227" s="44" t="inlineStr">
        <is>
          <t>Financial assets at FVOCI</t>
        </is>
      </c>
      <c r="C227" s="44" t="inlineStr">
        <is>
          <t>Non Current Assets</t>
        </is>
      </c>
      <c r="D227" s="44" t="inlineStr">
        <is>
          <t>Particulars</t>
        </is>
      </c>
      <c r="E227" s="43" t="inlineStr">
        <is>
          <t>Other financial Assets at FVOCI / FVTPL / Amortised Cost</t>
        </is>
      </c>
      <c r="F227" s="44" t="n">
        <v>1</v>
      </c>
      <c r="G227" s="44" t="n">
        <v>1</v>
      </c>
      <c r="H227" s="44" t="inlineStr">
        <is>
          <t>TID_bs_36</t>
        </is>
      </c>
      <c r="I227" s="44" t="inlineStr">
        <is>
          <t>financial assets at fvoci</t>
        </is>
      </c>
      <c r="J227" s="44" t="inlineStr">
        <is>
          <t>phrase_id_225</t>
        </is>
      </c>
    </row>
    <row r="228" ht="12.8" customHeight="1" s="45">
      <c r="A228" s="44" t="inlineStr">
        <is>
          <t>Financial Assets at FVOCI</t>
        </is>
      </c>
      <c r="B228" s="44" t="inlineStr">
        <is>
          <t>Financial assets through other comprehensive income</t>
        </is>
      </c>
      <c r="C228" s="44" t="inlineStr">
        <is>
          <t>Non Current Assets</t>
        </is>
      </c>
      <c r="D228" s="44" t="inlineStr">
        <is>
          <t>Particulars</t>
        </is>
      </c>
      <c r="E228" s="43" t="inlineStr">
        <is>
          <t>Other financial Assets at FVOCI / FVTPL / Amortised Cost</t>
        </is>
      </c>
      <c r="F228" s="44" t="n">
        <v>1</v>
      </c>
      <c r="G228" s="44" t="n">
        <v>1</v>
      </c>
      <c r="H228" s="44" t="inlineStr">
        <is>
          <t>TID_bs_36</t>
        </is>
      </c>
      <c r="I228" s="44" t="inlineStr">
        <is>
          <t>financial assets through other comprehensive income</t>
        </is>
      </c>
      <c r="J228" s="44" t="inlineStr">
        <is>
          <t>phrase_id_226</t>
        </is>
      </c>
    </row>
    <row r="229" ht="12.8" customHeight="1" s="45">
      <c r="A229" s="44" t="inlineStr">
        <is>
          <t>Financial Assets at FVOCI</t>
        </is>
      </c>
      <c r="B229" s="44" t="inlineStr">
        <is>
          <t>Financial assets carried at fair value through other comprehensive income (FVTOCI) / Available for sale</t>
        </is>
      </c>
      <c r="C229" s="44" t="inlineStr">
        <is>
          <t>Non Current Assets</t>
        </is>
      </c>
      <c r="D229" s="44" t="inlineStr">
        <is>
          <t>Particulars</t>
        </is>
      </c>
      <c r="E229" s="43" t="inlineStr">
        <is>
          <t>Other financial Assets at FVOCI / FVTPL / Amortised Cost</t>
        </is>
      </c>
      <c r="F229" s="44" t="n">
        <v>1</v>
      </c>
      <c r="G229" s="44" t="n">
        <v>1</v>
      </c>
      <c r="H229" s="44" t="inlineStr">
        <is>
          <t>TID_bs_36</t>
        </is>
      </c>
      <c r="I229" s="44" t="inlineStr">
        <is>
          <t>financial assets carried at fair value through other comprehensive income fvtoci available for sale</t>
        </is>
      </c>
      <c r="J229" s="44" t="inlineStr">
        <is>
          <t>phrase_id_227</t>
        </is>
      </c>
    </row>
    <row r="230" ht="12.8" customHeight="1" s="45">
      <c r="A230" s="44" t="inlineStr">
        <is>
          <t>Financial Assets at FVOCI</t>
        </is>
      </c>
      <c r="B230" s="44" t="inlineStr">
        <is>
          <t>Financials assets carried at fair value tln ough other</t>
        </is>
      </c>
      <c r="C230" s="44" t="inlineStr">
        <is>
          <t>Non Current Assets</t>
        </is>
      </c>
      <c r="D230" s="44" t="inlineStr">
        <is>
          <t>Particulars</t>
        </is>
      </c>
      <c r="E230" s="43" t="inlineStr">
        <is>
          <t>Other financial Assets at FVOCI / FVTPL / Amortised Cost</t>
        </is>
      </c>
      <c r="F230" s="44" t="n">
        <v>1</v>
      </c>
      <c r="G230" s="44" t="n">
        <v>1</v>
      </c>
      <c r="H230" s="44" t="inlineStr">
        <is>
          <t>TID_bs_36</t>
        </is>
      </c>
      <c r="I230" s="44" t="inlineStr">
        <is>
          <t>financials assets carried at fair value tln ough other</t>
        </is>
      </c>
      <c r="J230" s="44" t="inlineStr">
        <is>
          <t>phrase_id_228</t>
        </is>
      </c>
    </row>
    <row r="231" ht="12.8" customHeight="1" s="45">
      <c r="A231" s="44" t="inlineStr">
        <is>
          <t>Financial Assets at FVTPL</t>
        </is>
      </c>
      <c r="B231" s="44" t="inlineStr">
        <is>
          <t>Financial assets at fair value through profit or loss</t>
        </is>
      </c>
      <c r="C231" s="44" t="inlineStr">
        <is>
          <t>Non Current Assets</t>
        </is>
      </c>
      <c r="D231" s="44" t="inlineStr">
        <is>
          <t>Particulars</t>
        </is>
      </c>
      <c r="E231" s="43" t="inlineStr">
        <is>
          <t>Other financial Assets at FVOCI / FVTPL / Amortised Cost</t>
        </is>
      </c>
      <c r="F231" s="44" t="n">
        <v>1</v>
      </c>
      <c r="G231" s="44" t="n">
        <v>1</v>
      </c>
      <c r="H231" s="44" t="inlineStr">
        <is>
          <t>TID_bs_37</t>
        </is>
      </c>
      <c r="I231" s="44" t="inlineStr">
        <is>
          <t>financial assets at fair value through profit or loss</t>
        </is>
      </c>
      <c r="J231" s="44" t="inlineStr">
        <is>
          <t>phrase_id_229</t>
        </is>
      </c>
    </row>
    <row r="232" ht="12.8" customHeight="1" s="45">
      <c r="A232" s="44" t="inlineStr">
        <is>
          <t>Long term deposits</t>
        </is>
      </c>
      <c r="B232" s="44" t="inlineStr">
        <is>
          <t>Fixed deposits</t>
        </is>
      </c>
      <c r="C232" s="44" t="inlineStr">
        <is>
          <t>Non Current Assets</t>
        </is>
      </c>
      <c r="D232" s="44" t="inlineStr">
        <is>
          <t>Particulars</t>
        </is>
      </c>
      <c r="E232" s="43" t="inlineStr">
        <is>
          <t>Long term deposits</t>
        </is>
      </c>
      <c r="F232" s="44" t="n">
        <v>1</v>
      </c>
      <c r="G232" s="44" t="n">
        <v>1</v>
      </c>
      <c r="H232" s="44" t="inlineStr">
        <is>
          <t>TID_bs_38</t>
        </is>
      </c>
      <c r="I232" s="44" t="inlineStr">
        <is>
          <t>fixed deposits</t>
        </is>
      </c>
      <c r="J232" s="44" t="inlineStr">
        <is>
          <t>phrase_id_230</t>
        </is>
      </c>
    </row>
    <row r="233" ht="12.8" customHeight="1" s="45">
      <c r="A233" s="44" t="inlineStr">
        <is>
          <t>Long term deposits</t>
        </is>
      </c>
      <c r="B233" s="44" t="inlineStr">
        <is>
          <t>Long term fixed deposits</t>
        </is>
      </c>
      <c r="C233" s="44" t="inlineStr">
        <is>
          <t>Non Current Assets</t>
        </is>
      </c>
      <c r="D233" s="44" t="inlineStr">
        <is>
          <t>Particulars</t>
        </is>
      </c>
      <c r="E233" s="43" t="inlineStr">
        <is>
          <t>Long term deposits</t>
        </is>
      </c>
      <c r="F233" s="44" t="n">
        <v>1</v>
      </c>
      <c r="G233" s="44" t="n">
        <v>1</v>
      </c>
      <c r="H233" s="44" t="inlineStr">
        <is>
          <t>TID_bs_38</t>
        </is>
      </c>
      <c r="I233" s="44" t="inlineStr">
        <is>
          <t>long term fixed deposits</t>
        </is>
      </c>
      <c r="J233" s="44" t="inlineStr">
        <is>
          <t>phrase_id_231</t>
        </is>
      </c>
    </row>
    <row r="234" ht="12.8" customHeight="1" s="45">
      <c r="A234" s="44" t="inlineStr">
        <is>
          <t>Long term deposits</t>
        </is>
      </c>
      <c r="B234" s="44" t="inlineStr">
        <is>
          <t>Long-term fixed deposits</t>
        </is>
      </c>
      <c r="C234" s="44" t="inlineStr">
        <is>
          <t>Non Current Assets</t>
        </is>
      </c>
      <c r="D234" s="44" t="inlineStr">
        <is>
          <t>Particulars</t>
        </is>
      </c>
      <c r="E234" s="43" t="inlineStr">
        <is>
          <t>Long term deposits</t>
        </is>
      </c>
      <c r="F234" s="44" t="n">
        <v>1</v>
      </c>
      <c r="G234" s="44" t="n">
        <v>1</v>
      </c>
      <c r="H234" s="44" t="inlineStr">
        <is>
          <t>TID_bs_38</t>
        </is>
      </c>
      <c r="I234" s="44" t="inlineStr">
        <is>
          <t>long term fixed deposits</t>
        </is>
      </c>
      <c r="J234" s="44" t="inlineStr">
        <is>
          <t>phrase_id_232</t>
        </is>
      </c>
    </row>
    <row r="235" ht="12.8" customHeight="1" s="45">
      <c r="A235" s="44" t="inlineStr">
        <is>
          <t>Biological assets</t>
        </is>
      </c>
      <c r="B235" s="44" t="inlineStr">
        <is>
          <t>Biological assets</t>
        </is>
      </c>
      <c r="C235" s="44" t="inlineStr">
        <is>
          <t>Non Current Assets</t>
        </is>
      </c>
      <c r="D235" s="44" t="inlineStr">
        <is>
          <t>Particulars</t>
        </is>
      </c>
      <c r="E235" s="43" t="inlineStr">
        <is>
          <t>Other Operating Non-Current Assets</t>
        </is>
      </c>
      <c r="F235" s="44" t="n">
        <v>1</v>
      </c>
      <c r="G235" s="44" t="n">
        <v>1</v>
      </c>
      <c r="H235" s="44" t="inlineStr">
        <is>
          <t>TID_bs_39</t>
        </is>
      </c>
      <c r="I235" s="44" t="inlineStr">
        <is>
          <t>biological assets</t>
        </is>
      </c>
      <c r="J235" s="44" t="inlineStr">
        <is>
          <t>phrase_id_233</t>
        </is>
      </c>
    </row>
    <row r="236" ht="12.8" customHeight="1" s="45">
      <c r="A236" s="44" t="inlineStr">
        <is>
          <t>Other Operating Non-Current Assets</t>
        </is>
      </c>
      <c r="B236" s="44" t="inlineStr">
        <is>
          <t>Advances for capital nature assets</t>
        </is>
      </c>
      <c r="C236" s="44" t="inlineStr">
        <is>
          <t>Non Current Assets</t>
        </is>
      </c>
      <c r="D236" s="44" t="inlineStr">
        <is>
          <t>Particulars</t>
        </is>
      </c>
      <c r="E236" s="43" t="inlineStr">
        <is>
          <t>Other Operating Non-Current Assets</t>
        </is>
      </c>
      <c r="F236" s="44" t="n">
        <v>1</v>
      </c>
      <c r="G236" s="44" t="n">
        <v>1</v>
      </c>
      <c r="H236" s="44" t="inlineStr">
        <is>
          <t>TID_bs_40</t>
        </is>
      </c>
      <c r="I236" s="44" t="inlineStr">
        <is>
          <t>advances for capital nature assets</t>
        </is>
      </c>
      <c r="J236" s="44" t="inlineStr">
        <is>
          <t>phrase_id_234</t>
        </is>
      </c>
    </row>
    <row r="237" ht="12.8" customHeight="1" s="45">
      <c r="A237" s="44" t="inlineStr">
        <is>
          <t>Other Operating Non-Current Assets</t>
        </is>
      </c>
      <c r="B237" s="44" t="inlineStr">
        <is>
          <t>Other Operating Non-Current Assets</t>
        </is>
      </c>
      <c r="C237" s="44" t="inlineStr">
        <is>
          <t>Non Current Assets</t>
        </is>
      </c>
      <c r="D237" s="44" t="inlineStr">
        <is>
          <t>Particulars</t>
        </is>
      </c>
      <c r="E237" s="43" t="inlineStr">
        <is>
          <t>Other Operating Non-Current Assets</t>
        </is>
      </c>
      <c r="F237" s="44" t="n">
        <v>1</v>
      </c>
      <c r="G237" s="44" t="n">
        <v>1</v>
      </c>
      <c r="H237" s="44" t="inlineStr">
        <is>
          <t>TID_bs_40</t>
        </is>
      </c>
      <c r="I237" s="44" t="inlineStr">
        <is>
          <t>other operating non current assets</t>
        </is>
      </c>
      <c r="J237" s="44" t="inlineStr">
        <is>
          <t>phrase_id_235</t>
        </is>
      </c>
    </row>
    <row r="238" ht="12.8" customHeight="1" s="45">
      <c r="A238" s="44" t="inlineStr">
        <is>
          <t>Other Non-current assets</t>
        </is>
      </c>
      <c r="B238" s="44" t="inlineStr">
        <is>
          <t>Other Non-current assets</t>
        </is>
      </c>
      <c r="C238" s="44" t="inlineStr">
        <is>
          <t>Non Current Assets</t>
        </is>
      </c>
      <c r="D238" s="44" t="inlineStr">
        <is>
          <t>Particulars</t>
        </is>
      </c>
      <c r="E238" s="43" t="inlineStr">
        <is>
          <t>Other Non-current assets</t>
        </is>
      </c>
      <c r="F238" s="44" t="n">
        <v>1</v>
      </c>
      <c r="G238" s="44" t="n">
        <v>1</v>
      </c>
      <c r="H238" s="44" t="inlineStr">
        <is>
          <t>TID_bs_41</t>
        </is>
      </c>
      <c r="I238" s="44" t="inlineStr">
        <is>
          <t>other non current assets</t>
        </is>
      </c>
      <c r="J238" s="44" t="inlineStr">
        <is>
          <t>phrase_id_236</t>
        </is>
      </c>
    </row>
    <row r="239" ht="12.8" customHeight="1" s="45">
      <c r="A239" s="44" t="inlineStr">
        <is>
          <t>Other Non-Operating Non-Current Assets</t>
        </is>
      </c>
      <c r="B239" s="44" t="inlineStr">
        <is>
          <t>Other Non-Operating Non-Current Assets</t>
        </is>
      </c>
      <c r="C239" s="44" t="inlineStr">
        <is>
          <t>Non Current Assets</t>
        </is>
      </c>
      <c r="D239" s="44" t="inlineStr">
        <is>
          <t>Particulars</t>
        </is>
      </c>
      <c r="E239" s="43" t="inlineStr">
        <is>
          <t>Other Non-Operating Non-Current Assets</t>
        </is>
      </c>
      <c r="F239" s="44" t="n">
        <v>1</v>
      </c>
      <c r="G239" s="44" t="n">
        <v>1</v>
      </c>
      <c r="H239" s="44" t="inlineStr">
        <is>
          <t>TID_bs_42</t>
        </is>
      </c>
      <c r="I239" s="44" t="inlineStr">
        <is>
          <t>other non operating non current assets</t>
        </is>
      </c>
      <c r="J239" s="44" t="inlineStr">
        <is>
          <t>phrase_id_237</t>
        </is>
      </c>
    </row>
    <row r="240" ht="12.8" customHeight="1" s="45">
      <c r="A240" s="44" t="inlineStr">
        <is>
          <t>Other Non-Operating Non-Current Assets</t>
        </is>
      </c>
      <c r="B240" s="44" t="inlineStr">
        <is>
          <t>Loans and advances</t>
        </is>
      </c>
      <c r="C240" s="44" t="inlineStr">
        <is>
          <t>Non Current Assets</t>
        </is>
      </c>
      <c r="D240" s="44" t="inlineStr">
        <is>
          <t>Particulars</t>
        </is>
      </c>
      <c r="E240" s="43" t="inlineStr">
        <is>
          <t>Other Non-Operating Non-Current Assets</t>
        </is>
      </c>
      <c r="F240" s="44" t="n">
        <v>1</v>
      </c>
      <c r="G240" s="44" t="n">
        <v>1</v>
      </c>
      <c r="H240" s="44" t="inlineStr">
        <is>
          <t>TID_bs_42</t>
        </is>
      </c>
      <c r="I240" s="44" t="inlineStr">
        <is>
          <t>loans and advances</t>
        </is>
      </c>
      <c r="J240" s="44" t="inlineStr">
        <is>
          <t>phrase_id_238</t>
        </is>
      </c>
    </row>
    <row r="241" ht="12.8" customHeight="1" s="45">
      <c r="A241" s="44" t="inlineStr">
        <is>
          <t>Other Non-Operating Non-Current Assets</t>
        </is>
      </c>
      <c r="B241" s="44" t="inlineStr">
        <is>
          <t>Loans granted to LNG companies</t>
        </is>
      </c>
      <c r="C241" s="44" t="inlineStr">
        <is>
          <t>Non Current Assets</t>
        </is>
      </c>
      <c r="D241" s="44" t="inlineStr">
        <is>
          <t>Particulars</t>
        </is>
      </c>
      <c r="E241" s="43" t="inlineStr">
        <is>
          <t>Other Non-Operating Non-Current Assets</t>
        </is>
      </c>
      <c r="F241" s="44" t="n">
        <v>1</v>
      </c>
      <c r="G241" s="44" t="n">
        <v>1</v>
      </c>
      <c r="H241" s="44" t="inlineStr">
        <is>
          <t>TID_bs_42</t>
        </is>
      </c>
      <c r="I241" s="44" t="inlineStr">
        <is>
          <t>loans granted to lng companies</t>
        </is>
      </c>
      <c r="J241" s="44" t="inlineStr">
        <is>
          <t>phrase_id_239</t>
        </is>
      </c>
    </row>
    <row r="242" ht="12.8" customHeight="1" s="45">
      <c r="A242" s="44" t="inlineStr">
        <is>
          <t>Other Non-Operating Non-Current Assets</t>
        </is>
      </c>
      <c r="B242" s="44" t="inlineStr">
        <is>
          <t>Long-term loans and advances</t>
        </is>
      </c>
      <c r="C242" s="44" t="inlineStr">
        <is>
          <t>Non Current Assets</t>
        </is>
      </c>
      <c r="D242" s="44" t="inlineStr">
        <is>
          <t>Particulars</t>
        </is>
      </c>
      <c r="E242" s="43" t="inlineStr">
        <is>
          <t>Other Non-Operating Non-Current Assets</t>
        </is>
      </c>
      <c r="F242" s="44" t="n">
        <v>1</v>
      </c>
      <c r="G242" s="44" t="n">
        <v>1</v>
      </c>
      <c r="H242" s="44" t="inlineStr">
        <is>
          <t>TID_bs_42</t>
        </is>
      </c>
      <c r="I242" s="44" t="inlineStr">
        <is>
          <t>long term loans and advances</t>
        </is>
      </c>
      <c r="J242" s="44" t="inlineStr">
        <is>
          <t>phrase_id_240</t>
        </is>
      </c>
    </row>
    <row r="243" ht="12.8" customHeight="1" s="45">
      <c r="A243" s="44" t="inlineStr">
        <is>
          <t>Other Non-Operating Non-Current Assets</t>
        </is>
      </c>
      <c r="B243" s="44" t="inlineStr">
        <is>
          <t>Long term loans and advances</t>
        </is>
      </c>
      <c r="C243" s="44" t="inlineStr">
        <is>
          <t>Non Current Assets</t>
        </is>
      </c>
      <c r="D243" s="44" t="inlineStr">
        <is>
          <t>Particulars</t>
        </is>
      </c>
      <c r="E243" s="43" t="inlineStr">
        <is>
          <t>Other Non-Operating Non-Current Assets</t>
        </is>
      </c>
      <c r="F243" s="44" t="n">
        <v>1</v>
      </c>
      <c r="G243" s="44" t="n">
        <v>1</v>
      </c>
      <c r="H243" s="44" t="inlineStr">
        <is>
          <t>TID_bs_42</t>
        </is>
      </c>
      <c r="I243" s="44" t="inlineStr">
        <is>
          <t>long term loans and advances</t>
        </is>
      </c>
      <c r="J243" s="44" t="inlineStr">
        <is>
          <t>phrase_id_241</t>
        </is>
      </c>
    </row>
    <row r="244" ht="12.8" customHeight="1" s="45">
      <c r="A244" s="44" t="inlineStr">
        <is>
          <t>Other Non-Operating Non-Current Assets</t>
        </is>
      </c>
      <c r="B244" s="44" t="inlineStr">
        <is>
          <t>Other financial assets</t>
        </is>
      </c>
      <c r="C244" s="44" t="inlineStr">
        <is>
          <t>Non Current Assets</t>
        </is>
      </c>
      <c r="D244" s="44" t="inlineStr">
        <is>
          <t>Particulars</t>
        </is>
      </c>
      <c r="E244" s="43" t="inlineStr">
        <is>
          <t>Other Non-Operating Non-Current Assets</t>
        </is>
      </c>
      <c r="F244" s="44" t="n">
        <v>1</v>
      </c>
      <c r="G244" s="44" t="n">
        <v>1</v>
      </c>
      <c r="H244" s="44" t="inlineStr">
        <is>
          <t>TID_bs_42</t>
        </is>
      </c>
      <c r="I244" s="44" t="inlineStr">
        <is>
          <t>other financial assets</t>
        </is>
      </c>
      <c r="J244" s="44" t="inlineStr">
        <is>
          <t>phrase_id_242</t>
        </is>
      </c>
    </row>
    <row r="245" ht="12.8" customHeight="1" s="45">
      <c r="A245" s="44" t="inlineStr">
        <is>
          <t>Other Non-Operating Non-Current Assets</t>
        </is>
      </c>
      <c r="B245" s="44" t="inlineStr">
        <is>
          <t>Home ownership receivables</t>
        </is>
      </c>
      <c r="C245" s="44" t="inlineStr">
        <is>
          <t>Non Current Assets</t>
        </is>
      </c>
      <c r="D245" s="44" t="inlineStr">
        <is>
          <t>Particulars</t>
        </is>
      </c>
      <c r="E245" s="43" t="inlineStr">
        <is>
          <t>Other Non-Operating Non-Current Assets</t>
        </is>
      </c>
      <c r="F245" s="44" t="n">
        <v>1</v>
      </c>
      <c r="G245" s="44" t="n">
        <v>1</v>
      </c>
      <c r="H245" s="44" t="inlineStr">
        <is>
          <t>TID_bs_42</t>
        </is>
      </c>
      <c r="I245" s="44" t="inlineStr">
        <is>
          <t>home ownership receivables</t>
        </is>
      </c>
      <c r="J245" s="44" t="inlineStr">
        <is>
          <t>phrase_id_243</t>
        </is>
      </c>
    </row>
    <row r="246" ht="12.8" customHeight="1" s="45">
      <c r="A246" s="44" t="inlineStr">
        <is>
          <t>Other Non-Operating Non-Current Assets</t>
        </is>
      </c>
      <c r="B246" s="44" t="inlineStr">
        <is>
          <t>Employees advances</t>
        </is>
      </c>
      <c r="C246" s="44" t="inlineStr">
        <is>
          <t>Non Current Assets</t>
        </is>
      </c>
      <c r="D246" s="44" t="inlineStr">
        <is>
          <t>Particulars</t>
        </is>
      </c>
      <c r="E246" s="43" t="inlineStr">
        <is>
          <t>Other Non-Operating Non-Current Assets</t>
        </is>
      </c>
      <c r="F246" s="44" t="n">
        <v>1</v>
      </c>
      <c r="G246" s="44" t="n">
        <v>1</v>
      </c>
      <c r="H246" s="44" t="inlineStr">
        <is>
          <t>TID_bs_42</t>
        </is>
      </c>
      <c r="I246" s="44" t="inlineStr">
        <is>
          <t>employees advances</t>
        </is>
      </c>
      <c r="J246" s="44" t="inlineStr">
        <is>
          <t>phrase_id_244</t>
        </is>
      </c>
    </row>
    <row r="247" ht="12.8" customHeight="1" s="45">
      <c r="A247" s="44" t="inlineStr">
        <is>
          <t>Other Non-Operating Non-Current Assets</t>
        </is>
      </c>
      <c r="B247" s="44" t="inlineStr">
        <is>
          <t>Finance lease receivables</t>
        </is>
      </c>
      <c r="C247" s="44" t="inlineStr">
        <is>
          <t>Non Current Assets</t>
        </is>
      </c>
      <c r="D247" s="44" t="inlineStr">
        <is>
          <t>Particulars</t>
        </is>
      </c>
      <c r="E247" s="43" t="inlineStr">
        <is>
          <t>Other Non-Operating Non-Current Assets</t>
        </is>
      </c>
      <c r="F247" s="44" t="n">
        <v>1</v>
      </c>
      <c r="G247" s="44" t="n">
        <v>1</v>
      </c>
      <c r="H247" s="44" t="inlineStr">
        <is>
          <t>TID_bs_42</t>
        </is>
      </c>
      <c r="I247" s="44" t="inlineStr">
        <is>
          <t>finance lease receivables</t>
        </is>
      </c>
      <c r="J247" s="44" t="inlineStr">
        <is>
          <t>phrase_id_245</t>
        </is>
      </c>
    </row>
    <row r="248" ht="12.8" customHeight="1" s="45">
      <c r="A248" s="44" t="inlineStr">
        <is>
          <t>Other Non-Operating Non-Current Assets</t>
        </is>
      </c>
      <c r="B248" s="44" t="inlineStr">
        <is>
          <t>Positive fair value of interest rate swaps for hedging</t>
        </is>
      </c>
      <c r="C248" s="44" t="inlineStr">
        <is>
          <t>Non Current Assets</t>
        </is>
      </c>
      <c r="D248" s="44" t="inlineStr">
        <is>
          <t>Particulars</t>
        </is>
      </c>
      <c r="E248" s="43" t="inlineStr">
        <is>
          <t>Other Non-Operating Non-Current Assets</t>
        </is>
      </c>
      <c r="F248" s="44" t="n">
        <v>1</v>
      </c>
      <c r="G248" s="44" t="n">
        <v>1</v>
      </c>
      <c r="H248" s="44" t="inlineStr">
        <is>
          <t>TID_bs_42</t>
        </is>
      </c>
      <c r="I248" s="44" t="inlineStr">
        <is>
          <t>positive fair value of interest rate swaps for hedging</t>
        </is>
      </c>
      <c r="J248" s="44" t="inlineStr">
        <is>
          <t>phrase_id_246</t>
        </is>
      </c>
    </row>
    <row r="249" ht="12.8" customHeight="1" s="45">
      <c r="A249" s="44" t="inlineStr">
        <is>
          <t>Other Non-Operating Non-Current Assets</t>
        </is>
      </c>
      <c r="B249" s="44" t="inlineStr">
        <is>
          <t>Employees' home ownership program</t>
        </is>
      </c>
      <c r="C249" s="44" t="inlineStr">
        <is>
          <t>Non Current Assets</t>
        </is>
      </c>
      <c r="D249" s="44" t="inlineStr">
        <is>
          <t>Particulars</t>
        </is>
      </c>
      <c r="E249" s="43" t="inlineStr">
        <is>
          <t>Other Non-Operating Non-Current Assets</t>
        </is>
      </c>
      <c r="F249" s="44" t="n">
        <v>1</v>
      </c>
      <c r="G249" s="44" t="n">
        <v>1</v>
      </c>
      <c r="H249" s="44" t="inlineStr">
        <is>
          <t>TID_bs_42</t>
        </is>
      </c>
      <c r="I249" s="44" t="inlineStr">
        <is>
          <t>employees home ownership program</t>
        </is>
      </c>
      <c r="J249" s="44" t="inlineStr">
        <is>
          <t>phrase_id_247</t>
        </is>
      </c>
    </row>
    <row r="250" ht="12.8" customHeight="1" s="45">
      <c r="A250" s="44" t="inlineStr">
        <is>
          <t>Other Non-Operating Non-Current Assets</t>
        </is>
      </c>
      <c r="B250" s="44" t="inlineStr">
        <is>
          <t>Restricted cash</t>
        </is>
      </c>
      <c r="C250" s="44" t="inlineStr">
        <is>
          <t>Non Current Assets</t>
        </is>
      </c>
      <c r="D250" s="44" t="inlineStr">
        <is>
          <t>Particulars</t>
        </is>
      </c>
      <c r="E250" s="43" t="inlineStr">
        <is>
          <t>Other Non-Operating Non-Current Assets</t>
        </is>
      </c>
      <c r="F250" s="44" t="n">
        <v>1</v>
      </c>
      <c r="G250" s="44" t="n">
        <v>1</v>
      </c>
      <c r="H250" s="44" t="inlineStr">
        <is>
          <t>TID_bs_42</t>
        </is>
      </c>
      <c r="I250" s="44" t="inlineStr">
        <is>
          <t>restricted cash</t>
        </is>
      </c>
      <c r="J250" s="44" t="inlineStr">
        <is>
          <t>phrase_id_248</t>
        </is>
      </c>
    </row>
    <row r="251" ht="12.8" customHeight="1" s="45">
      <c r="A251" s="44" t="inlineStr">
        <is>
          <t>Other Non-Operating Non-Current Assets</t>
        </is>
      </c>
      <c r="B251" s="44" t="inlineStr">
        <is>
          <t>Restricted cash - non-current</t>
        </is>
      </c>
      <c r="C251" s="44" t="inlineStr">
        <is>
          <t>Non Current Assets</t>
        </is>
      </c>
      <c r="D251" s="44" t="inlineStr">
        <is>
          <t>Particulars</t>
        </is>
      </c>
      <c r="E251" s="43" t="inlineStr">
        <is>
          <t>Other Non-Operating Non-Current Assets</t>
        </is>
      </c>
      <c r="F251" s="44" t="n">
        <v>1</v>
      </c>
      <c r="G251" s="44" t="n">
        <v>1</v>
      </c>
      <c r="H251" s="44" t="inlineStr">
        <is>
          <t>TID_bs_42</t>
        </is>
      </c>
      <c r="I251" s="44" t="inlineStr">
        <is>
          <t>restricted cash non current</t>
        </is>
      </c>
      <c r="J251" s="44" t="inlineStr">
        <is>
          <t>phrase_id_249</t>
        </is>
      </c>
    </row>
    <row r="252" ht="12.8" customHeight="1" s="45">
      <c r="A252" s="44" t="inlineStr">
        <is>
          <t>Other Non-Operating Non-Current Assets</t>
        </is>
      </c>
      <c r="B252" s="44" t="inlineStr">
        <is>
          <t>Long-term restricted cash</t>
        </is>
      </c>
      <c r="C252" s="44" t="inlineStr">
        <is>
          <t>Non Current Assets</t>
        </is>
      </c>
      <c r="D252" s="44" t="inlineStr">
        <is>
          <t>Particulars</t>
        </is>
      </c>
      <c r="E252" s="43" t="inlineStr">
        <is>
          <t>Other Non-Operating Non-Current Assets</t>
        </is>
      </c>
      <c r="F252" s="44" t="n">
        <v>1</v>
      </c>
      <c r="G252" s="44" t="n">
        <v>1</v>
      </c>
      <c r="H252" s="44" t="inlineStr">
        <is>
          <t>TID_bs_42</t>
        </is>
      </c>
      <c r="I252" s="44" t="inlineStr">
        <is>
          <t>long term restricted cash</t>
        </is>
      </c>
      <c r="J252" s="44" t="inlineStr">
        <is>
          <t>phrase_id_250</t>
        </is>
      </c>
    </row>
    <row r="253" ht="12.8" customHeight="1" s="45">
      <c r="A253" s="44" t="inlineStr">
        <is>
          <t>Other Non-Operating Non-Current Assets</t>
        </is>
      </c>
      <c r="B253" s="44" t="inlineStr">
        <is>
          <t>Other assets and restricted cash</t>
        </is>
      </c>
      <c r="C253" s="44" t="inlineStr">
        <is>
          <t>Non Current Assets</t>
        </is>
      </c>
      <c r="D253" s="44" t="inlineStr">
        <is>
          <t>Particulars</t>
        </is>
      </c>
      <c r="E253" s="43" t="inlineStr">
        <is>
          <t>Other Non-Operating Non-Current Assets</t>
        </is>
      </c>
      <c r="F253" s="44" t="n">
        <v>1</v>
      </c>
      <c r="G253" s="44" t="n">
        <v>1</v>
      </c>
      <c r="H253" s="44" t="inlineStr">
        <is>
          <t>TID_bs_42</t>
        </is>
      </c>
      <c r="I253" s="44" t="inlineStr">
        <is>
          <t>other assets and restricted cash</t>
        </is>
      </c>
      <c r="J253" s="44" t="inlineStr">
        <is>
          <t>phrase_id_251</t>
        </is>
      </c>
    </row>
    <row r="254" ht="12.8" customHeight="1" s="45">
      <c r="A254" s="44" t="inlineStr">
        <is>
          <t>Other Non-Operating Non-Current Assets</t>
        </is>
      </c>
      <c r="B254" s="44" t="inlineStr">
        <is>
          <t>Capitalized software development costs, net</t>
        </is>
      </c>
      <c r="C254" s="44" t="inlineStr">
        <is>
          <t>Non Current Assets</t>
        </is>
      </c>
      <c r="D254" s="44" t="inlineStr">
        <is>
          <t>Particulars</t>
        </is>
      </c>
      <c r="E254" s="43" t="inlineStr">
        <is>
          <t>Other Non-Operating Non-Current Assets</t>
        </is>
      </c>
      <c r="F254" s="44" t="n">
        <v>1</v>
      </c>
      <c r="G254" s="44" t="n">
        <v>1</v>
      </c>
      <c r="H254" s="44" t="inlineStr">
        <is>
          <t>TID_bs_42</t>
        </is>
      </c>
      <c r="I254" s="44" t="inlineStr">
        <is>
          <t>capitalized software development costs net</t>
        </is>
      </c>
      <c r="J254" s="44" t="inlineStr">
        <is>
          <t>phrase_id_252</t>
        </is>
      </c>
    </row>
    <row r="255" ht="12.8" customHeight="1" s="45">
      <c r="A255" s="44" t="inlineStr">
        <is>
          <t>Other Non-Operating Non-Current Assets</t>
        </is>
      </c>
      <c r="B255" s="44" t="inlineStr">
        <is>
          <t>Non-current assets from discontinued operations</t>
        </is>
      </c>
      <c r="C255" s="44" t="inlineStr">
        <is>
          <t>Non Current Assets</t>
        </is>
      </c>
      <c r="D255" s="44" t="inlineStr">
        <is>
          <t>Particulars</t>
        </is>
      </c>
      <c r="E255" s="43" t="inlineStr">
        <is>
          <t>Other Non-Operating Non-Current Assets</t>
        </is>
      </c>
      <c r="F255" s="44" t="n">
        <v>1</v>
      </c>
      <c r="G255" s="44" t="n">
        <v>1</v>
      </c>
      <c r="H255" s="44" t="inlineStr">
        <is>
          <t>TID_bs_42</t>
        </is>
      </c>
      <c r="I255" s="44" t="inlineStr">
        <is>
          <t>non current assets from discontinued operations</t>
        </is>
      </c>
      <c r="J255" s="44" t="inlineStr">
        <is>
          <t>phrase_id_253</t>
        </is>
      </c>
    </row>
    <row r="256" ht="12.8" customHeight="1" s="45">
      <c r="A256" s="44" t="inlineStr">
        <is>
          <t>Other Non-Operating Non-Current Assets</t>
        </is>
      </c>
      <c r="B256" s="44" t="inlineStr">
        <is>
          <t>Long-term assets of discontinued operations</t>
        </is>
      </c>
      <c r="C256" s="44" t="inlineStr">
        <is>
          <t>Non Current Assets</t>
        </is>
      </c>
      <c r="D256" s="44" t="inlineStr">
        <is>
          <t>Particulars</t>
        </is>
      </c>
      <c r="E256" s="43" t="inlineStr">
        <is>
          <t>Other Non-Operating Non-Current Assets</t>
        </is>
      </c>
      <c r="F256" s="44" t="n">
        <v>1</v>
      </c>
      <c r="G256" s="44" t="n">
        <v>1</v>
      </c>
      <c r="H256" s="44" t="inlineStr">
        <is>
          <t>TID_bs_42</t>
        </is>
      </c>
      <c r="I256" s="44" t="inlineStr">
        <is>
          <t>long term assets of discontinued operations</t>
        </is>
      </c>
      <c r="J256" s="44" t="inlineStr">
        <is>
          <t>phrase_id_254</t>
        </is>
      </c>
    </row>
    <row r="257" ht="12.8" customHeight="1" s="45">
      <c r="A257" s="44" t="inlineStr">
        <is>
          <t>Other Non-Operating Non-Current Assets</t>
        </is>
      </c>
      <c r="B257" s="44" t="inlineStr">
        <is>
          <t>Other Assets</t>
        </is>
      </c>
      <c r="C257" s="44" t="inlineStr">
        <is>
          <t>Non Current Assets</t>
        </is>
      </c>
      <c r="D257" s="44" t="inlineStr">
        <is>
          <t>Particulars</t>
        </is>
      </c>
      <c r="E257" s="43" t="inlineStr">
        <is>
          <t>Other Non-Operating Non-Current Assets</t>
        </is>
      </c>
      <c r="F257" s="44" t="n">
        <v>1</v>
      </c>
      <c r="G257" s="44" t="n">
        <v>1</v>
      </c>
      <c r="H257" s="44" t="inlineStr">
        <is>
          <t>TID_bs_42</t>
        </is>
      </c>
      <c r="I257" s="44" t="inlineStr">
        <is>
          <t>other assets</t>
        </is>
      </c>
      <c r="J257" s="44" t="inlineStr">
        <is>
          <t>phrase_id_255</t>
        </is>
      </c>
    </row>
    <row r="258" ht="12.8" customHeight="1" s="45">
      <c r="A258" s="44" t="inlineStr">
        <is>
          <t>Other Non-Operating Non-Current Assets</t>
        </is>
      </c>
      <c r="B258" s="44" t="inlineStr">
        <is>
          <t>Other Asset</t>
        </is>
      </c>
      <c r="C258" s="44" t="inlineStr">
        <is>
          <t>Non Current Assets</t>
        </is>
      </c>
      <c r="D258" s="44" t="inlineStr">
        <is>
          <t>Particulars</t>
        </is>
      </c>
      <c r="E258" s="43" t="inlineStr">
        <is>
          <t>Other Non-Operating Non-Current Assets</t>
        </is>
      </c>
      <c r="F258" s="44" t="n">
        <v>1</v>
      </c>
      <c r="G258" s="44" t="n">
        <v>1</v>
      </c>
      <c r="H258" s="44" t="inlineStr">
        <is>
          <t>TID_bs_42</t>
        </is>
      </c>
      <c r="I258" s="44" t="inlineStr">
        <is>
          <t>other asset</t>
        </is>
      </c>
      <c r="J258" s="44" t="inlineStr">
        <is>
          <t>phrase_id_256</t>
        </is>
      </c>
    </row>
    <row r="259" ht="12.8" customHeight="1" s="45">
      <c r="A259" s="44" t="inlineStr">
        <is>
          <t>Derivative financial instruments - Non current assets</t>
        </is>
      </c>
      <c r="B259" s="44" t="inlineStr">
        <is>
          <t>Derivative financial instruments - Non current assets</t>
        </is>
      </c>
      <c r="C259" s="44" t="inlineStr">
        <is>
          <t>Non Current Assets</t>
        </is>
      </c>
      <c r="D259" s="44" t="inlineStr">
        <is>
          <t>Particulars</t>
        </is>
      </c>
      <c r="E259" s="43" t="inlineStr">
        <is>
          <t>Other Non-Operating Non-Current Assets</t>
        </is>
      </c>
      <c r="F259" s="44" t="n">
        <v>1</v>
      </c>
      <c r="G259" s="44" t="n">
        <v>1</v>
      </c>
      <c r="H259" s="44" t="inlineStr">
        <is>
          <t>TID_bs_43</t>
        </is>
      </c>
      <c r="I259" s="44" t="inlineStr">
        <is>
          <t>derivative financial instruments non current assets</t>
        </is>
      </c>
      <c r="J259" s="44" t="inlineStr">
        <is>
          <t>phrase_id_257</t>
        </is>
      </c>
    </row>
    <row r="260" ht="12.8" customHeight="1" s="45">
      <c r="A260" s="44" t="inlineStr">
        <is>
          <t>Deferred charges</t>
        </is>
      </c>
      <c r="B260" s="44" t="inlineStr">
        <is>
          <t>Deferred charges</t>
        </is>
      </c>
      <c r="C260" s="44" t="inlineStr">
        <is>
          <t>Non Current Assets</t>
        </is>
      </c>
      <c r="D260" s="44" t="inlineStr">
        <is>
          <t>Particulars</t>
        </is>
      </c>
      <c r="E260" s="43" t="inlineStr">
        <is>
          <t>Deferred charges</t>
        </is>
      </c>
      <c r="F260" s="44" t="n">
        <v>1</v>
      </c>
      <c r="G260" s="44" t="n">
        <v>1</v>
      </c>
      <c r="H260" s="44" t="inlineStr">
        <is>
          <t>TID_bs_44</t>
        </is>
      </c>
      <c r="I260" s="44" t="inlineStr">
        <is>
          <t>deferred charges</t>
        </is>
      </c>
      <c r="J260" s="44" t="inlineStr">
        <is>
          <t>phrase_id_258</t>
        </is>
      </c>
    </row>
    <row r="261" ht="12.8" customHeight="1" s="45">
      <c r="A261" s="44" t="inlineStr">
        <is>
          <t>Deferred charges</t>
        </is>
      </c>
      <c r="B261" s="44" t="inlineStr">
        <is>
          <t>Deferred cost of revenue</t>
        </is>
      </c>
      <c r="C261" s="44" t="inlineStr">
        <is>
          <t>Non Current Assets</t>
        </is>
      </c>
      <c r="D261" s="44" t="inlineStr">
        <is>
          <t>Particulars</t>
        </is>
      </c>
      <c r="E261" s="43" t="inlineStr">
        <is>
          <t>Deferred charges</t>
        </is>
      </c>
      <c r="F261" s="44" t="n">
        <v>1</v>
      </c>
      <c r="G261" s="44" t="n">
        <v>1</v>
      </c>
      <c r="H261" s="44" t="inlineStr">
        <is>
          <t>TID_bs_44</t>
        </is>
      </c>
      <c r="I261" s="44" t="inlineStr">
        <is>
          <t>deferred cost of revenue</t>
        </is>
      </c>
      <c r="J261" s="44" t="inlineStr">
        <is>
          <t>phrase_id_259</t>
        </is>
      </c>
    </row>
    <row r="262" ht="12.8" customHeight="1" s="45">
      <c r="A262" s="44" t="inlineStr">
        <is>
          <t>Deferred charges</t>
        </is>
      </c>
      <c r="B262" s="44" t="inlineStr">
        <is>
          <t>Deferred costs and other assets</t>
        </is>
      </c>
      <c r="C262" s="44" t="inlineStr">
        <is>
          <t>Non Current Assets</t>
        </is>
      </c>
      <c r="D262" s="44" t="inlineStr">
        <is>
          <t>Particulars</t>
        </is>
      </c>
      <c r="E262" s="43" t="inlineStr">
        <is>
          <t>Deferred charges</t>
        </is>
      </c>
      <c r="F262" s="44" t="n">
        <v>1</v>
      </c>
      <c r="G262" s="44" t="n">
        <v>1</v>
      </c>
      <c r="H262" s="44" t="inlineStr">
        <is>
          <t>TID_bs_44</t>
        </is>
      </c>
      <c r="I262" s="44" t="inlineStr">
        <is>
          <t>deferred costs and other assets</t>
        </is>
      </c>
      <c r="J262" s="44" t="inlineStr">
        <is>
          <t>phrase_id_260</t>
        </is>
      </c>
    </row>
    <row r="263" ht="12.8" customHeight="1" s="45">
      <c r="A263" s="44" t="inlineStr">
        <is>
          <t>Deferred charges</t>
        </is>
      </c>
      <c r="B263" s="44" t="inlineStr">
        <is>
          <t>Deferred income taxes, net</t>
        </is>
      </c>
      <c r="C263" s="44" t="inlineStr">
        <is>
          <t>Non Current Assets</t>
        </is>
      </c>
      <c r="D263" s="44" t="inlineStr">
        <is>
          <t>Particulars</t>
        </is>
      </c>
      <c r="E263" s="43" t="inlineStr">
        <is>
          <t>Deferred charges</t>
        </is>
      </c>
      <c r="F263" s="44" t="n">
        <v>1</v>
      </c>
      <c r="G263" s="44" t="n">
        <v>1</v>
      </c>
      <c r="H263" s="44" t="inlineStr">
        <is>
          <t>TID_bs_44</t>
        </is>
      </c>
      <c r="I263" s="44" t="inlineStr">
        <is>
          <t>deferred income taxes net</t>
        </is>
      </c>
      <c r="J263" s="44" t="inlineStr">
        <is>
          <t>phrase_id_261</t>
        </is>
      </c>
    </row>
    <row r="264" ht="12.8" customHeight="1" s="45">
      <c r="A264" s="44" t="inlineStr">
        <is>
          <t>Total Non-Current Assets</t>
        </is>
      </c>
      <c r="B264" s="44" t="inlineStr">
        <is>
          <t>Total Non-Current Assets</t>
        </is>
      </c>
      <c r="C264" s="44" t="inlineStr">
        <is>
          <t>Non Current Assets</t>
        </is>
      </c>
      <c r="D264" s="44" t="inlineStr">
        <is>
          <t>Subtotal</t>
        </is>
      </c>
      <c r="E264" s="43" t="inlineStr">
        <is>
          <t>Total Non-Current Assets</t>
        </is>
      </c>
      <c r="F264" s="44" t="n">
        <v>1</v>
      </c>
      <c r="G264" s="44" t="n">
        <v>1</v>
      </c>
      <c r="H264" s="44" t="inlineStr">
        <is>
          <t>TID_bs_45</t>
        </is>
      </c>
      <c r="I264" s="44" t="inlineStr">
        <is>
          <t>total non current assets</t>
        </is>
      </c>
      <c r="J264" s="44" t="inlineStr">
        <is>
          <t>phrase_id_262</t>
        </is>
      </c>
    </row>
    <row r="265" ht="12.8" customHeight="1" s="45">
      <c r="A265" s="44" t="inlineStr">
        <is>
          <t>Current Assets</t>
        </is>
      </c>
      <c r="B265" s="44" t="inlineStr">
        <is>
          <t>Current Assets</t>
        </is>
      </c>
      <c r="C265" s="44" t="inlineStr">
        <is>
          <t>Current Assets</t>
        </is>
      </c>
      <c r="D265" s="44" t="inlineStr">
        <is>
          <t>Sub-Heading</t>
        </is>
      </c>
      <c r="E265" s="43" t="inlineStr">
        <is>
          <t>Current Assets</t>
        </is>
      </c>
      <c r="F265" s="44" t="n">
        <v>1</v>
      </c>
      <c r="G265" s="44" t="n">
        <v>2</v>
      </c>
      <c r="H265" s="44" t="inlineStr">
        <is>
          <t>TID_bs_46</t>
        </is>
      </c>
      <c r="I265" s="44" t="inlineStr">
        <is>
          <t>current assets</t>
        </is>
      </c>
      <c r="J265" s="44" t="inlineStr">
        <is>
          <t>phrase_id_263</t>
        </is>
      </c>
    </row>
    <row r="266" ht="12.8" customHeight="1" s="45">
      <c r="A266" s="44" t="inlineStr">
        <is>
          <t>Cash And Bank Balance</t>
        </is>
      </c>
      <c r="B266" s="44" t="inlineStr">
        <is>
          <t>Cash And Bank Balance</t>
        </is>
      </c>
      <c r="C266" s="44" t="inlineStr">
        <is>
          <t>Current Assets</t>
        </is>
      </c>
      <c r="D266" s="44" t="inlineStr">
        <is>
          <t>Particulars</t>
        </is>
      </c>
      <c r="E266" s="43" t="inlineStr">
        <is>
          <t>Cash And Bank Balance</t>
        </is>
      </c>
      <c r="F266" s="44" t="n">
        <v>1</v>
      </c>
      <c r="G266" s="44" t="n">
        <v>2</v>
      </c>
      <c r="H266" s="44" t="inlineStr">
        <is>
          <t>TID_bs_47</t>
        </is>
      </c>
      <c r="I266" s="44" t="inlineStr">
        <is>
          <t>cash and bank balance</t>
        </is>
      </c>
      <c r="J266" s="44" t="inlineStr">
        <is>
          <t>phrase_id_264</t>
        </is>
      </c>
    </row>
    <row r="267" ht="12.8" customHeight="1" s="45">
      <c r="A267" s="44" t="inlineStr">
        <is>
          <t>Cash And Bank Balance</t>
        </is>
      </c>
      <c r="B267" s="44" t="inlineStr">
        <is>
          <t>Cash and Bank Balances</t>
        </is>
      </c>
      <c r="C267" s="44" t="inlineStr">
        <is>
          <t>Current Assets</t>
        </is>
      </c>
      <c r="D267" s="44" t="inlineStr">
        <is>
          <t>Particulars</t>
        </is>
      </c>
      <c r="E267" s="43" t="inlineStr">
        <is>
          <t>Cash And Bank Balance</t>
        </is>
      </c>
      <c r="F267" s="44" t="n">
        <v>1</v>
      </c>
      <c r="G267" s="44" t="n">
        <v>2</v>
      </c>
      <c r="H267" s="44" t="inlineStr">
        <is>
          <t>TID_bs_47</t>
        </is>
      </c>
      <c r="I267" s="44" t="inlineStr">
        <is>
          <t>cash and bank balances</t>
        </is>
      </c>
      <c r="J267" s="44" t="inlineStr">
        <is>
          <t>phrase_id_265</t>
        </is>
      </c>
    </row>
    <row r="268" ht="12.8" customHeight="1" s="45">
      <c r="A268" s="44" t="inlineStr">
        <is>
          <t>Cash And Bank Balance</t>
        </is>
      </c>
      <c r="B268" s="44" t="inlineStr">
        <is>
          <t>Bank balances and Cash</t>
        </is>
      </c>
      <c r="C268" s="44" t="inlineStr">
        <is>
          <t>Current Assets</t>
        </is>
      </c>
      <c r="D268" s="44" t="inlineStr">
        <is>
          <t>Particulars</t>
        </is>
      </c>
      <c r="E268" s="43" t="inlineStr">
        <is>
          <t>Cash And Bank Balance</t>
        </is>
      </c>
      <c r="F268" s="44" t="n">
        <v>1</v>
      </c>
      <c r="G268" s="44" t="n">
        <v>2</v>
      </c>
      <c r="H268" s="44" t="inlineStr">
        <is>
          <t>TID_bs_47</t>
        </is>
      </c>
      <c r="I268" s="44" t="inlineStr">
        <is>
          <t>bank balances and cash</t>
        </is>
      </c>
      <c r="J268" s="44" t="inlineStr">
        <is>
          <t>phrase_id_266</t>
        </is>
      </c>
    </row>
    <row r="269" ht="12.8" customHeight="1" s="45">
      <c r="A269" s="44" t="inlineStr">
        <is>
          <t>Cash And Bank Balance</t>
        </is>
      </c>
      <c r="B269" s="44" t="inlineStr">
        <is>
          <t>Cash</t>
        </is>
      </c>
      <c r="C269" s="44" t="inlineStr">
        <is>
          <t>Current Assets</t>
        </is>
      </c>
      <c r="D269" s="44" t="inlineStr">
        <is>
          <t>Particulars</t>
        </is>
      </c>
      <c r="E269" s="43" t="inlineStr">
        <is>
          <t>Cash And Bank Balance</t>
        </is>
      </c>
      <c r="F269" s="44" t="n">
        <v>1</v>
      </c>
      <c r="G269" s="44" t="n">
        <v>2</v>
      </c>
      <c r="H269" s="44" t="inlineStr">
        <is>
          <t>TID_bs_47</t>
        </is>
      </c>
      <c r="I269" s="44" t="inlineStr">
        <is>
          <t>cash</t>
        </is>
      </c>
      <c r="J269" s="44" t="inlineStr">
        <is>
          <t>phrase_id_267</t>
        </is>
      </c>
    </row>
    <row r="270" ht="12.8" customHeight="1" s="45">
      <c r="A270" s="44" t="inlineStr">
        <is>
          <t>Cash And Bank Balance</t>
        </is>
      </c>
      <c r="B270" s="44" t="inlineStr">
        <is>
          <t>Bank balances</t>
        </is>
      </c>
      <c r="C270" s="44" t="inlineStr">
        <is>
          <t>Current Assets</t>
        </is>
      </c>
      <c r="D270" s="44" t="inlineStr">
        <is>
          <t>Particulars</t>
        </is>
      </c>
      <c r="E270" s="43" t="inlineStr">
        <is>
          <t>Cash And Bank Balance</t>
        </is>
      </c>
      <c r="F270" s="44" t="n">
        <v>1</v>
      </c>
      <c r="G270" s="44" t="n">
        <v>2</v>
      </c>
      <c r="H270" s="44" t="inlineStr">
        <is>
          <t>TID_bs_47</t>
        </is>
      </c>
      <c r="I270" s="44" t="inlineStr">
        <is>
          <t>bank balances</t>
        </is>
      </c>
      <c r="J270" s="44" t="inlineStr">
        <is>
          <t>phrase_id_268</t>
        </is>
      </c>
    </row>
    <row r="271" ht="12.8" customHeight="1" s="45">
      <c r="A271" s="44" t="inlineStr">
        <is>
          <t>Cash And Bank Balance</t>
        </is>
      </c>
      <c r="B271" s="44" t="inlineStr">
        <is>
          <t>Cash in hand and at bank</t>
        </is>
      </c>
      <c r="C271" s="44" t="inlineStr">
        <is>
          <t>Current Assets</t>
        </is>
      </c>
      <c r="D271" s="44" t="inlineStr">
        <is>
          <t>Particulars</t>
        </is>
      </c>
      <c r="E271" s="43" t="inlineStr">
        <is>
          <t>Cash And Bank Balance</t>
        </is>
      </c>
      <c r="F271" s="44" t="n">
        <v>1</v>
      </c>
      <c r="G271" s="44" t="n">
        <v>2</v>
      </c>
      <c r="H271" s="44" t="inlineStr">
        <is>
          <t>TID_bs_47</t>
        </is>
      </c>
      <c r="I271" s="44" t="inlineStr">
        <is>
          <t>cash in hand and at bank</t>
        </is>
      </c>
      <c r="J271" s="44" t="inlineStr">
        <is>
          <t>phrase_id_269</t>
        </is>
      </c>
    </row>
    <row r="272" ht="12.8" customHeight="1" s="45">
      <c r="A272" s="44" t="inlineStr">
        <is>
          <t>Cash And Bank Balance</t>
        </is>
      </c>
      <c r="B272" s="44" t="inlineStr">
        <is>
          <t>Bank balances other than cash and cash equivalents above</t>
        </is>
      </c>
      <c r="C272" s="44" t="inlineStr">
        <is>
          <t>Current Assets</t>
        </is>
      </c>
      <c r="D272" s="44" t="inlineStr">
        <is>
          <t>Particulars</t>
        </is>
      </c>
      <c r="E272" s="43" t="inlineStr">
        <is>
          <t>Cash And Bank Balance</t>
        </is>
      </c>
      <c r="F272" s="44" t="n">
        <v>1</v>
      </c>
      <c r="G272" s="44" t="n">
        <v>2</v>
      </c>
      <c r="H272" s="44" t="inlineStr">
        <is>
          <t>TID_bs_47</t>
        </is>
      </c>
      <c r="I272" s="44" t="inlineStr">
        <is>
          <t>bank balances other than cash and cash equivalents above</t>
        </is>
      </c>
      <c r="J272" s="44" t="inlineStr">
        <is>
          <t>phrase_id_270</t>
        </is>
      </c>
    </row>
    <row r="273" ht="12.8" customHeight="1" s="45">
      <c r="A273" s="44" t="inlineStr">
        <is>
          <t>Cash And Bank Balance</t>
        </is>
      </c>
      <c r="B273" s="44" t="inlineStr">
        <is>
          <t>Other Bank Balances</t>
        </is>
      </c>
      <c r="C273" s="44" t="inlineStr">
        <is>
          <t>Current Assets</t>
        </is>
      </c>
      <c r="D273" s="44" t="inlineStr">
        <is>
          <t>Particulars</t>
        </is>
      </c>
      <c r="E273" s="43" t="inlineStr">
        <is>
          <t>Cash And Bank Balance</t>
        </is>
      </c>
      <c r="F273" s="44" t="n">
        <v>1</v>
      </c>
      <c r="G273" s="44" t="n">
        <v>2</v>
      </c>
      <c r="H273" s="44" t="inlineStr">
        <is>
          <t>TID_bs_47</t>
        </is>
      </c>
      <c r="I273" s="44" t="inlineStr">
        <is>
          <t>other bank balances</t>
        </is>
      </c>
      <c r="J273" s="44" t="inlineStr">
        <is>
          <t>phrase_id_271</t>
        </is>
      </c>
    </row>
    <row r="274" ht="12.8" customHeight="1" s="45">
      <c r="A274" s="44" t="inlineStr">
        <is>
          <t>Cash And Bank Balance</t>
        </is>
      </c>
      <c r="B274" s="44" t="inlineStr">
        <is>
          <t>Bank balances other than above</t>
        </is>
      </c>
      <c r="C274" s="44" t="inlineStr">
        <is>
          <t>Current Assets</t>
        </is>
      </c>
      <c r="D274" s="44" t="inlineStr">
        <is>
          <t>Particulars</t>
        </is>
      </c>
      <c r="E274" s="43" t="inlineStr">
        <is>
          <t>Cash And Bank Balance</t>
        </is>
      </c>
      <c r="F274" s="44" t="n">
        <v>1</v>
      </c>
      <c r="G274" s="44" t="n">
        <v>2</v>
      </c>
      <c r="H274" s="44" t="inlineStr">
        <is>
          <t>TID_bs_47</t>
        </is>
      </c>
      <c r="I274" s="44" t="inlineStr">
        <is>
          <t>bank balances other than above</t>
        </is>
      </c>
      <c r="J274" s="44" t="inlineStr">
        <is>
          <t>phrase_id_272</t>
        </is>
      </c>
    </row>
    <row r="275" ht="12.8" customHeight="1" s="45">
      <c r="A275" s="44" t="inlineStr">
        <is>
          <t>Cash And Bank Balance</t>
        </is>
      </c>
      <c r="B275" s="44" t="inlineStr">
        <is>
          <t>Other Balances with Banks</t>
        </is>
      </c>
      <c r="C275" s="44" t="inlineStr">
        <is>
          <t>Current Assets</t>
        </is>
      </c>
      <c r="D275" s="44" t="inlineStr">
        <is>
          <t>Particulars</t>
        </is>
      </c>
      <c r="E275" s="43" t="inlineStr">
        <is>
          <t>Cash And Bank Balance</t>
        </is>
      </c>
      <c r="F275" s="44" t="n">
        <v>1</v>
      </c>
      <c r="G275" s="44" t="n">
        <v>2</v>
      </c>
      <c r="H275" s="44" t="inlineStr">
        <is>
          <t>TID_bs_47</t>
        </is>
      </c>
      <c r="I275" s="44" t="inlineStr">
        <is>
          <t>other balances with banks</t>
        </is>
      </c>
      <c r="J275" s="44" t="inlineStr">
        <is>
          <t>phrase_id_273</t>
        </is>
      </c>
    </row>
    <row r="276" ht="12.8" customHeight="1" s="45">
      <c r="A276" s="44" t="inlineStr">
        <is>
          <t>Cash And Bank Balance</t>
        </is>
      </c>
      <c r="B276" s="44" t="inlineStr">
        <is>
          <t>Bank balances other than cash and cash equivalents</t>
        </is>
      </c>
      <c r="C276" s="44" t="inlineStr">
        <is>
          <t>Current Assets</t>
        </is>
      </c>
      <c r="D276" s="44" t="inlineStr">
        <is>
          <t>Particulars</t>
        </is>
      </c>
      <c r="E276" s="43" t="inlineStr">
        <is>
          <t>Cash And Bank Balance</t>
        </is>
      </c>
      <c r="F276" s="44" t="n">
        <v>1</v>
      </c>
      <c r="G276" s="44" t="n">
        <v>2</v>
      </c>
      <c r="H276" s="44" t="inlineStr">
        <is>
          <t>TID_bs_47</t>
        </is>
      </c>
      <c r="I276" s="44" t="inlineStr">
        <is>
          <t>bank balances other than cash and cash equivalents</t>
        </is>
      </c>
      <c r="J276" s="44" t="inlineStr">
        <is>
          <t>phrase_id_274</t>
        </is>
      </c>
    </row>
    <row r="277" ht="12.8" customHeight="1" s="45">
      <c r="A277" s="44" t="inlineStr">
        <is>
          <t>Cash And Bank Balance</t>
        </is>
      </c>
      <c r="B277" s="44" t="inlineStr">
        <is>
          <t>Bank Balance other than cash and cash equivalents</t>
        </is>
      </c>
      <c r="C277" s="44" t="inlineStr">
        <is>
          <t>Current Assets</t>
        </is>
      </c>
      <c r="D277" s="44" t="inlineStr">
        <is>
          <t>Particulars</t>
        </is>
      </c>
      <c r="E277" s="43" t="inlineStr">
        <is>
          <t>Cash And Bank Balance</t>
        </is>
      </c>
      <c r="F277" s="44" t="n">
        <v>1</v>
      </c>
      <c r="G277" s="44" t="n">
        <v>2</v>
      </c>
      <c r="H277" s="44" t="inlineStr">
        <is>
          <t>TID_bs_47</t>
        </is>
      </c>
      <c r="I277" s="44" t="inlineStr">
        <is>
          <t>bank balance other than cash and cash equivalents</t>
        </is>
      </c>
      <c r="J277" s="44" t="inlineStr">
        <is>
          <t>phrase_id_275</t>
        </is>
      </c>
    </row>
    <row r="278" ht="12.8" customHeight="1" s="45">
      <c r="A278" s="44" t="inlineStr">
        <is>
          <t>Cash And Bank Balance</t>
        </is>
      </c>
      <c r="B278" s="44" t="inlineStr">
        <is>
          <t>Other Bank Balances other than (iii) above</t>
        </is>
      </c>
      <c r="C278" s="44" t="inlineStr">
        <is>
          <t>Current Assets</t>
        </is>
      </c>
      <c r="D278" s="44" t="inlineStr">
        <is>
          <t>Particulars</t>
        </is>
      </c>
      <c r="E278" s="43" t="inlineStr">
        <is>
          <t>Cash And Bank Balance</t>
        </is>
      </c>
      <c r="F278" s="44" t="n">
        <v>1</v>
      </c>
      <c r="G278" s="44" t="n">
        <v>2</v>
      </c>
      <c r="H278" s="44" t="inlineStr">
        <is>
          <t>TID_bs_47</t>
        </is>
      </c>
      <c r="I278" s="44" t="inlineStr">
        <is>
          <t>other bank balances other than iii above</t>
        </is>
      </c>
      <c r="J278" s="44" t="inlineStr">
        <is>
          <t>phrase_id_276</t>
        </is>
      </c>
    </row>
    <row r="279" ht="12.8" customHeight="1" s="45">
      <c r="A279" s="44" t="inlineStr">
        <is>
          <t>Cash And Bank Balance</t>
        </is>
      </c>
      <c r="B279" s="44" t="inlineStr">
        <is>
          <t>Bank balances other than cash and cash equivalent</t>
        </is>
      </c>
      <c r="C279" s="44" t="inlineStr">
        <is>
          <t>Current Assets</t>
        </is>
      </c>
      <c r="D279" s="44" t="inlineStr">
        <is>
          <t>Particulars</t>
        </is>
      </c>
      <c r="E279" s="43" t="inlineStr">
        <is>
          <t>Cash And Bank Balance</t>
        </is>
      </c>
      <c r="F279" s="44" t="n">
        <v>1</v>
      </c>
      <c r="G279" s="44" t="n">
        <v>2</v>
      </c>
      <c r="H279" s="44" t="inlineStr">
        <is>
          <t>TID_bs_47</t>
        </is>
      </c>
      <c r="I279" s="44" t="inlineStr">
        <is>
          <t>bank balances other than cash and cash equivalent</t>
        </is>
      </c>
      <c r="J279" s="44" t="inlineStr">
        <is>
          <t>phrase_id_277</t>
        </is>
      </c>
    </row>
    <row r="280" ht="12.8" customHeight="1" s="45">
      <c r="A280" s="44" t="inlineStr">
        <is>
          <t>Cash And Bank Balance</t>
        </is>
      </c>
      <c r="B280" s="44" t="inlineStr">
        <is>
          <t>Cash and Cash equivalents</t>
        </is>
      </c>
      <c r="C280" s="44" t="inlineStr">
        <is>
          <t>Current Assets</t>
        </is>
      </c>
      <c r="D280" s="44" t="inlineStr">
        <is>
          <t>Particulars</t>
        </is>
      </c>
      <c r="E280" s="43" t="inlineStr">
        <is>
          <t>Cash And Bank Balance</t>
        </is>
      </c>
      <c r="F280" s="44" t="n">
        <v>1</v>
      </c>
      <c r="G280" s="44" t="n">
        <v>2</v>
      </c>
      <c r="H280" s="44" t="inlineStr">
        <is>
          <t>TID_bs_47</t>
        </is>
      </c>
      <c r="I280" s="44" t="inlineStr">
        <is>
          <t>cash and cash equivalents</t>
        </is>
      </c>
      <c r="J280" s="44" t="inlineStr">
        <is>
          <t>phrase_id_278</t>
        </is>
      </c>
    </row>
    <row r="281" ht="12.8" customHeight="1" s="45">
      <c r="A281" s="44" t="inlineStr">
        <is>
          <t>Cash And Bank Balance</t>
        </is>
      </c>
      <c r="B281" s="44" t="inlineStr">
        <is>
          <t>capital in excess of par value</t>
        </is>
      </c>
      <c r="C281" s="44" t="inlineStr">
        <is>
          <t>Current Assets</t>
        </is>
      </c>
      <c r="D281" s="44" t="inlineStr">
        <is>
          <t>Particulars</t>
        </is>
      </c>
      <c r="E281" s="43" t="inlineStr">
        <is>
          <t>Cash And Bank Balance</t>
        </is>
      </c>
      <c r="F281" s="44" t="n">
        <v>1</v>
      </c>
      <c r="G281" s="44" t="n">
        <v>2</v>
      </c>
      <c r="H281" s="44" t="inlineStr">
        <is>
          <t>TID_bs_47</t>
        </is>
      </c>
      <c r="I281" s="44" t="inlineStr">
        <is>
          <t>capital in excess of par value</t>
        </is>
      </c>
      <c r="J281" s="44" t="inlineStr">
        <is>
          <t>phrase_id_279</t>
        </is>
      </c>
    </row>
    <row r="282" ht="12.8" customHeight="1" s="45">
      <c r="A282" s="44" t="inlineStr">
        <is>
          <t>Marketable Investments</t>
        </is>
      </c>
      <c r="B282" s="44" t="inlineStr">
        <is>
          <t>Short-term investments available for sale, at fair value</t>
        </is>
      </c>
      <c r="C282" s="44" t="inlineStr">
        <is>
          <t>Current Assets</t>
        </is>
      </c>
      <c r="D282" s="44" t="inlineStr">
        <is>
          <t>Particulars</t>
        </is>
      </c>
      <c r="E282" s="43" t="inlineStr">
        <is>
          <t>Marketable Investments</t>
        </is>
      </c>
      <c r="F282" s="44" t="n">
        <v>1</v>
      </c>
      <c r="G282" s="44" t="n">
        <v>2</v>
      </c>
      <c r="H282" s="44" t="inlineStr">
        <is>
          <t>TID_bs_48</t>
        </is>
      </c>
      <c r="I282" s="44" t="inlineStr">
        <is>
          <t>short term investments available for sale at fair value</t>
        </is>
      </c>
      <c r="J282" s="44" t="inlineStr">
        <is>
          <t>phrase_id_280</t>
        </is>
      </c>
    </row>
    <row r="283" ht="12.8" customHeight="1" s="45">
      <c r="A283" s="44" t="inlineStr">
        <is>
          <t>Marketable Investments</t>
        </is>
      </c>
      <c r="B283" s="44" t="inlineStr">
        <is>
          <t>Trading securities debt</t>
        </is>
      </c>
      <c r="C283" s="44" t="inlineStr">
        <is>
          <t>Current Assets</t>
        </is>
      </c>
      <c r="D283" s="44" t="inlineStr">
        <is>
          <t>Particulars</t>
        </is>
      </c>
      <c r="E283" s="43" t="inlineStr">
        <is>
          <t>Marketable Investments</t>
        </is>
      </c>
      <c r="F283" s="44" t="n">
        <v>1</v>
      </c>
      <c r="G283" s="44" t="n">
        <v>2</v>
      </c>
      <c r="H283" s="44" t="inlineStr">
        <is>
          <t>TID_bs_48</t>
        </is>
      </c>
      <c r="I283" s="44" t="inlineStr">
        <is>
          <t>trading securities debt</t>
        </is>
      </c>
      <c r="J283" s="44" t="inlineStr">
        <is>
          <t>phrase_id_281</t>
        </is>
      </c>
    </row>
    <row r="284" ht="12.8" customHeight="1" s="45">
      <c r="A284" s="44" t="inlineStr">
        <is>
          <t>Marketable Investments</t>
        </is>
      </c>
      <c r="B284" s="44" t="inlineStr">
        <is>
          <t>Investments held at amortized cost</t>
        </is>
      </c>
      <c r="C284" s="44" t="inlineStr">
        <is>
          <t>Current Assets</t>
        </is>
      </c>
      <c r="D284" s="44" t="inlineStr">
        <is>
          <t>Particulars</t>
        </is>
      </c>
      <c r="E284" s="43" t="inlineStr">
        <is>
          <t>Marketable Investments</t>
        </is>
      </c>
      <c r="F284" s="44" t="n">
        <v>1</v>
      </c>
      <c r="G284" s="44" t="n">
        <v>2</v>
      </c>
      <c r="H284" s="44" t="inlineStr">
        <is>
          <t>TID_bs_48</t>
        </is>
      </c>
      <c r="I284" s="44" t="inlineStr">
        <is>
          <t>investments held at amortized cost</t>
        </is>
      </c>
      <c r="J284" s="44" t="inlineStr">
        <is>
          <t>phrase_id_282</t>
        </is>
      </c>
    </row>
    <row r="285" ht="12.8" customHeight="1" s="45">
      <c r="A285" s="44" t="inlineStr">
        <is>
          <t>Marketable Investments</t>
        </is>
      </c>
      <c r="B285" s="44" t="inlineStr">
        <is>
          <t>Trading securities equity</t>
        </is>
      </c>
      <c r="C285" s="44" t="inlineStr">
        <is>
          <t>Current Assets</t>
        </is>
      </c>
      <c r="D285" s="44" t="inlineStr">
        <is>
          <t>Particulars</t>
        </is>
      </c>
      <c r="E285" s="43" t="inlineStr">
        <is>
          <t>Marketable Investments</t>
        </is>
      </c>
      <c r="F285" s="44" t="n">
        <v>1</v>
      </c>
      <c r="G285" s="44" t="n">
        <v>2</v>
      </c>
      <c r="H285" s="44" t="inlineStr">
        <is>
          <t>TID_bs_48</t>
        </is>
      </c>
      <c r="I285" s="44" t="inlineStr">
        <is>
          <t>trading securities equity</t>
        </is>
      </c>
      <c r="J285" s="44" t="inlineStr">
        <is>
          <t>phrase_id_283</t>
        </is>
      </c>
    </row>
    <row r="286" ht="12.8" customHeight="1" s="45">
      <c r="A286" s="44" t="inlineStr">
        <is>
          <t>Marketable Investments</t>
        </is>
      </c>
      <c r="B286" s="44" t="inlineStr">
        <is>
          <t>Financial asset carried at fair value</t>
        </is>
      </c>
      <c r="C286" s="44" t="inlineStr">
        <is>
          <t>Current Assets</t>
        </is>
      </c>
      <c r="D286" s="44" t="inlineStr">
        <is>
          <t>Particulars</t>
        </is>
      </c>
      <c r="E286" s="43" t="inlineStr">
        <is>
          <t>Marketable Investments</t>
        </is>
      </c>
      <c r="F286" s="44" t="n">
        <v>1</v>
      </c>
      <c r="G286" s="44" t="n">
        <v>2</v>
      </c>
      <c r="H286" s="44" t="inlineStr">
        <is>
          <t>TID_bs_48</t>
        </is>
      </c>
      <c r="I286" s="44" t="inlineStr">
        <is>
          <t>financial asset carried at fair value</t>
        </is>
      </c>
      <c r="J286" s="44" t="inlineStr">
        <is>
          <t>phrase_id_284</t>
        </is>
      </c>
    </row>
    <row r="287" ht="12.8" customHeight="1" s="45">
      <c r="A287" s="44" t="inlineStr">
        <is>
          <t>Marketable Investments</t>
        </is>
      </c>
      <c r="B287" s="44" t="inlineStr">
        <is>
          <t>Cable certificates</t>
        </is>
      </c>
      <c r="C287" s="44" t="inlineStr">
        <is>
          <t>Current Assets</t>
        </is>
      </c>
      <c r="D287" s="44" t="inlineStr">
        <is>
          <t>Particulars</t>
        </is>
      </c>
      <c r="E287" s="43" t="inlineStr">
        <is>
          <t>Marketable Investments</t>
        </is>
      </c>
      <c r="F287" s="44" t="n">
        <v>1</v>
      </c>
      <c r="G287" s="44" t="n">
        <v>2</v>
      </c>
      <c r="H287" s="44" t="inlineStr">
        <is>
          <t>TID_bs_48</t>
        </is>
      </c>
      <c r="I287" s="44" t="inlineStr">
        <is>
          <t>cable certificates</t>
        </is>
      </c>
      <c r="J287" s="44" t="inlineStr">
        <is>
          <t>phrase_id_285</t>
        </is>
      </c>
    </row>
    <row r="288" ht="12.8" customHeight="1" s="45">
      <c r="A288" s="44" t="inlineStr">
        <is>
          <t>Marketable Investments</t>
        </is>
      </c>
      <c r="B288" s="44" t="inlineStr">
        <is>
          <t>Murabaha Investments</t>
        </is>
      </c>
      <c r="C288" s="44" t="inlineStr">
        <is>
          <t>Current Assets</t>
        </is>
      </c>
      <c r="D288" s="44" t="inlineStr">
        <is>
          <t>Particulars</t>
        </is>
      </c>
      <c r="E288" s="43" t="inlineStr">
        <is>
          <t>Marketable Investments</t>
        </is>
      </c>
      <c r="F288" s="44" t="n">
        <v>1</v>
      </c>
      <c r="G288" s="44" t="n">
        <v>2</v>
      </c>
      <c r="H288" s="44" t="inlineStr">
        <is>
          <t>TID_bs_48</t>
        </is>
      </c>
      <c r="I288" s="44" t="inlineStr">
        <is>
          <t>murabaha investments</t>
        </is>
      </c>
      <c r="J288" s="44" t="inlineStr">
        <is>
          <t>phrase_id_286</t>
        </is>
      </c>
    </row>
    <row r="289" ht="12.8" customHeight="1" s="45">
      <c r="A289" s="44" t="inlineStr">
        <is>
          <t>Marketable Investments</t>
        </is>
      </c>
      <c r="B289" s="44" t="inlineStr">
        <is>
          <t>Restricted certificates of deposit</t>
        </is>
      </c>
      <c r="C289" s="44" t="inlineStr">
        <is>
          <t>Current Assets</t>
        </is>
      </c>
      <c r="D289" s="44" t="inlineStr">
        <is>
          <t>Particulars</t>
        </is>
      </c>
      <c r="E289" s="43" t="inlineStr">
        <is>
          <t>Marketable Investments</t>
        </is>
      </c>
      <c r="F289" s="44" t="n">
        <v>1</v>
      </c>
      <c r="G289" s="44" t="n">
        <v>2</v>
      </c>
      <c r="H289" s="44" t="inlineStr">
        <is>
          <t>TID_bs_48</t>
        </is>
      </c>
      <c r="I289" s="44" t="inlineStr">
        <is>
          <t>restricted certificates of deposit</t>
        </is>
      </c>
      <c r="J289" s="44" t="inlineStr">
        <is>
          <t>phrase_id_287</t>
        </is>
      </c>
    </row>
    <row r="290" ht="12.8" customHeight="1" s="45">
      <c r="A290" s="44" t="inlineStr">
        <is>
          <t>Marketable Investments</t>
        </is>
      </c>
      <c r="B290" s="44" t="inlineStr">
        <is>
          <t>Investments in financial assets</t>
        </is>
      </c>
      <c r="C290" s="44" t="inlineStr">
        <is>
          <t>Current Assets</t>
        </is>
      </c>
      <c r="D290" s="44" t="inlineStr">
        <is>
          <t>Particulars</t>
        </is>
      </c>
      <c r="E290" s="43" t="inlineStr">
        <is>
          <t>Marketable Investments</t>
        </is>
      </c>
      <c r="F290" s="44" t="n">
        <v>1</v>
      </c>
      <c r="G290" s="44" t="n">
        <v>2</v>
      </c>
      <c r="H290" s="44" t="inlineStr">
        <is>
          <t>TID_bs_48</t>
        </is>
      </c>
      <c r="I290" s="44" t="inlineStr">
        <is>
          <t>investments in financial assets</t>
        </is>
      </c>
      <c r="J290" s="44" t="inlineStr">
        <is>
          <t>phrase_id_288</t>
        </is>
      </c>
    </row>
    <row r="291" ht="12.8" customHeight="1" s="45">
      <c r="A291" s="44" t="inlineStr">
        <is>
          <t>Marketable Investments</t>
        </is>
      </c>
      <c r="B291" s="44" t="inlineStr">
        <is>
          <t>Available-for-sale investments</t>
        </is>
      </c>
      <c r="C291" s="44" t="inlineStr">
        <is>
          <t>Current Assets</t>
        </is>
      </c>
      <c r="D291" s="44" t="inlineStr">
        <is>
          <t>Particulars</t>
        </is>
      </c>
      <c r="E291" s="43" t="inlineStr">
        <is>
          <t>Marketable Investments</t>
        </is>
      </c>
      <c r="F291" s="44" t="n">
        <v>1</v>
      </c>
      <c r="G291" s="44" t="n">
        <v>2</v>
      </c>
      <c r="H291" s="44" t="inlineStr">
        <is>
          <t>TID_bs_48</t>
        </is>
      </c>
      <c r="I291" s="44" t="inlineStr">
        <is>
          <t>available for sale investments</t>
        </is>
      </c>
      <c r="J291" s="44" t="inlineStr">
        <is>
          <t>phrase_id_289</t>
        </is>
      </c>
    </row>
    <row r="292" ht="12.8" customHeight="1" s="45">
      <c r="A292" s="44" t="inlineStr">
        <is>
          <t>Marketable Investments</t>
        </is>
      </c>
      <c r="B292" s="44" t="inlineStr">
        <is>
          <t>Receivable on sale of the investment portfolio</t>
        </is>
      </c>
      <c r="C292" s="44" t="inlineStr">
        <is>
          <t>Current Assets</t>
        </is>
      </c>
      <c r="D292" s="44" t="inlineStr">
        <is>
          <t>Particulars</t>
        </is>
      </c>
      <c r="E292" s="43" t="inlineStr">
        <is>
          <t>Marketable Investments</t>
        </is>
      </c>
      <c r="F292" s="44" t="n">
        <v>1</v>
      </c>
      <c r="G292" s="44" t="n">
        <v>2</v>
      </c>
      <c r="H292" s="44" t="inlineStr">
        <is>
          <t>TID_bs_48</t>
        </is>
      </c>
      <c r="I292" s="44" t="inlineStr">
        <is>
          <t>receivable on sale of the investment portfolio</t>
        </is>
      </c>
      <c r="J292" s="44" t="inlineStr">
        <is>
          <t>phrase_id_290</t>
        </is>
      </c>
    </row>
    <row r="293" ht="12.8" customHeight="1" s="45">
      <c r="A293" s="44" t="inlineStr">
        <is>
          <t>Marketable Investments</t>
        </is>
      </c>
      <c r="B293" s="44" t="inlineStr">
        <is>
          <t>Short term Investments</t>
        </is>
      </c>
      <c r="C293" s="44" t="inlineStr">
        <is>
          <t>Current Assets</t>
        </is>
      </c>
      <c r="D293" s="44" t="inlineStr">
        <is>
          <t>Particulars</t>
        </is>
      </c>
      <c r="E293" s="43" t="inlineStr">
        <is>
          <t>Marketable Investments</t>
        </is>
      </c>
      <c r="F293" s="44" t="n">
        <v>1</v>
      </c>
      <c r="G293" s="44" t="n">
        <v>2</v>
      </c>
      <c r="H293" s="44" t="inlineStr">
        <is>
          <t>TID_bs_48</t>
        </is>
      </c>
      <c r="I293" s="44" t="inlineStr">
        <is>
          <t>short term investments</t>
        </is>
      </c>
      <c r="J293" s="44" t="inlineStr">
        <is>
          <t>phrase_id_291</t>
        </is>
      </c>
    </row>
    <row r="294" ht="12.8" customHeight="1" s="45">
      <c r="A294" s="44" t="inlineStr">
        <is>
          <t>Marketable Investments</t>
        </is>
      </c>
      <c r="B294" s="44" t="inlineStr">
        <is>
          <t>Financial asset at fair value through profit or loss</t>
        </is>
      </c>
      <c r="C294" s="44" t="inlineStr">
        <is>
          <t>Current Assets</t>
        </is>
      </c>
      <c r="D294" s="44" t="inlineStr">
        <is>
          <t>Particulars</t>
        </is>
      </c>
      <c r="E294" s="43" t="inlineStr">
        <is>
          <t>Marketable Investments</t>
        </is>
      </c>
      <c r="F294" s="44" t="n">
        <v>1</v>
      </c>
      <c r="G294" s="44" t="n">
        <v>2</v>
      </c>
      <c r="H294" s="44" t="inlineStr">
        <is>
          <t>TID_bs_48</t>
        </is>
      </c>
      <c r="I294" s="44" t="inlineStr">
        <is>
          <t>financial asset at fair value through profit or loss</t>
        </is>
      </c>
      <c r="J294" s="44" t="inlineStr">
        <is>
          <t>phrase_id_292</t>
        </is>
      </c>
    </row>
    <row r="295" ht="12.8" customHeight="1" s="45">
      <c r="A295" s="44" t="inlineStr">
        <is>
          <t>Marketable Investments</t>
        </is>
      </c>
      <c r="B295" s="44" t="inlineStr">
        <is>
          <t>Available-for-sale securities</t>
        </is>
      </c>
      <c r="C295" s="44" t="inlineStr">
        <is>
          <t>Current Assets</t>
        </is>
      </c>
      <c r="D295" s="44" t="inlineStr">
        <is>
          <t>Particulars</t>
        </is>
      </c>
      <c r="E295" s="43" t="inlineStr">
        <is>
          <t>Marketable Investments</t>
        </is>
      </c>
      <c r="F295" s="44" t="n">
        <v>1</v>
      </c>
      <c r="G295" s="44" t="n">
        <v>2</v>
      </c>
      <c r="H295" s="44" t="inlineStr">
        <is>
          <t>TID_bs_48</t>
        </is>
      </c>
      <c r="I295" s="44" t="inlineStr">
        <is>
          <t>available for sale securities</t>
        </is>
      </c>
      <c r="J295" s="44" t="inlineStr">
        <is>
          <t>phrase_id_293</t>
        </is>
      </c>
    </row>
    <row r="296" ht="12.8" customHeight="1" s="45">
      <c r="A296" s="44" t="inlineStr">
        <is>
          <t>Marketable Investments</t>
        </is>
      </c>
      <c r="B296" s="44" t="inlineStr">
        <is>
          <t>Marketable securities, short-term</t>
        </is>
      </c>
      <c r="C296" s="44" t="inlineStr">
        <is>
          <t>Current Assets</t>
        </is>
      </c>
      <c r="D296" s="44" t="inlineStr">
        <is>
          <t>Particulars</t>
        </is>
      </c>
      <c r="E296" s="43" t="inlineStr">
        <is>
          <t>Marketable Investments</t>
        </is>
      </c>
      <c r="F296" s="44" t="n">
        <v>1</v>
      </c>
      <c r="G296" s="44" t="n">
        <v>2</v>
      </c>
      <c r="H296" s="44" t="inlineStr">
        <is>
          <t>TID_bs_48</t>
        </is>
      </c>
      <c r="I296" s="44" t="inlineStr">
        <is>
          <t>marketable securities short term</t>
        </is>
      </c>
      <c r="J296" s="44" t="inlineStr">
        <is>
          <t>phrase_id_294</t>
        </is>
      </c>
    </row>
    <row r="297" ht="12.8" customHeight="1" s="45">
      <c r="A297" s="44" t="inlineStr">
        <is>
          <t>Marketable Investments</t>
        </is>
      </c>
      <c r="B297" s="44" t="inlineStr">
        <is>
          <t>Short-term marketable securities</t>
        </is>
      </c>
      <c r="C297" s="44" t="inlineStr">
        <is>
          <t>Current Assets</t>
        </is>
      </c>
      <c r="D297" s="44" t="inlineStr">
        <is>
          <t>Particulars</t>
        </is>
      </c>
      <c r="E297" s="43" t="inlineStr">
        <is>
          <t>Marketable Investments</t>
        </is>
      </c>
      <c r="F297" s="44" t="n">
        <v>1</v>
      </c>
      <c r="G297" s="44" t="n">
        <v>2</v>
      </c>
      <c r="H297" s="44" t="inlineStr">
        <is>
          <t>TID_bs_48</t>
        </is>
      </c>
      <c r="I297" s="44" t="inlineStr">
        <is>
          <t>short term marketable securities</t>
        </is>
      </c>
      <c r="J297" s="44" t="inlineStr">
        <is>
          <t>phrase_id_295</t>
        </is>
      </c>
    </row>
    <row r="298" ht="12.8" customHeight="1" s="45">
      <c r="A298" s="44" t="inlineStr">
        <is>
          <t>Marketable Investments</t>
        </is>
      </c>
      <c r="B298" s="44" t="inlineStr">
        <is>
          <t>Derivative instruments receivables</t>
        </is>
      </c>
      <c r="C298" s="44" t="inlineStr">
        <is>
          <t>Current Assets</t>
        </is>
      </c>
      <c r="D298" s="44" t="inlineStr">
        <is>
          <t>Particulars</t>
        </is>
      </c>
      <c r="E298" s="43" t="inlineStr">
        <is>
          <t>Marketable Investments</t>
        </is>
      </c>
      <c r="F298" s="44" t="n">
        <v>1</v>
      </c>
      <c r="G298" s="44" t="n">
        <v>2</v>
      </c>
      <c r="H298" s="44" t="inlineStr">
        <is>
          <t>TID_bs_48</t>
        </is>
      </c>
      <c r="I298" s="44" t="inlineStr">
        <is>
          <t>derivative instruments receivables</t>
        </is>
      </c>
      <c r="J298" s="44" t="inlineStr">
        <is>
          <t>phrase_id_296</t>
        </is>
      </c>
    </row>
    <row r="299" ht="12.8" customHeight="1" s="45">
      <c r="A299" s="44" t="inlineStr">
        <is>
          <t>Marketable Investments</t>
        </is>
      </c>
      <c r="B299" s="44" t="inlineStr">
        <is>
          <t>Held to maturity investments</t>
        </is>
      </c>
      <c r="C299" s="44" t="inlineStr">
        <is>
          <t>Current Assets</t>
        </is>
      </c>
      <c r="D299" s="44" t="inlineStr">
        <is>
          <t>Particulars</t>
        </is>
      </c>
      <c r="E299" s="43" t="inlineStr">
        <is>
          <t>Marketable Investments</t>
        </is>
      </c>
      <c r="F299" s="44" t="n">
        <v>1</v>
      </c>
      <c r="G299" s="44" t="n">
        <v>2</v>
      </c>
      <c r="H299" s="44" t="inlineStr">
        <is>
          <t>TID_bs_48</t>
        </is>
      </c>
      <c r="I299" s="44" t="inlineStr">
        <is>
          <t>held to maturity investments</t>
        </is>
      </c>
      <c r="J299" s="44" t="inlineStr">
        <is>
          <t>phrase_id_297</t>
        </is>
      </c>
    </row>
    <row r="300" ht="12.8" customHeight="1" s="45">
      <c r="A300" s="44" t="inlineStr">
        <is>
          <t>Marketable Investments</t>
        </is>
      </c>
      <c r="B300" s="44" t="inlineStr">
        <is>
          <t>Investments at fair value through profit or loss</t>
        </is>
      </c>
      <c r="C300" s="44" t="inlineStr">
        <is>
          <t>Current Assets</t>
        </is>
      </c>
      <c r="D300" s="44" t="inlineStr">
        <is>
          <t>Particulars</t>
        </is>
      </c>
      <c r="E300" s="43" t="inlineStr">
        <is>
          <t>Marketable Investments</t>
        </is>
      </c>
      <c r="F300" s="44" t="n">
        <v>1</v>
      </c>
      <c r="G300" s="44" t="n">
        <v>2</v>
      </c>
      <c r="H300" s="44" t="inlineStr">
        <is>
          <t>TID_bs_48</t>
        </is>
      </c>
      <c r="I300" s="44" t="inlineStr">
        <is>
          <t>investments at fair value through profit or loss</t>
        </is>
      </c>
      <c r="J300" s="44" t="inlineStr">
        <is>
          <t>phrase_id_298</t>
        </is>
      </c>
    </row>
    <row r="301" ht="12.8" customHeight="1" s="45">
      <c r="A301" s="44" t="inlineStr">
        <is>
          <t>Marketable Investments</t>
        </is>
      </c>
      <c r="B301" s="44" t="inlineStr">
        <is>
          <t>Other investments</t>
        </is>
      </c>
      <c r="C301" s="44" t="inlineStr">
        <is>
          <t>Current Assets</t>
        </is>
      </c>
      <c r="D301" s="44" t="inlineStr">
        <is>
          <t>Particulars</t>
        </is>
      </c>
      <c r="E301" s="43" t="inlineStr">
        <is>
          <t>Marketable Investments</t>
        </is>
      </c>
      <c r="F301" s="44" t="n">
        <v>1</v>
      </c>
      <c r="G301" s="44" t="n">
        <v>2</v>
      </c>
      <c r="H301" s="44" t="inlineStr">
        <is>
          <t>TID_bs_48</t>
        </is>
      </c>
      <c r="I301" s="44" t="inlineStr">
        <is>
          <t>other investments</t>
        </is>
      </c>
      <c r="J301" s="44" t="inlineStr">
        <is>
          <t>phrase_id_299</t>
        </is>
      </c>
    </row>
    <row r="302" ht="12.8" customHeight="1" s="45">
      <c r="A302" s="44" t="inlineStr">
        <is>
          <t>Marketable Investments</t>
        </is>
      </c>
      <c r="B302" s="44" t="inlineStr">
        <is>
          <t>Trading securities - debt</t>
        </is>
      </c>
      <c r="C302" s="44" t="inlineStr">
        <is>
          <t>Current Assets</t>
        </is>
      </c>
      <c r="D302" s="44" t="inlineStr">
        <is>
          <t>Particulars</t>
        </is>
      </c>
      <c r="E302" s="43" t="inlineStr">
        <is>
          <t>Marketable Investments</t>
        </is>
      </c>
      <c r="F302" s="44" t="n">
        <v>1</v>
      </c>
      <c r="G302" s="44" t="n">
        <v>2</v>
      </c>
      <c r="H302" s="44" t="inlineStr">
        <is>
          <t>TID_bs_48</t>
        </is>
      </c>
      <c r="I302" s="44" t="inlineStr">
        <is>
          <t>trading securities debt</t>
        </is>
      </c>
      <c r="J302" s="44" t="inlineStr">
        <is>
          <t>phrase_id_300</t>
        </is>
      </c>
    </row>
    <row r="303" ht="12.8" customHeight="1" s="45">
      <c r="A303" s="44" t="inlineStr">
        <is>
          <t>Marketable Investments</t>
        </is>
      </c>
      <c r="B303" s="44" t="inlineStr">
        <is>
          <t>Investments</t>
        </is>
      </c>
      <c r="C303" s="44" t="inlineStr">
        <is>
          <t>Current Assets</t>
        </is>
      </c>
      <c r="D303" s="44" t="inlineStr">
        <is>
          <t>Particulars</t>
        </is>
      </c>
      <c r="E303" s="43" t="inlineStr">
        <is>
          <t>Marketable Investments</t>
        </is>
      </c>
      <c r="F303" s="44" t="n">
        <v>1</v>
      </c>
      <c r="G303" s="44" t="n">
        <v>2</v>
      </c>
      <c r="H303" s="44" t="inlineStr">
        <is>
          <t>TID_bs_48</t>
        </is>
      </c>
      <c r="I303" s="44" t="inlineStr">
        <is>
          <t>investments</t>
        </is>
      </c>
      <c r="J303" s="44" t="inlineStr">
        <is>
          <t>phrase_id_301</t>
        </is>
      </c>
    </row>
    <row r="304" ht="12.8" customHeight="1" s="45">
      <c r="A304" s="44" t="inlineStr">
        <is>
          <t>Marketable Investments</t>
        </is>
      </c>
      <c r="B304" s="44" t="inlineStr">
        <is>
          <t>Financial Assets</t>
        </is>
      </c>
      <c r="C304" s="44" t="inlineStr">
        <is>
          <t>Current Assets</t>
        </is>
      </c>
      <c r="D304" s="44" t="inlineStr">
        <is>
          <t>Particulars</t>
        </is>
      </c>
      <c r="E304" s="43" t="inlineStr">
        <is>
          <t>Marketable Investments</t>
        </is>
      </c>
      <c r="F304" s="44" t="n">
        <v>1</v>
      </c>
      <c r="G304" s="44" t="n">
        <v>2</v>
      </c>
      <c r="H304" s="44" t="inlineStr">
        <is>
          <t>TID_bs_48</t>
        </is>
      </c>
      <c r="I304" s="44" t="inlineStr">
        <is>
          <t>financial assets</t>
        </is>
      </c>
      <c r="J304" s="44" t="inlineStr">
        <is>
          <t>phrase_id_302</t>
        </is>
      </c>
    </row>
    <row r="305" ht="12.8" customHeight="1" s="45">
      <c r="A305" s="44" t="inlineStr">
        <is>
          <t>Marketable Investments</t>
        </is>
      </c>
      <c r="B305" s="44" t="inlineStr">
        <is>
          <t>Investments in subsidiaries and associates held for sale</t>
        </is>
      </c>
      <c r="C305" s="44" t="inlineStr">
        <is>
          <t>Current Assets</t>
        </is>
      </c>
      <c r="D305" s="44" t="inlineStr">
        <is>
          <t>Particulars</t>
        </is>
      </c>
      <c r="E305" s="43" t="inlineStr">
        <is>
          <t>Marketable Investments</t>
        </is>
      </c>
      <c r="F305" s="44" t="n">
        <v>1</v>
      </c>
      <c r="G305" s="44" t="n">
        <v>2</v>
      </c>
      <c r="H305" s="44" t="inlineStr">
        <is>
          <t>TID_bs_48</t>
        </is>
      </c>
      <c r="I305" s="44" t="inlineStr">
        <is>
          <t>investments in subsidiaries and associates held for sale</t>
        </is>
      </c>
      <c r="J305" s="44" t="inlineStr">
        <is>
          <t>phrase_id_303</t>
        </is>
      </c>
    </row>
    <row r="306" ht="12.8" customHeight="1" s="45">
      <c r="A306" s="44" t="inlineStr">
        <is>
          <t>Marketable Investments</t>
        </is>
      </c>
      <c r="B306" s="44" t="inlineStr">
        <is>
          <t>Financial assets at FVTPL</t>
        </is>
      </c>
      <c r="C306" s="44" t="inlineStr">
        <is>
          <t>Current Assets</t>
        </is>
      </c>
      <c r="D306" s="44" t="inlineStr">
        <is>
          <t>Particulars</t>
        </is>
      </c>
      <c r="E306" s="43" t="inlineStr">
        <is>
          <t>Marketable Investments</t>
        </is>
      </c>
      <c r="F306" s="44" t="n">
        <v>1</v>
      </c>
      <c r="G306" s="44" t="n">
        <v>2</v>
      </c>
      <c r="H306" s="44" t="inlineStr">
        <is>
          <t>TID_bs_48</t>
        </is>
      </c>
      <c r="I306" s="44" t="inlineStr">
        <is>
          <t>financial assets at fvtpl</t>
        </is>
      </c>
      <c r="J306" s="44" t="inlineStr">
        <is>
          <t>phrase_id_304</t>
        </is>
      </c>
    </row>
    <row r="307" ht="12.8" customHeight="1" s="45">
      <c r="A307" s="44" t="inlineStr">
        <is>
          <t>Marketable Investments</t>
        </is>
      </c>
      <c r="B307" s="44" t="inlineStr">
        <is>
          <t>Fixed Deposits</t>
        </is>
      </c>
      <c r="C307" s="44" t="inlineStr">
        <is>
          <t>Current Assets</t>
        </is>
      </c>
      <c r="D307" s="44" t="inlineStr">
        <is>
          <t>Particulars</t>
        </is>
      </c>
      <c r="E307" s="43" t="inlineStr">
        <is>
          <t>Marketable Investments</t>
        </is>
      </c>
      <c r="F307" s="44" t="n">
        <v>1</v>
      </c>
      <c r="G307" s="44" t="n">
        <v>2</v>
      </c>
      <c r="H307" s="44" t="inlineStr">
        <is>
          <t>TID_bs_48</t>
        </is>
      </c>
      <c r="I307" s="44" t="inlineStr">
        <is>
          <t>fixed deposits</t>
        </is>
      </c>
      <c r="J307" s="44" t="inlineStr">
        <is>
          <t>phrase_id_305</t>
        </is>
      </c>
    </row>
    <row r="308" ht="12.8" customHeight="1" s="45">
      <c r="A308" s="44" t="inlineStr">
        <is>
          <t>Marketable Investments</t>
        </is>
      </c>
      <c r="B308" s="44" t="inlineStr">
        <is>
          <t>Marketable Investments</t>
        </is>
      </c>
      <c r="C308" s="44" t="inlineStr">
        <is>
          <t>Current Assets</t>
        </is>
      </c>
      <c r="D308" s="44" t="inlineStr">
        <is>
          <t>Particulars</t>
        </is>
      </c>
      <c r="E308" s="43" t="inlineStr">
        <is>
          <t>Marketable Investments</t>
        </is>
      </c>
      <c r="F308" s="44" t="n">
        <v>1</v>
      </c>
      <c r="G308" s="44" t="n">
        <v>2</v>
      </c>
      <c r="H308" s="44" t="inlineStr">
        <is>
          <t>TID_bs_48</t>
        </is>
      </c>
      <c r="I308" s="44" t="inlineStr">
        <is>
          <t>marketable investments</t>
        </is>
      </c>
      <c r="J308" s="44" t="inlineStr">
        <is>
          <t>phrase_id_306</t>
        </is>
      </c>
    </row>
    <row r="309" ht="12.8" customHeight="1" s="45">
      <c r="A309" s="44" t="inlineStr">
        <is>
          <t>Marketable Investments</t>
        </is>
      </c>
      <c r="B309" s="44" t="inlineStr">
        <is>
          <t>Trading securities - equity</t>
        </is>
      </c>
      <c r="C309" s="44" t="inlineStr">
        <is>
          <t>Current Assets</t>
        </is>
      </c>
      <c r="D309" s="44" t="inlineStr">
        <is>
          <t>Particulars</t>
        </is>
      </c>
      <c r="E309" s="43" t="inlineStr">
        <is>
          <t>Marketable Investments</t>
        </is>
      </c>
      <c r="F309" s="44" t="n">
        <v>1</v>
      </c>
      <c r="G309" s="44" t="n">
        <v>2</v>
      </c>
      <c r="H309" s="44" t="inlineStr">
        <is>
          <t>TID_bs_48</t>
        </is>
      </c>
      <c r="I309" s="44" t="inlineStr">
        <is>
          <t>trading securities equity</t>
        </is>
      </c>
      <c r="J309" s="44" t="inlineStr">
        <is>
          <t>phrase_id_307</t>
        </is>
      </c>
    </row>
    <row r="310" ht="12.8" customHeight="1" s="45">
      <c r="A310" s="44" t="inlineStr">
        <is>
          <t>Marketable Investments</t>
        </is>
      </c>
      <c r="B310" s="44" t="inlineStr">
        <is>
          <t>Term Deposits</t>
        </is>
      </c>
      <c r="C310" s="44" t="inlineStr">
        <is>
          <t>Current Assets</t>
        </is>
      </c>
      <c r="D310" s="44" t="inlineStr">
        <is>
          <t>Particulars</t>
        </is>
      </c>
      <c r="E310" s="43" t="inlineStr">
        <is>
          <t>Marketable Investments</t>
        </is>
      </c>
      <c r="F310" s="44" t="n">
        <v>1</v>
      </c>
      <c r="G310" s="44" t="n">
        <v>2</v>
      </c>
      <c r="H310" s="44" t="inlineStr">
        <is>
          <t>TID_bs_48</t>
        </is>
      </c>
      <c r="I310" s="44" t="inlineStr">
        <is>
          <t>term deposits</t>
        </is>
      </c>
      <c r="J310" s="44" t="inlineStr">
        <is>
          <t>phrase_id_308</t>
        </is>
      </c>
    </row>
    <row r="311" ht="12.8" customHeight="1" s="45">
      <c r="A311" s="44" t="inlineStr">
        <is>
          <t>Marketable Investments</t>
        </is>
      </c>
      <c r="B311" s="44" t="inlineStr">
        <is>
          <t>Short-term derivative instruments</t>
        </is>
      </c>
      <c r="C311" s="44" t="inlineStr">
        <is>
          <t>Current Assets</t>
        </is>
      </c>
      <c r="D311" s="44" t="inlineStr">
        <is>
          <t>Particulars</t>
        </is>
      </c>
      <c r="E311" s="43" t="inlineStr">
        <is>
          <t>Marketable Investments</t>
        </is>
      </c>
      <c r="F311" s="44" t="n">
        <v>1</v>
      </c>
      <c r="G311" s="44" t="n">
        <v>2</v>
      </c>
      <c r="H311" s="44" t="inlineStr">
        <is>
          <t>TID_bs_48</t>
        </is>
      </c>
      <c r="I311" s="44" t="inlineStr">
        <is>
          <t>short term derivative instruments</t>
        </is>
      </c>
      <c r="J311" s="44" t="inlineStr">
        <is>
          <t>phrase_id_309</t>
        </is>
      </c>
    </row>
    <row r="312" ht="12.8" customHeight="1" s="45">
      <c r="A312" s="44" t="inlineStr">
        <is>
          <t>Marketable Investments</t>
        </is>
      </c>
      <c r="B312" s="44" t="inlineStr">
        <is>
          <t>Certificates of deposit</t>
        </is>
      </c>
      <c r="C312" s="44" t="inlineStr">
        <is>
          <t>Current Assets</t>
        </is>
      </c>
      <c r="D312" s="44" t="inlineStr">
        <is>
          <t>Particulars</t>
        </is>
      </c>
      <c r="E312" s="43" t="inlineStr">
        <is>
          <t>Marketable Investments</t>
        </is>
      </c>
      <c r="F312" s="44" t="n">
        <v>1</v>
      </c>
      <c r="G312" s="44" t="n">
        <v>2</v>
      </c>
      <c r="H312" s="44" t="inlineStr">
        <is>
          <t>TID_bs_48</t>
        </is>
      </c>
      <c r="I312" s="44" t="inlineStr">
        <is>
          <t>certificates of deposit</t>
        </is>
      </c>
      <c r="J312" s="44" t="inlineStr">
        <is>
          <t>phrase_id_310</t>
        </is>
      </c>
    </row>
    <row r="313" ht="12.8" customHeight="1" s="45">
      <c r="A313" s="44" t="inlineStr">
        <is>
          <t>Marketable Investments</t>
        </is>
      </c>
      <c r="B313" s="44" t="inlineStr">
        <is>
          <t>Current Investment</t>
        </is>
      </c>
      <c r="C313" s="44" t="inlineStr">
        <is>
          <t>Current Assets</t>
        </is>
      </c>
      <c r="D313" s="44" t="inlineStr">
        <is>
          <t>Particulars</t>
        </is>
      </c>
      <c r="E313" s="43" t="inlineStr">
        <is>
          <t>Marketable Investments</t>
        </is>
      </c>
      <c r="F313" s="44" t="n">
        <v>1</v>
      </c>
      <c r="G313" s="44" t="n">
        <v>2</v>
      </c>
      <c r="H313" s="44" t="inlineStr">
        <is>
          <t>TID_bs_48</t>
        </is>
      </c>
      <c r="I313" s="44" t="inlineStr">
        <is>
          <t>current investment</t>
        </is>
      </c>
      <c r="J313" s="44" t="inlineStr">
        <is>
          <t>phrase_id_311</t>
        </is>
      </c>
    </row>
    <row r="314" ht="12.8" customHeight="1" s="45">
      <c r="A314" s="44" t="inlineStr">
        <is>
          <t>Marketable Investments</t>
        </is>
      </c>
      <c r="B314" s="44" t="inlineStr">
        <is>
          <t>Short term deposits</t>
        </is>
      </c>
      <c r="C314" s="44" t="inlineStr">
        <is>
          <t>Current Assets</t>
        </is>
      </c>
      <c r="D314" s="44" t="inlineStr">
        <is>
          <t>Particulars</t>
        </is>
      </c>
      <c r="E314" s="43" t="inlineStr">
        <is>
          <t>Marketable Investments</t>
        </is>
      </c>
      <c r="F314" s="44" t="n">
        <v>1</v>
      </c>
      <c r="G314" s="44" t="n">
        <v>2</v>
      </c>
      <c r="H314" s="44" t="inlineStr">
        <is>
          <t>TID_bs_48</t>
        </is>
      </c>
      <c r="I314" s="44" t="inlineStr">
        <is>
          <t>short term deposits</t>
        </is>
      </c>
      <c r="J314" s="44" t="inlineStr">
        <is>
          <t>phrase_id_312</t>
        </is>
      </c>
    </row>
    <row r="315" ht="12.8" customHeight="1" s="45">
      <c r="A315" s="44" t="inlineStr">
        <is>
          <t>Marketable Investments</t>
        </is>
      </c>
      <c r="B315" s="44" t="inlineStr">
        <is>
          <t>Marketable securities</t>
        </is>
      </c>
      <c r="C315" s="44" t="inlineStr">
        <is>
          <t>Current Assets</t>
        </is>
      </c>
      <c r="D315" s="44" t="inlineStr">
        <is>
          <t>Particulars</t>
        </is>
      </c>
      <c r="E315" s="43" t="inlineStr">
        <is>
          <t>Marketable Investments</t>
        </is>
      </c>
      <c r="F315" s="44" t="n">
        <v>1</v>
      </c>
      <c r="G315" s="44" t="n">
        <v>2</v>
      </c>
      <c r="H315" s="44" t="inlineStr">
        <is>
          <t>TID_bs_48</t>
        </is>
      </c>
      <c r="I315" s="44" t="inlineStr">
        <is>
          <t>marketable securities</t>
        </is>
      </c>
      <c r="J315" s="44" t="inlineStr">
        <is>
          <t>phrase_id_313</t>
        </is>
      </c>
    </row>
    <row r="316" ht="12.8" customHeight="1" s="45">
      <c r="A316" s="44" t="inlineStr">
        <is>
          <t>Marketable Investments</t>
        </is>
      </c>
      <c r="B316" s="44" t="inlineStr">
        <is>
          <t>Current investments</t>
        </is>
      </c>
      <c r="C316" s="44" t="inlineStr">
        <is>
          <t>Current Assets</t>
        </is>
      </c>
      <c r="D316" s="44" t="inlineStr">
        <is>
          <t>Particulars</t>
        </is>
      </c>
      <c r="E316" s="43" t="inlineStr">
        <is>
          <t>Marketable Investments</t>
        </is>
      </c>
      <c r="F316" s="44" t="n">
        <v>1</v>
      </c>
      <c r="G316" s="44" t="n">
        <v>2</v>
      </c>
      <c r="H316" s="44" t="inlineStr">
        <is>
          <t>TID_bs_48</t>
        </is>
      </c>
      <c r="I316" s="44" t="inlineStr">
        <is>
          <t>current investments</t>
        </is>
      </c>
      <c r="J316" s="44" t="inlineStr">
        <is>
          <t>phrase_id_314</t>
        </is>
      </c>
    </row>
    <row r="317" ht="12.8" customHeight="1" s="45">
      <c r="A317" s="44" t="inlineStr">
        <is>
          <t>Marketable Investments</t>
        </is>
      </c>
      <c r="B317" s="44" t="inlineStr">
        <is>
          <t>Short term Murabaha deposits</t>
        </is>
      </c>
      <c r="C317" s="44" t="inlineStr">
        <is>
          <t>Current Assets</t>
        </is>
      </c>
      <c r="D317" s="44" t="inlineStr">
        <is>
          <t>Particulars</t>
        </is>
      </c>
      <c r="E317" s="43" t="inlineStr">
        <is>
          <t>Marketable Investments</t>
        </is>
      </c>
      <c r="F317" s="44" t="n">
        <v>1</v>
      </c>
      <c r="G317" s="44" t="n">
        <v>2</v>
      </c>
      <c r="H317" s="44" t="inlineStr">
        <is>
          <t>TID_bs_48</t>
        </is>
      </c>
      <c r="I317" s="44" t="inlineStr">
        <is>
          <t>short term murabaha deposits</t>
        </is>
      </c>
      <c r="J317" s="44" t="inlineStr">
        <is>
          <t>phrase_id_315</t>
        </is>
      </c>
    </row>
    <row r="318" ht="12.8" customHeight="1" s="45">
      <c r="A318" s="44" t="inlineStr">
        <is>
          <t>Marketable Investments</t>
        </is>
      </c>
      <c r="B318" s="44" t="inlineStr">
        <is>
          <t>Time Deposits</t>
        </is>
      </c>
      <c r="C318" s="44" t="inlineStr">
        <is>
          <t>Current Assets</t>
        </is>
      </c>
      <c r="D318" s="44" t="inlineStr">
        <is>
          <t>Particulars</t>
        </is>
      </c>
      <c r="E318" s="43" t="inlineStr">
        <is>
          <t>Marketable Investments</t>
        </is>
      </c>
      <c r="F318" s="44" t="n">
        <v>1</v>
      </c>
      <c r="G318" s="44" t="n">
        <v>2</v>
      </c>
      <c r="H318" s="44" t="inlineStr">
        <is>
          <t>TID_bs_48</t>
        </is>
      </c>
      <c r="I318" s="44" t="inlineStr">
        <is>
          <t>time deposits</t>
        </is>
      </c>
      <c r="J318" s="44" t="inlineStr">
        <is>
          <t>phrase_id_316</t>
        </is>
      </c>
    </row>
    <row r="319" ht="12.8" customHeight="1" s="45">
      <c r="A319" s="44" t="inlineStr">
        <is>
          <t>Marketable Investments</t>
        </is>
      </c>
      <c r="B319" s="44" t="inlineStr">
        <is>
          <t>Deposits with banks</t>
        </is>
      </c>
      <c r="C319" s="44" t="inlineStr">
        <is>
          <t>Current Assets</t>
        </is>
      </c>
      <c r="D319" s="44" t="inlineStr">
        <is>
          <t>Particulars</t>
        </is>
      </c>
      <c r="E319" s="43" t="inlineStr">
        <is>
          <t>Marketable Investments</t>
        </is>
      </c>
      <c r="F319" s="44" t="n">
        <v>1</v>
      </c>
      <c r="G319" s="44" t="n">
        <v>2</v>
      </c>
      <c r="H319" s="44" t="inlineStr">
        <is>
          <t>TID_bs_48</t>
        </is>
      </c>
      <c r="I319" s="44" t="inlineStr">
        <is>
          <t>deposits with banks</t>
        </is>
      </c>
      <c r="J319" s="44" t="inlineStr">
        <is>
          <t>phrase_id_317</t>
        </is>
      </c>
    </row>
    <row r="320" ht="12.8" customHeight="1" s="45">
      <c r="A320" s="44" t="inlineStr">
        <is>
          <t>Marketable Investments</t>
        </is>
      </c>
      <c r="B320" s="44" t="inlineStr">
        <is>
          <t>Investments in term deposits</t>
        </is>
      </c>
      <c r="C320" s="44" t="inlineStr">
        <is>
          <t>Current Assets</t>
        </is>
      </c>
      <c r="D320" s="44" t="inlineStr">
        <is>
          <t>Particulars</t>
        </is>
      </c>
      <c r="E320" s="43" t="inlineStr">
        <is>
          <t>Marketable Investments</t>
        </is>
      </c>
      <c r="F320" s="44" t="n">
        <v>1</v>
      </c>
      <c r="G320" s="44" t="n">
        <v>2</v>
      </c>
      <c r="H320" s="44" t="inlineStr">
        <is>
          <t>TID_bs_48</t>
        </is>
      </c>
      <c r="I320" s="44" t="inlineStr">
        <is>
          <t>investments in term deposits</t>
        </is>
      </c>
      <c r="J320" s="44" t="inlineStr">
        <is>
          <t>phrase_id_318</t>
        </is>
      </c>
    </row>
    <row r="321" ht="12.8" customHeight="1" s="45">
      <c r="A321" s="44" t="inlineStr">
        <is>
          <t>Due to Goverment</t>
        </is>
      </c>
      <c r="B321" s="44" t="inlineStr">
        <is>
          <t>Due to Goverment</t>
        </is>
      </c>
      <c r="C321" s="44" t="inlineStr">
        <is>
          <t>Current Assets</t>
        </is>
      </c>
      <c r="D321" s="44" t="inlineStr">
        <is>
          <t>Particulars</t>
        </is>
      </c>
      <c r="E321" s="43" t="inlineStr">
        <is>
          <t>Due to Goverment</t>
        </is>
      </c>
      <c r="F321" s="44" t="n">
        <v>1</v>
      </c>
      <c r="G321" s="44" t="n">
        <v>2</v>
      </c>
      <c r="H321" s="44" t="inlineStr">
        <is>
          <t>TID_bs_49</t>
        </is>
      </c>
      <c r="I321" s="44" t="inlineStr">
        <is>
          <t>due to goverment</t>
        </is>
      </c>
      <c r="J321" s="44" t="inlineStr">
        <is>
          <t>phrase_id_319</t>
        </is>
      </c>
    </row>
    <row r="322" ht="12.8" customHeight="1" s="45">
      <c r="A322" s="44" t="inlineStr">
        <is>
          <t>Trade Debtors</t>
        </is>
      </c>
      <c r="B322" s="44" t="inlineStr">
        <is>
          <t>Trade Debtors</t>
        </is>
      </c>
      <c r="C322" s="44" t="inlineStr">
        <is>
          <t>Current Assets</t>
        </is>
      </c>
      <c r="D322" s="44" t="inlineStr">
        <is>
          <t>Particulars</t>
        </is>
      </c>
      <c r="E322" s="43" t="inlineStr">
        <is>
          <t>Trade Debtors</t>
        </is>
      </c>
      <c r="F322" s="44" t="n">
        <v>1</v>
      </c>
      <c r="G322" s="44" t="n">
        <v>2</v>
      </c>
      <c r="H322" s="44" t="inlineStr">
        <is>
          <t>TID_bs_50</t>
        </is>
      </c>
      <c r="I322" s="44" t="inlineStr">
        <is>
          <t>trade debtors</t>
        </is>
      </c>
      <c r="J322" s="44" t="inlineStr">
        <is>
          <t>phrase_id_320</t>
        </is>
      </c>
    </row>
    <row r="323" ht="12.8" customHeight="1" s="45">
      <c r="A323" s="44" t="inlineStr">
        <is>
          <t>Trade Debtors</t>
        </is>
      </c>
      <c r="B323" s="44" t="inlineStr">
        <is>
          <t>Trade receivables</t>
        </is>
      </c>
      <c r="C323" s="44" t="inlineStr">
        <is>
          <t>Current Assets</t>
        </is>
      </c>
      <c r="D323" s="44" t="inlineStr">
        <is>
          <t>Particulars</t>
        </is>
      </c>
      <c r="E323" s="43" t="inlineStr">
        <is>
          <t>Trade Debtors</t>
        </is>
      </c>
      <c r="F323" s="44" t="n">
        <v>1</v>
      </c>
      <c r="G323" s="44" t="n">
        <v>2</v>
      </c>
      <c r="H323" s="44" t="inlineStr">
        <is>
          <t>TID_bs_50</t>
        </is>
      </c>
      <c r="I323" s="44" t="inlineStr">
        <is>
          <t>trade receivables</t>
        </is>
      </c>
      <c r="J323" s="44" t="inlineStr">
        <is>
          <t>phrase_id_321</t>
        </is>
      </c>
    </row>
    <row r="324" ht="12.8" customHeight="1" s="45">
      <c r="A324" s="44" t="inlineStr">
        <is>
          <t>Trade Debtors</t>
        </is>
      </c>
      <c r="B324" s="44" t="inlineStr">
        <is>
          <t>Collaboration receivables</t>
        </is>
      </c>
      <c r="C324" s="44" t="inlineStr">
        <is>
          <t>Current Assets</t>
        </is>
      </c>
      <c r="D324" s="44" t="inlineStr">
        <is>
          <t>Particulars</t>
        </is>
      </c>
      <c r="E324" s="43" t="inlineStr">
        <is>
          <t>Trade Debtors</t>
        </is>
      </c>
      <c r="F324" s="44" t="n">
        <v>1</v>
      </c>
      <c r="G324" s="44" t="n">
        <v>2</v>
      </c>
      <c r="H324" s="44" t="inlineStr">
        <is>
          <t>TID_bs_50</t>
        </is>
      </c>
      <c r="I324" s="44" t="inlineStr">
        <is>
          <t>collaboration receivables</t>
        </is>
      </c>
      <c r="J324" s="44" t="inlineStr">
        <is>
          <t>phrase_id_322</t>
        </is>
      </c>
    </row>
    <row r="325" ht="12.8" customHeight="1" s="45">
      <c r="A325" s="44" t="inlineStr">
        <is>
          <t>Trade Debtors</t>
        </is>
      </c>
      <c r="B325" s="44" t="inlineStr">
        <is>
          <t>Trade receivables net</t>
        </is>
      </c>
      <c r="C325" s="44" t="inlineStr">
        <is>
          <t>Current Assets</t>
        </is>
      </c>
      <c r="D325" s="44" t="inlineStr">
        <is>
          <t>Particulars</t>
        </is>
      </c>
      <c r="E325" s="43" t="inlineStr">
        <is>
          <t>Trade Debtors</t>
        </is>
      </c>
      <c r="F325" s="44" t="n">
        <v>1</v>
      </c>
      <c r="G325" s="44" t="n">
        <v>2</v>
      </c>
      <c r="H325" s="44" t="inlineStr">
        <is>
          <t>TID_bs_50</t>
        </is>
      </c>
      <c r="I325" s="44" t="inlineStr">
        <is>
          <t>trade receivables net</t>
        </is>
      </c>
      <c r="J325" s="44" t="inlineStr">
        <is>
          <t>phrase_id_323</t>
        </is>
      </c>
    </row>
    <row r="326" ht="12.8" customHeight="1" s="45">
      <c r="A326" s="44" t="inlineStr">
        <is>
          <t>Trade Debtors</t>
        </is>
      </c>
      <c r="B326" s="44" t="inlineStr">
        <is>
          <t>Trade and other receivables</t>
        </is>
      </c>
      <c r="C326" s="44" t="inlineStr">
        <is>
          <t>Current Assets</t>
        </is>
      </c>
      <c r="D326" s="44" t="inlineStr">
        <is>
          <t>Particulars</t>
        </is>
      </c>
      <c r="E326" s="43" t="inlineStr">
        <is>
          <t>Trade Debtors</t>
        </is>
      </c>
      <c r="F326" s="44" t="n">
        <v>1</v>
      </c>
      <c r="G326" s="44" t="n">
        <v>2</v>
      </c>
      <c r="H326" s="44" t="inlineStr">
        <is>
          <t>TID_bs_50</t>
        </is>
      </c>
      <c r="I326" s="44" t="inlineStr">
        <is>
          <t>trade and other receivables</t>
        </is>
      </c>
      <c r="J326" s="44" t="inlineStr">
        <is>
          <t>phrase_id_324</t>
        </is>
      </c>
    </row>
    <row r="327" ht="12.8" customHeight="1" s="45">
      <c r="A327" s="44" t="inlineStr">
        <is>
          <t>Trade Debtors</t>
        </is>
      </c>
      <c r="B327" s="44" t="inlineStr">
        <is>
          <t>Financial assets i. Trade receivables</t>
        </is>
      </c>
      <c r="C327" s="44" t="inlineStr">
        <is>
          <t>Current Assets</t>
        </is>
      </c>
      <c r="D327" s="44" t="inlineStr">
        <is>
          <t>Particulars</t>
        </is>
      </c>
      <c r="E327" s="43" t="inlineStr">
        <is>
          <t>Trade Debtors</t>
        </is>
      </c>
      <c r="F327" s="44" t="n">
        <v>1</v>
      </c>
      <c r="G327" s="44" t="n">
        <v>2</v>
      </c>
      <c r="H327" s="44" t="inlineStr">
        <is>
          <t>TID_bs_50</t>
        </is>
      </c>
      <c r="I327" s="44" t="inlineStr">
        <is>
          <t>financial assets i trade receivables</t>
        </is>
      </c>
      <c r="J327" s="44" t="inlineStr">
        <is>
          <t>phrase_id_325</t>
        </is>
      </c>
    </row>
    <row r="328" ht="12.8" customHeight="1" s="45">
      <c r="A328" s="44" t="inlineStr">
        <is>
          <t>Trade Debtors</t>
        </is>
      </c>
      <c r="B328" s="44" t="inlineStr">
        <is>
          <t>TradeReceivables</t>
        </is>
      </c>
      <c r="C328" s="44" t="inlineStr">
        <is>
          <t>Current Assets</t>
        </is>
      </c>
      <c r="D328" s="44" t="inlineStr">
        <is>
          <t>Particulars</t>
        </is>
      </c>
      <c r="E328" s="43" t="inlineStr">
        <is>
          <t>Trade Debtors</t>
        </is>
      </c>
      <c r="F328" s="44" t="n">
        <v>1</v>
      </c>
      <c r="G328" s="44" t="n">
        <v>2</v>
      </c>
      <c r="H328" s="44" t="inlineStr">
        <is>
          <t>TID_bs_50</t>
        </is>
      </c>
      <c r="I328" s="44" t="inlineStr">
        <is>
          <t>tradereceivables</t>
        </is>
      </c>
      <c r="J328" s="44" t="inlineStr">
        <is>
          <t>phrase_id_326</t>
        </is>
      </c>
    </row>
    <row r="329" ht="12.8" customHeight="1" s="45">
      <c r="A329" s="44" t="inlineStr">
        <is>
          <t>Trade Debtors</t>
        </is>
      </c>
      <c r="B329" s="44" t="inlineStr">
        <is>
          <t>Trade and other receivables - current</t>
        </is>
      </c>
      <c r="C329" s="44" t="inlineStr">
        <is>
          <t>Current Assets</t>
        </is>
      </c>
      <c r="D329" s="44" t="inlineStr">
        <is>
          <t>Particulars</t>
        </is>
      </c>
      <c r="E329" s="43" t="inlineStr">
        <is>
          <t>Trade Debtors</t>
        </is>
      </c>
      <c r="F329" s="44" t="n">
        <v>1</v>
      </c>
      <c r="G329" s="44" t="n">
        <v>2</v>
      </c>
      <c r="H329" s="44" t="inlineStr">
        <is>
          <t>TID_bs_50</t>
        </is>
      </c>
      <c r="I329" s="44" t="inlineStr">
        <is>
          <t>trade and other receivables current</t>
        </is>
      </c>
      <c r="J329" s="44" t="inlineStr">
        <is>
          <t>phrase_id_327</t>
        </is>
      </c>
    </row>
    <row r="330" ht="12.8" customHeight="1" s="45">
      <c r="A330" s="44" t="inlineStr">
        <is>
          <t>Trade Debtors</t>
        </is>
      </c>
      <c r="B330" s="44" t="inlineStr">
        <is>
          <t>Trade receivables prepayments and other receivables</t>
        </is>
      </c>
      <c r="C330" s="44" t="inlineStr">
        <is>
          <t>Current Assets</t>
        </is>
      </c>
      <c r="D330" s="44" t="inlineStr">
        <is>
          <t>Particulars</t>
        </is>
      </c>
      <c r="E330" s="43" t="inlineStr">
        <is>
          <t>Trade Debtors</t>
        </is>
      </c>
      <c r="F330" s="44" t="n">
        <v>1</v>
      </c>
      <c r="G330" s="44" t="n">
        <v>2</v>
      </c>
      <c r="H330" s="44" t="inlineStr">
        <is>
          <t>TID_bs_50</t>
        </is>
      </c>
      <c r="I330" s="44" t="inlineStr">
        <is>
          <t>trade receivables prepayments and other receivables</t>
        </is>
      </c>
      <c r="J330" s="44" t="inlineStr">
        <is>
          <t>phrase_id_328</t>
        </is>
      </c>
    </row>
    <row r="331" ht="12.8" customHeight="1" s="45">
      <c r="A331" s="44" t="inlineStr">
        <is>
          <t>Trade Debtors</t>
        </is>
      </c>
      <c r="B331" s="44" t="inlineStr">
        <is>
          <t>Trade and other related party receivables</t>
        </is>
      </c>
      <c r="C331" s="44" t="inlineStr">
        <is>
          <t>Current Assets</t>
        </is>
      </c>
      <c r="D331" s="44" t="inlineStr">
        <is>
          <t>Particulars</t>
        </is>
      </c>
      <c r="E331" s="43" t="inlineStr">
        <is>
          <t>Trade Debtors</t>
        </is>
      </c>
      <c r="F331" s="44" t="n">
        <v>1</v>
      </c>
      <c r="G331" s="44" t="n">
        <v>2</v>
      </c>
      <c r="H331" s="44" t="inlineStr">
        <is>
          <t>TID_bs_50</t>
        </is>
      </c>
      <c r="I331" s="44" t="inlineStr">
        <is>
          <t>trade and other related party receivables</t>
        </is>
      </c>
      <c r="J331" s="44" t="inlineStr">
        <is>
          <t>phrase_id_329</t>
        </is>
      </c>
    </row>
    <row r="332" ht="12.8" customHeight="1" s="45">
      <c r="A332" s="44" t="inlineStr">
        <is>
          <t>Provision for Doubtful Debtors</t>
        </is>
      </c>
      <c r="B332" s="44" t="inlineStr">
        <is>
          <t>Provision for Doubtful Debtors</t>
        </is>
      </c>
      <c r="C332" s="44" t="inlineStr">
        <is>
          <t>Current Assets</t>
        </is>
      </c>
      <c r="D332" s="44" t="inlineStr">
        <is>
          <t>Particulars</t>
        </is>
      </c>
      <c r="E332" s="43" t="inlineStr">
        <is>
          <t>Provision for Doubtful Debtors (-)</t>
        </is>
      </c>
      <c r="F332" s="44" t="n">
        <v>1</v>
      </c>
      <c r="G332" s="44" t="n">
        <v>2</v>
      </c>
      <c r="H332" s="44" t="inlineStr">
        <is>
          <t>TID_bs_51</t>
        </is>
      </c>
      <c r="I332" s="44" t="inlineStr">
        <is>
          <t>provision for doubtful debtors</t>
        </is>
      </c>
      <c r="J332" s="44" t="inlineStr">
        <is>
          <t>phrase_id_330</t>
        </is>
      </c>
    </row>
    <row r="333" ht="12.8" customHeight="1" s="45">
      <c r="A333" s="44" t="inlineStr">
        <is>
          <t>Provision for Doubtful Debtors</t>
        </is>
      </c>
      <c r="B333" s="44" t="inlineStr">
        <is>
          <t>allowance for doubtful accounts</t>
        </is>
      </c>
      <c r="C333" s="44" t="inlineStr">
        <is>
          <t>Current Assets</t>
        </is>
      </c>
      <c r="D333" s="44" t="inlineStr">
        <is>
          <t>Particulars</t>
        </is>
      </c>
      <c r="E333" s="43" t="inlineStr">
        <is>
          <t>Provision for Doubtful Debtors (-)</t>
        </is>
      </c>
      <c r="F333" s="44" t="n">
        <v>1</v>
      </c>
      <c r="G333" s="44" t="n">
        <v>2</v>
      </c>
      <c r="H333" s="44" t="inlineStr">
        <is>
          <t>TID_bs_51</t>
        </is>
      </c>
      <c r="I333" s="44" t="inlineStr">
        <is>
          <t>allowance for doubtful accounts</t>
        </is>
      </c>
      <c r="J333" s="44" t="inlineStr">
        <is>
          <t>phrase_id_331</t>
        </is>
      </c>
    </row>
    <row r="334" ht="12.8" customHeight="1" s="45">
      <c r="A334" s="44" t="inlineStr">
        <is>
          <t>Liquid Assets</t>
        </is>
      </c>
      <c r="B334" s="44" t="inlineStr">
        <is>
          <t>Liquid Assets</t>
        </is>
      </c>
      <c r="C334" s="44" t="inlineStr">
        <is>
          <t>Current Assets</t>
        </is>
      </c>
      <c r="D334" s="44" t="inlineStr">
        <is>
          <t>Subtotal</t>
        </is>
      </c>
      <c r="E334" s="43" t="inlineStr">
        <is>
          <t>Liquid Assets</t>
        </is>
      </c>
      <c r="F334" s="44" t="n">
        <v>1</v>
      </c>
      <c r="G334" s="44" t="n">
        <v>2</v>
      </c>
      <c r="H334" s="44" t="inlineStr">
        <is>
          <t>TID_bs_52</t>
        </is>
      </c>
      <c r="I334" s="44" t="inlineStr">
        <is>
          <t>liquid assets</t>
        </is>
      </c>
      <c r="J334" s="44" t="inlineStr">
        <is>
          <t>phrase_id_332</t>
        </is>
      </c>
    </row>
    <row r="335" ht="12.8" customHeight="1" s="45">
      <c r="A335" s="44" t="inlineStr">
        <is>
          <t>Goods in Transit</t>
        </is>
      </c>
      <c r="B335" s="44" t="inlineStr">
        <is>
          <t>Goods in Transit</t>
        </is>
      </c>
      <c r="C335" s="44" t="inlineStr">
        <is>
          <t>Current Assets</t>
        </is>
      </c>
      <c r="D335" s="44" t="inlineStr">
        <is>
          <t>Particulars</t>
        </is>
      </c>
      <c r="E335" s="43" t="inlineStr">
        <is>
          <t>Goods in Transit</t>
        </is>
      </c>
      <c r="F335" s="44" t="n">
        <v>1</v>
      </c>
      <c r="G335" s="44" t="n">
        <v>2</v>
      </c>
      <c r="H335" s="44" t="inlineStr">
        <is>
          <t>TID_bs_53</t>
        </is>
      </c>
      <c r="I335" s="44" t="inlineStr">
        <is>
          <t>goods in transit</t>
        </is>
      </c>
      <c r="J335" s="44" t="inlineStr">
        <is>
          <t>phrase_id_333</t>
        </is>
      </c>
    </row>
    <row r="336" ht="12.8" customHeight="1" s="45">
      <c r="A336" s="44" t="inlineStr">
        <is>
          <t>Stock - Raw Materials</t>
        </is>
      </c>
      <c r="B336" s="44" t="inlineStr">
        <is>
          <t>Stock - Raw Materials</t>
        </is>
      </c>
      <c r="C336" s="44" t="inlineStr">
        <is>
          <t>Current Assets</t>
        </is>
      </c>
      <c r="D336" s="44" t="inlineStr">
        <is>
          <t>Particulars</t>
        </is>
      </c>
      <c r="E336" s="43" t="inlineStr">
        <is>
          <t>Stock - Raw Materials</t>
        </is>
      </c>
      <c r="F336" s="44" t="n">
        <v>1</v>
      </c>
      <c r="G336" s="44" t="n">
        <v>2</v>
      </c>
      <c r="H336" s="44" t="inlineStr">
        <is>
          <t>TID_bs_54</t>
        </is>
      </c>
      <c r="I336" s="44" t="inlineStr">
        <is>
          <t>stock raw materials</t>
        </is>
      </c>
      <c r="J336" s="44" t="inlineStr">
        <is>
          <t>phrase_id_334</t>
        </is>
      </c>
    </row>
    <row r="337" ht="12.8" customHeight="1" s="45">
      <c r="A337" s="44" t="inlineStr">
        <is>
          <t>Stock - Raw Materials</t>
        </is>
      </c>
      <c r="B337" s="44" t="inlineStr">
        <is>
          <t>Store spare parts and loose tools</t>
        </is>
      </c>
      <c r="C337" s="44" t="inlineStr">
        <is>
          <t>Current Assets</t>
        </is>
      </c>
      <c r="D337" s="44" t="inlineStr">
        <is>
          <t>Particulars</t>
        </is>
      </c>
      <c r="E337" s="43" t="inlineStr">
        <is>
          <t>Stock - Raw Materials</t>
        </is>
      </c>
      <c r="F337" s="44" t="n">
        <v>1</v>
      </c>
      <c r="G337" s="44" t="n">
        <v>2</v>
      </c>
      <c r="H337" s="44" t="inlineStr">
        <is>
          <t>TID_bs_54</t>
        </is>
      </c>
      <c r="I337" s="44" t="inlineStr">
        <is>
          <t>store spare parts and loose tools</t>
        </is>
      </c>
      <c r="J337" s="44" t="inlineStr">
        <is>
          <t>phrase_id_335</t>
        </is>
      </c>
    </row>
    <row r="338" ht="12.8" customHeight="1" s="45">
      <c r="A338" s="44" t="inlineStr">
        <is>
          <t>Stock - Work in Progress</t>
        </is>
      </c>
      <c r="B338" s="44" t="inlineStr">
        <is>
          <t>Stock - Work in Progress</t>
        </is>
      </c>
      <c r="C338" s="44" t="inlineStr">
        <is>
          <t>Current Assets</t>
        </is>
      </c>
      <c r="D338" s="44" t="inlineStr">
        <is>
          <t>Particulars</t>
        </is>
      </c>
      <c r="E338" s="43" t="inlineStr">
        <is>
          <t>Stock - Work in Progress</t>
        </is>
      </c>
      <c r="F338" s="44" t="n">
        <v>1</v>
      </c>
      <c r="G338" s="44" t="n">
        <v>2</v>
      </c>
      <c r="H338" s="44" t="inlineStr">
        <is>
          <t>TID_bs_55</t>
        </is>
      </c>
      <c r="I338" s="44" t="inlineStr">
        <is>
          <t>stock work in progress</t>
        </is>
      </c>
      <c r="J338" s="44" t="inlineStr">
        <is>
          <t>phrase_id_336</t>
        </is>
      </c>
    </row>
    <row r="339" ht="12.8" customHeight="1" s="45">
      <c r="A339" s="44" t="inlineStr">
        <is>
          <t>Stock - Finished Goods</t>
        </is>
      </c>
      <c r="B339" s="44" t="inlineStr">
        <is>
          <t>Stock - Finished Goods</t>
        </is>
      </c>
      <c r="C339" s="44" t="inlineStr">
        <is>
          <t>Current Assets</t>
        </is>
      </c>
      <c r="D339" s="44" t="inlineStr">
        <is>
          <t>Particulars</t>
        </is>
      </c>
      <c r="E339" s="43" t="inlineStr">
        <is>
          <t>Stock - Finished Goods</t>
        </is>
      </c>
      <c r="F339" s="44" t="n">
        <v>1</v>
      </c>
      <c r="G339" s="44" t="n">
        <v>2</v>
      </c>
      <c r="H339" s="44" t="inlineStr">
        <is>
          <t>TID_bs_56</t>
        </is>
      </c>
      <c r="I339" s="44" t="inlineStr">
        <is>
          <t>stock finished goods</t>
        </is>
      </c>
      <c r="J339" s="44" t="inlineStr">
        <is>
          <t>phrase_id_337</t>
        </is>
      </c>
    </row>
    <row r="340" ht="12.8" customHeight="1" s="45">
      <c r="A340" s="44" t="inlineStr">
        <is>
          <t>Stock - Finished Goods</t>
        </is>
      </c>
      <c r="B340" s="44" t="inlineStr">
        <is>
          <t>Stock in trade</t>
        </is>
      </c>
      <c r="C340" s="44" t="inlineStr">
        <is>
          <t>Current Assets</t>
        </is>
      </c>
      <c r="D340" s="44" t="inlineStr">
        <is>
          <t>Particulars</t>
        </is>
      </c>
      <c r="E340" s="43" t="inlineStr">
        <is>
          <t>Stock - Finished Goods</t>
        </is>
      </c>
      <c r="F340" s="44" t="n">
        <v>1</v>
      </c>
      <c r="G340" s="44" t="n">
        <v>2</v>
      </c>
      <c r="H340" s="44" t="inlineStr">
        <is>
          <t>TID_bs_56</t>
        </is>
      </c>
      <c r="I340" s="44" t="inlineStr">
        <is>
          <t>stock in trade</t>
        </is>
      </c>
      <c r="J340" s="44" t="inlineStr">
        <is>
          <t>phrase_id_338</t>
        </is>
      </c>
    </row>
    <row r="341" ht="12.8" customHeight="1" s="45">
      <c r="A341" s="44" t="inlineStr">
        <is>
          <t>Stock - Finished Goods</t>
        </is>
      </c>
      <c r="B341" s="44" t="inlineStr">
        <is>
          <t>Inventory</t>
        </is>
      </c>
      <c r="C341" s="44" t="inlineStr">
        <is>
          <t>Current Assets</t>
        </is>
      </c>
      <c r="D341" s="44" t="inlineStr">
        <is>
          <t>Particulars</t>
        </is>
      </c>
      <c r="E341" s="43" t="inlineStr">
        <is>
          <t>Stock - Finished Goods</t>
        </is>
      </c>
      <c r="F341" s="44" t="n">
        <v>1</v>
      </c>
      <c r="G341" s="44" t="n">
        <v>2</v>
      </c>
      <c r="H341" s="44" t="inlineStr">
        <is>
          <t>TID_bs_56</t>
        </is>
      </c>
      <c r="I341" s="44" t="inlineStr">
        <is>
          <t>inventory</t>
        </is>
      </c>
      <c r="J341" s="44" t="inlineStr">
        <is>
          <t>phrase_id_339</t>
        </is>
      </c>
    </row>
    <row r="342" ht="12.8" customHeight="1" s="45">
      <c r="A342" s="44" t="inlineStr">
        <is>
          <t>Stock - Finished Goods</t>
        </is>
      </c>
      <c r="B342" s="44" t="inlineStr">
        <is>
          <t>Inventories</t>
        </is>
      </c>
      <c r="C342" s="44" t="inlineStr">
        <is>
          <t>Current Assets</t>
        </is>
      </c>
      <c r="D342" s="44" t="inlineStr">
        <is>
          <t>Particulars</t>
        </is>
      </c>
      <c r="E342" s="43" t="inlineStr">
        <is>
          <t>Stock - Finished Goods</t>
        </is>
      </c>
      <c r="F342" s="44" t="n">
        <v>1</v>
      </c>
      <c r="G342" s="44" t="n">
        <v>2</v>
      </c>
      <c r="H342" s="44" t="inlineStr">
        <is>
          <t>TID_bs_56</t>
        </is>
      </c>
      <c r="I342" s="44" t="inlineStr">
        <is>
          <t>inventories</t>
        </is>
      </c>
      <c r="J342" s="44" t="inlineStr">
        <is>
          <t>phrase_id_340</t>
        </is>
      </c>
    </row>
    <row r="343" ht="12.8" customHeight="1" s="45">
      <c r="A343" s="44" t="inlineStr">
        <is>
          <t>Stock - Finished Goods</t>
        </is>
      </c>
      <c r="B343" s="44" t="inlineStr">
        <is>
          <t>Inventories net</t>
        </is>
      </c>
      <c r="C343" s="44" t="inlineStr">
        <is>
          <t>Current Assets</t>
        </is>
      </c>
      <c r="D343" s="44" t="inlineStr">
        <is>
          <t>Particulars</t>
        </is>
      </c>
      <c r="E343" s="43" t="inlineStr">
        <is>
          <t>Stock - Finished Goods</t>
        </is>
      </c>
      <c r="F343" s="44" t="n">
        <v>1</v>
      </c>
      <c r="G343" s="44" t="n">
        <v>2</v>
      </c>
      <c r="H343" s="44" t="inlineStr">
        <is>
          <t>TID_bs_56</t>
        </is>
      </c>
      <c r="I343" s="44" t="inlineStr">
        <is>
          <t>inventories net</t>
        </is>
      </c>
      <c r="J343" s="44" t="inlineStr">
        <is>
          <t>phrase_id_341</t>
        </is>
      </c>
    </row>
    <row r="344" ht="12.8" customHeight="1" s="45">
      <c r="A344" s="44" t="inlineStr">
        <is>
          <t>Stock - Finished Goods</t>
        </is>
      </c>
      <c r="B344" s="44" t="inlineStr">
        <is>
          <t>Parts and supply inventory</t>
        </is>
      </c>
      <c r="C344" s="44" t="inlineStr">
        <is>
          <t>Current Assets</t>
        </is>
      </c>
      <c r="D344" s="44" t="inlineStr">
        <is>
          <t>Particulars</t>
        </is>
      </c>
      <c r="E344" s="43" t="inlineStr">
        <is>
          <t>Stock - Finished Goods</t>
        </is>
      </c>
      <c r="F344" s="44" t="n">
        <v>1</v>
      </c>
      <c r="G344" s="44" t="n">
        <v>2</v>
      </c>
      <c r="H344" s="44" t="inlineStr">
        <is>
          <t>TID_bs_56</t>
        </is>
      </c>
      <c r="I344" s="44" t="inlineStr">
        <is>
          <t>parts and supply inventory</t>
        </is>
      </c>
      <c r="J344" s="44" t="inlineStr">
        <is>
          <t>phrase_id_342</t>
        </is>
      </c>
    </row>
    <row r="345" ht="12.8" customHeight="1" s="45">
      <c r="A345" s="44" t="inlineStr">
        <is>
          <t>Total Stock</t>
        </is>
      </c>
      <c r="B345" s="44" t="inlineStr">
        <is>
          <t>Total Stock</t>
        </is>
      </c>
      <c r="C345" s="44" t="inlineStr">
        <is>
          <t>Current Assets</t>
        </is>
      </c>
      <c r="D345" s="44" t="inlineStr">
        <is>
          <t>Subtotal</t>
        </is>
      </c>
      <c r="E345" s="43" t="inlineStr">
        <is>
          <t>Total Stock</t>
        </is>
      </c>
      <c r="F345" s="44" t="n">
        <v>1</v>
      </c>
      <c r="G345" s="44" t="n">
        <v>2</v>
      </c>
      <c r="H345" s="44" t="inlineStr">
        <is>
          <t>TID_bs_57</t>
        </is>
      </c>
      <c r="I345" s="44" t="inlineStr">
        <is>
          <t>total stock</t>
        </is>
      </c>
      <c r="J345" s="44" t="inlineStr">
        <is>
          <t>phrase_id_343</t>
        </is>
      </c>
    </row>
    <row r="346" ht="12.8" customHeight="1" s="45">
      <c r="A346" s="44" t="inlineStr">
        <is>
          <t>Due from Group and Related Cos less than 1 year</t>
        </is>
      </c>
      <c r="B346" s="44" t="inlineStr">
        <is>
          <t>Due from Group and Related Cos less than 1 year</t>
        </is>
      </c>
      <c r="C346" s="44" t="inlineStr">
        <is>
          <t>Current Assets</t>
        </is>
      </c>
      <c r="D346" s="44" t="inlineStr">
        <is>
          <t>Particulars</t>
        </is>
      </c>
      <c r="E346" s="43" t="inlineStr">
        <is>
          <t>Due from Group and Related Cos less than 1 year</t>
        </is>
      </c>
      <c r="F346" s="44" t="n">
        <v>1</v>
      </c>
      <c r="G346" s="44" t="n">
        <v>2</v>
      </c>
      <c r="H346" s="44" t="inlineStr">
        <is>
          <t>TID_bs_58</t>
        </is>
      </c>
      <c r="I346" s="44" t="inlineStr">
        <is>
          <t>due from group and related cos less than 1 year</t>
        </is>
      </c>
      <c r="J346" s="44" t="inlineStr">
        <is>
          <t>phrase_id_344</t>
        </is>
      </c>
    </row>
    <row r="347" ht="12.8" customHeight="1" s="45">
      <c r="A347" s="44" t="inlineStr">
        <is>
          <t>Due from Group and Related Cos less than 1 year</t>
        </is>
      </c>
      <c r="B347" s="44" t="inlineStr">
        <is>
          <t>Due from related party</t>
        </is>
      </c>
      <c r="C347" s="44" t="inlineStr">
        <is>
          <t>Current Assets</t>
        </is>
      </c>
      <c r="D347" s="44" t="inlineStr">
        <is>
          <t>Particulars</t>
        </is>
      </c>
      <c r="E347" s="43" t="inlineStr">
        <is>
          <t>Due from Group and Related Cos less than 1 year</t>
        </is>
      </c>
      <c r="F347" s="44" t="n">
        <v>1</v>
      </c>
      <c r="G347" s="44" t="n">
        <v>2</v>
      </c>
      <c r="H347" s="44" t="inlineStr">
        <is>
          <t>TID_bs_58</t>
        </is>
      </c>
      <c r="I347" s="44" t="inlineStr">
        <is>
          <t>due from related party</t>
        </is>
      </c>
      <c r="J347" s="44" t="inlineStr">
        <is>
          <t>phrase_id_345</t>
        </is>
      </c>
    </row>
    <row r="348" ht="12.8" customHeight="1" s="45">
      <c r="A348" s="44" t="inlineStr">
        <is>
          <t>Due from Group and Related Cos less than 1 year</t>
        </is>
      </c>
      <c r="B348" s="44" t="inlineStr">
        <is>
          <t>Collaboration receivable related party</t>
        </is>
      </c>
      <c r="C348" s="44" t="inlineStr">
        <is>
          <t>Current Assets</t>
        </is>
      </c>
      <c r="D348" s="44" t="inlineStr">
        <is>
          <t>Particulars</t>
        </is>
      </c>
      <c r="E348" s="43" t="inlineStr">
        <is>
          <t>Due from Group and Related Cos less than 1 year</t>
        </is>
      </c>
      <c r="F348" s="44" t="n">
        <v>1</v>
      </c>
      <c r="G348" s="44" t="n">
        <v>2</v>
      </c>
      <c r="H348" s="44" t="inlineStr">
        <is>
          <t>TID_bs_58</t>
        </is>
      </c>
      <c r="I348" s="44" t="inlineStr">
        <is>
          <t>collaboration receivable related party</t>
        </is>
      </c>
      <c r="J348" s="44" t="inlineStr">
        <is>
          <t>phrase_id_346</t>
        </is>
      </c>
    </row>
    <row r="349" ht="12.8" customHeight="1" s="45">
      <c r="A349" s="44" t="inlineStr">
        <is>
          <t>Due from Group and Related Cos less than 1 year</t>
        </is>
      </c>
      <c r="B349" s="44" t="inlineStr">
        <is>
          <t>Due from related parties</t>
        </is>
      </c>
      <c r="C349" s="44" t="inlineStr">
        <is>
          <t>Current Assets</t>
        </is>
      </c>
      <c r="D349" s="44" t="inlineStr">
        <is>
          <t>Particulars</t>
        </is>
      </c>
      <c r="E349" s="43" t="inlineStr">
        <is>
          <t>Due from Group and Related Cos less than 1 year</t>
        </is>
      </c>
      <c r="F349" s="44" t="n">
        <v>1</v>
      </c>
      <c r="G349" s="44" t="n">
        <v>2</v>
      </c>
      <c r="H349" s="44" t="inlineStr">
        <is>
          <t>TID_bs_58</t>
        </is>
      </c>
      <c r="I349" s="44" t="inlineStr">
        <is>
          <t>due from related parties</t>
        </is>
      </c>
      <c r="J349" s="44" t="inlineStr">
        <is>
          <t>phrase_id_347</t>
        </is>
      </c>
    </row>
    <row r="350" ht="12.8" customHeight="1" s="45">
      <c r="A350" s="44" t="inlineStr">
        <is>
          <t>Due from Group and Related Cos less than 1 year</t>
        </is>
      </c>
      <c r="B350" s="44" t="inlineStr">
        <is>
          <t>Due from joint venture companies</t>
        </is>
      </c>
      <c r="C350" s="44" t="inlineStr">
        <is>
          <t>Current Assets</t>
        </is>
      </c>
      <c r="D350" s="44" t="inlineStr">
        <is>
          <t>Particulars</t>
        </is>
      </c>
      <c r="E350" s="43" t="inlineStr">
        <is>
          <t>Due from Group and Related Cos less than 1 year</t>
        </is>
      </c>
      <c r="F350" s="44" t="n">
        <v>1</v>
      </c>
      <c r="G350" s="44" t="n">
        <v>2</v>
      </c>
      <c r="H350" s="44" t="inlineStr">
        <is>
          <t>TID_bs_58</t>
        </is>
      </c>
      <c r="I350" s="44" t="inlineStr">
        <is>
          <t>due from joint venture companies</t>
        </is>
      </c>
      <c r="J350" s="44" t="inlineStr">
        <is>
          <t>phrase_id_348</t>
        </is>
      </c>
    </row>
    <row r="351" ht="12.8" customHeight="1" s="45">
      <c r="A351" s="44" t="inlineStr">
        <is>
          <t>Due from Group and Related Cos less than 1 year</t>
        </is>
      </c>
      <c r="B351" s="44" t="inlineStr">
        <is>
          <t>Amounts due from related parties</t>
        </is>
      </c>
      <c r="C351" s="44" t="inlineStr">
        <is>
          <t>Current Assets</t>
        </is>
      </c>
      <c r="D351" s="44" t="inlineStr">
        <is>
          <t>Particulars</t>
        </is>
      </c>
      <c r="E351" s="43" t="inlineStr">
        <is>
          <t>Due from Group and Related Cos less than 1 year</t>
        </is>
      </c>
      <c r="F351" s="44" t="n">
        <v>1</v>
      </c>
      <c r="G351" s="44" t="n">
        <v>2</v>
      </c>
      <c r="H351" s="44" t="inlineStr">
        <is>
          <t>TID_bs_58</t>
        </is>
      </c>
      <c r="I351" s="44" t="inlineStr">
        <is>
          <t>amounts due from related parties</t>
        </is>
      </c>
      <c r="J351" s="44" t="inlineStr">
        <is>
          <t>phrase_id_349</t>
        </is>
      </c>
    </row>
    <row r="352" ht="12.8" customHeight="1" s="45">
      <c r="A352" s="44" t="inlineStr">
        <is>
          <t>Due from Joint venture partner</t>
        </is>
      </c>
      <c r="B352" s="44" t="inlineStr">
        <is>
          <t>Due from Joint venture partner</t>
        </is>
      </c>
      <c r="C352" s="44" t="inlineStr">
        <is>
          <t>Current Assets</t>
        </is>
      </c>
      <c r="D352" s="44" t="inlineStr">
        <is>
          <t>Particulars</t>
        </is>
      </c>
      <c r="E352" s="43" t="inlineStr">
        <is>
          <t>Due from Group and Related Cos less than 1 year</t>
        </is>
      </c>
      <c r="F352" s="44" t="n">
        <v>1</v>
      </c>
      <c r="G352" s="44" t="n">
        <v>2</v>
      </c>
      <c r="H352" s="44" t="inlineStr">
        <is>
          <t>TID_bs_59</t>
        </is>
      </c>
      <c r="I352" s="44" t="inlineStr">
        <is>
          <t>due from joint venture partner</t>
        </is>
      </c>
      <c r="J352" s="44" t="inlineStr">
        <is>
          <t>phrase_id_350</t>
        </is>
      </c>
    </row>
    <row r="353" ht="12.8" customHeight="1" s="45">
      <c r="A353" s="44" t="inlineStr">
        <is>
          <t>Loans to Group and Related Cos less than 1 Year</t>
        </is>
      </c>
      <c r="B353" s="44" t="inlineStr">
        <is>
          <t>Loans to Group and Related Cos less than 1 Year</t>
        </is>
      </c>
      <c r="C353" s="44" t="inlineStr">
        <is>
          <t>Current Assets</t>
        </is>
      </c>
      <c r="D353" s="44" t="inlineStr">
        <is>
          <t>Particulars</t>
        </is>
      </c>
      <c r="E353" s="43" t="inlineStr">
        <is>
          <t>Loans to Group and Related Cos less than 1 Year</t>
        </is>
      </c>
      <c r="F353" s="44" t="n">
        <v>1</v>
      </c>
      <c r="G353" s="44" t="n">
        <v>2</v>
      </c>
      <c r="H353" s="44" t="inlineStr">
        <is>
          <t>TID_bs_60</t>
        </is>
      </c>
      <c r="I353" s="44" t="inlineStr">
        <is>
          <t>loans to group and related cos less than 1 year</t>
        </is>
      </c>
      <c r="J353" s="44" t="inlineStr">
        <is>
          <t>phrase_id_351</t>
        </is>
      </c>
    </row>
    <row r="354" ht="12.8" customHeight="1" s="45">
      <c r="A354" s="44" t="inlineStr">
        <is>
          <t>Loans to Group and Related Cos less than 1 Year</t>
        </is>
      </c>
      <c r="B354" s="44" t="inlineStr">
        <is>
          <t>Loan to subsidiaries</t>
        </is>
      </c>
      <c r="C354" s="44" t="inlineStr">
        <is>
          <t>Current Assets</t>
        </is>
      </c>
      <c r="D354" s="44" t="inlineStr">
        <is>
          <t>Particulars</t>
        </is>
      </c>
      <c r="E354" s="43" t="inlineStr">
        <is>
          <t>Loans to Group and Related Cos less than 1 Year</t>
        </is>
      </c>
      <c r="F354" s="44" t="n">
        <v>1</v>
      </c>
      <c r="G354" s="44" t="n">
        <v>2</v>
      </c>
      <c r="H354" s="44" t="inlineStr">
        <is>
          <t>TID_bs_60</t>
        </is>
      </c>
      <c r="I354" s="44" t="inlineStr">
        <is>
          <t>loan to subsidiaries</t>
        </is>
      </c>
      <c r="J354" s="44" t="inlineStr">
        <is>
          <t>phrase_id_352</t>
        </is>
      </c>
    </row>
    <row r="355" ht="12.8" customHeight="1" s="45">
      <c r="A355" s="44" t="inlineStr">
        <is>
          <t>Due from Employees</t>
        </is>
      </c>
      <c r="B355" s="44" t="inlineStr">
        <is>
          <t>Due from Employees</t>
        </is>
      </c>
      <c r="C355" s="44" t="inlineStr">
        <is>
          <t>Current Assets</t>
        </is>
      </c>
      <c r="D355" s="44" t="inlineStr">
        <is>
          <t>Particulars</t>
        </is>
      </c>
      <c r="E355" s="43" t="inlineStr">
        <is>
          <t>Due from Employees</t>
        </is>
      </c>
      <c r="F355" s="44" t="n">
        <v>1</v>
      </c>
      <c r="G355" s="44" t="n">
        <v>2</v>
      </c>
      <c r="H355" s="44" t="inlineStr">
        <is>
          <t>TID_bs_61</t>
        </is>
      </c>
      <c r="I355" s="44" t="inlineStr">
        <is>
          <t>due from employees</t>
        </is>
      </c>
      <c r="J355" s="44" t="inlineStr">
        <is>
          <t>phrase_id_353</t>
        </is>
      </c>
    </row>
    <row r="356" ht="12.8" customHeight="1" s="45">
      <c r="A356" s="44" t="inlineStr">
        <is>
          <t>Due from Government</t>
        </is>
      </c>
      <c r="B356" s="44" t="inlineStr">
        <is>
          <t>Due from Government</t>
        </is>
      </c>
      <c r="C356" s="44" t="inlineStr">
        <is>
          <t>Current Assets</t>
        </is>
      </c>
      <c r="D356" s="44" t="inlineStr">
        <is>
          <t>Particulars</t>
        </is>
      </c>
      <c r="E356" s="43" t="inlineStr">
        <is>
          <t>Due from Government</t>
        </is>
      </c>
      <c r="F356" s="44" t="n">
        <v>1</v>
      </c>
      <c r="G356" s="44" t="n">
        <v>2</v>
      </c>
      <c r="H356" s="44" t="inlineStr">
        <is>
          <t>TID_bs_62</t>
        </is>
      </c>
      <c r="I356" s="44" t="inlineStr">
        <is>
          <t>due from government</t>
        </is>
      </c>
      <c r="J356" s="44" t="inlineStr">
        <is>
          <t>phrase_id_354</t>
        </is>
      </c>
    </row>
    <row r="357" ht="12.8" customHeight="1" s="45">
      <c r="A357" s="44" t="inlineStr">
        <is>
          <t>Other Debtors</t>
        </is>
      </c>
      <c r="B357" s="44" t="inlineStr">
        <is>
          <t>Other Debtors</t>
        </is>
      </c>
      <c r="C357" s="44" t="inlineStr">
        <is>
          <t>Current Assets</t>
        </is>
      </c>
      <c r="D357" s="44" t="inlineStr">
        <is>
          <t>Particulars</t>
        </is>
      </c>
      <c r="E357" s="43" t="inlineStr">
        <is>
          <t>Other Debtors</t>
        </is>
      </c>
      <c r="F357" s="44" t="n">
        <v>1</v>
      </c>
      <c r="G357" s="44" t="n">
        <v>2</v>
      </c>
      <c r="H357" s="44" t="inlineStr">
        <is>
          <t>TID_bs_63</t>
        </is>
      </c>
      <c r="I357" s="44" t="inlineStr">
        <is>
          <t>other debtors</t>
        </is>
      </c>
      <c r="J357" s="44" t="inlineStr">
        <is>
          <t>phrase_id_355</t>
        </is>
      </c>
    </row>
    <row r="358" ht="12.8" customHeight="1" s="45">
      <c r="A358" s="44" t="inlineStr">
        <is>
          <t>Other Debtors</t>
        </is>
      </c>
      <c r="B358" s="44" t="inlineStr">
        <is>
          <t>Collaboration receivable other</t>
        </is>
      </c>
      <c r="C358" s="44" t="inlineStr">
        <is>
          <t>Current Assets</t>
        </is>
      </c>
      <c r="D358" s="44" t="inlineStr">
        <is>
          <t>Particulars</t>
        </is>
      </c>
      <c r="E358" s="43" t="inlineStr">
        <is>
          <t>Other Debtors</t>
        </is>
      </c>
      <c r="F358" s="44" t="n">
        <v>1</v>
      </c>
      <c r="G358" s="44" t="n">
        <v>2</v>
      </c>
      <c r="H358" s="44" t="inlineStr">
        <is>
          <t>TID_bs_63</t>
        </is>
      </c>
      <c r="I358" s="44" t="inlineStr">
        <is>
          <t>collaboration receivable other</t>
        </is>
      </c>
      <c r="J358" s="44" t="inlineStr">
        <is>
          <t>phrase_id_356</t>
        </is>
      </c>
    </row>
    <row r="359" ht="12.8" customHeight="1" s="45">
      <c r="A359" s="44" t="inlineStr">
        <is>
          <t>Other Debtors</t>
        </is>
      </c>
      <c r="B359" s="44" t="inlineStr">
        <is>
          <t>Loans and Advances</t>
        </is>
      </c>
      <c r="C359" s="44" t="inlineStr">
        <is>
          <t>Current Assets</t>
        </is>
      </c>
      <c r="D359" s="44" t="inlineStr">
        <is>
          <t>Particulars</t>
        </is>
      </c>
      <c r="E359" s="43" t="inlineStr">
        <is>
          <t>Other Debtors</t>
        </is>
      </c>
      <c r="F359" s="44" t="n">
        <v>1</v>
      </c>
      <c r="G359" s="44" t="n">
        <v>2</v>
      </c>
      <c r="H359" s="44" t="inlineStr">
        <is>
          <t>TID_bs_63</t>
        </is>
      </c>
      <c r="I359" s="44" t="inlineStr">
        <is>
          <t>loans and advances</t>
        </is>
      </c>
      <c r="J359" s="44" t="inlineStr">
        <is>
          <t>phrase_id_357</t>
        </is>
      </c>
    </row>
    <row r="360" ht="12.8" customHeight="1" s="45">
      <c r="A360" s="44" t="inlineStr">
        <is>
          <t>Other Debtors</t>
        </is>
      </c>
      <c r="B360" s="44" t="inlineStr">
        <is>
          <t>Short-term Loans and Advances</t>
        </is>
      </c>
      <c r="C360" s="44" t="inlineStr">
        <is>
          <t>Current Assets</t>
        </is>
      </c>
      <c r="D360" s="44" t="inlineStr">
        <is>
          <t>Particulars</t>
        </is>
      </c>
      <c r="E360" s="43" t="inlineStr">
        <is>
          <t>Other Debtors</t>
        </is>
      </c>
      <c r="F360" s="44" t="n">
        <v>1</v>
      </c>
      <c r="G360" s="44" t="n">
        <v>2</v>
      </c>
      <c r="H360" s="44" t="inlineStr">
        <is>
          <t>TID_bs_63</t>
        </is>
      </c>
      <c r="I360" s="44" t="inlineStr">
        <is>
          <t>short term loans and advances</t>
        </is>
      </c>
      <c r="J360" s="44" t="inlineStr">
        <is>
          <t>phrase_id_358</t>
        </is>
      </c>
    </row>
    <row r="361" ht="12.8" customHeight="1" s="45">
      <c r="A361" s="44" t="inlineStr">
        <is>
          <t>Other Debtors</t>
        </is>
      </c>
      <c r="B361" s="44" t="inlineStr">
        <is>
          <t>Loans</t>
        </is>
      </c>
      <c r="C361" s="44" t="inlineStr">
        <is>
          <t>Current Assets</t>
        </is>
      </c>
      <c r="D361" s="44" t="inlineStr">
        <is>
          <t>Particulars</t>
        </is>
      </c>
      <c r="E361" s="43" t="inlineStr">
        <is>
          <t>Other Debtors</t>
        </is>
      </c>
      <c r="F361" s="44" t="n">
        <v>1</v>
      </c>
      <c r="G361" s="44" t="n">
        <v>2</v>
      </c>
      <c r="H361" s="44" t="inlineStr">
        <is>
          <t>TID_bs_63</t>
        </is>
      </c>
      <c r="I361" s="44" t="inlineStr">
        <is>
          <t>loans</t>
        </is>
      </c>
      <c r="J361" s="44" t="inlineStr">
        <is>
          <t>phrase_id_359</t>
        </is>
      </c>
    </row>
    <row r="362" ht="12.8" customHeight="1" s="45">
      <c r="A362" s="44" t="inlineStr">
        <is>
          <t>Other Debtors</t>
        </is>
      </c>
      <c r="B362" s="44" t="inlineStr">
        <is>
          <t>Loans and Deposits</t>
        </is>
      </c>
      <c r="C362" s="44" t="inlineStr">
        <is>
          <t>Current Assets</t>
        </is>
      </c>
      <c r="D362" s="44" t="inlineStr">
        <is>
          <t>Particulars</t>
        </is>
      </c>
      <c r="E362" s="43" t="inlineStr">
        <is>
          <t>Other Debtors</t>
        </is>
      </c>
      <c r="F362" s="44" t="n">
        <v>1</v>
      </c>
      <c r="G362" s="44" t="n">
        <v>2</v>
      </c>
      <c r="H362" s="44" t="inlineStr">
        <is>
          <t>TID_bs_63</t>
        </is>
      </c>
      <c r="I362" s="44" t="inlineStr">
        <is>
          <t>loans and deposits</t>
        </is>
      </c>
      <c r="J362" s="44" t="inlineStr">
        <is>
          <t>phrase_id_360</t>
        </is>
      </c>
    </row>
    <row r="363" ht="12.8" customHeight="1" s="45">
      <c r="A363" s="44" t="inlineStr">
        <is>
          <t>Other Debtors</t>
        </is>
      </c>
      <c r="B363" s="44" t="inlineStr">
        <is>
          <t>Loans &amp; Advances</t>
        </is>
      </c>
      <c r="C363" s="44" t="inlineStr">
        <is>
          <t>Current Assets</t>
        </is>
      </c>
      <c r="D363" s="44" t="inlineStr">
        <is>
          <t>Particulars</t>
        </is>
      </c>
      <c r="E363" s="43" t="inlineStr">
        <is>
          <t>Other Debtors</t>
        </is>
      </c>
      <c r="F363" s="44" t="n">
        <v>1</v>
      </c>
      <c r="G363" s="44" t="n">
        <v>2</v>
      </c>
      <c r="H363" s="44" t="inlineStr">
        <is>
          <t>TID_bs_63</t>
        </is>
      </c>
      <c r="I363" s="44" t="inlineStr">
        <is>
          <t>loans advances</t>
        </is>
      </c>
      <c r="J363" s="44" t="inlineStr">
        <is>
          <t>phrase_id_361</t>
        </is>
      </c>
    </row>
    <row r="364" ht="12.8" customHeight="1" s="45">
      <c r="A364" s="44" t="inlineStr">
        <is>
          <t>Other Debtors</t>
        </is>
      </c>
      <c r="B364" s="44" t="inlineStr">
        <is>
          <t>Short term loans and Advances</t>
        </is>
      </c>
      <c r="C364" s="44" t="inlineStr">
        <is>
          <t>Current Assets</t>
        </is>
      </c>
      <c r="D364" s="44" t="inlineStr">
        <is>
          <t>Particulars</t>
        </is>
      </c>
      <c r="E364" s="43" t="inlineStr">
        <is>
          <t>Other Debtors</t>
        </is>
      </c>
      <c r="F364" s="44" t="n">
        <v>1</v>
      </c>
      <c r="G364" s="44" t="n">
        <v>2</v>
      </c>
      <c r="H364" s="44" t="inlineStr">
        <is>
          <t>TID_bs_63</t>
        </is>
      </c>
      <c r="I364" s="44" t="inlineStr">
        <is>
          <t>short term loans and advances</t>
        </is>
      </c>
      <c r="J364" s="44" t="inlineStr">
        <is>
          <t>phrase_id_362</t>
        </is>
      </c>
    </row>
    <row r="365" ht="12.8" customHeight="1" s="45">
      <c r="A365" s="44" t="inlineStr">
        <is>
          <t>Tax Recoverable</t>
        </is>
      </c>
      <c r="B365" s="44" t="inlineStr">
        <is>
          <t>Tax Recoverable</t>
        </is>
      </c>
      <c r="C365" s="44" t="inlineStr">
        <is>
          <t>Current Assets</t>
        </is>
      </c>
      <c r="D365" s="44" t="inlineStr">
        <is>
          <t>Particulars</t>
        </is>
      </c>
      <c r="E365" s="43" t="inlineStr">
        <is>
          <t>Tax Recoverable</t>
        </is>
      </c>
      <c r="F365" s="44" t="n">
        <v>1</v>
      </c>
      <c r="G365" s="44" t="n">
        <v>2</v>
      </c>
      <c r="H365" s="44" t="inlineStr">
        <is>
          <t>TID_bs_64</t>
        </is>
      </c>
      <c r="I365" s="44" t="inlineStr">
        <is>
          <t>tax recoverable</t>
        </is>
      </c>
      <c r="J365" s="44" t="inlineStr">
        <is>
          <t>phrase_id_363</t>
        </is>
      </c>
    </row>
    <row r="366" ht="12.8" customHeight="1" s="45">
      <c r="A366" s="44" t="inlineStr">
        <is>
          <t>Tax Recoverable</t>
        </is>
      </c>
      <c r="B366" s="44" t="inlineStr">
        <is>
          <t>Income tax receivable</t>
        </is>
      </c>
      <c r="C366" s="44" t="inlineStr">
        <is>
          <t>Current Assets</t>
        </is>
      </c>
      <c r="D366" s="44" t="inlineStr">
        <is>
          <t>Particulars</t>
        </is>
      </c>
      <c r="E366" s="43" t="inlineStr">
        <is>
          <t>Tax Recoverable</t>
        </is>
      </c>
      <c r="F366" s="44" t="n">
        <v>1</v>
      </c>
      <c r="G366" s="44" t="n">
        <v>2</v>
      </c>
      <c r="H366" s="44" t="inlineStr">
        <is>
          <t>TID_bs_64</t>
        </is>
      </c>
      <c r="I366" s="44" t="inlineStr">
        <is>
          <t>income tax receivable</t>
        </is>
      </c>
      <c r="J366" s="44" t="inlineStr">
        <is>
          <t>phrase_id_364</t>
        </is>
      </c>
    </row>
    <row r="367" ht="12.8" customHeight="1" s="45">
      <c r="A367" s="44" t="inlineStr">
        <is>
          <t>Prepaid Expenses</t>
        </is>
      </c>
      <c r="B367" s="44" t="inlineStr">
        <is>
          <t>Prepaid Expenses</t>
        </is>
      </c>
      <c r="C367" s="44" t="inlineStr">
        <is>
          <t>Current Assets</t>
        </is>
      </c>
      <c r="D367" s="44" t="inlineStr">
        <is>
          <t>Particulars</t>
        </is>
      </c>
      <c r="E367" s="43" t="inlineStr">
        <is>
          <t>Prepaid Expenses</t>
        </is>
      </c>
      <c r="F367" s="44" t="n">
        <v>1</v>
      </c>
      <c r="G367" s="44" t="n">
        <v>2</v>
      </c>
      <c r="H367" s="44" t="inlineStr">
        <is>
          <t>TID_bs_65</t>
        </is>
      </c>
      <c r="I367" s="44" t="inlineStr">
        <is>
          <t>prepaid expenses</t>
        </is>
      </c>
      <c r="J367" s="44" t="inlineStr">
        <is>
          <t>phrase_id_365</t>
        </is>
      </c>
    </row>
    <row r="368" ht="12.8" customHeight="1" s="45">
      <c r="A368" s="44" t="inlineStr">
        <is>
          <t>Prepaid Expenses</t>
        </is>
      </c>
      <c r="B368" s="44" t="inlineStr">
        <is>
          <t>Prepaid expenses and other assets</t>
        </is>
      </c>
      <c r="C368" s="44" t="inlineStr">
        <is>
          <t>Current Assets</t>
        </is>
      </c>
      <c r="D368" s="44" t="inlineStr">
        <is>
          <t>Particulars</t>
        </is>
      </c>
      <c r="E368" s="43" t="inlineStr">
        <is>
          <t>Prepaid Expenses</t>
        </is>
      </c>
      <c r="F368" s="44" t="n">
        <v>1</v>
      </c>
      <c r="G368" s="44" t="n">
        <v>2</v>
      </c>
      <c r="H368" s="44" t="inlineStr">
        <is>
          <t>TID_bs_65</t>
        </is>
      </c>
      <c r="I368" s="44" t="inlineStr">
        <is>
          <t>prepaid expenses and other assets</t>
        </is>
      </c>
      <c r="J368" s="44" t="inlineStr">
        <is>
          <t>phrase_id_366</t>
        </is>
      </c>
    </row>
    <row r="369" ht="12.8" customHeight="1" s="45">
      <c r="A369" s="44" t="inlineStr">
        <is>
          <t>Prepaid Expenses</t>
        </is>
      </c>
      <c r="B369" s="44" t="inlineStr">
        <is>
          <t>Electricity receivables, net</t>
        </is>
      </c>
      <c r="C369" s="44" t="inlineStr">
        <is>
          <t>Current Assets</t>
        </is>
      </c>
      <c r="D369" s="44" t="inlineStr">
        <is>
          <t>Particulars</t>
        </is>
      </c>
      <c r="E369" s="43" t="inlineStr">
        <is>
          <t>Prepaid Expenses</t>
        </is>
      </c>
      <c r="F369" s="44" t="n">
        <v>1</v>
      </c>
      <c r="G369" s="44" t="n">
        <v>2</v>
      </c>
      <c r="H369" s="44" t="inlineStr">
        <is>
          <t>TID_bs_65</t>
        </is>
      </c>
      <c r="I369" s="44" t="inlineStr">
        <is>
          <t>electricity receivables net</t>
        </is>
      </c>
      <c r="J369" s="44" t="inlineStr">
        <is>
          <t>phrase_id_367</t>
        </is>
      </c>
    </row>
    <row r="370" ht="12.8" customHeight="1" s="45">
      <c r="A370" s="44" t="inlineStr">
        <is>
          <t>Contract assets</t>
        </is>
      </c>
      <c r="B370" s="44" t="inlineStr">
        <is>
          <t>Contract assets</t>
        </is>
      </c>
      <c r="C370" s="44" t="inlineStr">
        <is>
          <t>Current Assets</t>
        </is>
      </c>
      <c r="D370" s="44" t="inlineStr">
        <is>
          <t>Particulars</t>
        </is>
      </c>
      <c r="E370" s="43" t="inlineStr">
        <is>
          <t>Contract assets</t>
        </is>
      </c>
      <c r="F370" s="44" t="n">
        <v>1</v>
      </c>
      <c r="G370" s="44" t="n">
        <v>2</v>
      </c>
      <c r="H370" s="44" t="inlineStr">
        <is>
          <t>TID_bs_66</t>
        </is>
      </c>
      <c r="I370" s="44" t="inlineStr">
        <is>
          <t>contract assets</t>
        </is>
      </c>
      <c r="J370" s="44" t="inlineStr">
        <is>
          <t>phrase_id_368</t>
        </is>
      </c>
    </row>
    <row r="371" ht="12.8" customHeight="1" s="45">
      <c r="A371" s="44" t="inlineStr">
        <is>
          <t>Current tax assets</t>
        </is>
      </c>
      <c r="B371" s="44" t="inlineStr">
        <is>
          <t>Current tax assets</t>
        </is>
      </c>
      <c r="C371" s="44" t="inlineStr">
        <is>
          <t>Current Assets</t>
        </is>
      </c>
      <c r="D371" s="44" t="inlineStr">
        <is>
          <t>Particulars</t>
        </is>
      </c>
      <c r="E371" s="43" t="inlineStr">
        <is>
          <t>Current tax assets</t>
        </is>
      </c>
      <c r="F371" s="44" t="n">
        <v>1</v>
      </c>
      <c r="G371" s="44" t="n">
        <v>2</v>
      </c>
      <c r="H371" s="44" t="inlineStr">
        <is>
          <t>TID_bs_67</t>
        </is>
      </c>
      <c r="I371" s="44" t="inlineStr">
        <is>
          <t>current tax assets</t>
        </is>
      </c>
      <c r="J371" s="44" t="inlineStr">
        <is>
          <t>phrase_id_369</t>
        </is>
      </c>
    </row>
    <row r="372" ht="12.8" customHeight="1" s="45">
      <c r="A372" s="44" t="inlineStr">
        <is>
          <t>Current tax assets</t>
        </is>
      </c>
      <c r="B372" s="44" t="inlineStr">
        <is>
          <t>Current tax assets net</t>
        </is>
      </c>
      <c r="C372" s="44" t="inlineStr">
        <is>
          <t>Current Assets</t>
        </is>
      </c>
      <c r="D372" s="44" t="inlineStr">
        <is>
          <t>Particulars</t>
        </is>
      </c>
      <c r="E372" s="43" t="inlineStr">
        <is>
          <t>Current tax assets</t>
        </is>
      </c>
      <c r="F372" s="44" t="n">
        <v>1</v>
      </c>
      <c r="G372" s="44" t="n">
        <v>2</v>
      </c>
      <c r="H372" s="44" t="inlineStr">
        <is>
          <t>TID_bs_67</t>
        </is>
      </c>
      <c r="I372" s="44" t="inlineStr">
        <is>
          <t>current tax assets net</t>
        </is>
      </c>
      <c r="J372" s="44" t="inlineStr">
        <is>
          <t>phrase_id_370</t>
        </is>
      </c>
    </row>
    <row r="373" ht="12.8" customHeight="1" s="45">
      <c r="A373" s="44" t="inlineStr">
        <is>
          <t>Current tax assets</t>
        </is>
      </c>
      <c r="B373" s="44" t="inlineStr">
        <is>
          <t>Prepaid income taxes</t>
        </is>
      </c>
      <c r="C373" s="44" t="inlineStr">
        <is>
          <t>Current Assets</t>
        </is>
      </c>
      <c r="D373" s="44" t="inlineStr">
        <is>
          <t>Particulars</t>
        </is>
      </c>
      <c r="E373" s="43" t="inlineStr">
        <is>
          <t>Current tax assets</t>
        </is>
      </c>
      <c r="F373" s="44" t="n">
        <v>1</v>
      </c>
      <c r="G373" s="44" t="n">
        <v>2</v>
      </c>
      <c r="H373" s="44" t="inlineStr">
        <is>
          <t>TID_bs_67</t>
        </is>
      </c>
      <c r="I373" s="44" t="inlineStr">
        <is>
          <t>prepaid income taxes</t>
        </is>
      </c>
      <c r="J373" s="44" t="inlineStr">
        <is>
          <t>phrase_id_371</t>
        </is>
      </c>
    </row>
    <row r="374" ht="12.8" customHeight="1" s="45">
      <c r="A374" s="44" t="inlineStr">
        <is>
          <t>Prepayments</t>
        </is>
      </c>
      <c r="B374" s="44" t="inlineStr">
        <is>
          <t>Prepayments</t>
        </is>
      </c>
      <c r="C374" s="44" t="inlineStr">
        <is>
          <t>Current Assets</t>
        </is>
      </c>
      <c r="D374" s="44" t="inlineStr">
        <is>
          <t>Particulars</t>
        </is>
      </c>
      <c r="E374" s="43" t="inlineStr">
        <is>
          <t>Accounts Receivable and Prepayments</t>
        </is>
      </c>
      <c r="F374" s="44" t="n">
        <v>1</v>
      </c>
      <c r="G374" s="44" t="n">
        <v>2</v>
      </c>
      <c r="H374" s="44" t="inlineStr">
        <is>
          <t>TID_bs_68</t>
        </is>
      </c>
      <c r="I374" s="44" t="inlineStr">
        <is>
          <t>prepayments</t>
        </is>
      </c>
      <c r="J374" s="44" t="inlineStr">
        <is>
          <t>phrase_id_372</t>
        </is>
      </c>
    </row>
    <row r="375" ht="12.8" customHeight="1" s="45">
      <c r="A375" s="44" t="inlineStr">
        <is>
          <t>Prepayments</t>
        </is>
      </c>
      <c r="B375" s="44" t="inlineStr">
        <is>
          <t>Prepaid maintenance</t>
        </is>
      </c>
      <c r="C375" s="44" t="inlineStr">
        <is>
          <t>Current Assets</t>
        </is>
      </c>
      <c r="D375" s="44" t="inlineStr">
        <is>
          <t>Particulars</t>
        </is>
      </c>
      <c r="E375" s="43" t="inlineStr">
        <is>
          <t>Accounts Receivable and Prepayments</t>
        </is>
      </c>
      <c r="F375" s="44" t="n">
        <v>1</v>
      </c>
      <c r="G375" s="44" t="n">
        <v>2</v>
      </c>
      <c r="H375" s="44" t="inlineStr">
        <is>
          <t>TID_bs_68</t>
        </is>
      </c>
      <c r="I375" s="44" t="inlineStr">
        <is>
          <t>prepaid maintenance</t>
        </is>
      </c>
      <c r="J375" s="44" t="inlineStr">
        <is>
          <t>phrase_id_373</t>
        </is>
      </c>
    </row>
    <row r="376" ht="12.8" customHeight="1" s="45">
      <c r="A376" s="44" t="inlineStr">
        <is>
          <t>Prepayments</t>
        </is>
      </c>
      <c r="B376" s="44" t="inlineStr">
        <is>
          <t>Prepayments and other current assets</t>
        </is>
      </c>
      <c r="C376" s="44" t="inlineStr">
        <is>
          <t>Current Assets</t>
        </is>
      </c>
      <c r="D376" s="44" t="inlineStr">
        <is>
          <t>Particulars</t>
        </is>
      </c>
      <c r="E376" s="43" t="inlineStr">
        <is>
          <t>Accounts Receivable and Prepayments</t>
        </is>
      </c>
      <c r="F376" s="44" t="n">
        <v>1</v>
      </c>
      <c r="G376" s="44" t="n">
        <v>2</v>
      </c>
      <c r="H376" s="44" t="inlineStr">
        <is>
          <t>TID_bs_68</t>
        </is>
      </c>
      <c r="I376" s="44" t="inlineStr">
        <is>
          <t>prepayments and other current assets</t>
        </is>
      </c>
      <c r="J376" s="44" t="inlineStr">
        <is>
          <t>phrase_id_374</t>
        </is>
      </c>
    </row>
    <row r="377" ht="12.8" customHeight="1" s="45">
      <c r="A377" s="44" t="inlineStr">
        <is>
          <t>Prepayments</t>
        </is>
      </c>
      <c r="B377" s="44" t="inlineStr">
        <is>
          <t>Prepayments and other receivable</t>
        </is>
      </c>
      <c r="C377" s="44" t="inlineStr">
        <is>
          <t>Current Assets</t>
        </is>
      </c>
      <c r="D377" s="44" t="inlineStr">
        <is>
          <t>Particulars</t>
        </is>
      </c>
      <c r="E377" s="43" t="inlineStr">
        <is>
          <t>Accounts Receivable and Prepayments</t>
        </is>
      </c>
      <c r="F377" s="44" t="n">
        <v>1</v>
      </c>
      <c r="G377" s="44" t="n">
        <v>2</v>
      </c>
      <c r="H377" s="44" t="inlineStr">
        <is>
          <t>TID_bs_68</t>
        </is>
      </c>
      <c r="I377" s="44" t="inlineStr">
        <is>
          <t>prepayments and other receivable</t>
        </is>
      </c>
      <c r="J377" s="44" t="inlineStr">
        <is>
          <t>phrase_id_375</t>
        </is>
      </c>
    </row>
    <row r="378" ht="12.8" customHeight="1" s="45">
      <c r="A378" s="44" t="inlineStr">
        <is>
          <t>Prepayments</t>
        </is>
      </c>
      <c r="B378" s="44" t="inlineStr">
        <is>
          <t>Prepayments and other receivables</t>
        </is>
      </c>
      <c r="C378" s="44" t="inlineStr">
        <is>
          <t>Current Assets</t>
        </is>
      </c>
      <c r="D378" s="44" t="inlineStr">
        <is>
          <t>Particulars</t>
        </is>
      </c>
      <c r="E378" s="43" t="inlineStr">
        <is>
          <t>Accounts Receivable and Prepayments</t>
        </is>
      </c>
      <c r="F378" s="44" t="n">
        <v>1</v>
      </c>
      <c r="G378" s="44" t="n">
        <v>2</v>
      </c>
      <c r="H378" s="44" t="inlineStr">
        <is>
          <t>TID_bs_68</t>
        </is>
      </c>
      <c r="I378" s="44" t="inlineStr">
        <is>
          <t>prepayments and other receivables</t>
        </is>
      </c>
      <c r="J378" s="44" t="inlineStr">
        <is>
          <t>phrase_id_376</t>
        </is>
      </c>
    </row>
    <row r="379" ht="12.8" customHeight="1" s="45">
      <c r="A379" s="44" t="inlineStr">
        <is>
          <t>Prepayments</t>
        </is>
      </c>
      <c r="B379" s="44" t="inlineStr">
        <is>
          <t>Advances and prepayments</t>
        </is>
      </c>
      <c r="C379" s="44" t="inlineStr">
        <is>
          <t>Current Assets</t>
        </is>
      </c>
      <c r="D379" s="44" t="inlineStr">
        <is>
          <t>Particulars</t>
        </is>
      </c>
      <c r="E379" s="43" t="inlineStr">
        <is>
          <t>Accounts Receivable and Prepayments</t>
        </is>
      </c>
      <c r="F379" s="44" t="n">
        <v>1</v>
      </c>
      <c r="G379" s="44" t="n">
        <v>2</v>
      </c>
      <c r="H379" s="44" t="inlineStr">
        <is>
          <t>TID_bs_68</t>
        </is>
      </c>
      <c r="I379" s="44" t="inlineStr">
        <is>
          <t>advances and prepayments</t>
        </is>
      </c>
      <c r="J379" s="44" t="inlineStr">
        <is>
          <t>phrase_id_377</t>
        </is>
      </c>
    </row>
    <row r="380" ht="12.8" customHeight="1" s="45">
      <c r="A380" s="44" t="inlineStr">
        <is>
          <t>Prepayments</t>
        </is>
      </c>
      <c r="B380" s="44" t="inlineStr">
        <is>
          <t>Advances other receivables and prepayments</t>
        </is>
      </c>
      <c r="C380" s="44" t="inlineStr">
        <is>
          <t>Current Assets</t>
        </is>
      </c>
      <c r="D380" s="44" t="inlineStr">
        <is>
          <t>Particulars</t>
        </is>
      </c>
      <c r="E380" s="43" t="inlineStr">
        <is>
          <t>Accounts Receivable and Prepayments</t>
        </is>
      </c>
      <c r="F380" s="44" t="n">
        <v>1</v>
      </c>
      <c r="G380" s="44" t="n">
        <v>2</v>
      </c>
      <c r="H380" s="44" t="inlineStr">
        <is>
          <t>TID_bs_68</t>
        </is>
      </c>
      <c r="I380" s="44" t="inlineStr">
        <is>
          <t>advances other receivables and prepayments</t>
        </is>
      </c>
      <c r="J380" s="44" t="inlineStr">
        <is>
          <t>phrase_id_378</t>
        </is>
      </c>
    </row>
    <row r="381" ht="12.8" customHeight="1" s="45">
      <c r="A381" s="44" t="inlineStr">
        <is>
          <t>Prepayments</t>
        </is>
      </c>
      <c r="B381" s="44" t="inlineStr">
        <is>
          <t>Prepayments, advances and other recievables</t>
        </is>
      </c>
      <c r="C381" s="44" t="inlineStr">
        <is>
          <t>Current Assets</t>
        </is>
      </c>
      <c r="D381" s="44" t="inlineStr">
        <is>
          <t>Particulars</t>
        </is>
      </c>
      <c r="E381" s="43" t="inlineStr">
        <is>
          <t>Accounts Receivable and Prepayments</t>
        </is>
      </c>
      <c r="F381" s="44" t="n">
        <v>1</v>
      </c>
      <c r="G381" s="44" t="n">
        <v>2</v>
      </c>
      <c r="H381" s="44" t="inlineStr">
        <is>
          <t>TID_bs_68</t>
        </is>
      </c>
      <c r="I381" s="44" t="inlineStr">
        <is>
          <t>prepayments advances and other recievables</t>
        </is>
      </c>
      <c r="J381" s="44" t="inlineStr">
        <is>
          <t>phrase_id_379</t>
        </is>
      </c>
    </row>
    <row r="382" ht="12.8" customHeight="1" s="45">
      <c r="A382" s="44" t="inlineStr">
        <is>
          <t>Prepayments</t>
        </is>
      </c>
      <c r="B382" s="44" t="inlineStr">
        <is>
          <t>Prepayment and other assets</t>
        </is>
      </c>
      <c r="C382" s="44" t="inlineStr">
        <is>
          <t>Current Assets</t>
        </is>
      </c>
      <c r="D382" s="44" t="inlineStr">
        <is>
          <t>Particulars</t>
        </is>
      </c>
      <c r="E382" s="43" t="inlineStr">
        <is>
          <t>Accounts Receivable and Prepayments</t>
        </is>
      </c>
      <c r="F382" s="44" t="n">
        <v>1</v>
      </c>
      <c r="G382" s="44" t="n">
        <v>2</v>
      </c>
      <c r="H382" s="44" t="inlineStr">
        <is>
          <t>TID_bs_68</t>
        </is>
      </c>
      <c r="I382" s="44" t="inlineStr">
        <is>
          <t>prepayment and other assets</t>
        </is>
      </c>
      <c r="J382" s="44" t="inlineStr">
        <is>
          <t>phrase_id_380</t>
        </is>
      </c>
    </row>
    <row r="383" ht="12.8" customHeight="1" s="45">
      <c r="A383" s="44" t="inlineStr">
        <is>
          <t>Accounts Receivable</t>
        </is>
      </c>
      <c r="B383" s="44" t="inlineStr">
        <is>
          <t>Accounts receivable</t>
        </is>
      </c>
      <c r="C383" s="44" t="inlineStr">
        <is>
          <t>Current Assets</t>
        </is>
      </c>
      <c r="D383" s="44" t="inlineStr">
        <is>
          <t>Particulars</t>
        </is>
      </c>
      <c r="E383" s="43" t="inlineStr">
        <is>
          <t>Accounts Receivable and Prepayments</t>
        </is>
      </c>
      <c r="F383" s="44" t="n">
        <v>1</v>
      </c>
      <c r="G383" s="44" t="n">
        <v>2</v>
      </c>
      <c r="H383" s="44" t="inlineStr">
        <is>
          <t>TID_bs_69</t>
        </is>
      </c>
      <c r="I383" s="44" t="inlineStr">
        <is>
          <t>accounts receivable</t>
        </is>
      </c>
      <c r="J383" s="44" t="inlineStr">
        <is>
          <t>phrase_id_381</t>
        </is>
      </c>
    </row>
    <row r="384" ht="12.8" customHeight="1" s="45">
      <c r="A384" s="44" t="inlineStr">
        <is>
          <t>Accounts Receivable</t>
        </is>
      </c>
      <c r="B384" s="44" t="inlineStr">
        <is>
          <t>Long term receivable</t>
        </is>
      </c>
      <c r="C384" s="44" t="inlineStr">
        <is>
          <t>Current Assets</t>
        </is>
      </c>
      <c r="D384" s="44" t="inlineStr">
        <is>
          <t>Particulars</t>
        </is>
      </c>
      <c r="E384" s="43" t="inlineStr">
        <is>
          <t>Accounts Receivable and Prepayments</t>
        </is>
      </c>
      <c r="F384" s="44" t="n">
        <v>1</v>
      </c>
      <c r="G384" s="44" t="n">
        <v>2</v>
      </c>
      <c r="H384" s="44" t="inlineStr">
        <is>
          <t>TID_bs_69</t>
        </is>
      </c>
      <c r="I384" s="44" t="inlineStr">
        <is>
          <t>long term receivable</t>
        </is>
      </c>
      <c r="J384" s="44" t="inlineStr">
        <is>
          <t>phrase_id_382</t>
        </is>
      </c>
    </row>
    <row r="385" ht="12.8" customHeight="1" s="45">
      <c r="A385" s="44" t="inlineStr">
        <is>
          <t>Accounts Receivable</t>
        </is>
      </c>
      <c r="B385" s="44" t="inlineStr">
        <is>
          <t>Accounts and retentions receivable</t>
        </is>
      </c>
      <c r="C385" s="44" t="inlineStr">
        <is>
          <t>Current Assets</t>
        </is>
      </c>
      <c r="D385" s="44" t="inlineStr">
        <is>
          <t>Particulars</t>
        </is>
      </c>
      <c r="E385" s="43" t="inlineStr">
        <is>
          <t>Accounts Receivable and Prepayments</t>
        </is>
      </c>
      <c r="F385" s="44" t="n">
        <v>1</v>
      </c>
      <c r="G385" s="44" t="n">
        <v>2</v>
      </c>
      <c r="H385" s="44" t="inlineStr">
        <is>
          <t>TID_bs_69</t>
        </is>
      </c>
      <c r="I385" s="44" t="inlineStr">
        <is>
          <t>accounts and retentions receivable</t>
        </is>
      </c>
      <c r="J385" s="44" t="inlineStr">
        <is>
          <t>phrase_id_383</t>
        </is>
      </c>
    </row>
    <row r="386" ht="12.8" customHeight="1" s="45">
      <c r="A386" s="44" t="inlineStr">
        <is>
          <t>Accounts Receivable</t>
        </is>
      </c>
      <c r="B386" s="44" t="inlineStr">
        <is>
          <t>Accounts receivable, net of allowance for doubtful accounts</t>
        </is>
      </c>
      <c r="C386" s="44" t="inlineStr">
        <is>
          <t>Current Assets</t>
        </is>
      </c>
      <c r="D386" s="44" t="inlineStr">
        <is>
          <t>Particulars</t>
        </is>
      </c>
      <c r="E386" s="43" t="inlineStr">
        <is>
          <t>Accounts Receivable and Prepayments</t>
        </is>
      </c>
      <c r="F386" s="44" t="n">
        <v>1</v>
      </c>
      <c r="G386" s="44" t="n">
        <v>2</v>
      </c>
      <c r="H386" s="44" t="inlineStr">
        <is>
          <t>TID_bs_69</t>
        </is>
      </c>
      <c r="I386" s="44" t="inlineStr">
        <is>
          <t>accounts receivable net of allowance for doubtful accounts</t>
        </is>
      </c>
      <c r="J386" s="44" t="inlineStr">
        <is>
          <t>phrase_id_384</t>
        </is>
      </c>
    </row>
    <row r="387" ht="12.8" customHeight="1" s="45">
      <c r="A387" s="44" t="inlineStr">
        <is>
          <t>Accounts Receivable</t>
        </is>
      </c>
      <c r="B387" s="44" t="inlineStr">
        <is>
          <t xml:space="preserve">Collaboration receivables </t>
        </is>
      </c>
      <c r="C387" s="44" t="inlineStr">
        <is>
          <t>Current Assets</t>
        </is>
      </c>
      <c r="D387" s="44" t="inlineStr">
        <is>
          <t>Particulars</t>
        </is>
      </c>
      <c r="E387" s="43" t="inlineStr">
        <is>
          <t>Accounts Receivable and Prepayments</t>
        </is>
      </c>
      <c r="F387" s="44" t="n">
        <v>1</v>
      </c>
      <c r="G387" s="44" t="n">
        <v>2</v>
      </c>
      <c r="H387" s="44" t="inlineStr">
        <is>
          <t>TID_bs_69</t>
        </is>
      </c>
      <c r="I387" s="44" t="inlineStr">
        <is>
          <t>collaboration receivables</t>
        </is>
      </c>
      <c r="J387" s="44" t="inlineStr">
        <is>
          <t>phrase_id_385</t>
        </is>
      </c>
    </row>
    <row r="388" ht="12.8" customHeight="1" s="45">
      <c r="A388" s="44" t="inlineStr">
        <is>
          <t>Accounts Receivable</t>
        </is>
      </c>
      <c r="B388" s="44" t="inlineStr">
        <is>
          <t>Royalty receivable  related party</t>
        </is>
      </c>
      <c r="C388" s="44" t="inlineStr">
        <is>
          <t>Current Assets</t>
        </is>
      </c>
      <c r="D388" s="44" t="inlineStr">
        <is>
          <t>Particulars</t>
        </is>
      </c>
      <c r="E388" s="43" t="inlineStr">
        <is>
          <t>Accounts Receivable and Prepayments</t>
        </is>
      </c>
      <c r="F388" s="44" t="n">
        <v>1</v>
      </c>
      <c r="G388" s="44" t="n">
        <v>2</v>
      </c>
      <c r="H388" s="44" t="inlineStr">
        <is>
          <t>TID_bs_69</t>
        </is>
      </c>
      <c r="I388" s="44" t="inlineStr">
        <is>
          <t>royalty receivable related party</t>
        </is>
      </c>
      <c r="J388" s="44" t="inlineStr">
        <is>
          <t>phrase_id_386</t>
        </is>
      </c>
    </row>
    <row r="389" ht="12.8" customHeight="1" s="45">
      <c r="A389" s="44" t="inlineStr">
        <is>
          <t>Accounts Receivable</t>
        </is>
      </c>
      <c r="B389" s="44" t="inlineStr">
        <is>
          <t>Contractholder receivables</t>
        </is>
      </c>
      <c r="C389" s="44" t="inlineStr">
        <is>
          <t>Current Assets</t>
        </is>
      </c>
      <c r="D389" s="44" t="inlineStr">
        <is>
          <t>Particulars</t>
        </is>
      </c>
      <c r="E389" s="43" t="inlineStr">
        <is>
          <t>Accounts Receivable and Prepayments</t>
        </is>
      </c>
      <c r="F389" s="44" t="n">
        <v>1</v>
      </c>
      <c r="G389" s="44" t="n">
        <v>2</v>
      </c>
      <c r="H389" s="44" t="inlineStr">
        <is>
          <t>TID_bs_69</t>
        </is>
      </c>
      <c r="I389" s="44" t="inlineStr">
        <is>
          <t>contractholder receivables</t>
        </is>
      </c>
      <c r="J389" s="44" t="inlineStr">
        <is>
          <t>phrase_id_387</t>
        </is>
      </c>
    </row>
    <row r="390" ht="12.8" customHeight="1" s="45">
      <c r="A390" s="44" t="inlineStr">
        <is>
          <t>Accounts Receivable</t>
        </is>
      </c>
      <c r="B390" s="44" t="inlineStr">
        <is>
          <t>Royalty receivable</t>
        </is>
      </c>
      <c r="C390" s="44" t="inlineStr">
        <is>
          <t>Current Assets</t>
        </is>
      </c>
      <c r="D390" s="44" t="inlineStr">
        <is>
          <t>Particulars</t>
        </is>
      </c>
      <c r="E390" s="43" t="inlineStr">
        <is>
          <t>Accounts Receivable and Prepayments</t>
        </is>
      </c>
      <c r="F390" s="44" t="n">
        <v>1</v>
      </c>
      <c r="G390" s="44" t="n">
        <v>2</v>
      </c>
      <c r="H390" s="44" t="inlineStr">
        <is>
          <t>TID_bs_69</t>
        </is>
      </c>
      <c r="I390" s="44" t="inlineStr">
        <is>
          <t>royalty receivable</t>
        </is>
      </c>
      <c r="J390" s="44" t="inlineStr">
        <is>
          <t>phrase_id_388</t>
        </is>
      </c>
    </row>
    <row r="391" ht="12.8" customHeight="1" s="45">
      <c r="A391" s="44" t="inlineStr">
        <is>
          <t>Accounts Receivable</t>
        </is>
      </c>
      <c r="B391" s="44" t="inlineStr">
        <is>
          <t>Premiums receivable</t>
        </is>
      </c>
      <c r="C391" s="44" t="inlineStr">
        <is>
          <t>Current Assets</t>
        </is>
      </c>
      <c r="D391" s="44" t="inlineStr">
        <is>
          <t>Particulars</t>
        </is>
      </c>
      <c r="E391" s="43" t="inlineStr">
        <is>
          <t>Accounts Receivable and Prepayments</t>
        </is>
      </c>
      <c r="F391" s="44" t="n">
        <v>1</v>
      </c>
      <c r="G391" s="44" t="n">
        <v>2</v>
      </c>
      <c r="H391" s="44" t="inlineStr">
        <is>
          <t>TID_bs_69</t>
        </is>
      </c>
      <c r="I391" s="44" t="inlineStr">
        <is>
          <t>premiums receivable</t>
        </is>
      </c>
      <c r="J391" s="44" t="inlineStr">
        <is>
          <t>phrase_id_389</t>
        </is>
      </c>
    </row>
    <row r="392" ht="12.8" customHeight="1" s="45">
      <c r="A392" s="44" t="inlineStr">
        <is>
          <t>Accounts Receivable</t>
        </is>
      </c>
      <c r="B392" s="44" t="inlineStr">
        <is>
          <t>Related-party receivable</t>
        </is>
      </c>
      <c r="C392" s="44" t="inlineStr">
        <is>
          <t>Current Assets</t>
        </is>
      </c>
      <c r="D392" s="44" t="inlineStr">
        <is>
          <t>Particulars</t>
        </is>
      </c>
      <c r="E392" s="43" t="inlineStr">
        <is>
          <t>Accounts Receivable and Prepayments</t>
        </is>
      </c>
      <c r="F392" s="44" t="n">
        <v>1</v>
      </c>
      <c r="G392" s="44" t="n">
        <v>2</v>
      </c>
      <c r="H392" s="44" t="inlineStr">
        <is>
          <t>TID_bs_69</t>
        </is>
      </c>
      <c r="I392" s="44" t="inlineStr">
        <is>
          <t>related party receivable</t>
        </is>
      </c>
      <c r="J392" s="44" t="inlineStr">
        <is>
          <t>phrase_id_390</t>
        </is>
      </c>
    </row>
    <row r="393" ht="12.8" customHeight="1" s="45">
      <c r="A393" s="44" t="inlineStr">
        <is>
          <t>Accounts Receivable</t>
        </is>
      </c>
      <c r="B393" s="44" t="inlineStr">
        <is>
          <t>Amounts due from customers for contracts work</t>
        </is>
      </c>
      <c r="C393" s="44" t="inlineStr">
        <is>
          <t>Current Assets</t>
        </is>
      </c>
      <c r="D393" s="44" t="inlineStr">
        <is>
          <t>Particulars</t>
        </is>
      </c>
      <c r="E393" s="43" t="inlineStr">
        <is>
          <t>Accounts Receivable and Prepayments</t>
        </is>
      </c>
      <c r="F393" s="44" t="n">
        <v>1</v>
      </c>
      <c r="G393" s="44" t="n">
        <v>2</v>
      </c>
      <c r="H393" s="44" t="inlineStr">
        <is>
          <t>TID_bs_69</t>
        </is>
      </c>
      <c r="I393" s="44" t="inlineStr">
        <is>
          <t>amounts due from customers for contracts work</t>
        </is>
      </c>
      <c r="J393" s="44" t="inlineStr">
        <is>
          <t>phrase_id_391</t>
        </is>
      </c>
    </row>
    <row r="394" ht="12.8" customHeight="1" s="45">
      <c r="A394" s="44" t="inlineStr">
        <is>
          <t>Accounts Receivable and Prepayments</t>
        </is>
      </c>
      <c r="B394" s="44" t="inlineStr">
        <is>
          <t>Value of work exccuted in excess of billings</t>
        </is>
      </c>
      <c r="C394" s="44" t="inlineStr">
        <is>
          <t>Current Assets</t>
        </is>
      </c>
      <c r="D394" s="44" t="inlineStr">
        <is>
          <t>Particulars</t>
        </is>
      </c>
      <c r="E394" s="43" t="inlineStr">
        <is>
          <t>Accounts Receivable and Prepayments</t>
        </is>
      </c>
      <c r="F394" s="44" t="n">
        <v>1</v>
      </c>
      <c r="G394" s="44" t="n">
        <v>2</v>
      </c>
      <c r="H394" s="44" t="inlineStr">
        <is>
          <t>TID_bs_70</t>
        </is>
      </c>
      <c r="I394" s="44" t="inlineStr">
        <is>
          <t>value of work exccuted in excess of billings</t>
        </is>
      </c>
      <c r="J394" s="44" t="inlineStr">
        <is>
          <t>phrase_id_392</t>
        </is>
      </c>
    </row>
    <row r="395" ht="12.8" customHeight="1" s="45">
      <c r="A395" s="44" t="inlineStr">
        <is>
          <t>Accounts Receivable and Prepayments</t>
        </is>
      </c>
      <c r="B395" s="44" t="inlineStr">
        <is>
          <t>Accounts receivable and prepayments</t>
        </is>
      </c>
      <c r="C395" s="44" t="inlineStr">
        <is>
          <t>Current Assets</t>
        </is>
      </c>
      <c r="D395" s="44" t="inlineStr">
        <is>
          <t>Particulars</t>
        </is>
      </c>
      <c r="E395" s="43" t="inlineStr">
        <is>
          <t>Accounts Receivable and Prepayments</t>
        </is>
      </c>
      <c r="F395" s="44" t="n">
        <v>1</v>
      </c>
      <c r="G395" s="44" t="n">
        <v>2</v>
      </c>
      <c r="H395" s="44" t="inlineStr">
        <is>
          <t>TID_bs_70</t>
        </is>
      </c>
      <c r="I395" s="44" t="inlineStr">
        <is>
          <t>accounts receivable and prepayments</t>
        </is>
      </c>
      <c r="J395" s="44" t="inlineStr">
        <is>
          <t>phrase_id_393</t>
        </is>
      </c>
    </row>
    <row r="396" ht="12.8" customHeight="1" s="45">
      <c r="A396" s="44" t="inlineStr">
        <is>
          <t>Accounts Receivable and Prepayments</t>
        </is>
      </c>
      <c r="B396" s="44" t="inlineStr">
        <is>
          <t>Accounts receivable, prepayments and other receivables</t>
        </is>
      </c>
      <c r="C396" s="44" t="inlineStr">
        <is>
          <t>Current Assets</t>
        </is>
      </c>
      <c r="D396" s="44" t="inlineStr">
        <is>
          <t>Particulars</t>
        </is>
      </c>
      <c r="E396" s="43" t="inlineStr">
        <is>
          <t>Accounts Receivable and Prepayments</t>
        </is>
      </c>
      <c r="F396" s="44" t="n">
        <v>1</v>
      </c>
      <c r="G396" s="44" t="n">
        <v>2</v>
      </c>
      <c r="H396" s="44" t="inlineStr">
        <is>
          <t>TID_bs_70</t>
        </is>
      </c>
      <c r="I396" s="44" t="inlineStr">
        <is>
          <t>accounts receivable prepayments and other receivables</t>
        </is>
      </c>
      <c r="J396" s="44" t="inlineStr">
        <is>
          <t>phrase_id_394</t>
        </is>
      </c>
    </row>
    <row r="397" ht="12.8" customHeight="1" s="45">
      <c r="A397" s="44" t="inlineStr">
        <is>
          <t>Accounts Receivable and Prepayments</t>
        </is>
      </c>
      <c r="B397" s="44" t="inlineStr">
        <is>
          <t>Contract assets / Gross amount due from customers for contract works</t>
        </is>
      </c>
      <c r="C397" s="44" t="inlineStr">
        <is>
          <t>Current Assets</t>
        </is>
      </c>
      <c r="D397" s="44" t="inlineStr">
        <is>
          <t>Particulars</t>
        </is>
      </c>
      <c r="E397" s="43" t="inlineStr">
        <is>
          <t>Accounts Receivable and Prepayments</t>
        </is>
      </c>
      <c r="F397" s="44" t="n">
        <v>1</v>
      </c>
      <c r="G397" s="44" t="n">
        <v>2</v>
      </c>
      <c r="H397" s="44" t="inlineStr">
        <is>
          <t>TID_bs_70</t>
        </is>
      </c>
      <c r="I397" s="44" t="inlineStr">
        <is>
          <t>contract assets gross amount due from customers for contract works</t>
        </is>
      </c>
      <c r="J397" s="44" t="inlineStr">
        <is>
          <t>phrase_id_395</t>
        </is>
      </c>
    </row>
    <row r="398" ht="12.8" customHeight="1" s="45">
      <c r="A398" s="44" t="inlineStr">
        <is>
          <t>Accounts Receivable and Prepayments</t>
        </is>
      </c>
      <c r="B398" s="44" t="inlineStr">
        <is>
          <t>total oustanding dues of micro &amp; small enterprises</t>
        </is>
      </c>
      <c r="C398" s="44" t="inlineStr">
        <is>
          <t>Current Assets</t>
        </is>
      </c>
      <c r="D398" s="44" t="inlineStr">
        <is>
          <t>Particulars</t>
        </is>
      </c>
      <c r="E398" s="43" t="inlineStr">
        <is>
          <t>Accounts Receivable and Prepayments</t>
        </is>
      </c>
      <c r="F398" s="44" t="n">
        <v>1</v>
      </c>
      <c r="G398" s="44" t="n">
        <v>2</v>
      </c>
      <c r="H398" s="44" t="inlineStr">
        <is>
          <t>TID_bs_70</t>
        </is>
      </c>
      <c r="I398" s="44" t="inlineStr">
        <is>
          <t>total oustanding dues of micro small enterprises</t>
        </is>
      </c>
      <c r="J398" s="44" t="inlineStr">
        <is>
          <t>phrase_id_396</t>
        </is>
      </c>
    </row>
    <row r="399" ht="12.8" customHeight="1" s="45">
      <c r="A399" s="44" t="inlineStr">
        <is>
          <t>Accounts Receivable and Prepayments</t>
        </is>
      </c>
      <c r="B399" s="44" t="inlineStr">
        <is>
          <t>total outstanding dues otherthan micro &amp; small enterprises</t>
        </is>
      </c>
      <c r="C399" s="44" t="inlineStr">
        <is>
          <t>Current Assets</t>
        </is>
      </c>
      <c r="D399" s="44" t="inlineStr">
        <is>
          <t>Particulars</t>
        </is>
      </c>
      <c r="E399" s="43" t="inlineStr">
        <is>
          <t>Accounts Receivable and Prepayments</t>
        </is>
      </c>
      <c r="F399" s="44" t="n">
        <v>1</v>
      </c>
      <c r="G399" s="44" t="n">
        <v>2</v>
      </c>
      <c r="H399" s="44" t="inlineStr">
        <is>
          <t>TID_bs_70</t>
        </is>
      </c>
      <c r="I399" s="44" t="inlineStr">
        <is>
          <t>total outstanding dues otherthan micro small enterprises</t>
        </is>
      </c>
      <c r="J399" s="44" t="inlineStr">
        <is>
          <t>phrase_id_397</t>
        </is>
      </c>
    </row>
    <row r="400" ht="12.8" customHeight="1" s="45">
      <c r="A400" s="44" t="inlineStr">
        <is>
          <t>Accounts Receivable and Prepayments</t>
        </is>
      </c>
      <c r="B400" s="44" t="inlineStr">
        <is>
          <t>Total Outstanding dues of micro and small enterprises</t>
        </is>
      </c>
      <c r="C400" s="44" t="inlineStr">
        <is>
          <t>Current Assets</t>
        </is>
      </c>
      <c r="D400" s="44" t="inlineStr">
        <is>
          <t>Particulars</t>
        </is>
      </c>
      <c r="E400" s="43" t="inlineStr">
        <is>
          <t>Accounts Receivable and Prepayments</t>
        </is>
      </c>
      <c r="F400" s="44" t="n">
        <v>1</v>
      </c>
      <c r="G400" s="44" t="n">
        <v>2</v>
      </c>
      <c r="H400" s="44" t="inlineStr">
        <is>
          <t>TID_bs_70</t>
        </is>
      </c>
      <c r="I400" s="44" t="inlineStr">
        <is>
          <t>total outstanding dues of micro and small enterprises</t>
        </is>
      </c>
      <c r="J400" s="44" t="inlineStr">
        <is>
          <t>phrase_id_398</t>
        </is>
      </c>
    </row>
    <row r="401" ht="12.8" customHeight="1" s="45">
      <c r="A401" s="44" t="inlineStr">
        <is>
          <t>Accounts Receivable and Prepayments</t>
        </is>
      </c>
      <c r="B401" s="44" t="inlineStr">
        <is>
          <t>Total Outstanding dues of other than micro and small enterprises</t>
        </is>
      </c>
      <c r="C401" s="44" t="inlineStr">
        <is>
          <t>Current Assets</t>
        </is>
      </c>
      <c r="D401" s="44" t="inlineStr">
        <is>
          <t>Particulars</t>
        </is>
      </c>
      <c r="E401" s="43" t="inlineStr">
        <is>
          <t>Accounts Receivable and Prepayments</t>
        </is>
      </c>
      <c r="F401" s="44" t="n">
        <v>1</v>
      </c>
      <c r="G401" s="44" t="n">
        <v>2</v>
      </c>
      <c r="H401" s="44" t="inlineStr">
        <is>
          <t>TID_bs_70</t>
        </is>
      </c>
      <c r="I401" s="44" t="inlineStr">
        <is>
          <t>total outstanding dues of other than micro and small enterprises</t>
        </is>
      </c>
      <c r="J401" s="44" t="inlineStr">
        <is>
          <t>phrase_id_399</t>
        </is>
      </c>
    </row>
    <row r="402" ht="12.8" customHeight="1" s="45">
      <c r="A402" s="44" t="inlineStr">
        <is>
          <t>Accounts Receivable and Prepayments</t>
        </is>
      </c>
      <c r="B402" s="44" t="inlineStr">
        <is>
          <t>Total outstanding dues of micro enterprises and small enterprises</t>
        </is>
      </c>
      <c r="C402" s="44" t="inlineStr">
        <is>
          <t>Current Assets</t>
        </is>
      </c>
      <c r="D402" s="44" t="inlineStr">
        <is>
          <t>Particulars</t>
        </is>
      </c>
      <c r="E402" s="43" t="inlineStr">
        <is>
          <t>Accounts Receivable and Prepayments</t>
        </is>
      </c>
      <c r="F402" s="44" t="n">
        <v>1</v>
      </c>
      <c r="G402" s="44" t="n">
        <v>2</v>
      </c>
      <c r="H402" s="44" t="inlineStr">
        <is>
          <t>TID_bs_70</t>
        </is>
      </c>
      <c r="I402" s="44" t="inlineStr">
        <is>
          <t>total outstanding dues of micro enterprises and small enterprises</t>
        </is>
      </c>
      <c r="J402" s="44" t="inlineStr">
        <is>
          <t>phrase_id_400</t>
        </is>
      </c>
    </row>
    <row r="403" ht="12.8" customHeight="1" s="45">
      <c r="A403" s="44" t="inlineStr">
        <is>
          <t>Accounts Receivable and Prepayments</t>
        </is>
      </c>
      <c r="B403" s="44" t="inlineStr">
        <is>
          <t>Total outstanding dues of creditors other than micro enterprises and small enterprises</t>
        </is>
      </c>
      <c r="C403" s="44" t="inlineStr">
        <is>
          <t>Current Assets</t>
        </is>
      </c>
      <c r="D403" s="44" t="inlineStr">
        <is>
          <t>Particulars</t>
        </is>
      </c>
      <c r="E403" s="43" t="inlineStr">
        <is>
          <t>Accounts Receivable and Prepayments</t>
        </is>
      </c>
      <c r="F403" s="44" t="n">
        <v>1</v>
      </c>
      <c r="G403" s="44" t="n">
        <v>2</v>
      </c>
      <c r="H403" s="44" t="inlineStr">
        <is>
          <t>TID_bs_70</t>
        </is>
      </c>
      <c r="I403" s="44" t="inlineStr">
        <is>
          <t>total outstanding dues of creditors other than micro enterprises and small enterprises</t>
        </is>
      </c>
      <c r="J403" s="44" t="inlineStr">
        <is>
          <t>phrase_id_401</t>
        </is>
      </c>
    </row>
    <row r="404" ht="12.8" customHeight="1" s="45">
      <c r="A404" s="44" t="inlineStr">
        <is>
          <t>Accounts Receivable and Prepayments</t>
        </is>
      </c>
      <c r="B404" s="44" t="inlineStr">
        <is>
          <t>(a) outstanding dues of micro, small and medium enterprises</t>
        </is>
      </c>
      <c r="C404" s="44" t="inlineStr">
        <is>
          <t>Current Assets</t>
        </is>
      </c>
      <c r="D404" s="44" t="inlineStr">
        <is>
          <t>Particulars</t>
        </is>
      </c>
      <c r="E404" s="43" t="inlineStr">
        <is>
          <t>Accounts Receivable and Prepayments</t>
        </is>
      </c>
      <c r="F404" s="44" t="n">
        <v>1</v>
      </c>
      <c r="G404" s="44" t="n">
        <v>2</v>
      </c>
      <c r="H404" s="44" t="inlineStr">
        <is>
          <t>TID_bs_70</t>
        </is>
      </c>
      <c r="I404" s="44" t="inlineStr">
        <is>
          <t>a outstanding dues of micro small and medium enterprises</t>
        </is>
      </c>
      <c r="J404" s="44" t="inlineStr">
        <is>
          <t>phrase_id_402</t>
        </is>
      </c>
    </row>
    <row r="405" ht="12.8" customHeight="1" s="45">
      <c r="A405" s="44" t="inlineStr">
        <is>
          <t>Accounts Receivable and Prepayments</t>
        </is>
      </c>
      <c r="B405" s="44" t="inlineStr">
        <is>
          <t>(b) Total outstanding dues of creditors other than micro, small and medium enterprises</t>
        </is>
      </c>
      <c r="C405" s="44" t="inlineStr">
        <is>
          <t>Current Assets</t>
        </is>
      </c>
      <c r="D405" s="44" t="inlineStr">
        <is>
          <t>Particulars</t>
        </is>
      </c>
      <c r="E405" s="43" t="inlineStr">
        <is>
          <t>Accounts Receivable and Prepayments</t>
        </is>
      </c>
      <c r="F405" s="44" t="n">
        <v>1</v>
      </c>
      <c r="G405" s="44" t="n">
        <v>2</v>
      </c>
      <c r="H405" s="44" t="inlineStr">
        <is>
          <t>TID_bs_70</t>
        </is>
      </c>
      <c r="I405" s="44" t="inlineStr">
        <is>
          <t>b total outstanding dues of creditors other than micro small and medium enterprises</t>
        </is>
      </c>
      <c r="J405" s="44" t="inlineStr">
        <is>
          <t>phrase_id_403</t>
        </is>
      </c>
    </row>
    <row r="406" ht="12.8" customHeight="1" s="45">
      <c r="A406" s="44" t="inlineStr">
        <is>
          <t>Other receivables</t>
        </is>
      </c>
      <c r="B406" s="44" t="inlineStr">
        <is>
          <t>Other receivables</t>
        </is>
      </c>
      <c r="C406" s="44" t="inlineStr">
        <is>
          <t>Current Assets</t>
        </is>
      </c>
      <c r="D406" s="44" t="inlineStr">
        <is>
          <t>Particulars</t>
        </is>
      </c>
      <c r="E406" s="43" t="inlineStr">
        <is>
          <t>Accounts Receivable and Prepayments</t>
        </is>
      </c>
      <c r="F406" s="44" t="n">
        <v>1</v>
      </c>
      <c r="G406" s="44" t="n">
        <v>2</v>
      </c>
      <c r="H406" s="44" t="inlineStr">
        <is>
          <t>TID_bs_71</t>
        </is>
      </c>
      <c r="I406" s="44" t="inlineStr">
        <is>
          <t>other receivables</t>
        </is>
      </c>
      <c r="J406" s="44" t="inlineStr">
        <is>
          <t>phrase_id_404</t>
        </is>
      </c>
    </row>
    <row r="407" ht="12.8" customHeight="1" s="45">
      <c r="A407" s="44" t="inlineStr">
        <is>
          <t>Other Operating Current Assets</t>
        </is>
      </c>
      <c r="B407" s="44" t="inlineStr">
        <is>
          <t>Other Operating Current Assets</t>
        </is>
      </c>
      <c r="C407" s="44" t="inlineStr">
        <is>
          <t>Current Assets</t>
        </is>
      </c>
      <c r="D407" s="44" t="inlineStr">
        <is>
          <t>Particulars</t>
        </is>
      </c>
      <c r="E407" s="43" t="inlineStr">
        <is>
          <t>Other Operating Current Assets</t>
        </is>
      </c>
      <c r="F407" s="44" t="n">
        <v>1</v>
      </c>
      <c r="G407" s="44" t="n">
        <v>2</v>
      </c>
      <c r="H407" s="44" t="inlineStr">
        <is>
          <t>TID_bs_72</t>
        </is>
      </c>
      <c r="I407" s="44" t="inlineStr">
        <is>
          <t>other operating current assets</t>
        </is>
      </c>
      <c r="J407" s="44" t="inlineStr">
        <is>
          <t>phrase_id_405</t>
        </is>
      </c>
    </row>
    <row r="408" ht="12.8" customHeight="1" s="45">
      <c r="A408" s="44" t="inlineStr">
        <is>
          <t>Other Operating Current Assets</t>
        </is>
      </c>
      <c r="B408" s="44" t="inlineStr">
        <is>
          <t>Other current assets</t>
        </is>
      </c>
      <c r="C408" s="44" t="inlineStr">
        <is>
          <t>Current Assets</t>
        </is>
      </c>
      <c r="D408" s="44" t="inlineStr">
        <is>
          <t>Particulars</t>
        </is>
      </c>
      <c r="E408" s="43" t="inlineStr">
        <is>
          <t>Other Operating Current Assets</t>
        </is>
      </c>
      <c r="F408" s="44" t="n">
        <v>1</v>
      </c>
      <c r="G408" s="44" t="n">
        <v>2</v>
      </c>
      <c r="H408" s="44" t="inlineStr">
        <is>
          <t>TID_bs_72</t>
        </is>
      </c>
      <c r="I408" s="44" t="inlineStr">
        <is>
          <t>other current assets</t>
        </is>
      </c>
      <c r="J408" s="44" t="inlineStr">
        <is>
          <t>phrase_id_406</t>
        </is>
      </c>
    </row>
    <row r="409" ht="12.8" customHeight="1" s="45">
      <c r="A409" s="44" t="inlineStr">
        <is>
          <t>Other Non-Operating Current Assets</t>
        </is>
      </c>
      <c r="B409" s="44" t="inlineStr">
        <is>
          <t>Other Non-Operating Current Assets</t>
        </is>
      </c>
      <c r="C409" s="44" t="inlineStr">
        <is>
          <t>Current Assets</t>
        </is>
      </c>
      <c r="D409" s="44" t="inlineStr">
        <is>
          <t>Particulars</t>
        </is>
      </c>
      <c r="E409" s="43" t="inlineStr">
        <is>
          <t>Other Non-Operating Current Assets</t>
        </is>
      </c>
      <c r="F409" s="44" t="n">
        <v>1</v>
      </c>
      <c r="G409" s="44" t="n">
        <v>2</v>
      </c>
      <c r="H409" s="44" t="inlineStr">
        <is>
          <t>TID_bs_73</t>
        </is>
      </c>
      <c r="I409" s="44" t="inlineStr">
        <is>
          <t>other non operating current assets</t>
        </is>
      </c>
      <c r="J409" s="44" t="inlineStr">
        <is>
          <t>phrase_id_407</t>
        </is>
      </c>
    </row>
    <row r="410" ht="12.8" customHeight="1" s="45">
      <c r="A410" s="44" t="inlineStr">
        <is>
          <t>Other Non-Operating Current Assets</t>
        </is>
      </c>
      <c r="B410" s="44" t="inlineStr">
        <is>
          <t>Other financial assets</t>
        </is>
      </c>
      <c r="C410" s="44" t="inlineStr">
        <is>
          <t>Current Assets</t>
        </is>
      </c>
      <c r="D410" s="44" t="inlineStr">
        <is>
          <t>Particulars</t>
        </is>
      </c>
      <c r="E410" s="43" t="inlineStr">
        <is>
          <t>Other Non-Operating Current Assets</t>
        </is>
      </c>
      <c r="F410" s="44" t="n">
        <v>1</v>
      </c>
      <c r="G410" s="44" t="n">
        <v>2</v>
      </c>
      <c r="H410" s="44" t="inlineStr">
        <is>
          <t>TID_bs_73</t>
        </is>
      </c>
      <c r="I410" s="44" t="inlineStr">
        <is>
          <t>other financial assets</t>
        </is>
      </c>
      <c r="J410" s="44" t="inlineStr">
        <is>
          <t>phrase_id_408</t>
        </is>
      </c>
    </row>
    <row r="411" ht="12.8" customHeight="1" s="45">
      <c r="A411" s="44" t="inlineStr">
        <is>
          <t>Other Non-Operating Current Assets</t>
        </is>
      </c>
      <c r="B411" s="44" t="inlineStr">
        <is>
          <t>Home ownership receivable - current portion</t>
        </is>
      </c>
      <c r="C411" s="44" t="inlineStr">
        <is>
          <t>Current Assets</t>
        </is>
      </c>
      <c r="D411" s="44" t="inlineStr">
        <is>
          <t>Particulars</t>
        </is>
      </c>
      <c r="E411" s="43" t="inlineStr">
        <is>
          <t>Other Non-Operating Current Assets</t>
        </is>
      </c>
      <c r="F411" s="44" t="n">
        <v>1</v>
      </c>
      <c r="G411" s="44" t="n">
        <v>2</v>
      </c>
      <c r="H411" s="44" t="inlineStr">
        <is>
          <t>TID_bs_73</t>
        </is>
      </c>
      <c r="I411" s="44" t="inlineStr">
        <is>
          <t>home ownership receivable current portion</t>
        </is>
      </c>
      <c r="J411" s="44" t="inlineStr">
        <is>
          <t>phrase_id_409</t>
        </is>
      </c>
    </row>
    <row r="412" ht="12.8" customHeight="1" s="45">
      <c r="A412" s="44" t="inlineStr">
        <is>
          <t>Other Non-Operating Current Assets</t>
        </is>
      </c>
      <c r="B412" s="44" t="inlineStr">
        <is>
          <t>Deferred cost of revenue</t>
        </is>
      </c>
      <c r="C412" s="44" t="inlineStr">
        <is>
          <t>Current Assets</t>
        </is>
      </c>
      <c r="D412" s="44" t="inlineStr">
        <is>
          <t>Particulars</t>
        </is>
      </c>
      <c r="E412" s="43" t="inlineStr">
        <is>
          <t>Other Non-Operating Current Assets</t>
        </is>
      </c>
      <c r="F412" s="44" t="n">
        <v>1</v>
      </c>
      <c r="G412" s="44" t="n">
        <v>2</v>
      </c>
      <c r="H412" s="44" t="inlineStr">
        <is>
          <t>TID_bs_73</t>
        </is>
      </c>
      <c r="I412" s="44" t="inlineStr">
        <is>
          <t>deferred cost of revenue</t>
        </is>
      </c>
      <c r="J412" s="44" t="inlineStr">
        <is>
          <t>phrase_id_410</t>
        </is>
      </c>
    </row>
    <row r="413" ht="12.8" customHeight="1" s="45">
      <c r="A413" s="44" t="inlineStr">
        <is>
          <t>Other Non-Operating Current Assets</t>
        </is>
      </c>
      <c r="B413" s="44" t="inlineStr">
        <is>
          <t>Deferred expenses</t>
        </is>
      </c>
      <c r="C413" s="44" t="inlineStr">
        <is>
          <t>Current Assets</t>
        </is>
      </c>
      <c r="D413" s="44" t="inlineStr">
        <is>
          <t>Particulars</t>
        </is>
      </c>
      <c r="E413" s="43" t="inlineStr">
        <is>
          <t>Other Non-Operating Current Assets</t>
        </is>
      </c>
      <c r="F413" s="44" t="n">
        <v>1</v>
      </c>
      <c r="G413" s="44" t="n">
        <v>2</v>
      </c>
      <c r="H413" s="44" t="inlineStr">
        <is>
          <t>TID_bs_73</t>
        </is>
      </c>
      <c r="I413" s="44" t="inlineStr">
        <is>
          <t>deferred expenses</t>
        </is>
      </c>
      <c r="J413" s="44" t="inlineStr">
        <is>
          <t>phrase_id_411</t>
        </is>
      </c>
    </row>
    <row r="414" ht="12.8" customHeight="1" s="45">
      <c r="A414" s="44" t="inlineStr">
        <is>
          <t>Other Non-Operating Current Assets</t>
        </is>
      </c>
      <c r="B414" s="44" t="inlineStr">
        <is>
          <t>Short-term restricted cash</t>
        </is>
      </c>
      <c r="C414" s="44" t="inlineStr">
        <is>
          <t>Current Assets</t>
        </is>
      </c>
      <c r="D414" s="44" t="inlineStr">
        <is>
          <t>Particulars</t>
        </is>
      </c>
      <c r="E414" s="43" t="inlineStr">
        <is>
          <t>Other Non-Operating Current Assets</t>
        </is>
      </c>
      <c r="F414" s="44" t="n">
        <v>1</v>
      </c>
      <c r="G414" s="44" t="n">
        <v>2</v>
      </c>
      <c r="H414" s="44" t="inlineStr">
        <is>
          <t>TID_bs_73</t>
        </is>
      </c>
      <c r="I414" s="44" t="inlineStr">
        <is>
          <t>short term restricted cash</t>
        </is>
      </c>
      <c r="J414" s="44" t="inlineStr">
        <is>
          <t>phrase_id_412</t>
        </is>
      </c>
    </row>
    <row r="415" ht="12.8" customHeight="1" s="45">
      <c r="A415" s="44" t="inlineStr">
        <is>
          <t>Other Non-Operating Current Assets</t>
        </is>
      </c>
      <c r="B415" s="44" t="inlineStr">
        <is>
          <t>Restricted cash equivalents</t>
        </is>
      </c>
      <c r="C415" s="44" t="inlineStr">
        <is>
          <t>Current Assets</t>
        </is>
      </c>
      <c r="D415" s="44" t="inlineStr">
        <is>
          <t>Particulars</t>
        </is>
      </c>
      <c r="E415" s="43" t="inlineStr">
        <is>
          <t>Other Non-Operating Current Assets</t>
        </is>
      </c>
      <c r="F415" s="44" t="n">
        <v>1</v>
      </c>
      <c r="G415" s="44" t="n">
        <v>2</v>
      </c>
      <c r="H415" s="44" t="inlineStr">
        <is>
          <t>TID_bs_73</t>
        </is>
      </c>
      <c r="I415" s="44" t="inlineStr">
        <is>
          <t>restricted cash equivalents</t>
        </is>
      </c>
      <c r="J415" s="44" t="inlineStr">
        <is>
          <t>phrase_id_413</t>
        </is>
      </c>
    </row>
    <row r="416" ht="12.8" customHeight="1" s="45">
      <c r="A416" s="44" t="inlineStr">
        <is>
          <t>Other Non-Operating Current Assets</t>
        </is>
      </c>
      <c r="B416" s="44" t="inlineStr">
        <is>
          <t>Current assets from discontinued operations</t>
        </is>
      </c>
      <c r="C416" s="44" t="inlineStr">
        <is>
          <t>Current Assets</t>
        </is>
      </c>
      <c r="D416" s="44" t="inlineStr">
        <is>
          <t>Particulars</t>
        </is>
      </c>
      <c r="E416" s="43" t="inlineStr">
        <is>
          <t>Other Non-Operating Current Assets</t>
        </is>
      </c>
      <c r="F416" s="44" t="n">
        <v>1</v>
      </c>
      <c r="G416" s="44" t="n">
        <v>2</v>
      </c>
      <c r="H416" s="44" t="inlineStr">
        <is>
          <t>TID_bs_73</t>
        </is>
      </c>
      <c r="I416" s="44" t="inlineStr">
        <is>
          <t>current assets from discontinued operations</t>
        </is>
      </c>
      <c r="J416" s="44" t="inlineStr">
        <is>
          <t>phrase_id_414</t>
        </is>
      </c>
    </row>
    <row r="417" ht="12.8" customHeight="1" s="45">
      <c r="A417" s="44" t="inlineStr">
        <is>
          <t>Other Non-Operating Current Assets</t>
        </is>
      </c>
      <c r="B417" s="44" t="inlineStr">
        <is>
          <t>Current assets of discontinued operations</t>
        </is>
      </c>
      <c r="C417" s="44" t="inlineStr">
        <is>
          <t>Current Assets</t>
        </is>
      </c>
      <c r="D417" s="44" t="inlineStr">
        <is>
          <t>Particulars</t>
        </is>
      </c>
      <c r="E417" s="43" t="inlineStr">
        <is>
          <t>Other Non-Operating Current Assets</t>
        </is>
      </c>
      <c r="F417" s="44" t="n">
        <v>1</v>
      </c>
      <c r="G417" s="44" t="n">
        <v>2</v>
      </c>
      <c r="H417" s="44" t="inlineStr">
        <is>
          <t>TID_bs_73</t>
        </is>
      </c>
      <c r="I417" s="44" t="inlineStr">
        <is>
          <t>current assets of discontinued operations</t>
        </is>
      </c>
      <c r="J417" s="44" t="inlineStr">
        <is>
          <t>phrase_id_415</t>
        </is>
      </c>
    </row>
    <row r="418" ht="12.8" customHeight="1" s="45">
      <c r="A418" s="44" t="inlineStr">
        <is>
          <t>Other Non-Operating Current Assets</t>
        </is>
      </c>
      <c r="B418" s="44" t="inlineStr">
        <is>
          <t>Restricted cash - current</t>
        </is>
      </c>
      <c r="C418" s="44" t="inlineStr">
        <is>
          <t>Current Assets</t>
        </is>
      </c>
      <c r="D418" s="44" t="inlineStr">
        <is>
          <t>Particulars</t>
        </is>
      </c>
      <c r="E418" s="43" t="inlineStr">
        <is>
          <t>Other Non-Operating Current Assets</t>
        </is>
      </c>
      <c r="F418" s="44" t="n">
        <v>1</v>
      </c>
      <c r="G418" s="44" t="n">
        <v>2</v>
      </c>
      <c r="H418" s="44" t="inlineStr">
        <is>
          <t>TID_bs_73</t>
        </is>
      </c>
      <c r="I418" s="44" t="inlineStr">
        <is>
          <t>restricted cash current</t>
        </is>
      </c>
      <c r="J418" s="44" t="inlineStr">
        <is>
          <t>phrase_id_416</t>
        </is>
      </c>
    </row>
    <row r="419" ht="12.8" customHeight="1" s="45">
      <c r="A419" s="44" t="inlineStr">
        <is>
          <t>Other Non-Operating Current Assets</t>
        </is>
      </c>
      <c r="B419" s="44" t="inlineStr">
        <is>
          <t>Restricted cash</t>
        </is>
      </c>
      <c r="C419" s="44" t="inlineStr">
        <is>
          <t>Current Assets</t>
        </is>
      </c>
      <c r="D419" s="44" t="inlineStr">
        <is>
          <t>Particulars</t>
        </is>
      </c>
      <c r="E419" s="43" t="inlineStr">
        <is>
          <t>Other Non-Operating Current Assets</t>
        </is>
      </c>
      <c r="F419" s="44" t="n">
        <v>1</v>
      </c>
      <c r="G419" s="44" t="n">
        <v>2</v>
      </c>
      <c r="H419" s="44" t="inlineStr">
        <is>
          <t>TID_bs_73</t>
        </is>
      </c>
      <c r="I419" s="44" t="inlineStr">
        <is>
          <t>restricted cash</t>
        </is>
      </c>
      <c r="J419" s="44" t="inlineStr">
        <is>
          <t>phrase_id_417</t>
        </is>
      </c>
    </row>
    <row r="420" ht="12.8" customHeight="1" s="45">
      <c r="A420" s="44" t="inlineStr">
        <is>
          <t>Other Non-Operating Current Assets</t>
        </is>
      </c>
      <c r="B420" s="44" t="inlineStr">
        <is>
          <t>Finance lease receivables</t>
        </is>
      </c>
      <c r="C420" s="44" t="inlineStr">
        <is>
          <t>Current Assets</t>
        </is>
      </c>
      <c r="D420" s="44" t="inlineStr">
        <is>
          <t>Particulars</t>
        </is>
      </c>
      <c r="E420" s="43" t="inlineStr">
        <is>
          <t>Other Non-Operating Current Assets</t>
        </is>
      </c>
      <c r="F420" s="44" t="n">
        <v>1</v>
      </c>
      <c r="G420" s="44" t="n">
        <v>2</v>
      </c>
      <c r="H420" s="44" t="inlineStr">
        <is>
          <t>TID_bs_73</t>
        </is>
      </c>
      <c r="I420" s="44" t="inlineStr">
        <is>
          <t>finance lease receivables</t>
        </is>
      </c>
      <c r="J420" s="44" t="inlineStr">
        <is>
          <t>phrase_id_418</t>
        </is>
      </c>
    </row>
    <row r="421" ht="12.8" customHeight="1" s="45">
      <c r="A421" s="44" t="inlineStr">
        <is>
          <t>Other Non-Operating Current Assets</t>
        </is>
      </c>
      <c r="B421" s="44" t="inlineStr">
        <is>
          <t>Insurance proceeds receivable</t>
        </is>
      </c>
      <c r="C421" s="44" t="inlineStr">
        <is>
          <t>Current Assets</t>
        </is>
      </c>
      <c r="D421" s="44" t="inlineStr">
        <is>
          <t>Particulars</t>
        </is>
      </c>
      <c r="E421" s="43" t="inlineStr">
        <is>
          <t>Other Non-Operating Current Assets</t>
        </is>
      </c>
      <c r="F421" s="44" t="n">
        <v>1</v>
      </c>
      <c r="G421" s="44" t="n">
        <v>2</v>
      </c>
      <c r="H421" s="44" t="inlineStr">
        <is>
          <t>TID_bs_73</t>
        </is>
      </c>
      <c r="I421" s="44" t="inlineStr">
        <is>
          <t>insurance proceeds receivable</t>
        </is>
      </c>
      <c r="J421" s="44" t="inlineStr">
        <is>
          <t>phrase_id_419</t>
        </is>
      </c>
    </row>
    <row r="422" ht="12.8" customHeight="1" s="45">
      <c r="A422" s="44" t="inlineStr">
        <is>
          <t>Other Non-Operating Current Assets</t>
        </is>
      </c>
      <c r="B422" s="44" t="inlineStr">
        <is>
          <t>Precious metals held under financing arrangements</t>
        </is>
      </c>
      <c r="C422" s="44" t="inlineStr">
        <is>
          <t>Current Assets</t>
        </is>
      </c>
      <c r="D422" s="44" t="inlineStr">
        <is>
          <t>Particulars</t>
        </is>
      </c>
      <c r="E422" s="43" t="inlineStr">
        <is>
          <t>Other Non-Operating Current Assets</t>
        </is>
      </c>
      <c r="F422" s="44" t="n">
        <v>1</v>
      </c>
      <c r="G422" s="44" t="n">
        <v>2</v>
      </c>
      <c r="H422" s="44" t="inlineStr">
        <is>
          <t>TID_bs_73</t>
        </is>
      </c>
      <c r="I422" s="44" t="inlineStr">
        <is>
          <t>precious metals held under financing arrangements</t>
        </is>
      </c>
      <c r="J422" s="44" t="inlineStr">
        <is>
          <t>phrase_id_420</t>
        </is>
      </c>
    </row>
    <row r="423" ht="12.8" customHeight="1" s="45">
      <c r="A423" s="44" t="inlineStr">
        <is>
          <t>Other Non-Operating Current Assets</t>
        </is>
      </c>
      <c r="B423" s="44" t="inlineStr">
        <is>
          <t>Ceded unearned premiums</t>
        </is>
      </c>
      <c r="C423" s="44" t="inlineStr">
        <is>
          <t>Current Assets</t>
        </is>
      </c>
      <c r="D423" s="44" t="inlineStr">
        <is>
          <t>Particulars</t>
        </is>
      </c>
      <c r="E423" s="43" t="inlineStr">
        <is>
          <t>Other Non-Operating Current Assets</t>
        </is>
      </c>
      <c r="F423" s="44" t="n">
        <v>1</v>
      </c>
      <c r="G423" s="44" t="n">
        <v>2</v>
      </c>
      <c r="H423" s="44" t="inlineStr">
        <is>
          <t>TID_bs_73</t>
        </is>
      </c>
      <c r="I423" s="44" t="inlineStr">
        <is>
          <t>ceded unearned premiums</t>
        </is>
      </c>
      <c r="J423" s="44" t="inlineStr">
        <is>
          <t>phrase_id_421</t>
        </is>
      </c>
    </row>
    <row r="424" ht="12.8" customHeight="1" s="45">
      <c r="A424" s="44" t="inlineStr">
        <is>
          <t>Other Non-Operating Current Assets</t>
        </is>
      </c>
      <c r="B424" s="44" t="inlineStr">
        <is>
          <t>Positive fair value of interest rate swaps for hedging</t>
        </is>
      </c>
      <c r="C424" s="44" t="inlineStr">
        <is>
          <t>Current Assets</t>
        </is>
      </c>
      <c r="D424" s="44" t="inlineStr">
        <is>
          <t>Particulars</t>
        </is>
      </c>
      <c r="E424" s="43" t="inlineStr">
        <is>
          <t>Other Non-Operating Current Assets</t>
        </is>
      </c>
      <c r="F424" s="44" t="n">
        <v>1</v>
      </c>
      <c r="G424" s="44" t="n">
        <v>2</v>
      </c>
      <c r="H424" s="44" t="inlineStr">
        <is>
          <t>TID_bs_73</t>
        </is>
      </c>
      <c r="I424" s="44" t="inlineStr">
        <is>
          <t>positive fair value of interest rate swaps for hedging</t>
        </is>
      </c>
      <c r="J424" s="44" t="inlineStr">
        <is>
          <t>phrase_id_422</t>
        </is>
      </c>
    </row>
    <row r="425" ht="12.8" customHeight="1" s="45">
      <c r="A425" s="44" t="inlineStr">
        <is>
          <t>Other Non-Operating Current Assets</t>
        </is>
      </c>
      <c r="B425" s="44" t="inlineStr">
        <is>
          <t>Assets classified as held for sale</t>
        </is>
      </c>
      <c r="C425" s="44" t="inlineStr">
        <is>
          <t>Current Assets</t>
        </is>
      </c>
      <c r="D425" s="44" t="inlineStr">
        <is>
          <t>Particulars</t>
        </is>
      </c>
      <c r="E425" s="43" t="inlineStr">
        <is>
          <t>Other Non-Operating Current Assets</t>
        </is>
      </c>
      <c r="F425" s="44" t="n">
        <v>1</v>
      </c>
      <c r="G425" s="44" t="n">
        <v>2</v>
      </c>
      <c r="H425" s="44" t="inlineStr">
        <is>
          <t>TID_bs_73</t>
        </is>
      </c>
      <c r="I425" s="44" t="inlineStr">
        <is>
          <t>assets classified as held for sale</t>
        </is>
      </c>
      <c r="J425" s="44" t="inlineStr">
        <is>
          <t>phrase_id_423</t>
        </is>
      </c>
    </row>
    <row r="426" ht="12.8" customHeight="1" s="45">
      <c r="A426" s="44" t="inlineStr">
        <is>
          <t>Other Non-Operating Current Assets</t>
        </is>
      </c>
      <c r="B426" s="44" t="inlineStr">
        <is>
          <t>Current portion of employees' home ownership program</t>
        </is>
      </c>
      <c r="C426" s="44" t="inlineStr">
        <is>
          <t>Current Assets</t>
        </is>
      </c>
      <c r="D426" s="44" t="inlineStr">
        <is>
          <t>Particulars</t>
        </is>
      </c>
      <c r="E426" s="43" t="inlineStr">
        <is>
          <t>Other Non-Operating Current Assets</t>
        </is>
      </c>
      <c r="F426" s="44" t="n">
        <v>1</v>
      </c>
      <c r="G426" s="44" t="n">
        <v>2</v>
      </c>
      <c r="H426" s="44" t="inlineStr">
        <is>
          <t>TID_bs_73</t>
        </is>
      </c>
      <c r="I426" s="44" t="inlineStr">
        <is>
          <t>current portion of employees home ownership program</t>
        </is>
      </c>
      <c r="J426" s="44" t="inlineStr">
        <is>
          <t>phrase_id_424</t>
        </is>
      </c>
    </row>
    <row r="427" ht="12.8" customHeight="1" s="45">
      <c r="A427" s="44" t="inlineStr">
        <is>
          <t>Other Non-Operating Current Assets</t>
        </is>
      </c>
      <c r="B427" s="44" t="inlineStr">
        <is>
          <t>Other Assets</t>
        </is>
      </c>
      <c r="C427" s="44" t="inlineStr">
        <is>
          <t>Current Assets</t>
        </is>
      </c>
      <c r="D427" s="44" t="inlineStr">
        <is>
          <t>Particulars</t>
        </is>
      </c>
      <c r="E427" s="43" t="inlineStr">
        <is>
          <t>Other Non-Operating Current Assets</t>
        </is>
      </c>
      <c r="F427" s="44" t="n">
        <v>1</v>
      </c>
      <c r="G427" s="44" t="n">
        <v>2</v>
      </c>
      <c r="H427" s="44" t="inlineStr">
        <is>
          <t>TID_bs_73</t>
        </is>
      </c>
      <c r="I427" s="44" t="inlineStr">
        <is>
          <t>other assets</t>
        </is>
      </c>
      <c r="J427" s="44" t="inlineStr">
        <is>
          <t>phrase_id_425</t>
        </is>
      </c>
    </row>
    <row r="428" ht="12.8" customHeight="1" s="45">
      <c r="A428" s="44" t="inlineStr">
        <is>
          <t>Other Non-Operating Current Assets</t>
        </is>
      </c>
      <c r="B428" s="44" t="inlineStr">
        <is>
          <t>Other Asset</t>
        </is>
      </c>
      <c r="C428" s="44" t="inlineStr">
        <is>
          <t>Current Assets</t>
        </is>
      </c>
      <c r="D428" s="44" t="inlineStr">
        <is>
          <t>Particulars</t>
        </is>
      </c>
      <c r="E428" s="43" t="inlineStr">
        <is>
          <t>Other Non-Operating Current Assets</t>
        </is>
      </c>
      <c r="F428" s="44" t="n">
        <v>1</v>
      </c>
      <c r="G428" s="44" t="n">
        <v>2</v>
      </c>
      <c r="H428" s="44" t="inlineStr">
        <is>
          <t>TID_bs_73</t>
        </is>
      </c>
      <c r="I428" s="44" t="inlineStr">
        <is>
          <t>other asset</t>
        </is>
      </c>
      <c r="J428" s="44" t="inlineStr">
        <is>
          <t>phrase_id_426</t>
        </is>
      </c>
    </row>
    <row r="429" ht="12.8" customHeight="1" s="45">
      <c r="A429" s="44" t="inlineStr">
        <is>
          <t>Other Non-Operating Current Assets</t>
        </is>
      </c>
      <c r="B429" s="44" t="inlineStr">
        <is>
          <t>Other</t>
        </is>
      </c>
      <c r="C429" s="44" t="inlineStr">
        <is>
          <t>Current Assets</t>
        </is>
      </c>
      <c r="D429" s="44" t="inlineStr">
        <is>
          <t>Particulars</t>
        </is>
      </c>
      <c r="E429" s="43" t="inlineStr">
        <is>
          <t>Other Non-Operating Current Assets</t>
        </is>
      </c>
      <c r="F429" s="44" t="n">
        <v>1</v>
      </c>
      <c r="G429" s="44" t="n">
        <v>2</v>
      </c>
      <c r="H429" s="44" t="inlineStr">
        <is>
          <t>TID_bs_73</t>
        </is>
      </c>
      <c r="I429" s="44" t="inlineStr">
        <is>
          <t>other</t>
        </is>
      </c>
      <c r="J429" s="44" t="inlineStr">
        <is>
          <t>phrase_id_427</t>
        </is>
      </c>
    </row>
    <row r="430" ht="12.8" customHeight="1" s="45">
      <c r="A430" s="44" t="inlineStr">
        <is>
          <t>Derivative financial instruments - Current assets</t>
        </is>
      </c>
      <c r="B430" s="44" t="inlineStr">
        <is>
          <t>Derivative financial instruments</t>
        </is>
      </c>
      <c r="C430" s="44" t="inlineStr">
        <is>
          <t>Current Assets</t>
        </is>
      </c>
      <c r="D430" s="44" t="inlineStr">
        <is>
          <t>Particulars</t>
        </is>
      </c>
      <c r="E430" s="43" t="inlineStr">
        <is>
          <t>Other Non-Operating Current Assets</t>
        </is>
      </c>
      <c r="F430" s="44" t="n">
        <v>1</v>
      </c>
      <c r="G430" s="44" t="n">
        <v>2</v>
      </c>
      <c r="H430" s="44" t="inlineStr">
        <is>
          <t>TID_bs_74</t>
        </is>
      </c>
      <c r="I430" s="44" t="inlineStr">
        <is>
          <t>derivative financial instruments</t>
        </is>
      </c>
      <c r="J430" s="44" t="inlineStr">
        <is>
          <t>phrase_id_428</t>
        </is>
      </c>
    </row>
    <row r="431" ht="12.8" customHeight="1" s="45">
      <c r="A431" s="44" t="inlineStr">
        <is>
          <t>Derivative financial instruments - Current assets</t>
        </is>
      </c>
      <c r="B431" s="44" t="inlineStr">
        <is>
          <t>Derivative assets</t>
        </is>
      </c>
      <c r="C431" s="44" t="inlineStr">
        <is>
          <t>Current Assets</t>
        </is>
      </c>
      <c r="D431" s="44" t="inlineStr">
        <is>
          <t>Particulars</t>
        </is>
      </c>
      <c r="E431" s="43" t="inlineStr">
        <is>
          <t>Other Non-Operating Current Assets</t>
        </is>
      </c>
      <c r="F431" s="44" t="n">
        <v>1</v>
      </c>
      <c r="G431" s="44" t="n">
        <v>2</v>
      </c>
      <c r="H431" s="44" t="inlineStr">
        <is>
          <t>TID_bs_74</t>
        </is>
      </c>
      <c r="I431" s="44" t="inlineStr">
        <is>
          <t>derivative assets</t>
        </is>
      </c>
      <c r="J431" s="44" t="inlineStr">
        <is>
          <t>phrase_id_429</t>
        </is>
      </c>
    </row>
    <row r="432" ht="12.8" customHeight="1" s="45">
      <c r="A432" s="44" t="inlineStr">
        <is>
          <t>Other Current Assets</t>
        </is>
      </c>
      <c r="B432" s="44" t="inlineStr">
        <is>
          <t>Total Other Current Assets</t>
        </is>
      </c>
      <c r="C432" s="44" t="inlineStr">
        <is>
          <t>Current Assets</t>
        </is>
      </c>
      <c r="D432" s="44" t="inlineStr">
        <is>
          <t>Subtotal</t>
        </is>
      </c>
      <c r="E432" s="43" t="inlineStr">
        <is>
          <t>Other Current Assets</t>
        </is>
      </c>
      <c r="F432" s="44" t="n">
        <v>1</v>
      </c>
      <c r="G432" s="44" t="n">
        <v>2</v>
      </c>
      <c r="H432" s="44" t="inlineStr">
        <is>
          <t>TID_bs_75</t>
        </is>
      </c>
      <c r="I432" s="44" t="inlineStr">
        <is>
          <t>total other current assets</t>
        </is>
      </c>
      <c r="J432" s="44" t="inlineStr">
        <is>
          <t>phrase_id_430</t>
        </is>
      </c>
    </row>
    <row r="433" ht="12.8" customHeight="1" s="45">
      <c r="A433" s="44" t="inlineStr">
        <is>
          <t>Total Current Assets</t>
        </is>
      </c>
      <c r="B433" s="44" t="inlineStr">
        <is>
          <t>Total Current Assets</t>
        </is>
      </c>
      <c r="C433" s="44" t="inlineStr">
        <is>
          <t>Current Assets</t>
        </is>
      </c>
      <c r="D433" s="44" t="inlineStr">
        <is>
          <t>Subtotal</t>
        </is>
      </c>
      <c r="E433" s="43" t="inlineStr">
        <is>
          <t>Total Current Assets</t>
        </is>
      </c>
      <c r="F433" s="44" t="n">
        <v>1</v>
      </c>
      <c r="G433" s="44" t="n">
        <v>2</v>
      </c>
      <c r="H433" s="44" t="inlineStr">
        <is>
          <t>TID_bs_76</t>
        </is>
      </c>
      <c r="I433" s="44" t="inlineStr">
        <is>
          <t>total current assets</t>
        </is>
      </c>
      <c r="J433" s="44" t="inlineStr">
        <is>
          <t>phrase_id_431</t>
        </is>
      </c>
    </row>
    <row r="434" ht="12.8" customHeight="1" s="45">
      <c r="A434" s="44" t="inlineStr">
        <is>
          <t>Current Liabilities</t>
        </is>
      </c>
      <c r="B434" s="44" t="inlineStr">
        <is>
          <t>Current Liabilities</t>
        </is>
      </c>
      <c r="C434" s="44" t="inlineStr">
        <is>
          <t>Current Liabilities</t>
        </is>
      </c>
      <c r="D434" s="44" t="inlineStr">
        <is>
          <t>Sub-Heading</t>
        </is>
      </c>
      <c r="E434" s="43" t="inlineStr">
        <is>
          <t>Current Liabilities</t>
        </is>
      </c>
      <c r="F434" s="44" t="n">
        <v>1</v>
      </c>
      <c r="G434" s="44" t="n">
        <v>3</v>
      </c>
      <c r="H434" s="44" t="inlineStr">
        <is>
          <t>TID_bs_77</t>
        </is>
      </c>
      <c r="I434" s="44" t="inlineStr">
        <is>
          <t>current liabilities</t>
        </is>
      </c>
      <c r="J434" s="44" t="inlineStr">
        <is>
          <t>phrase_id_432</t>
        </is>
      </c>
    </row>
    <row r="435" ht="12.8" customHeight="1" s="45">
      <c r="A435" s="44" t="inlineStr">
        <is>
          <t>Overdrafts</t>
        </is>
      </c>
      <c r="B435" s="44" t="inlineStr">
        <is>
          <t>Overdrafts</t>
        </is>
      </c>
      <c r="C435" s="44" t="inlineStr">
        <is>
          <t>Current Liabilities</t>
        </is>
      </c>
      <c r="D435" s="44" t="inlineStr">
        <is>
          <t>Particulars</t>
        </is>
      </c>
      <c r="E435" s="43" t="inlineStr">
        <is>
          <t>Overdrafts</t>
        </is>
      </c>
      <c r="F435" s="44" t="n">
        <v>1</v>
      </c>
      <c r="G435" s="44" t="n">
        <v>3</v>
      </c>
      <c r="H435" s="44" t="inlineStr">
        <is>
          <t>TID_bs_78</t>
        </is>
      </c>
      <c r="I435" s="44" t="inlineStr">
        <is>
          <t>overdrafts</t>
        </is>
      </c>
      <c r="J435" s="44" t="inlineStr">
        <is>
          <t>phrase_id_433</t>
        </is>
      </c>
    </row>
    <row r="436" ht="12.8" customHeight="1" s="45">
      <c r="A436" s="44" t="inlineStr">
        <is>
          <t>Overdrafts</t>
        </is>
      </c>
      <c r="B436" s="44" t="inlineStr">
        <is>
          <t>Bank Overdraft</t>
        </is>
      </c>
      <c r="C436" s="44" t="inlineStr">
        <is>
          <t>Current Liabilities</t>
        </is>
      </c>
      <c r="D436" s="44" t="inlineStr">
        <is>
          <t>Particulars</t>
        </is>
      </c>
      <c r="E436" s="43" t="inlineStr">
        <is>
          <t>Overdrafts</t>
        </is>
      </c>
      <c r="F436" s="44" t="n">
        <v>1</v>
      </c>
      <c r="G436" s="44" t="n">
        <v>3</v>
      </c>
      <c r="H436" s="44" t="inlineStr">
        <is>
          <t>TID_bs_78</t>
        </is>
      </c>
      <c r="I436" s="44" t="inlineStr">
        <is>
          <t>bank overdraft</t>
        </is>
      </c>
      <c r="J436" s="44" t="inlineStr">
        <is>
          <t>phrase_id_434</t>
        </is>
      </c>
    </row>
    <row r="437" ht="12.8" customHeight="1" s="45">
      <c r="A437" s="44" t="inlineStr">
        <is>
          <t>Loans less than 1 year - Secured</t>
        </is>
      </c>
      <c r="B437" s="44" t="inlineStr">
        <is>
          <t>Loans less than 1 year - Secured</t>
        </is>
      </c>
      <c r="C437" s="44" t="inlineStr">
        <is>
          <t>Current Liabilities</t>
        </is>
      </c>
      <c r="D437" s="44" t="inlineStr">
        <is>
          <t>Particulars</t>
        </is>
      </c>
      <c r="E437" s="43" t="inlineStr">
        <is>
          <t>Loans less than 1 year - Secured</t>
        </is>
      </c>
      <c r="F437" s="44" t="n">
        <v>1</v>
      </c>
      <c r="G437" s="44" t="n">
        <v>3</v>
      </c>
      <c r="H437" s="44" t="inlineStr">
        <is>
          <t>TID_bs_79</t>
        </is>
      </c>
      <c r="I437" s="44" t="inlineStr">
        <is>
          <t>loans less than 1 year secured</t>
        </is>
      </c>
      <c r="J437" s="44" t="inlineStr">
        <is>
          <t>phrase_id_435</t>
        </is>
      </c>
    </row>
    <row r="438" ht="12.8" customHeight="1" s="45">
      <c r="A438" s="44" t="inlineStr">
        <is>
          <t>Loans less than 1 year - Unsecured</t>
        </is>
      </c>
      <c r="B438" s="44" t="inlineStr">
        <is>
          <t>Loans less than 1 year - Unsecured</t>
        </is>
      </c>
      <c r="C438" s="44" t="inlineStr">
        <is>
          <t>Current Liabilities</t>
        </is>
      </c>
      <c r="D438" s="44" t="inlineStr">
        <is>
          <t>Particulars</t>
        </is>
      </c>
      <c r="E438" s="43" t="inlineStr">
        <is>
          <t>Loans less than 1 year - Unsecured</t>
        </is>
      </c>
      <c r="F438" s="44" t="n">
        <v>1</v>
      </c>
      <c r="G438" s="44" t="n">
        <v>3</v>
      </c>
      <c r="H438" s="44" t="inlineStr">
        <is>
          <t>TID_bs_80</t>
        </is>
      </c>
      <c r="I438" s="44" t="inlineStr">
        <is>
          <t>loans less than 1 year unsecured</t>
        </is>
      </c>
      <c r="J438" s="44" t="inlineStr">
        <is>
          <t>phrase_id_436</t>
        </is>
      </c>
    </row>
    <row r="439" ht="12.8" customHeight="1" s="45">
      <c r="A439" s="44" t="inlineStr">
        <is>
          <t>Current Portion - HP Leasing Other</t>
        </is>
      </c>
      <c r="B439" s="44" t="inlineStr">
        <is>
          <t>Current Portion - HP Leasing Other</t>
        </is>
      </c>
      <c r="C439" s="44" t="inlineStr">
        <is>
          <t>Current Liabilities</t>
        </is>
      </c>
      <c r="D439" s="44" t="inlineStr">
        <is>
          <t>Particulars</t>
        </is>
      </c>
      <c r="E439" s="43" t="inlineStr">
        <is>
          <t>Current Portion - HP Leasing Other</t>
        </is>
      </c>
      <c r="F439" s="44" t="n">
        <v>1</v>
      </c>
      <c r="G439" s="44" t="n">
        <v>3</v>
      </c>
      <c r="H439" s="44" t="inlineStr">
        <is>
          <t>TID_bs_81</t>
        </is>
      </c>
      <c r="I439" s="44" t="inlineStr">
        <is>
          <t>current portion hp leasing other</t>
        </is>
      </c>
      <c r="J439" s="44" t="inlineStr">
        <is>
          <t>phrase_id_437</t>
        </is>
      </c>
    </row>
    <row r="440" ht="12.8" customHeight="1" s="45">
      <c r="A440" s="44" t="inlineStr">
        <is>
          <t>Current Portion - HP Leasing Other</t>
        </is>
      </c>
      <c r="B440" s="44" t="inlineStr">
        <is>
          <t>Finance lease liability - current</t>
        </is>
      </c>
      <c r="C440" s="44" t="inlineStr">
        <is>
          <t>Current Liabilities</t>
        </is>
      </c>
      <c r="D440" s="44" t="inlineStr">
        <is>
          <t>Particulars</t>
        </is>
      </c>
      <c r="E440" s="43" t="inlineStr">
        <is>
          <t>Current Portion - HP Leasing Other</t>
        </is>
      </c>
      <c r="F440" s="44" t="n">
        <v>1</v>
      </c>
      <c r="G440" s="44" t="n">
        <v>3</v>
      </c>
      <c r="H440" s="44" t="inlineStr">
        <is>
          <t>TID_bs_81</t>
        </is>
      </c>
      <c r="I440" s="44" t="inlineStr">
        <is>
          <t>finance lease liability current</t>
        </is>
      </c>
      <c r="J440" s="44" t="inlineStr">
        <is>
          <t>phrase_id_438</t>
        </is>
      </c>
    </row>
    <row r="441" ht="12.8" customHeight="1" s="45">
      <c r="A441" s="44" t="inlineStr">
        <is>
          <t>Current Portion - HP Leasing Other</t>
        </is>
      </c>
      <c r="B441" s="44" t="inlineStr">
        <is>
          <t>Lease liabilities</t>
        </is>
      </c>
      <c r="C441" s="44" t="inlineStr">
        <is>
          <t>Current Liabilities</t>
        </is>
      </c>
      <c r="D441" s="44" t="inlineStr">
        <is>
          <t>Particulars</t>
        </is>
      </c>
      <c r="E441" s="43" t="inlineStr">
        <is>
          <t>Current Portion - HP Leasing Other</t>
        </is>
      </c>
      <c r="F441" s="44" t="n">
        <v>1</v>
      </c>
      <c r="G441" s="44" t="n">
        <v>3</v>
      </c>
      <c r="H441" s="44" t="inlineStr">
        <is>
          <t>TID_bs_81</t>
        </is>
      </c>
      <c r="I441" s="44" t="inlineStr">
        <is>
          <t>lease liabilities</t>
        </is>
      </c>
      <c r="J441" s="44" t="inlineStr">
        <is>
          <t>phrase_id_439</t>
        </is>
      </c>
    </row>
    <row r="442" ht="12.8" customHeight="1" s="45">
      <c r="A442" s="44" t="inlineStr">
        <is>
          <t>Current Portion - HP Leasing Other</t>
        </is>
      </c>
      <c r="B442" s="44" t="inlineStr">
        <is>
          <t>Current portion of capitalized lease obligations</t>
        </is>
      </c>
      <c r="C442" s="44" t="inlineStr">
        <is>
          <t>Current Liabilities</t>
        </is>
      </c>
      <c r="D442" s="44" t="inlineStr">
        <is>
          <t>Particulars</t>
        </is>
      </c>
      <c r="E442" s="43" t="inlineStr">
        <is>
          <t>Current Portion - HP Leasing Other</t>
        </is>
      </c>
      <c r="F442" s="44" t="n">
        <v>1</v>
      </c>
      <c r="G442" s="44" t="n">
        <v>3</v>
      </c>
      <c r="H442" s="44" t="inlineStr">
        <is>
          <t>TID_bs_81</t>
        </is>
      </c>
      <c r="I442" s="44" t="inlineStr">
        <is>
          <t>current portion of capitalized lease obligations</t>
        </is>
      </c>
      <c r="J442" s="44" t="inlineStr">
        <is>
          <t>phrase_id_440</t>
        </is>
      </c>
    </row>
    <row r="443" ht="12.8" customHeight="1" s="45">
      <c r="A443" s="44" t="inlineStr">
        <is>
          <t>Current Portion - HP Leasing Other</t>
        </is>
      </c>
      <c r="B443" s="44" t="inlineStr">
        <is>
          <t>Capital lease obligations, current</t>
        </is>
      </c>
      <c r="C443" s="44" t="inlineStr">
        <is>
          <t>Current Liabilities</t>
        </is>
      </c>
      <c r="D443" s="44" t="inlineStr">
        <is>
          <t>Particulars</t>
        </is>
      </c>
      <c r="E443" s="43" t="inlineStr">
        <is>
          <t>Current Portion - HP Leasing Other</t>
        </is>
      </c>
      <c r="F443" s="44" t="n">
        <v>1</v>
      </c>
      <c r="G443" s="44" t="n">
        <v>3</v>
      </c>
      <c r="H443" s="44" t="inlineStr">
        <is>
          <t>TID_bs_81</t>
        </is>
      </c>
      <c r="I443" s="44" t="inlineStr">
        <is>
          <t>capital lease obligations current</t>
        </is>
      </c>
      <c r="J443" s="44" t="inlineStr">
        <is>
          <t>phrase_id_441</t>
        </is>
      </c>
    </row>
    <row r="444" ht="12.8" customHeight="1" s="45">
      <c r="A444" s="44" t="inlineStr">
        <is>
          <t>Current Portion - HP Leasing Other</t>
        </is>
      </c>
      <c r="B444" s="44" t="inlineStr">
        <is>
          <t>Capital lease obligations</t>
        </is>
      </c>
      <c r="C444" s="44" t="inlineStr">
        <is>
          <t>Current Liabilities</t>
        </is>
      </c>
      <c r="D444" s="44" t="inlineStr">
        <is>
          <t>Particulars</t>
        </is>
      </c>
      <c r="E444" s="43" t="inlineStr">
        <is>
          <t>Current Portion - HP Leasing Other</t>
        </is>
      </c>
      <c r="F444" s="44" t="n">
        <v>1</v>
      </c>
      <c r="G444" s="44" t="n">
        <v>3</v>
      </c>
      <c r="H444" s="44" t="inlineStr">
        <is>
          <t>TID_bs_81</t>
        </is>
      </c>
      <c r="I444" s="44" t="inlineStr">
        <is>
          <t>capital lease obligations</t>
        </is>
      </c>
      <c r="J444" s="44" t="inlineStr">
        <is>
          <t>phrase_id_442</t>
        </is>
      </c>
    </row>
    <row r="445" ht="12.8" customHeight="1" s="45">
      <c r="A445" s="44" t="inlineStr">
        <is>
          <t>Current Portion - HP Leasing Other</t>
        </is>
      </c>
      <c r="B445" s="44" t="inlineStr">
        <is>
          <t>Current maturities of capital lease obligations</t>
        </is>
      </c>
      <c r="C445" s="44" t="inlineStr">
        <is>
          <t>Current Liabilities</t>
        </is>
      </c>
      <c r="D445" s="44" t="inlineStr">
        <is>
          <t>Particulars</t>
        </is>
      </c>
      <c r="E445" s="43" t="inlineStr">
        <is>
          <t>Current Portion - HP Leasing Other</t>
        </is>
      </c>
      <c r="F445" s="44" t="n">
        <v>1</v>
      </c>
      <c r="G445" s="44" t="n">
        <v>3</v>
      </c>
      <c r="H445" s="44" t="inlineStr">
        <is>
          <t>TID_bs_81</t>
        </is>
      </c>
      <c r="I445" s="44" t="inlineStr">
        <is>
          <t>current maturities of capital lease obligations</t>
        </is>
      </c>
      <c r="J445" s="44" t="inlineStr">
        <is>
          <t>phrase_id_443</t>
        </is>
      </c>
    </row>
    <row r="446" ht="12.8" customHeight="1" s="45">
      <c r="A446" s="44" t="inlineStr">
        <is>
          <t>Current Portion - HP Leasing Other</t>
        </is>
      </c>
      <c r="B446" s="44" t="inlineStr">
        <is>
          <t>Current portion capital leases</t>
        </is>
      </c>
      <c r="C446" s="44" t="inlineStr">
        <is>
          <t>Current Liabilities</t>
        </is>
      </c>
      <c r="D446" s="44" t="inlineStr">
        <is>
          <t>Particulars</t>
        </is>
      </c>
      <c r="E446" s="43" t="inlineStr">
        <is>
          <t>Current Portion - HP Leasing Other</t>
        </is>
      </c>
      <c r="F446" s="44" t="n">
        <v>1</v>
      </c>
      <c r="G446" s="44" t="n">
        <v>3</v>
      </c>
      <c r="H446" s="44" t="inlineStr">
        <is>
          <t>TID_bs_81</t>
        </is>
      </c>
      <c r="I446" s="44" t="inlineStr">
        <is>
          <t>current portion capital leases</t>
        </is>
      </c>
      <c r="J446" s="44" t="inlineStr">
        <is>
          <t>phrase_id_444</t>
        </is>
      </c>
    </row>
    <row r="447" ht="12.8" customHeight="1" s="45">
      <c r="A447" s="44" t="inlineStr">
        <is>
          <t>Current Portion - HP Leasing Other</t>
        </is>
      </c>
      <c r="B447" s="44" t="inlineStr">
        <is>
          <t>Import Finance loans</t>
        </is>
      </c>
      <c r="C447" s="44" t="inlineStr">
        <is>
          <t>Current Liabilities</t>
        </is>
      </c>
      <c r="D447" s="44" t="inlineStr">
        <is>
          <t>Particulars</t>
        </is>
      </c>
      <c r="E447" s="43" t="inlineStr">
        <is>
          <t>Current Portion - HP Leasing Other</t>
        </is>
      </c>
      <c r="F447" s="44" t="n">
        <v>1</v>
      </c>
      <c r="G447" s="44" t="n">
        <v>3</v>
      </c>
      <c r="H447" s="44" t="inlineStr">
        <is>
          <t>TID_bs_81</t>
        </is>
      </c>
      <c r="I447" s="44" t="inlineStr">
        <is>
          <t>import finance loans</t>
        </is>
      </c>
      <c r="J447" s="44" t="inlineStr">
        <is>
          <t>phrase_id_445</t>
        </is>
      </c>
    </row>
    <row r="448" ht="12.8" customHeight="1" s="45">
      <c r="A448" s="44" t="inlineStr">
        <is>
          <t>Current Portion - Long Term Debt</t>
        </is>
      </c>
      <c r="B448" s="44" t="inlineStr">
        <is>
          <t>Current Portion - Long Term Debt</t>
        </is>
      </c>
      <c r="C448" s="44" t="inlineStr">
        <is>
          <t>Current Liabilities</t>
        </is>
      </c>
      <c r="D448" s="44" t="inlineStr">
        <is>
          <t>Particulars</t>
        </is>
      </c>
      <c r="E448" s="43" t="inlineStr">
        <is>
          <t>Current Portion - Long Term Debt</t>
        </is>
      </c>
      <c r="F448" s="44" t="n">
        <v>1</v>
      </c>
      <c r="G448" s="44" t="n">
        <v>3</v>
      </c>
      <c r="H448" s="44" t="inlineStr">
        <is>
          <t>TID_bs_82</t>
        </is>
      </c>
      <c r="I448" s="44" t="inlineStr">
        <is>
          <t>current portion long term debt</t>
        </is>
      </c>
      <c r="J448" s="44" t="inlineStr">
        <is>
          <t>phrase_id_446</t>
        </is>
      </c>
    </row>
    <row r="449" ht="12.8" customHeight="1" s="45">
      <c r="A449" s="44" t="inlineStr">
        <is>
          <t>Current Portion - Long Term Debt</t>
        </is>
      </c>
      <c r="B449" s="44" t="inlineStr">
        <is>
          <t>Current portion of long term borrowings</t>
        </is>
      </c>
      <c r="C449" s="44" t="inlineStr">
        <is>
          <t>Current Liabilities</t>
        </is>
      </c>
      <c r="D449" s="44" t="inlineStr">
        <is>
          <t>Particulars</t>
        </is>
      </c>
      <c r="E449" s="43" t="inlineStr">
        <is>
          <t>Current Portion - Long Term Debt</t>
        </is>
      </c>
      <c r="F449" s="44" t="n">
        <v>1</v>
      </c>
      <c r="G449" s="44" t="n">
        <v>3</v>
      </c>
      <c r="H449" s="44" t="inlineStr">
        <is>
          <t>TID_bs_82</t>
        </is>
      </c>
      <c r="I449" s="44" t="inlineStr">
        <is>
          <t>current portion of long term borrowings</t>
        </is>
      </c>
      <c r="J449" s="44" t="inlineStr">
        <is>
          <t>phrase_id_447</t>
        </is>
      </c>
    </row>
    <row r="450" ht="12.8" customHeight="1" s="45">
      <c r="A450" s="44" t="inlineStr">
        <is>
          <t>Current Portion - Long Term Debt</t>
        </is>
      </c>
      <c r="B450" s="44" t="inlineStr">
        <is>
          <t>Current portion of long term financing</t>
        </is>
      </c>
      <c r="C450" s="44" t="inlineStr">
        <is>
          <t>Current Liabilities</t>
        </is>
      </c>
      <c r="D450" s="44" t="inlineStr">
        <is>
          <t>Particulars</t>
        </is>
      </c>
      <c r="E450" s="43" t="inlineStr">
        <is>
          <t>Current Portion - Long Term Debt</t>
        </is>
      </c>
      <c r="F450" s="44" t="n">
        <v>1</v>
      </c>
      <c r="G450" s="44" t="n">
        <v>3</v>
      </c>
      <c r="H450" s="44" t="inlineStr">
        <is>
          <t>TID_bs_82</t>
        </is>
      </c>
      <c r="I450" s="44" t="inlineStr">
        <is>
          <t>current portion of long term financing</t>
        </is>
      </c>
      <c r="J450" s="44" t="inlineStr">
        <is>
          <t>phrase_id_448</t>
        </is>
      </c>
    </row>
    <row r="451" ht="12.8" customHeight="1" s="45">
      <c r="A451" s="44" t="inlineStr">
        <is>
          <t>Current Portion - Long Term Debt</t>
        </is>
      </c>
      <c r="B451" s="44" t="inlineStr">
        <is>
          <t>Current portion of Saudi Industrial Development Fund loans</t>
        </is>
      </c>
      <c r="C451" s="44" t="inlineStr">
        <is>
          <t>Current Liabilities</t>
        </is>
      </c>
      <c r="D451" s="44" t="inlineStr">
        <is>
          <t>Particulars</t>
        </is>
      </c>
      <c r="E451" s="43" t="inlineStr">
        <is>
          <t>Current Portion - Long Term Debt</t>
        </is>
      </c>
      <c r="F451" s="44" t="n">
        <v>1</v>
      </c>
      <c r="G451" s="44" t="n">
        <v>3</v>
      </c>
      <c r="H451" s="44" t="inlineStr">
        <is>
          <t>TID_bs_82</t>
        </is>
      </c>
      <c r="I451" s="44" t="inlineStr">
        <is>
          <t>current portion of saudi industrial development fund loans</t>
        </is>
      </c>
      <c r="J451" s="44" t="inlineStr">
        <is>
          <t>phrase_id_449</t>
        </is>
      </c>
    </row>
    <row r="452" ht="12.8" customHeight="1" s="45">
      <c r="A452" s="44" t="inlineStr">
        <is>
          <t>Current Portion - Long Term Debt</t>
        </is>
      </c>
      <c r="B452" s="44" t="inlineStr">
        <is>
          <t>Bank loans</t>
        </is>
      </c>
      <c r="C452" s="44" t="inlineStr">
        <is>
          <t>Current Liabilities</t>
        </is>
      </c>
      <c r="D452" s="44" t="inlineStr">
        <is>
          <t>Particulars</t>
        </is>
      </c>
      <c r="E452" s="43" t="inlineStr">
        <is>
          <t>Current Portion - Long Term Debt</t>
        </is>
      </c>
      <c r="F452" s="44" t="n">
        <v>1</v>
      </c>
      <c r="G452" s="44" t="n">
        <v>3</v>
      </c>
      <c r="H452" s="44" t="inlineStr">
        <is>
          <t>TID_bs_82</t>
        </is>
      </c>
      <c r="I452" s="44" t="inlineStr">
        <is>
          <t>bank loans</t>
        </is>
      </c>
      <c r="J452" s="44" t="inlineStr">
        <is>
          <t>phrase_id_450</t>
        </is>
      </c>
    </row>
    <row r="453" ht="12.8" customHeight="1" s="45">
      <c r="A453" s="44" t="inlineStr">
        <is>
          <t>Current Portion - Long Term Debt</t>
        </is>
      </c>
      <c r="B453" s="44" t="inlineStr">
        <is>
          <t>Current portion of long term loans</t>
        </is>
      </c>
      <c r="C453" s="44" t="inlineStr">
        <is>
          <t>Current Liabilities</t>
        </is>
      </c>
      <c r="D453" s="44" t="inlineStr">
        <is>
          <t>Particulars</t>
        </is>
      </c>
      <c r="E453" s="43" t="inlineStr">
        <is>
          <t>Current Portion - Long Term Debt</t>
        </is>
      </c>
      <c r="F453" s="44" t="n">
        <v>1</v>
      </c>
      <c r="G453" s="44" t="n">
        <v>3</v>
      </c>
      <c r="H453" s="44" t="inlineStr">
        <is>
          <t>TID_bs_82</t>
        </is>
      </c>
      <c r="I453" s="44" t="inlineStr">
        <is>
          <t>current portion of long term loans</t>
        </is>
      </c>
      <c r="J453" s="44" t="inlineStr">
        <is>
          <t>phrase_id_451</t>
        </is>
      </c>
    </row>
    <row r="454" ht="12.8" customHeight="1" s="45">
      <c r="A454" s="44" t="inlineStr">
        <is>
          <t>Current Portion - Long Term Debt</t>
        </is>
      </c>
      <c r="B454" s="44" t="inlineStr">
        <is>
          <t>Current portion of medium and long term loans</t>
        </is>
      </c>
      <c r="C454" s="44" t="inlineStr">
        <is>
          <t>Current Liabilities</t>
        </is>
      </c>
      <c r="D454" s="44" t="inlineStr">
        <is>
          <t>Particulars</t>
        </is>
      </c>
      <c r="E454" s="43" t="inlineStr">
        <is>
          <t>Current Portion - Long Term Debt</t>
        </is>
      </c>
      <c r="F454" s="44" t="n">
        <v>1</v>
      </c>
      <c r="G454" s="44" t="n">
        <v>3</v>
      </c>
      <c r="H454" s="44" t="inlineStr">
        <is>
          <t>TID_bs_82</t>
        </is>
      </c>
      <c r="I454" s="44" t="inlineStr">
        <is>
          <t>current portion of medium and long term loans</t>
        </is>
      </c>
      <c r="J454" s="44" t="inlineStr">
        <is>
          <t>phrase_id_452</t>
        </is>
      </c>
    </row>
    <row r="455" ht="12.8" customHeight="1" s="45">
      <c r="A455" s="44" t="inlineStr">
        <is>
          <t>Current Portion - Long Term Debt</t>
        </is>
      </c>
      <c r="B455" s="44" t="inlineStr">
        <is>
          <t>Current portion of term loans</t>
        </is>
      </c>
      <c r="C455" s="44" t="inlineStr">
        <is>
          <t>Current Liabilities</t>
        </is>
      </c>
      <c r="D455" s="44" t="inlineStr">
        <is>
          <t>Particulars</t>
        </is>
      </c>
      <c r="E455" s="43" t="inlineStr">
        <is>
          <t>Current Portion - Long Term Debt</t>
        </is>
      </c>
      <c r="F455" s="44" t="n">
        <v>1</v>
      </c>
      <c r="G455" s="44" t="n">
        <v>3</v>
      </c>
      <c r="H455" s="44" t="inlineStr">
        <is>
          <t>TID_bs_82</t>
        </is>
      </c>
      <c r="I455" s="44" t="inlineStr">
        <is>
          <t>current portion of term loans</t>
        </is>
      </c>
      <c r="J455" s="44" t="inlineStr">
        <is>
          <t>phrase_id_453</t>
        </is>
      </c>
    </row>
    <row r="456" ht="12.8" customHeight="1" s="45">
      <c r="A456" s="44" t="inlineStr">
        <is>
          <t>Current Portion - Long Term Debt</t>
        </is>
      </c>
      <c r="B456" s="44" t="inlineStr">
        <is>
          <t>Current portion of term loans and bank facilities</t>
        </is>
      </c>
      <c r="C456" s="44" t="inlineStr">
        <is>
          <t>Current Liabilities</t>
        </is>
      </c>
      <c r="D456" s="44" t="inlineStr">
        <is>
          <t>Particulars</t>
        </is>
      </c>
      <c r="E456" s="43" t="inlineStr">
        <is>
          <t>Current Portion - Long Term Debt</t>
        </is>
      </c>
      <c r="F456" s="44" t="n">
        <v>1</v>
      </c>
      <c r="G456" s="44" t="n">
        <v>3</v>
      </c>
      <c r="H456" s="44" t="inlineStr">
        <is>
          <t>TID_bs_82</t>
        </is>
      </c>
      <c r="I456" s="44" t="inlineStr">
        <is>
          <t>current portion of term loans and bank facilities</t>
        </is>
      </c>
      <c r="J456" s="44" t="inlineStr">
        <is>
          <t>phrase_id_454</t>
        </is>
      </c>
    </row>
    <row r="457" ht="12.8" customHeight="1" s="45">
      <c r="A457" s="44" t="inlineStr">
        <is>
          <t>Current Portion - Long Term Debt</t>
        </is>
      </c>
      <c r="B457" s="44" t="inlineStr">
        <is>
          <t>Bank Loans - Building and Equipment, current portion</t>
        </is>
      </c>
      <c r="C457" s="44" t="inlineStr">
        <is>
          <t>Current Liabilities</t>
        </is>
      </c>
      <c r="D457" s="44" t="inlineStr">
        <is>
          <t>Particulars</t>
        </is>
      </c>
      <c r="E457" s="43" t="inlineStr">
        <is>
          <t>Current Portion - Long Term Debt</t>
        </is>
      </c>
      <c r="F457" s="44" t="n">
        <v>1</v>
      </c>
      <c r="G457" s="44" t="n">
        <v>3</v>
      </c>
      <c r="H457" s="44" t="inlineStr">
        <is>
          <t>TID_bs_82</t>
        </is>
      </c>
      <c r="I457" s="44" t="inlineStr">
        <is>
          <t>bank loans building and equipment current portion</t>
        </is>
      </c>
      <c r="J457" s="44" t="inlineStr">
        <is>
          <t>phrase_id_455</t>
        </is>
      </c>
    </row>
    <row r="458" ht="12.8" customHeight="1" s="45">
      <c r="A458" s="44" t="inlineStr">
        <is>
          <t>Current Portion - Long Term Debt</t>
        </is>
      </c>
      <c r="B458" s="44" t="inlineStr">
        <is>
          <t>Current portion of long-term debt, net of debt issuance costs</t>
        </is>
      </c>
      <c r="C458" s="44" t="inlineStr">
        <is>
          <t>Current Liabilities</t>
        </is>
      </c>
      <c r="D458" s="44" t="inlineStr">
        <is>
          <t>Particulars</t>
        </is>
      </c>
      <c r="E458" s="43" t="inlineStr">
        <is>
          <t>Current Portion - Long Term Debt</t>
        </is>
      </c>
      <c r="F458" s="44" t="n">
        <v>1</v>
      </c>
      <c r="G458" s="44" t="n">
        <v>3</v>
      </c>
      <c r="H458" s="44" t="inlineStr">
        <is>
          <t>TID_bs_82</t>
        </is>
      </c>
      <c r="I458" s="44" t="inlineStr">
        <is>
          <t>current portion of long term debt net of debt issuance costs</t>
        </is>
      </c>
      <c r="J458" s="44" t="inlineStr">
        <is>
          <t>phrase_id_456</t>
        </is>
      </c>
    </row>
    <row r="459" ht="12.8" customHeight="1" s="45">
      <c r="A459" s="44" t="inlineStr">
        <is>
          <t>Current Portion - Long Term Debt</t>
        </is>
      </c>
      <c r="B459" s="44" t="inlineStr">
        <is>
          <t xml:space="preserve">Current portion, liability </t>
        </is>
      </c>
      <c r="C459" s="44" t="inlineStr">
        <is>
          <t>Current Liabilities</t>
        </is>
      </c>
      <c r="D459" s="44" t="inlineStr">
        <is>
          <t>Particulars</t>
        </is>
      </c>
      <c r="E459" s="43" t="inlineStr">
        <is>
          <t>Current Portion - Long Term Debt</t>
        </is>
      </c>
      <c r="F459" s="44" t="n">
        <v>1</v>
      </c>
      <c r="G459" s="44" t="n">
        <v>3</v>
      </c>
      <c r="H459" s="44" t="inlineStr">
        <is>
          <t>TID_bs_82</t>
        </is>
      </c>
      <c r="I459" s="44" t="inlineStr">
        <is>
          <t>current portion liability</t>
        </is>
      </c>
      <c r="J459" s="44" t="inlineStr">
        <is>
          <t>phrase_id_457</t>
        </is>
      </c>
    </row>
    <row r="460" ht="12.8" customHeight="1" s="45">
      <c r="A460" s="44" t="inlineStr">
        <is>
          <t>Current Portion - Long Term Debt</t>
        </is>
      </c>
      <c r="B460" s="44" t="inlineStr">
        <is>
          <t>Current portion of long-term debt, net of issuance costs and discount</t>
        </is>
      </c>
      <c r="C460" s="44" t="inlineStr">
        <is>
          <t>Current Liabilities</t>
        </is>
      </c>
      <c r="D460" s="44" t="inlineStr">
        <is>
          <t>Particulars</t>
        </is>
      </c>
      <c r="E460" s="43" t="inlineStr">
        <is>
          <t>Current Portion - Long Term Debt</t>
        </is>
      </c>
      <c r="F460" s="44" t="n">
        <v>1</v>
      </c>
      <c r="G460" s="44" t="n">
        <v>3</v>
      </c>
      <c r="H460" s="44" t="inlineStr">
        <is>
          <t>TID_bs_82</t>
        </is>
      </c>
      <c r="I460" s="44" t="inlineStr">
        <is>
          <t>current portion of long term debt net of issuance costs and discount</t>
        </is>
      </c>
      <c r="J460" s="44" t="inlineStr">
        <is>
          <t>phrase_id_458</t>
        </is>
      </c>
    </row>
    <row r="461" ht="12.8" customHeight="1" s="45">
      <c r="A461" s="44" t="inlineStr">
        <is>
          <t>Current Portion - Long Term Debt</t>
        </is>
      </c>
      <c r="B461" s="44" t="inlineStr">
        <is>
          <t>Current installments of long-term debt</t>
        </is>
      </c>
      <c r="C461" s="44" t="inlineStr">
        <is>
          <t>Current Liabilities</t>
        </is>
      </c>
      <c r="D461" s="44" t="inlineStr">
        <is>
          <t>Particulars</t>
        </is>
      </c>
      <c r="E461" s="43" t="inlineStr">
        <is>
          <t>Current Portion - Long Term Debt</t>
        </is>
      </c>
      <c r="F461" s="44" t="n">
        <v>1</v>
      </c>
      <c r="G461" s="44" t="n">
        <v>3</v>
      </c>
      <c r="H461" s="44" t="inlineStr">
        <is>
          <t>TID_bs_82</t>
        </is>
      </c>
      <c r="I461" s="44" t="inlineStr">
        <is>
          <t>current installments of long term debt</t>
        </is>
      </c>
      <c r="J461" s="44" t="inlineStr">
        <is>
          <t>phrase_id_459</t>
        </is>
      </c>
    </row>
    <row r="462" ht="12.8" customHeight="1" s="45">
      <c r="A462" s="44" t="inlineStr">
        <is>
          <t>Current Portion - Long Term Debt</t>
        </is>
      </c>
      <c r="B462" s="44" t="inlineStr">
        <is>
          <t>Loan payable, current</t>
        </is>
      </c>
      <c r="C462" s="44" t="inlineStr">
        <is>
          <t>Current Liabilities</t>
        </is>
      </c>
      <c r="D462" s="44" t="inlineStr">
        <is>
          <t>Particulars</t>
        </is>
      </c>
      <c r="E462" s="43" t="inlineStr">
        <is>
          <t>Current Portion - Long Term Debt</t>
        </is>
      </c>
      <c r="F462" s="44" t="n">
        <v>1</v>
      </c>
      <c r="G462" s="44" t="n">
        <v>3</v>
      </c>
      <c r="H462" s="44" t="inlineStr">
        <is>
          <t>TID_bs_82</t>
        </is>
      </c>
      <c r="I462" s="44" t="inlineStr">
        <is>
          <t>loan payable current</t>
        </is>
      </c>
      <c r="J462" s="44" t="inlineStr">
        <is>
          <t>phrase_id_460</t>
        </is>
      </c>
    </row>
    <row r="463" ht="12.8" customHeight="1" s="45">
      <c r="A463" s="44" t="inlineStr">
        <is>
          <t>Current Portion - Long Term Debt</t>
        </is>
      </c>
      <c r="B463" s="44" t="inlineStr">
        <is>
          <t>Interest-bearing loans and borrowings</t>
        </is>
      </c>
      <c r="C463" s="44" t="inlineStr">
        <is>
          <t>Current Liabilities</t>
        </is>
      </c>
      <c r="D463" s="44" t="inlineStr">
        <is>
          <t>Particulars</t>
        </is>
      </c>
      <c r="E463" s="43" t="inlineStr">
        <is>
          <t>Current Portion - Long Term Debt</t>
        </is>
      </c>
      <c r="F463" s="44" t="n">
        <v>1</v>
      </c>
      <c r="G463" s="44" t="n">
        <v>3</v>
      </c>
      <c r="H463" s="44" t="inlineStr">
        <is>
          <t>TID_bs_82</t>
        </is>
      </c>
      <c r="I463" s="44" t="inlineStr">
        <is>
          <t>interest bearing loans and borrowings</t>
        </is>
      </c>
      <c r="J463" s="44" t="inlineStr">
        <is>
          <t>phrase_id_461</t>
        </is>
      </c>
    </row>
    <row r="464" ht="12.8" customHeight="1" s="45">
      <c r="A464" s="44" t="inlineStr">
        <is>
          <t>Borrowings</t>
        </is>
      </c>
      <c r="B464" s="44" t="inlineStr">
        <is>
          <t>Borrowings - current</t>
        </is>
      </c>
      <c r="C464" s="44" t="inlineStr">
        <is>
          <t>Current Liabilities</t>
        </is>
      </c>
      <c r="D464" s="44" t="inlineStr">
        <is>
          <t>Particulars</t>
        </is>
      </c>
      <c r="E464" s="43" t="inlineStr">
        <is>
          <t>Current Portion - Borrowings</t>
        </is>
      </c>
      <c r="F464" s="44" t="n">
        <v>1</v>
      </c>
      <c r="G464" s="44" t="n">
        <v>3</v>
      </c>
      <c r="H464" s="44" t="inlineStr">
        <is>
          <t>TID_bs_83</t>
        </is>
      </c>
      <c r="I464" s="44" t="inlineStr">
        <is>
          <t>borrowings current</t>
        </is>
      </c>
      <c r="J464" s="44" t="inlineStr">
        <is>
          <t>phrase_id_462</t>
        </is>
      </c>
    </row>
    <row r="465" ht="12.8" customHeight="1" s="45">
      <c r="A465" s="44" t="inlineStr">
        <is>
          <t>Borrowings</t>
        </is>
      </c>
      <c r="B465" s="44" t="inlineStr">
        <is>
          <t>Borrowings - current portion</t>
        </is>
      </c>
      <c r="C465" s="44" t="inlineStr">
        <is>
          <t>Current Liabilities</t>
        </is>
      </c>
      <c r="D465" s="44" t="inlineStr">
        <is>
          <t>Particulars</t>
        </is>
      </c>
      <c r="E465" s="43" t="inlineStr">
        <is>
          <t>Current Portion - Borrowings</t>
        </is>
      </c>
      <c r="F465" s="44" t="n">
        <v>1</v>
      </c>
      <c r="G465" s="44" t="n">
        <v>3</v>
      </c>
      <c r="H465" s="44" t="inlineStr">
        <is>
          <t>TID_bs_83</t>
        </is>
      </c>
      <c r="I465" s="44" t="inlineStr">
        <is>
          <t>borrowings current portion</t>
        </is>
      </c>
      <c r="J465" s="44" t="inlineStr">
        <is>
          <t>phrase_id_463</t>
        </is>
      </c>
    </row>
    <row r="466" ht="12.8" customHeight="1" s="45">
      <c r="A466" s="44" t="inlineStr">
        <is>
          <t>Borrowings</t>
        </is>
      </c>
      <c r="B466" s="44" t="inlineStr">
        <is>
          <t>Borrowings</t>
        </is>
      </c>
      <c r="C466" s="44" t="inlineStr">
        <is>
          <t>Current Liabilities</t>
        </is>
      </c>
      <c r="D466" s="44" t="inlineStr">
        <is>
          <t>Particulars</t>
        </is>
      </c>
      <c r="E466" s="43" t="inlineStr">
        <is>
          <t>Current Portion - Borrowings</t>
        </is>
      </c>
      <c r="F466" s="44" t="n">
        <v>1</v>
      </c>
      <c r="G466" s="44" t="n">
        <v>3</v>
      </c>
      <c r="H466" s="44" t="inlineStr">
        <is>
          <t>TID_bs_83</t>
        </is>
      </c>
      <c r="I466" s="44" t="inlineStr">
        <is>
          <t>borrowings</t>
        </is>
      </c>
      <c r="J466" s="44" t="inlineStr">
        <is>
          <t>phrase_id_464</t>
        </is>
      </c>
    </row>
    <row r="467" ht="12.8" customHeight="1" s="45">
      <c r="A467" s="44" t="inlineStr">
        <is>
          <t>Borrowings</t>
        </is>
      </c>
      <c r="B467" s="44" t="inlineStr">
        <is>
          <t>Islamic Financing</t>
        </is>
      </c>
      <c r="C467" s="44" t="inlineStr">
        <is>
          <t>Current Liabilities</t>
        </is>
      </c>
      <c r="D467" s="44" t="inlineStr">
        <is>
          <t>Particulars</t>
        </is>
      </c>
      <c r="E467" s="43" t="inlineStr">
        <is>
          <t>Current Portion - Borrowings</t>
        </is>
      </c>
      <c r="F467" s="44" t="n">
        <v>1</v>
      </c>
      <c r="G467" s="44" t="n">
        <v>3</v>
      </c>
      <c r="H467" s="44" t="inlineStr">
        <is>
          <t>TID_bs_83</t>
        </is>
      </c>
      <c r="I467" s="44" t="inlineStr">
        <is>
          <t>islamic financing</t>
        </is>
      </c>
      <c r="J467" s="44" t="inlineStr">
        <is>
          <t>phrase_id_465</t>
        </is>
      </c>
    </row>
    <row r="468" ht="12.8" customHeight="1" s="45">
      <c r="A468" s="44" t="inlineStr">
        <is>
          <t>Borrowings</t>
        </is>
      </c>
      <c r="B468" s="44" t="inlineStr">
        <is>
          <t>Lines of credit</t>
        </is>
      </c>
      <c r="C468" s="44" t="inlineStr">
        <is>
          <t>Current Liabilities</t>
        </is>
      </c>
      <c r="D468" s="44" t="inlineStr">
        <is>
          <t>Particulars</t>
        </is>
      </c>
      <c r="E468" s="43" t="inlineStr">
        <is>
          <t>Current Portion - Borrowings</t>
        </is>
      </c>
      <c r="F468" s="44" t="n">
        <v>1</v>
      </c>
      <c r="G468" s="44" t="n">
        <v>3</v>
      </c>
      <c r="H468" s="44" t="inlineStr">
        <is>
          <t>TID_bs_83</t>
        </is>
      </c>
      <c r="I468" s="44" t="inlineStr">
        <is>
          <t>lines of credit</t>
        </is>
      </c>
      <c r="J468" s="44" t="inlineStr">
        <is>
          <t>phrase_id_466</t>
        </is>
      </c>
    </row>
    <row r="469" ht="12.8" customHeight="1" s="45">
      <c r="A469" s="44" t="inlineStr">
        <is>
          <t>Borrowings</t>
        </is>
      </c>
      <c r="B469" s="44" t="inlineStr">
        <is>
          <t>Revolving credit facility</t>
        </is>
      </c>
      <c r="C469" s="44" t="inlineStr">
        <is>
          <t>Current Liabilities</t>
        </is>
      </c>
      <c r="D469" s="44" t="inlineStr">
        <is>
          <t>Particulars</t>
        </is>
      </c>
      <c r="E469" s="43" t="inlineStr">
        <is>
          <t>Current Portion - Borrowings</t>
        </is>
      </c>
      <c r="F469" s="44" t="n">
        <v>1</v>
      </c>
      <c r="G469" s="44" t="n">
        <v>3</v>
      </c>
      <c r="H469" s="44" t="inlineStr">
        <is>
          <t>TID_bs_83</t>
        </is>
      </c>
      <c r="I469" s="44" t="inlineStr">
        <is>
          <t>revolving credit facility</t>
        </is>
      </c>
      <c r="J469" s="44" t="inlineStr">
        <is>
          <t>phrase_id_467</t>
        </is>
      </c>
    </row>
    <row r="470" ht="12.8" customHeight="1" s="45">
      <c r="A470" s="44" t="inlineStr">
        <is>
          <t>Borrowings</t>
        </is>
      </c>
      <c r="B470" s="44" t="inlineStr">
        <is>
          <t>Debt, net of discounts</t>
        </is>
      </c>
      <c r="C470" s="44" t="inlineStr">
        <is>
          <t>Current Liabilities</t>
        </is>
      </c>
      <c r="D470" s="44" t="inlineStr">
        <is>
          <t>Particulars</t>
        </is>
      </c>
      <c r="E470" s="43" t="inlineStr">
        <is>
          <t>Current Portion - Borrowings</t>
        </is>
      </c>
      <c r="F470" s="44" t="n">
        <v>1</v>
      </c>
      <c r="G470" s="44" t="n">
        <v>3</v>
      </c>
      <c r="H470" s="44" t="inlineStr">
        <is>
          <t>TID_bs_83</t>
        </is>
      </c>
      <c r="I470" s="44" t="inlineStr">
        <is>
          <t>debt net of discounts</t>
        </is>
      </c>
      <c r="J470" s="44" t="inlineStr">
        <is>
          <t>phrase_id_468</t>
        </is>
      </c>
    </row>
    <row r="471" ht="12.8" customHeight="1" s="45">
      <c r="A471" s="44" t="inlineStr">
        <is>
          <t>Borrowings</t>
        </is>
      </c>
      <c r="B471" s="44" t="inlineStr">
        <is>
          <t>Commercial paper</t>
        </is>
      </c>
      <c r="C471" s="44" t="inlineStr">
        <is>
          <t>Current Liabilities</t>
        </is>
      </c>
      <c r="D471" s="44" t="inlineStr">
        <is>
          <t>Particulars</t>
        </is>
      </c>
      <c r="E471" s="43" t="inlineStr">
        <is>
          <t>Current Portion - Borrowings</t>
        </is>
      </c>
      <c r="F471" s="44" t="n">
        <v>1</v>
      </c>
      <c r="G471" s="44" t="n">
        <v>3</v>
      </c>
      <c r="H471" s="44" t="inlineStr">
        <is>
          <t>TID_bs_83</t>
        </is>
      </c>
      <c r="I471" s="44" t="inlineStr">
        <is>
          <t>commercial paper</t>
        </is>
      </c>
      <c r="J471" s="44" t="inlineStr">
        <is>
          <t>phrase_id_469</t>
        </is>
      </c>
    </row>
    <row r="472" ht="12.8" customHeight="1" s="45">
      <c r="A472" s="44" t="inlineStr">
        <is>
          <t>Borrowings</t>
        </is>
      </c>
      <c r="B472" s="44" t="inlineStr">
        <is>
          <t>Liabilities against letter of credit refinancing facilitiies</t>
        </is>
      </c>
      <c r="C472" s="44" t="inlineStr">
        <is>
          <t>Current Liabilities</t>
        </is>
      </c>
      <c r="D472" s="44" t="inlineStr">
        <is>
          <t>Particulars</t>
        </is>
      </c>
      <c r="E472" s="43" t="inlineStr">
        <is>
          <t>Current Portion - Borrowings</t>
        </is>
      </c>
      <c r="F472" s="44" t="n">
        <v>1</v>
      </c>
      <c r="G472" s="44" t="n">
        <v>3</v>
      </c>
      <c r="H472" s="44" t="inlineStr">
        <is>
          <t>TID_bs_83</t>
        </is>
      </c>
      <c r="I472" s="44" t="inlineStr">
        <is>
          <t>liabilities against letter of credit refinancing facilitiies</t>
        </is>
      </c>
      <c r="J472" s="44" t="inlineStr">
        <is>
          <t>phrase_id_470</t>
        </is>
      </c>
    </row>
    <row r="473" ht="12.8" customHeight="1" s="45">
      <c r="A473" s="44" t="inlineStr">
        <is>
          <t>Borrowings</t>
        </is>
      </c>
      <c r="B473" s="44" t="inlineStr">
        <is>
          <t>Loans and Borrowings</t>
        </is>
      </c>
      <c r="C473" s="44" t="inlineStr">
        <is>
          <t>Current Liabilities</t>
        </is>
      </c>
      <c r="D473" s="44" t="inlineStr">
        <is>
          <t>Particulars</t>
        </is>
      </c>
      <c r="E473" s="43" t="inlineStr">
        <is>
          <t>Current Portion - Borrowings</t>
        </is>
      </c>
      <c r="F473" s="44" t="n">
        <v>1</v>
      </c>
      <c r="G473" s="44" t="n">
        <v>3</v>
      </c>
      <c r="H473" s="44" t="inlineStr">
        <is>
          <t>TID_bs_83</t>
        </is>
      </c>
      <c r="I473" s="44" t="inlineStr">
        <is>
          <t>loans and borrowings</t>
        </is>
      </c>
      <c r="J473" s="44" t="inlineStr">
        <is>
          <t>phrase_id_471</t>
        </is>
      </c>
    </row>
    <row r="474" ht="12.8" customHeight="1" s="45">
      <c r="A474" s="44" t="inlineStr">
        <is>
          <t>Borrowings</t>
        </is>
      </c>
      <c r="B474" s="44" t="inlineStr">
        <is>
          <t>Short term Borrowings</t>
        </is>
      </c>
      <c r="C474" s="44" t="inlineStr">
        <is>
          <t>Current Liabilities</t>
        </is>
      </c>
      <c r="D474" s="44" t="inlineStr">
        <is>
          <t>Particulars</t>
        </is>
      </c>
      <c r="E474" s="43" t="inlineStr">
        <is>
          <t>Current Portion - Borrowings</t>
        </is>
      </c>
      <c r="F474" s="44" t="n">
        <v>1</v>
      </c>
      <c r="G474" s="44" t="n">
        <v>3</v>
      </c>
      <c r="H474" s="44" t="inlineStr">
        <is>
          <t>TID_bs_83</t>
        </is>
      </c>
      <c r="I474" s="44" t="inlineStr">
        <is>
          <t>short term borrowings</t>
        </is>
      </c>
      <c r="J474" s="44" t="inlineStr">
        <is>
          <t>phrase_id_472</t>
        </is>
      </c>
    </row>
    <row r="475" ht="12.8" customHeight="1" s="45">
      <c r="A475" s="44" t="inlineStr">
        <is>
          <t>Borrowings</t>
        </is>
      </c>
      <c r="B475" s="44" t="inlineStr">
        <is>
          <t>Short term facilities</t>
        </is>
      </c>
      <c r="C475" s="44" t="inlineStr">
        <is>
          <t>Current Liabilities</t>
        </is>
      </c>
      <c r="D475" s="44" t="inlineStr">
        <is>
          <t>Particulars</t>
        </is>
      </c>
      <c r="E475" s="43" t="inlineStr">
        <is>
          <t>Current Portion - Borrowings</t>
        </is>
      </c>
      <c r="F475" s="44" t="n">
        <v>1</v>
      </c>
      <c r="G475" s="44" t="n">
        <v>3</v>
      </c>
      <c r="H475" s="44" t="inlineStr">
        <is>
          <t>TID_bs_83</t>
        </is>
      </c>
      <c r="I475" s="44" t="inlineStr">
        <is>
          <t>short term facilities</t>
        </is>
      </c>
      <c r="J475" s="44" t="inlineStr">
        <is>
          <t>phrase_id_473</t>
        </is>
      </c>
    </row>
    <row r="476" ht="12.8" customHeight="1" s="45">
      <c r="A476" s="44" t="inlineStr">
        <is>
          <t>Borrowings</t>
        </is>
      </c>
      <c r="B476" s="44" t="inlineStr">
        <is>
          <t>Borrowings non current</t>
        </is>
      </c>
      <c r="C476" s="44" t="inlineStr">
        <is>
          <t>Current Liabilities</t>
        </is>
      </c>
      <c r="D476" s="44" t="inlineStr">
        <is>
          <t>Particulars</t>
        </is>
      </c>
      <c r="E476" s="43" t="inlineStr">
        <is>
          <t>Current Portion - Borrowings</t>
        </is>
      </c>
      <c r="F476" s="44" t="n">
        <v>1</v>
      </c>
      <c r="G476" s="44" t="n">
        <v>3</v>
      </c>
      <c r="H476" s="44" t="inlineStr">
        <is>
          <t>TID_bs_83</t>
        </is>
      </c>
      <c r="I476" s="44" t="inlineStr">
        <is>
          <t>borrowings non current</t>
        </is>
      </c>
      <c r="J476" s="44" t="inlineStr">
        <is>
          <t>phrase_id_474</t>
        </is>
      </c>
    </row>
    <row r="477" ht="12.8" customHeight="1" s="45">
      <c r="A477" s="44" t="inlineStr">
        <is>
          <t>Borrowings</t>
        </is>
      </c>
      <c r="B477" s="44" t="inlineStr">
        <is>
          <t>Borrowings - non- current portion</t>
        </is>
      </c>
      <c r="C477" s="44" t="inlineStr">
        <is>
          <t>Current Liabilities</t>
        </is>
      </c>
      <c r="D477" s="44" t="inlineStr">
        <is>
          <t>Particulars</t>
        </is>
      </c>
      <c r="E477" s="43" t="inlineStr">
        <is>
          <t>Current Portion - Borrowings</t>
        </is>
      </c>
      <c r="F477" s="44" t="n">
        <v>1</v>
      </c>
      <c r="G477" s="44" t="n">
        <v>3</v>
      </c>
      <c r="H477" s="44" t="inlineStr">
        <is>
          <t>TID_bs_83</t>
        </is>
      </c>
      <c r="I477" s="44" t="inlineStr">
        <is>
          <t>borrowings non current portion</t>
        </is>
      </c>
      <c r="J477" s="44" t="inlineStr">
        <is>
          <t>phrase_id_475</t>
        </is>
      </c>
    </row>
    <row r="478" ht="12.8" customHeight="1" s="45">
      <c r="A478" s="44" t="inlineStr">
        <is>
          <t>Long term Borrowings - Current portion</t>
        </is>
      </c>
      <c r="B478" s="44" t="inlineStr">
        <is>
          <t>Current maturity of long term borrowings</t>
        </is>
      </c>
      <c r="C478" s="44" t="inlineStr">
        <is>
          <t>Current Liabilities</t>
        </is>
      </c>
      <c r="D478" s="44" t="inlineStr">
        <is>
          <t>Particulars</t>
        </is>
      </c>
      <c r="E478" s="43" t="inlineStr">
        <is>
          <t>Current Portion - Borrowings</t>
        </is>
      </c>
      <c r="F478" s="44" t="n">
        <v>1</v>
      </c>
      <c r="G478" s="44" t="n">
        <v>3</v>
      </c>
      <c r="H478" s="44" t="inlineStr">
        <is>
          <t>TID_bs_84</t>
        </is>
      </c>
      <c r="I478" s="44" t="inlineStr">
        <is>
          <t>current maturity of long term borrowings</t>
        </is>
      </c>
      <c r="J478" s="44" t="inlineStr">
        <is>
          <t>phrase_id_476</t>
        </is>
      </c>
    </row>
    <row r="479" ht="12.8" customHeight="1" s="45">
      <c r="A479" s="44" t="inlineStr">
        <is>
          <t>Murabaha</t>
        </is>
      </c>
      <c r="B479" s="44" t="inlineStr">
        <is>
          <t>Murabaha and Long-Term Loans - Current Portion</t>
        </is>
      </c>
      <c r="C479" s="44" t="inlineStr">
        <is>
          <t>Current Liabilities</t>
        </is>
      </c>
      <c r="D479" s="44" t="inlineStr">
        <is>
          <t>Particulars</t>
        </is>
      </c>
      <c r="E479" s="43" t="inlineStr">
        <is>
          <t>Current Portion - Borrowings</t>
        </is>
      </c>
      <c r="F479" s="44" t="n">
        <v>1</v>
      </c>
      <c r="G479" s="44" t="n">
        <v>3</v>
      </c>
      <c r="H479" s="44" t="inlineStr">
        <is>
          <t>TID_bs_85</t>
        </is>
      </c>
      <c r="I479" s="44" t="inlineStr">
        <is>
          <t>murabaha and long term loans current portion</t>
        </is>
      </c>
      <c r="J479" s="44" t="inlineStr">
        <is>
          <t>phrase_id_477</t>
        </is>
      </c>
    </row>
    <row r="480" ht="12.8" customHeight="1" s="45">
      <c r="A480" s="44" t="inlineStr">
        <is>
          <t>Murabaha</t>
        </is>
      </c>
      <c r="B480" s="44" t="inlineStr">
        <is>
          <t>Murabaha</t>
        </is>
      </c>
      <c r="C480" s="44" t="inlineStr">
        <is>
          <t>Current Liabilities</t>
        </is>
      </c>
      <c r="D480" s="44" t="inlineStr">
        <is>
          <t>Particulars</t>
        </is>
      </c>
      <c r="E480" s="43" t="inlineStr">
        <is>
          <t>Current Portion - Borrowings</t>
        </is>
      </c>
      <c r="F480" s="44" t="n">
        <v>1</v>
      </c>
      <c r="G480" s="44" t="n">
        <v>3</v>
      </c>
      <c r="H480" s="44" t="inlineStr">
        <is>
          <t>TID_bs_85</t>
        </is>
      </c>
      <c r="I480" s="44" t="inlineStr">
        <is>
          <t>murabaha</t>
        </is>
      </c>
      <c r="J480" s="44" t="inlineStr">
        <is>
          <t>phrase_id_478</t>
        </is>
      </c>
    </row>
    <row r="481" ht="12.8" customHeight="1" s="45">
      <c r="A481" s="44" t="inlineStr">
        <is>
          <t>Murabaha</t>
        </is>
      </c>
      <c r="B481" s="44" t="inlineStr">
        <is>
          <t>Murabaha Short Term Loans</t>
        </is>
      </c>
      <c r="C481" s="44" t="inlineStr">
        <is>
          <t>Current Liabilities</t>
        </is>
      </c>
      <c r="D481" s="44" t="inlineStr">
        <is>
          <t>Particulars</t>
        </is>
      </c>
      <c r="E481" s="43" t="inlineStr">
        <is>
          <t>Current Portion - Borrowings</t>
        </is>
      </c>
      <c r="F481" s="44" t="n">
        <v>1</v>
      </c>
      <c r="G481" s="44" t="n">
        <v>3</v>
      </c>
      <c r="H481" s="44" t="inlineStr">
        <is>
          <t>TID_bs_85</t>
        </is>
      </c>
      <c r="I481" s="44" t="inlineStr">
        <is>
          <t>murabaha short term loans</t>
        </is>
      </c>
      <c r="J481" s="44" t="inlineStr">
        <is>
          <t>phrase_id_479</t>
        </is>
      </c>
    </row>
    <row r="482" ht="12.8" customHeight="1" s="45">
      <c r="A482" s="44" t="inlineStr">
        <is>
          <t>Sukuk - Current Liabilities</t>
        </is>
      </c>
      <c r="B482" s="44" t="inlineStr">
        <is>
          <t>Sukuk</t>
        </is>
      </c>
      <c r="C482" s="44" t="inlineStr">
        <is>
          <t>Current Liabilities</t>
        </is>
      </c>
      <c r="D482" s="44" t="inlineStr">
        <is>
          <t>Particulars</t>
        </is>
      </c>
      <c r="E482" s="43" t="inlineStr">
        <is>
          <t>Short term Borrowings</t>
        </is>
      </c>
      <c r="F482" s="44" t="n">
        <v>1</v>
      </c>
      <c r="G482" s="44" t="n">
        <v>3</v>
      </c>
      <c r="H482" s="44" t="inlineStr">
        <is>
          <t>TID_bs_86</t>
        </is>
      </c>
      <c r="I482" s="44" t="inlineStr">
        <is>
          <t>sukuk</t>
        </is>
      </c>
      <c r="J482" s="44" t="inlineStr">
        <is>
          <t>phrase_id_480</t>
        </is>
      </c>
    </row>
    <row r="483" ht="12.8" customHeight="1" s="45">
      <c r="A483" s="44" t="inlineStr">
        <is>
          <t>Short term Borrowings</t>
        </is>
      </c>
      <c r="B483" s="44" t="inlineStr">
        <is>
          <t>Short term loans</t>
        </is>
      </c>
      <c r="C483" s="44" t="inlineStr">
        <is>
          <t>Current Liabilities</t>
        </is>
      </c>
      <c r="D483" s="44" t="inlineStr">
        <is>
          <t>Particulars</t>
        </is>
      </c>
      <c r="E483" s="43" t="inlineStr">
        <is>
          <t>Short term Borrowings</t>
        </is>
      </c>
      <c r="F483" s="44" t="n">
        <v>1</v>
      </c>
      <c r="G483" s="44" t="n">
        <v>3</v>
      </c>
      <c r="H483" s="44" t="inlineStr">
        <is>
          <t>TID_bs_87</t>
        </is>
      </c>
      <c r="I483" s="44" t="inlineStr">
        <is>
          <t>short term loans</t>
        </is>
      </c>
      <c r="J483" s="44" t="inlineStr">
        <is>
          <t>phrase_id_481</t>
        </is>
      </c>
    </row>
    <row r="484" ht="12.8" customHeight="1" s="45">
      <c r="A484" s="44" t="inlineStr">
        <is>
          <t>Current Portion - Sub Debt</t>
        </is>
      </c>
      <c r="B484" s="44" t="inlineStr">
        <is>
          <t>Current Portion - Sub Debt</t>
        </is>
      </c>
      <c r="C484" s="44" t="inlineStr">
        <is>
          <t>Current Liabilities</t>
        </is>
      </c>
      <c r="D484" s="44" t="inlineStr">
        <is>
          <t>Particulars</t>
        </is>
      </c>
      <c r="E484" s="43" t="inlineStr">
        <is>
          <t>Current Portion - Sub Debt</t>
        </is>
      </c>
      <c r="F484" s="44" t="n">
        <v>1</v>
      </c>
      <c r="G484" s="44" t="n">
        <v>3</v>
      </c>
      <c r="H484" s="44" t="inlineStr">
        <is>
          <t>TID_bs_88</t>
        </is>
      </c>
      <c r="I484" s="44" t="inlineStr">
        <is>
          <t>current portion sub debt</t>
        </is>
      </c>
      <c r="J484" s="44" t="inlineStr">
        <is>
          <t>phrase_id_482</t>
        </is>
      </c>
    </row>
    <row r="485" ht="12.8" customHeight="1" s="45">
      <c r="A485" s="44" t="inlineStr">
        <is>
          <t>Notes Payable</t>
        </is>
      </c>
      <c r="B485" s="44" t="inlineStr">
        <is>
          <t>Notes Payable</t>
        </is>
      </c>
      <c r="C485" s="44" t="inlineStr">
        <is>
          <t>Current Liabilities</t>
        </is>
      </c>
      <c r="D485" s="44" t="inlineStr">
        <is>
          <t>Particulars</t>
        </is>
      </c>
      <c r="E485" s="43" t="inlineStr">
        <is>
          <t>Notes Payable</t>
        </is>
      </c>
      <c r="F485" s="44" t="n">
        <v>1</v>
      </c>
      <c r="G485" s="44" t="n">
        <v>3</v>
      </c>
      <c r="H485" s="44" t="inlineStr">
        <is>
          <t>TID_bs_89</t>
        </is>
      </c>
      <c r="I485" s="44" t="inlineStr">
        <is>
          <t>notes payable</t>
        </is>
      </c>
      <c r="J485" s="44" t="inlineStr">
        <is>
          <t>phrase_id_483</t>
        </is>
      </c>
    </row>
    <row r="486" ht="12.8" customHeight="1" s="45">
      <c r="A486" s="44" t="inlineStr">
        <is>
          <t>Trade Creditors</t>
        </is>
      </c>
      <c r="B486" s="44" t="inlineStr">
        <is>
          <t>Trade Creditors</t>
        </is>
      </c>
      <c r="C486" s="44" t="inlineStr">
        <is>
          <t>Current Liabilities</t>
        </is>
      </c>
      <c r="D486" s="44" t="inlineStr">
        <is>
          <t>Particulars</t>
        </is>
      </c>
      <c r="E486" s="43" t="inlineStr">
        <is>
          <t>Trade Creditors</t>
        </is>
      </c>
      <c r="F486" s="44" t="n">
        <v>1</v>
      </c>
      <c r="G486" s="44" t="n">
        <v>3</v>
      </c>
      <c r="H486" s="44" t="inlineStr">
        <is>
          <t>TID_bs_90</t>
        </is>
      </c>
      <c r="I486" s="44" t="inlineStr">
        <is>
          <t>trade creditors</t>
        </is>
      </c>
      <c r="J486" s="44" t="inlineStr">
        <is>
          <t>phrase_id_484</t>
        </is>
      </c>
    </row>
    <row r="487" ht="12.8" customHeight="1" s="45">
      <c r="A487" s="44" t="inlineStr">
        <is>
          <t>Trade Creditors</t>
        </is>
      </c>
      <c r="B487" s="44" t="inlineStr">
        <is>
          <t>Trade payable</t>
        </is>
      </c>
      <c r="C487" s="44" t="inlineStr">
        <is>
          <t>Current Liabilities</t>
        </is>
      </c>
      <c r="D487" s="44" t="inlineStr">
        <is>
          <t>Particulars</t>
        </is>
      </c>
      <c r="E487" s="43" t="inlineStr">
        <is>
          <t>Trade Creditors</t>
        </is>
      </c>
      <c r="F487" s="44" t="n">
        <v>1</v>
      </c>
      <c r="G487" s="44" t="n">
        <v>3</v>
      </c>
      <c r="H487" s="44" t="inlineStr">
        <is>
          <t>TID_bs_90</t>
        </is>
      </c>
      <c r="I487" s="44" t="inlineStr">
        <is>
          <t>trade payable</t>
        </is>
      </c>
      <c r="J487" s="44" t="inlineStr">
        <is>
          <t>phrase_id_485</t>
        </is>
      </c>
    </row>
    <row r="488" ht="12.8" customHeight="1" s="45">
      <c r="A488" s="44" t="inlineStr">
        <is>
          <t>Trade Creditors</t>
        </is>
      </c>
      <c r="B488" s="44" t="inlineStr">
        <is>
          <t>Trade payables</t>
        </is>
      </c>
      <c r="C488" s="44" t="inlineStr">
        <is>
          <t>Current Liabilities</t>
        </is>
      </c>
      <c r="D488" s="44" t="inlineStr">
        <is>
          <t>Particulars</t>
        </is>
      </c>
      <c r="E488" s="43" t="inlineStr">
        <is>
          <t>Trade Creditors</t>
        </is>
      </c>
      <c r="F488" s="44" t="n">
        <v>1</v>
      </c>
      <c r="G488" s="44" t="n">
        <v>3</v>
      </c>
      <c r="H488" s="44" t="inlineStr">
        <is>
          <t>TID_bs_90</t>
        </is>
      </c>
      <c r="I488" s="44" t="inlineStr">
        <is>
          <t>trade payables</t>
        </is>
      </c>
      <c r="J488" s="44" t="inlineStr">
        <is>
          <t>phrase_id_486</t>
        </is>
      </c>
    </row>
    <row r="489" ht="12.8" customHeight="1" s="45">
      <c r="A489" s="44" t="inlineStr">
        <is>
          <t>Trade Creditors</t>
        </is>
      </c>
      <c r="B489" s="44" t="inlineStr">
        <is>
          <t>Trade payables accrued and other current liabilities</t>
        </is>
      </c>
      <c r="C489" s="44" t="inlineStr">
        <is>
          <t>Current Liabilities</t>
        </is>
      </c>
      <c r="D489" s="44" t="inlineStr">
        <is>
          <t>Particulars</t>
        </is>
      </c>
      <c r="E489" s="43" t="inlineStr">
        <is>
          <t>Trade Creditors</t>
        </is>
      </c>
      <c r="F489" s="44" t="n">
        <v>1</v>
      </c>
      <c r="G489" s="44" t="n">
        <v>3</v>
      </c>
      <c r="H489" s="44" t="inlineStr">
        <is>
          <t>TID_bs_90</t>
        </is>
      </c>
      <c r="I489" s="44" t="inlineStr">
        <is>
          <t>trade payables accrued and other current liabilities</t>
        </is>
      </c>
      <c r="J489" s="44" t="inlineStr">
        <is>
          <t>phrase_id_487</t>
        </is>
      </c>
    </row>
    <row r="490" ht="12.8" customHeight="1" s="45">
      <c r="A490" s="44" t="inlineStr">
        <is>
          <t>Trade Creditors</t>
        </is>
      </c>
      <c r="B490" s="44" t="inlineStr">
        <is>
          <t>Accrued liabilities</t>
        </is>
      </c>
      <c r="C490" s="44" t="inlineStr">
        <is>
          <t>Current Liabilities</t>
        </is>
      </c>
      <c r="D490" s="44" t="inlineStr">
        <is>
          <t>Particulars</t>
        </is>
      </c>
      <c r="E490" s="43" t="inlineStr">
        <is>
          <t>Trade Creditors</t>
        </is>
      </c>
      <c r="F490" s="44" t="n">
        <v>1</v>
      </c>
      <c r="G490" s="44" t="n">
        <v>3</v>
      </c>
      <c r="H490" s="44" t="inlineStr">
        <is>
          <t>TID_bs_90</t>
        </is>
      </c>
      <c r="I490" s="44" t="inlineStr">
        <is>
          <t>accrued liabilities</t>
        </is>
      </c>
      <c r="J490" s="44" t="inlineStr">
        <is>
          <t>phrase_id_488</t>
        </is>
      </c>
    </row>
    <row r="491" ht="12.8" customHeight="1" s="45">
      <c r="A491" s="44" t="inlineStr">
        <is>
          <t>Trade Creditors</t>
        </is>
      </c>
      <c r="B491" s="44" t="inlineStr">
        <is>
          <t>Accrued participations and residuals</t>
        </is>
      </c>
      <c r="C491" s="44" t="inlineStr">
        <is>
          <t>Current Liabilities</t>
        </is>
      </c>
      <c r="D491" s="44" t="inlineStr">
        <is>
          <t>Particulars</t>
        </is>
      </c>
      <c r="E491" s="43" t="inlineStr">
        <is>
          <t>Trade Creditors</t>
        </is>
      </c>
      <c r="F491" s="44" t="n">
        <v>1</v>
      </c>
      <c r="G491" s="44" t="n">
        <v>3</v>
      </c>
      <c r="H491" s="44" t="inlineStr">
        <is>
          <t>TID_bs_90</t>
        </is>
      </c>
      <c r="I491" s="44" t="inlineStr">
        <is>
          <t>accrued participations and residuals</t>
        </is>
      </c>
      <c r="J491" s="44" t="inlineStr">
        <is>
          <t>phrase_id_489</t>
        </is>
      </c>
    </row>
    <row r="492" ht="12.8" customHeight="1" s="45">
      <c r="A492" s="44" t="inlineStr">
        <is>
          <t>Trade Creditors</t>
        </is>
      </c>
      <c r="B492" s="44" t="inlineStr">
        <is>
          <t>Trade payables and accruals</t>
        </is>
      </c>
      <c r="C492" s="44" t="inlineStr">
        <is>
          <t>Current Liabilities</t>
        </is>
      </c>
      <c r="D492" s="44" t="inlineStr">
        <is>
          <t>Particulars</t>
        </is>
      </c>
      <c r="E492" s="43" t="inlineStr">
        <is>
          <t>Trade Creditors</t>
        </is>
      </c>
      <c r="F492" s="44" t="n">
        <v>1</v>
      </c>
      <c r="G492" s="44" t="n">
        <v>3</v>
      </c>
      <c r="H492" s="44" t="inlineStr">
        <is>
          <t>TID_bs_90</t>
        </is>
      </c>
      <c r="I492" s="44" t="inlineStr">
        <is>
          <t>trade payables and accruals</t>
        </is>
      </c>
      <c r="J492" s="44" t="inlineStr">
        <is>
          <t>phrase_id_490</t>
        </is>
      </c>
    </row>
    <row r="493" ht="12.8" customHeight="1" s="45">
      <c r="A493" s="44" t="inlineStr">
        <is>
          <t>Trade Creditors</t>
        </is>
      </c>
      <c r="B493" s="44" t="inlineStr">
        <is>
          <t>Trade payables and other liabilities</t>
        </is>
      </c>
      <c r="C493" s="44" t="inlineStr">
        <is>
          <t>Current Liabilities</t>
        </is>
      </c>
      <c r="D493" s="44" t="inlineStr">
        <is>
          <t>Particulars</t>
        </is>
      </c>
      <c r="E493" s="43" t="inlineStr">
        <is>
          <t>Trade Creditors</t>
        </is>
      </c>
      <c r="F493" s="44" t="n">
        <v>1</v>
      </c>
      <c r="G493" s="44" t="n">
        <v>3</v>
      </c>
      <c r="H493" s="44" t="inlineStr">
        <is>
          <t>TID_bs_90</t>
        </is>
      </c>
      <c r="I493" s="44" t="inlineStr">
        <is>
          <t>trade payables and other liabilities</t>
        </is>
      </c>
      <c r="J493" s="44" t="inlineStr">
        <is>
          <t>phrase_id_491</t>
        </is>
      </c>
    </row>
    <row r="494" ht="12.8" customHeight="1" s="45">
      <c r="A494" s="44" t="inlineStr">
        <is>
          <t>Trade Creditors</t>
        </is>
      </c>
      <c r="B494" s="44" t="inlineStr">
        <is>
          <t>Accounts payable, accruals and other liabilities</t>
        </is>
      </c>
      <c r="C494" s="44" t="inlineStr">
        <is>
          <t>Current Liabilities</t>
        </is>
      </c>
      <c r="D494" s="44" t="inlineStr">
        <is>
          <t>Particulars</t>
        </is>
      </c>
      <c r="E494" s="43" t="inlineStr">
        <is>
          <t>Trade Creditors</t>
        </is>
      </c>
      <c r="F494" s="44" t="n">
        <v>1</v>
      </c>
      <c r="G494" s="44" t="n">
        <v>3</v>
      </c>
      <c r="H494" s="44" t="inlineStr">
        <is>
          <t>TID_bs_90</t>
        </is>
      </c>
      <c r="I494" s="44" t="inlineStr">
        <is>
          <t>accounts payable accruals and other liabilities</t>
        </is>
      </c>
      <c r="J494" s="44" t="inlineStr">
        <is>
          <t>phrase_id_492</t>
        </is>
      </c>
    </row>
    <row r="495" ht="12.8" customHeight="1" s="45">
      <c r="A495" s="44" t="inlineStr">
        <is>
          <t>Trade Creditors</t>
        </is>
      </c>
      <c r="B495" s="44" t="inlineStr">
        <is>
          <t>Accounts payable, other payables and accruals</t>
        </is>
      </c>
      <c r="C495" s="44" t="inlineStr">
        <is>
          <t>Current Liabilities</t>
        </is>
      </c>
      <c r="D495" s="44" t="inlineStr">
        <is>
          <t>Particulars</t>
        </is>
      </c>
      <c r="E495" s="43" t="inlineStr">
        <is>
          <t>Trade Creditors</t>
        </is>
      </c>
      <c r="F495" s="44" t="n">
        <v>1</v>
      </c>
      <c r="G495" s="44" t="n">
        <v>3</v>
      </c>
      <c r="H495" s="44" t="inlineStr">
        <is>
          <t>TID_bs_90</t>
        </is>
      </c>
      <c r="I495" s="44" t="inlineStr">
        <is>
          <t>accounts payable other payables and accruals</t>
        </is>
      </c>
      <c r="J495" s="44" t="inlineStr">
        <is>
          <t>phrase_id_493</t>
        </is>
      </c>
    </row>
    <row r="496" ht="12.8" customHeight="1" s="45">
      <c r="A496" s="44" t="inlineStr">
        <is>
          <t>Trade Creditors</t>
        </is>
      </c>
      <c r="B496" s="44" t="inlineStr">
        <is>
          <t>Trade accounts payable</t>
        </is>
      </c>
      <c r="C496" s="44" t="inlineStr">
        <is>
          <t>Current Liabilities</t>
        </is>
      </c>
      <c r="D496" s="44" t="inlineStr">
        <is>
          <t>Particulars</t>
        </is>
      </c>
      <c r="E496" s="43" t="inlineStr">
        <is>
          <t>Trade Creditors</t>
        </is>
      </c>
      <c r="F496" s="44" t="n">
        <v>1</v>
      </c>
      <c r="G496" s="44" t="n">
        <v>3</v>
      </c>
      <c r="H496" s="44" t="inlineStr">
        <is>
          <t>TID_bs_90</t>
        </is>
      </c>
      <c r="I496" s="44" t="inlineStr">
        <is>
          <t>trade accounts payable</t>
        </is>
      </c>
      <c r="J496" s="44" t="inlineStr">
        <is>
          <t>phrase_id_494</t>
        </is>
      </c>
    </row>
    <row r="497" ht="12.8" customHeight="1" s="45">
      <c r="A497" s="44" t="inlineStr">
        <is>
          <t>Trade Creditors</t>
        </is>
      </c>
      <c r="B497" s="44" t="inlineStr">
        <is>
          <t>Billings in excess of value of work exccuted</t>
        </is>
      </c>
      <c r="C497" s="44" t="inlineStr">
        <is>
          <t>Current Liabilities</t>
        </is>
      </c>
      <c r="D497" s="44" t="inlineStr">
        <is>
          <t>Particulars</t>
        </is>
      </c>
      <c r="E497" s="43" t="inlineStr">
        <is>
          <t>Trade Creditors</t>
        </is>
      </c>
      <c r="F497" s="44" t="n">
        <v>1</v>
      </c>
      <c r="G497" s="44" t="n">
        <v>3</v>
      </c>
      <c r="H497" s="44" t="inlineStr">
        <is>
          <t>TID_bs_90</t>
        </is>
      </c>
      <c r="I497" s="44" t="inlineStr">
        <is>
          <t>billings in excess of value of work exccuted</t>
        </is>
      </c>
      <c r="J497" s="44" t="inlineStr">
        <is>
          <t>phrase_id_495</t>
        </is>
      </c>
    </row>
    <row r="498" ht="12.8" customHeight="1" s="45">
      <c r="A498" s="44" t="inlineStr">
        <is>
          <t>Trade Creditors</t>
        </is>
      </c>
      <c r="B498" s="44" t="inlineStr">
        <is>
          <t>Accounts payable-short term</t>
        </is>
      </c>
      <c r="C498" s="44" t="inlineStr">
        <is>
          <t>Current Liabilities</t>
        </is>
      </c>
      <c r="D498" s="44" t="inlineStr">
        <is>
          <t>Particulars</t>
        </is>
      </c>
      <c r="E498" s="43" t="inlineStr">
        <is>
          <t>Trade Creditors</t>
        </is>
      </c>
      <c r="F498" s="44" t="n">
        <v>1</v>
      </c>
      <c r="G498" s="44" t="n">
        <v>3</v>
      </c>
      <c r="H498" s="44" t="inlineStr">
        <is>
          <t>TID_bs_90</t>
        </is>
      </c>
      <c r="I498" s="44" t="inlineStr">
        <is>
          <t>accounts payable short term</t>
        </is>
      </c>
      <c r="J498" s="44" t="inlineStr">
        <is>
          <t>phrase_id_496</t>
        </is>
      </c>
    </row>
    <row r="499" ht="12.8" customHeight="1" s="45">
      <c r="A499" s="44" t="inlineStr">
        <is>
          <t>Trade Creditors</t>
        </is>
      </c>
      <c r="B499" s="44" t="inlineStr">
        <is>
          <t>Dues to Micro and Small Enterprises</t>
        </is>
      </c>
      <c r="C499" s="44" t="inlineStr">
        <is>
          <t>Current Liabilities</t>
        </is>
      </c>
      <c r="D499" s="44" t="inlineStr">
        <is>
          <t>Particulars</t>
        </is>
      </c>
      <c r="E499" s="43" t="inlineStr">
        <is>
          <t>Trade Creditors</t>
        </is>
      </c>
      <c r="F499" s="44" t="n">
        <v>1</v>
      </c>
      <c r="G499" s="44" t="n">
        <v>3</v>
      </c>
      <c r="H499" s="44" t="inlineStr">
        <is>
          <t>TID_bs_90</t>
        </is>
      </c>
      <c r="I499" s="44" t="inlineStr">
        <is>
          <t>dues to micro and small enterprises</t>
        </is>
      </c>
      <c r="J499" s="44" t="inlineStr">
        <is>
          <t>phrase_id_497</t>
        </is>
      </c>
    </row>
    <row r="500" ht="12.8" customHeight="1" s="45">
      <c r="A500" s="44" t="inlineStr">
        <is>
          <t>Trade Creditors</t>
        </is>
      </c>
      <c r="B500" s="44" t="inlineStr">
        <is>
          <t>Other then dues to Micro and Small Enterprises</t>
        </is>
      </c>
      <c r="C500" s="44" t="inlineStr">
        <is>
          <t>Current Liabilities</t>
        </is>
      </c>
      <c r="D500" s="44" t="inlineStr">
        <is>
          <t>Particulars</t>
        </is>
      </c>
      <c r="E500" s="43" t="inlineStr">
        <is>
          <t>Trade Creditors</t>
        </is>
      </c>
      <c r="F500" s="44" t="n">
        <v>1</v>
      </c>
      <c r="G500" s="44" t="n">
        <v>3</v>
      </c>
      <c r="H500" s="44" t="inlineStr">
        <is>
          <t>TID_bs_90</t>
        </is>
      </c>
      <c r="I500" s="44" t="inlineStr">
        <is>
          <t>other then dues to micro and small enterprises</t>
        </is>
      </c>
      <c r="J500" s="44" t="inlineStr">
        <is>
          <t>phrase_id_498</t>
        </is>
      </c>
    </row>
    <row r="501" ht="12.8" customHeight="1" s="45">
      <c r="A501" s="44" t="inlineStr">
        <is>
          <t>Trade Creditors</t>
        </is>
      </c>
      <c r="B501" s="44" t="inlineStr">
        <is>
          <t>ii. Trade Payables a) Micro and small enterprises</t>
        </is>
      </c>
      <c r="C501" s="44" t="inlineStr">
        <is>
          <t>Current Liabilities</t>
        </is>
      </c>
      <c r="D501" s="44" t="inlineStr">
        <is>
          <t>Particulars</t>
        </is>
      </c>
      <c r="E501" s="43" t="inlineStr">
        <is>
          <t>Trade Creditors</t>
        </is>
      </c>
      <c r="F501" s="44" t="n">
        <v>1</v>
      </c>
      <c r="G501" s="44" t="n">
        <v>3</v>
      </c>
      <c r="H501" s="44" t="inlineStr">
        <is>
          <t>TID_bs_90</t>
        </is>
      </c>
      <c r="I501" s="44" t="inlineStr">
        <is>
          <t>ii trade payables a micro and small enterprises</t>
        </is>
      </c>
      <c r="J501" s="44" t="inlineStr">
        <is>
          <t>phrase_id_499</t>
        </is>
      </c>
    </row>
    <row r="502" ht="12.8" customHeight="1" s="45">
      <c r="A502" s="44" t="inlineStr">
        <is>
          <t>Trade Creditors</t>
        </is>
      </c>
      <c r="B502" s="44" t="inlineStr">
        <is>
          <t>b) Others</t>
        </is>
      </c>
      <c r="C502" s="44" t="inlineStr">
        <is>
          <t>Current Liabilities</t>
        </is>
      </c>
      <c r="D502" s="44" t="inlineStr">
        <is>
          <t>Particulars</t>
        </is>
      </c>
      <c r="E502" s="43" t="inlineStr">
        <is>
          <t>Trade Creditors</t>
        </is>
      </c>
      <c r="F502" s="44" t="n">
        <v>1</v>
      </c>
      <c r="G502" s="44" t="n">
        <v>3</v>
      </c>
      <c r="H502" s="44" t="inlineStr">
        <is>
          <t>TID_bs_90</t>
        </is>
      </c>
      <c r="I502" s="44" t="inlineStr">
        <is>
          <t>b others</t>
        </is>
      </c>
      <c r="J502" s="44" t="inlineStr">
        <is>
          <t>phrase_id_500</t>
        </is>
      </c>
    </row>
    <row r="503" ht="12.8" customHeight="1" s="45">
      <c r="A503" s="44" t="inlineStr">
        <is>
          <t>Trade Creditors</t>
        </is>
      </c>
      <c r="B503" s="44" t="inlineStr">
        <is>
          <t>(i) Trade payables</t>
        </is>
      </c>
      <c r="C503" s="44" t="inlineStr">
        <is>
          <t>Current Liabilities</t>
        </is>
      </c>
      <c r="D503" s="44" t="inlineStr">
        <is>
          <t>Particulars</t>
        </is>
      </c>
      <c r="E503" s="43" t="inlineStr">
        <is>
          <t>Trade Creditors</t>
        </is>
      </c>
      <c r="F503" s="44" t="n">
        <v>1</v>
      </c>
      <c r="G503" s="44" t="n">
        <v>3</v>
      </c>
      <c r="H503" s="44" t="inlineStr">
        <is>
          <t>TID_bs_90</t>
        </is>
      </c>
      <c r="I503" s="44" t="inlineStr">
        <is>
          <t>i trade payables</t>
        </is>
      </c>
      <c r="J503" s="44" t="inlineStr">
        <is>
          <t>phrase_id_501</t>
        </is>
      </c>
    </row>
    <row r="504" ht="12.8" customHeight="1" s="45">
      <c r="A504" s="44" t="inlineStr">
        <is>
          <t>Trade Creditors</t>
        </is>
      </c>
      <c r="B504" s="44" t="inlineStr">
        <is>
          <t>Total outstanding dues of creditors other than micro and small enterprises</t>
        </is>
      </c>
      <c r="C504" s="44" t="inlineStr">
        <is>
          <t>Current Liabilities</t>
        </is>
      </c>
      <c r="D504" s="44" t="inlineStr">
        <is>
          <t>Particulars</t>
        </is>
      </c>
      <c r="E504" s="43" t="inlineStr">
        <is>
          <t>Trade Creditors</t>
        </is>
      </c>
      <c r="F504" s="44" t="n">
        <v>1</v>
      </c>
      <c r="G504" s="44" t="n">
        <v>3</v>
      </c>
      <c r="H504" s="44" t="inlineStr">
        <is>
          <t>TID_bs_90</t>
        </is>
      </c>
      <c r="I504" s="44" t="inlineStr">
        <is>
          <t>total outstanding dues of creditors other than micro and small enterprises</t>
        </is>
      </c>
      <c r="J504" s="44" t="inlineStr">
        <is>
          <t>phrase_id_502</t>
        </is>
      </c>
    </row>
    <row r="505" ht="12.8" customHeight="1" s="45">
      <c r="A505" s="44" t="inlineStr">
        <is>
          <t>Trade Creditors</t>
        </is>
      </c>
      <c r="B505" s="44" t="inlineStr">
        <is>
          <t>Total outstanding dues to micro and small enterprises</t>
        </is>
      </c>
      <c r="C505" s="44" t="inlineStr">
        <is>
          <t>Current Liabilities</t>
        </is>
      </c>
      <c r="D505" s="44" t="inlineStr">
        <is>
          <t>Particulars</t>
        </is>
      </c>
      <c r="E505" s="43" t="inlineStr">
        <is>
          <t>Trade Creditors</t>
        </is>
      </c>
      <c r="F505" s="44" t="n">
        <v>1</v>
      </c>
      <c r="G505" s="44" t="n">
        <v>3</v>
      </c>
      <c r="H505" s="44" t="inlineStr">
        <is>
          <t>TID_bs_90</t>
        </is>
      </c>
      <c r="I505" s="44" t="inlineStr">
        <is>
          <t>total outstanding dues to micro and small enterprises</t>
        </is>
      </c>
      <c r="J505" s="44" t="inlineStr">
        <is>
          <t>phrase_id_503</t>
        </is>
      </c>
    </row>
    <row r="506" ht="12.8" customHeight="1" s="45">
      <c r="A506" s="44" t="inlineStr">
        <is>
          <t>Trade Creditors</t>
        </is>
      </c>
      <c r="B506" s="44" t="inlineStr">
        <is>
          <t>Total outstanding dues to other than micro and small enterprises</t>
        </is>
      </c>
      <c r="C506" s="44" t="inlineStr">
        <is>
          <t>Current Liabilities</t>
        </is>
      </c>
      <c r="D506" s="44" t="inlineStr">
        <is>
          <t>Particulars</t>
        </is>
      </c>
      <c r="E506" s="43" t="inlineStr">
        <is>
          <t>Trade Creditors</t>
        </is>
      </c>
      <c r="F506" s="44" t="n">
        <v>1</v>
      </c>
      <c r="G506" s="44" t="n">
        <v>3</v>
      </c>
      <c r="H506" s="44" t="inlineStr">
        <is>
          <t>TID_bs_90</t>
        </is>
      </c>
      <c r="I506" s="44" t="inlineStr">
        <is>
          <t>total outstanding dues to other than micro and small enterprises</t>
        </is>
      </c>
      <c r="J506" s="44" t="inlineStr">
        <is>
          <t>phrase_id_504</t>
        </is>
      </c>
    </row>
    <row r="507" ht="12.8" customHeight="1" s="45">
      <c r="A507" s="44" t="inlineStr">
        <is>
          <t>Trade Creditors</t>
        </is>
      </c>
      <c r="B507" s="44" t="inlineStr">
        <is>
          <t>Payable to micro enterprises and small enterprises</t>
        </is>
      </c>
      <c r="C507" s="44" t="inlineStr">
        <is>
          <t>Current Liabilities</t>
        </is>
      </c>
      <c r="D507" s="44" t="inlineStr">
        <is>
          <t>Particulars</t>
        </is>
      </c>
      <c r="E507" s="43" t="inlineStr">
        <is>
          <t>Trade Creditors</t>
        </is>
      </c>
      <c r="F507" s="44" t="n">
        <v>1</v>
      </c>
      <c r="G507" s="44" t="n">
        <v>3</v>
      </c>
      <c r="H507" s="44" t="inlineStr">
        <is>
          <t>TID_bs_90</t>
        </is>
      </c>
      <c r="I507" s="44" t="inlineStr">
        <is>
          <t>payable to micro enterprises and small enterprises</t>
        </is>
      </c>
      <c r="J507" s="44" t="inlineStr">
        <is>
          <t>phrase_id_505</t>
        </is>
      </c>
    </row>
    <row r="508" ht="12.8" customHeight="1" s="45">
      <c r="A508" s="44" t="inlineStr">
        <is>
          <t>Trade Creditors</t>
        </is>
      </c>
      <c r="B508" s="44" t="inlineStr">
        <is>
          <t>Acceptances</t>
        </is>
      </c>
      <c r="C508" s="44" t="inlineStr">
        <is>
          <t>Current Liabilities</t>
        </is>
      </c>
      <c r="D508" s="44" t="inlineStr">
        <is>
          <t>Particulars</t>
        </is>
      </c>
      <c r="E508" s="43" t="inlineStr">
        <is>
          <t>Trade Creditors</t>
        </is>
      </c>
      <c r="F508" s="44" t="n">
        <v>1</v>
      </c>
      <c r="G508" s="44" t="n">
        <v>3</v>
      </c>
      <c r="H508" s="44" t="inlineStr">
        <is>
          <t>TID_bs_90</t>
        </is>
      </c>
      <c r="I508" s="44" t="inlineStr">
        <is>
          <t>acceptances</t>
        </is>
      </c>
      <c r="J508" s="44" t="inlineStr">
        <is>
          <t>phrase_id_506</t>
        </is>
      </c>
    </row>
    <row r="509" ht="12.8" customHeight="1" s="45">
      <c r="A509" s="44" t="inlineStr">
        <is>
          <t>Trade Creditors</t>
        </is>
      </c>
      <c r="B509" s="44" t="inlineStr">
        <is>
          <t>Accounts and retentions payable</t>
        </is>
      </c>
      <c r="C509" s="44" t="inlineStr">
        <is>
          <t>Current Liabilities</t>
        </is>
      </c>
      <c r="D509" s="44" t="inlineStr">
        <is>
          <t>Particulars</t>
        </is>
      </c>
      <c r="E509" s="43" t="inlineStr">
        <is>
          <t>Trade Creditors</t>
        </is>
      </c>
      <c r="F509" s="44" t="n">
        <v>1</v>
      </c>
      <c r="G509" s="44" t="n">
        <v>3</v>
      </c>
      <c r="H509" s="44" t="inlineStr">
        <is>
          <t>TID_bs_90</t>
        </is>
      </c>
      <c r="I509" s="44" t="inlineStr">
        <is>
          <t>accounts and retentions payable</t>
        </is>
      </c>
      <c r="J509" s="44" t="inlineStr">
        <is>
          <t>phrase_id_507</t>
        </is>
      </c>
    </row>
    <row r="510" ht="12.8" customHeight="1" s="45">
      <c r="A510" s="44" t="inlineStr">
        <is>
          <t>Trade Creditors - Current Liabilities</t>
        </is>
      </c>
      <c r="B510" s="44" t="inlineStr">
        <is>
          <t>Trade and other payables</t>
        </is>
      </c>
      <c r="C510" s="44" t="inlineStr">
        <is>
          <t>Current Liabilities</t>
        </is>
      </c>
      <c r="D510" s="44" t="inlineStr">
        <is>
          <t>Particulars</t>
        </is>
      </c>
      <c r="E510" s="43" t="inlineStr">
        <is>
          <t>Trade Creditors</t>
        </is>
      </c>
      <c r="F510" s="44" t="n">
        <v>1</v>
      </c>
      <c r="G510" s="44" t="n">
        <v>3</v>
      </c>
      <c r="H510" s="44" t="inlineStr">
        <is>
          <t>TID_bs_91</t>
        </is>
      </c>
      <c r="I510" s="44" t="inlineStr">
        <is>
          <t>trade and other payables</t>
        </is>
      </c>
      <c r="J510" s="44" t="inlineStr">
        <is>
          <t>phrase_id_508</t>
        </is>
      </c>
    </row>
    <row r="511" ht="12.8" customHeight="1" s="45">
      <c r="A511" s="44" t="inlineStr">
        <is>
          <t>Trade Creditors - Current Liabilities</t>
        </is>
      </c>
      <c r="B511" s="44" t="inlineStr">
        <is>
          <t>Projects, trade and other payables</t>
        </is>
      </c>
      <c r="C511" s="44" t="inlineStr">
        <is>
          <t>Current Liabilities</t>
        </is>
      </c>
      <c r="D511" s="44" t="inlineStr">
        <is>
          <t>Particulars</t>
        </is>
      </c>
      <c r="E511" s="43" t="inlineStr">
        <is>
          <t>Trade Creditors</t>
        </is>
      </c>
      <c r="F511" s="44" t="n">
        <v>1</v>
      </c>
      <c r="G511" s="44" t="n">
        <v>3</v>
      </c>
      <c r="H511" s="44" t="inlineStr">
        <is>
          <t>TID_bs_91</t>
        </is>
      </c>
      <c r="I511" s="44" t="inlineStr">
        <is>
          <t>projects trade and other payables</t>
        </is>
      </c>
      <c r="J511" s="44" t="inlineStr">
        <is>
          <t>phrase_id_509</t>
        </is>
      </c>
    </row>
    <row r="512" ht="12.8" customHeight="1" s="45">
      <c r="A512" s="44" t="inlineStr">
        <is>
          <t>Due to Group and Related Cos less than 1 year</t>
        </is>
      </c>
      <c r="B512" s="44" t="inlineStr">
        <is>
          <t>Due to Group and Related Cos less than 1 year</t>
        </is>
      </c>
      <c r="C512" s="44" t="inlineStr">
        <is>
          <t>Current Liabilities</t>
        </is>
      </c>
      <c r="D512" s="44" t="inlineStr">
        <is>
          <t>Particulars</t>
        </is>
      </c>
      <c r="E512" s="43" t="inlineStr">
        <is>
          <t>Due to Group and Related Cos less than 1 year</t>
        </is>
      </c>
      <c r="F512" s="44" t="n">
        <v>1</v>
      </c>
      <c r="G512" s="44" t="n">
        <v>3</v>
      </c>
      <c r="H512" s="44" t="inlineStr">
        <is>
          <t>TID_bs_92</t>
        </is>
      </c>
      <c r="I512" s="44" t="inlineStr">
        <is>
          <t>due to group and related cos less than 1 year</t>
        </is>
      </c>
      <c r="J512" s="44" t="inlineStr">
        <is>
          <t>phrase_id_510</t>
        </is>
      </c>
    </row>
    <row r="513" ht="12.8" customHeight="1" s="45">
      <c r="A513" s="44" t="inlineStr">
        <is>
          <t>Due to Group and Related Cos less than 1 year</t>
        </is>
      </c>
      <c r="B513" s="44" t="inlineStr">
        <is>
          <t>Due to joint venture companies</t>
        </is>
      </c>
      <c r="C513" s="44" t="inlineStr">
        <is>
          <t>Current Liabilities</t>
        </is>
      </c>
      <c r="D513" s="44" t="inlineStr">
        <is>
          <t>Particulars</t>
        </is>
      </c>
      <c r="E513" s="43" t="inlineStr">
        <is>
          <t>Due to Group and Related Cos less than 1 year</t>
        </is>
      </c>
      <c r="F513" s="44" t="n">
        <v>1</v>
      </c>
      <c r="G513" s="44" t="n">
        <v>3</v>
      </c>
      <c r="H513" s="44" t="inlineStr">
        <is>
          <t>TID_bs_92</t>
        </is>
      </c>
      <c r="I513" s="44" t="inlineStr">
        <is>
          <t>due to joint venture companies</t>
        </is>
      </c>
      <c r="J513" s="44" t="inlineStr">
        <is>
          <t>phrase_id_511</t>
        </is>
      </c>
    </row>
    <row r="514" ht="12.8" customHeight="1" s="45">
      <c r="A514" s="44" t="inlineStr">
        <is>
          <t>Due to Group and Related Cos less than 1 year</t>
        </is>
      </c>
      <c r="B514" s="44" t="inlineStr">
        <is>
          <t>Due to related parties</t>
        </is>
      </c>
      <c r="C514" s="44" t="inlineStr">
        <is>
          <t>Current Liabilities</t>
        </is>
      </c>
      <c r="D514" s="44" t="inlineStr">
        <is>
          <t>Particulars</t>
        </is>
      </c>
      <c r="E514" s="43" t="inlineStr">
        <is>
          <t>Due to Group and Related Cos less than 1 year</t>
        </is>
      </c>
      <c r="F514" s="44" t="n">
        <v>1</v>
      </c>
      <c r="G514" s="44" t="n">
        <v>3</v>
      </c>
      <c r="H514" s="44" t="inlineStr">
        <is>
          <t>TID_bs_92</t>
        </is>
      </c>
      <c r="I514" s="44" t="inlineStr">
        <is>
          <t>due to related parties</t>
        </is>
      </c>
      <c r="J514" s="44" t="inlineStr">
        <is>
          <t>phrase_id_512</t>
        </is>
      </c>
    </row>
    <row r="515" ht="12.8" customHeight="1" s="45">
      <c r="A515" s="44" t="inlineStr">
        <is>
          <t>Due to Group and Related Cos less than 1 year</t>
        </is>
      </c>
      <c r="B515" s="44" t="inlineStr">
        <is>
          <t>Note payable (related party)</t>
        </is>
      </c>
      <c r="C515" s="44" t="inlineStr">
        <is>
          <t>Current Liabilities</t>
        </is>
      </c>
      <c r="D515" s="44" t="inlineStr">
        <is>
          <t>Particulars</t>
        </is>
      </c>
      <c r="E515" s="43" t="inlineStr">
        <is>
          <t>Due to Group and Related Cos less than 1 year</t>
        </is>
      </c>
      <c r="F515" s="44" t="n">
        <v>1</v>
      </c>
      <c r="G515" s="44" t="n">
        <v>3</v>
      </c>
      <c r="H515" s="44" t="inlineStr">
        <is>
          <t>TID_bs_92</t>
        </is>
      </c>
      <c r="I515" s="44" t="inlineStr">
        <is>
          <t>note payable related party</t>
        </is>
      </c>
      <c r="J515" s="44" t="inlineStr">
        <is>
          <t>phrase_id_513</t>
        </is>
      </c>
    </row>
    <row r="516" ht="12.8" customHeight="1" s="45">
      <c r="A516" s="44" t="inlineStr">
        <is>
          <t>Due to Group and Related Cos less than 1 year</t>
        </is>
      </c>
      <c r="B516" s="44" t="inlineStr">
        <is>
          <t>Amounts due to related parties</t>
        </is>
      </c>
      <c r="C516" s="44" t="inlineStr">
        <is>
          <t>Current Liabilities</t>
        </is>
      </c>
      <c r="D516" s="44" t="inlineStr">
        <is>
          <t>Particulars</t>
        </is>
      </c>
      <c r="E516" s="43" t="inlineStr">
        <is>
          <t>Due to Group and Related Cos less than 1 year</t>
        </is>
      </c>
      <c r="F516" s="44" t="n">
        <v>1</v>
      </c>
      <c r="G516" s="44" t="n">
        <v>3</v>
      </c>
      <c r="H516" s="44" t="inlineStr">
        <is>
          <t>TID_bs_92</t>
        </is>
      </c>
      <c r="I516" s="44" t="inlineStr">
        <is>
          <t>amounts due to related parties</t>
        </is>
      </c>
      <c r="J516" s="44" t="inlineStr">
        <is>
          <t>phrase_id_514</t>
        </is>
      </c>
    </row>
    <row r="517" ht="12.8" customHeight="1" s="45">
      <c r="A517" s="44" t="inlineStr">
        <is>
          <t>Loans from Group and Related Cos less than 1 Year</t>
        </is>
      </c>
      <c r="B517" s="44" t="inlineStr">
        <is>
          <t>Loans from Group and Related Cos less than 1 Year</t>
        </is>
      </c>
      <c r="C517" s="44" t="inlineStr">
        <is>
          <t>Current Liabilities</t>
        </is>
      </c>
      <c r="D517" s="44" t="inlineStr">
        <is>
          <t>Particulars</t>
        </is>
      </c>
      <c r="E517" s="43" t="inlineStr">
        <is>
          <t>Loans from Group and Related Cos less than 1 Year</t>
        </is>
      </c>
      <c r="F517" s="44" t="n">
        <v>1</v>
      </c>
      <c r="G517" s="44" t="n">
        <v>3</v>
      </c>
      <c r="H517" s="44" t="inlineStr">
        <is>
          <t>TID_bs_93</t>
        </is>
      </c>
      <c r="I517" s="44" t="inlineStr">
        <is>
          <t>loans from group and related cos less than 1 year</t>
        </is>
      </c>
      <c r="J517" s="44" t="inlineStr">
        <is>
          <t>phrase_id_515</t>
        </is>
      </c>
    </row>
    <row r="518" ht="12.8" customHeight="1" s="45">
      <c r="A518" s="44" t="inlineStr">
        <is>
          <t>Directors' Loans less than 1 year</t>
        </is>
      </c>
      <c r="B518" s="44" t="inlineStr">
        <is>
          <t>Directors' Loans less than 1 year</t>
        </is>
      </c>
      <c r="C518" s="44" t="inlineStr">
        <is>
          <t>Current Liabilities</t>
        </is>
      </c>
      <c r="D518" s="44" t="inlineStr">
        <is>
          <t>Particulars</t>
        </is>
      </c>
      <c r="E518" s="43" t="inlineStr">
        <is>
          <t>Directors Loans less than 1 year</t>
        </is>
      </c>
      <c r="F518" s="44" t="n">
        <v>1</v>
      </c>
      <c r="G518" s="44" t="n">
        <v>3</v>
      </c>
      <c r="H518" s="44" t="inlineStr">
        <is>
          <t>TID_bs_94</t>
        </is>
      </c>
      <c r="I518" s="44" t="inlineStr">
        <is>
          <t>directors loans less than 1 year</t>
        </is>
      </c>
      <c r="J518" s="44" t="inlineStr">
        <is>
          <t>phrase_id_516</t>
        </is>
      </c>
    </row>
    <row r="519" ht="12.8" customHeight="1" s="45">
      <c r="A519" s="44" t="inlineStr">
        <is>
          <t>Dividends Payable</t>
        </is>
      </c>
      <c r="B519" s="44" t="inlineStr">
        <is>
          <t>Dividends Payable</t>
        </is>
      </c>
      <c r="C519" s="44" t="inlineStr">
        <is>
          <t>Current Liabilities</t>
        </is>
      </c>
      <c r="D519" s="44" t="inlineStr">
        <is>
          <t>Particulars</t>
        </is>
      </c>
      <c r="E519" s="43" t="inlineStr">
        <is>
          <t>Dividends Payable</t>
        </is>
      </c>
      <c r="F519" s="44" t="n">
        <v>1</v>
      </c>
      <c r="G519" s="44" t="n">
        <v>3</v>
      </c>
      <c r="H519" s="44" t="inlineStr">
        <is>
          <t>TID_bs_95</t>
        </is>
      </c>
      <c r="I519" s="44" t="inlineStr">
        <is>
          <t>dividends payable</t>
        </is>
      </c>
      <c r="J519" s="44" t="inlineStr">
        <is>
          <t>phrase_id_517</t>
        </is>
      </c>
    </row>
    <row r="520" ht="12.8" customHeight="1" s="45">
      <c r="A520" s="44" t="inlineStr">
        <is>
          <t>Dividends Payable</t>
        </is>
      </c>
      <c r="B520" s="44" t="inlineStr">
        <is>
          <t>Dividend Payable</t>
        </is>
      </c>
      <c r="C520" s="44" t="inlineStr">
        <is>
          <t>Current Liabilities</t>
        </is>
      </c>
      <c r="D520" s="44" t="inlineStr">
        <is>
          <t>Particulars</t>
        </is>
      </c>
      <c r="E520" s="43" t="inlineStr">
        <is>
          <t>Dividends Payable</t>
        </is>
      </c>
      <c r="F520" s="44" t="n">
        <v>1</v>
      </c>
      <c r="G520" s="44" t="n">
        <v>3</v>
      </c>
      <c r="H520" s="44" t="inlineStr">
        <is>
          <t>TID_bs_95</t>
        </is>
      </c>
      <c r="I520" s="44" t="inlineStr">
        <is>
          <t>dividend payable</t>
        </is>
      </c>
      <c r="J520" s="44" t="inlineStr">
        <is>
          <t>phrase_id_518</t>
        </is>
      </c>
    </row>
    <row r="521" ht="12.8" customHeight="1" s="45">
      <c r="A521" s="44" t="inlineStr">
        <is>
          <t>Due To Employee</t>
        </is>
      </c>
      <c r="B521" s="44" t="inlineStr">
        <is>
          <t>Due To Employee</t>
        </is>
      </c>
      <c r="C521" s="44" t="inlineStr">
        <is>
          <t>Current Liabilities</t>
        </is>
      </c>
      <c r="D521" s="44" t="inlineStr">
        <is>
          <t>Particulars</t>
        </is>
      </c>
      <c r="E521" s="43" t="inlineStr">
        <is>
          <t>Due To Employee</t>
        </is>
      </c>
      <c r="F521" s="44" t="n">
        <v>1</v>
      </c>
      <c r="G521" s="44" t="n">
        <v>3</v>
      </c>
      <c r="H521" s="44" t="inlineStr">
        <is>
          <t>TID_bs_96</t>
        </is>
      </c>
      <c r="I521" s="44" t="inlineStr">
        <is>
          <t>due to employee</t>
        </is>
      </c>
      <c r="J521" s="44" t="inlineStr">
        <is>
          <t>phrase_id_519</t>
        </is>
      </c>
    </row>
    <row r="522" ht="12.8" customHeight="1" s="45">
      <c r="A522" s="44" t="inlineStr">
        <is>
          <t>Social Security and Other Taxes</t>
        </is>
      </c>
      <c r="B522" s="44" t="inlineStr">
        <is>
          <t>Social Security and Other Taxes</t>
        </is>
      </c>
      <c r="C522" s="44" t="inlineStr">
        <is>
          <t>Current Liabilities</t>
        </is>
      </c>
      <c r="D522" s="44" t="inlineStr">
        <is>
          <t>Particulars</t>
        </is>
      </c>
      <c r="E522" s="43" t="inlineStr">
        <is>
          <t>Social Security and Other Taxes</t>
        </is>
      </c>
      <c r="F522" s="44" t="n">
        <v>1</v>
      </c>
      <c r="G522" s="44" t="n">
        <v>3</v>
      </c>
      <c r="H522" s="44" t="inlineStr">
        <is>
          <t>TID_bs_97</t>
        </is>
      </c>
      <c r="I522" s="44" t="inlineStr">
        <is>
          <t>social security and other taxes</t>
        </is>
      </c>
      <c r="J522" s="44" t="inlineStr">
        <is>
          <t>phrase_id_520</t>
        </is>
      </c>
    </row>
    <row r="523" ht="12.8" customHeight="1" s="45">
      <c r="A523" s="44" t="inlineStr">
        <is>
          <t>Zakat Payable</t>
        </is>
      </c>
      <c r="B523" s="44" t="inlineStr">
        <is>
          <t>Zakat Payable</t>
        </is>
      </c>
      <c r="C523" s="44" t="inlineStr">
        <is>
          <t>Current Liabilities</t>
        </is>
      </c>
      <c r="D523" s="44" t="inlineStr">
        <is>
          <t>Particulars</t>
        </is>
      </c>
      <c r="E523" s="43" t="inlineStr">
        <is>
          <t>Zakat Payable</t>
        </is>
      </c>
      <c r="F523" s="44" t="n">
        <v>1</v>
      </c>
      <c r="G523" s="44" t="n">
        <v>3</v>
      </c>
      <c r="H523" s="44" t="inlineStr">
        <is>
          <t>TID_bs_98</t>
        </is>
      </c>
      <c r="I523" s="44" t="inlineStr">
        <is>
          <t>zakat payable</t>
        </is>
      </c>
      <c r="J523" s="44" t="inlineStr">
        <is>
          <t>phrase_id_521</t>
        </is>
      </c>
    </row>
    <row r="524" ht="12.8" customHeight="1" s="45">
      <c r="A524" s="44" t="inlineStr">
        <is>
          <t>Zakat Payable</t>
        </is>
      </c>
      <c r="B524" s="44" t="inlineStr">
        <is>
          <t>Zakat and income tax payable</t>
        </is>
      </c>
      <c r="C524" s="44" t="inlineStr">
        <is>
          <t>Current Liabilities</t>
        </is>
      </c>
      <c r="D524" s="44" t="inlineStr">
        <is>
          <t>Particulars</t>
        </is>
      </c>
      <c r="E524" s="43" t="inlineStr">
        <is>
          <t>Zakat Payable</t>
        </is>
      </c>
      <c r="F524" s="44" t="n">
        <v>1</v>
      </c>
      <c r="G524" s="44" t="n">
        <v>3</v>
      </c>
      <c r="H524" s="44" t="inlineStr">
        <is>
          <t>TID_bs_98</t>
        </is>
      </c>
      <c r="I524" s="44" t="inlineStr">
        <is>
          <t>zakat and income tax payable</t>
        </is>
      </c>
      <c r="J524" s="44" t="inlineStr">
        <is>
          <t>phrase_id_522</t>
        </is>
      </c>
    </row>
    <row r="525" ht="12.8" customHeight="1" s="45">
      <c r="A525" s="44" t="inlineStr">
        <is>
          <t>Tax Payable</t>
        </is>
      </c>
      <c r="B525" s="44" t="inlineStr">
        <is>
          <t>Income taxes payable</t>
        </is>
      </c>
      <c r="C525" s="44" t="inlineStr">
        <is>
          <t>Current Liabilities</t>
        </is>
      </c>
      <c r="D525" s="44" t="inlineStr">
        <is>
          <t>Particulars</t>
        </is>
      </c>
      <c r="E525" s="43" t="inlineStr">
        <is>
          <t>Tax Payable</t>
        </is>
      </c>
      <c r="F525" s="44" t="n">
        <v>1</v>
      </c>
      <c r="G525" s="44" t="n">
        <v>3</v>
      </c>
      <c r="H525" s="44" t="inlineStr">
        <is>
          <t>TID_bs_99</t>
        </is>
      </c>
      <c r="I525" s="44" t="inlineStr">
        <is>
          <t>income taxes payable</t>
        </is>
      </c>
      <c r="J525" s="44" t="inlineStr">
        <is>
          <t>phrase_id_523</t>
        </is>
      </c>
    </row>
    <row r="526" ht="12.8" customHeight="1" s="45">
      <c r="A526" s="44" t="inlineStr">
        <is>
          <t>Tax Payable</t>
        </is>
      </c>
      <c r="B526" s="44" t="inlineStr">
        <is>
          <t>Tax Payable</t>
        </is>
      </c>
      <c r="C526" s="44" t="inlineStr">
        <is>
          <t>Current Liabilities</t>
        </is>
      </c>
      <c r="D526" s="44" t="inlineStr">
        <is>
          <t>Particulars</t>
        </is>
      </c>
      <c r="E526" s="43" t="inlineStr">
        <is>
          <t>Tax Payable</t>
        </is>
      </c>
      <c r="F526" s="44" t="n">
        <v>1</v>
      </c>
      <c r="G526" s="44" t="n">
        <v>3</v>
      </c>
      <c r="H526" s="44" t="inlineStr">
        <is>
          <t>TID_bs_99</t>
        </is>
      </c>
      <c r="I526" s="44" t="inlineStr">
        <is>
          <t>tax payable</t>
        </is>
      </c>
      <c r="J526" s="44" t="inlineStr">
        <is>
          <t>phrase_id_524</t>
        </is>
      </c>
    </row>
    <row r="527" ht="12.8" customHeight="1" s="45">
      <c r="A527" s="44" t="inlineStr">
        <is>
          <t>Other Creditors</t>
        </is>
      </c>
      <c r="B527" s="44" t="inlineStr">
        <is>
          <t>Other Creditors</t>
        </is>
      </c>
      <c r="C527" s="44" t="inlineStr">
        <is>
          <t>Current Liabilities</t>
        </is>
      </c>
      <c r="D527" s="44" t="inlineStr">
        <is>
          <t>Particulars</t>
        </is>
      </c>
      <c r="E527" s="43" t="inlineStr">
        <is>
          <t>Other Creditors</t>
        </is>
      </c>
      <c r="F527" s="44" t="n">
        <v>1</v>
      </c>
      <c r="G527" s="44" t="n">
        <v>3</v>
      </c>
      <c r="H527" s="44" t="inlineStr">
        <is>
          <t>TID_bs_100</t>
        </is>
      </c>
      <c r="I527" s="44" t="inlineStr">
        <is>
          <t>other creditors</t>
        </is>
      </c>
      <c r="J527" s="44" t="inlineStr">
        <is>
          <t>phrase_id_525</t>
        </is>
      </c>
    </row>
    <row r="528" ht="12.8" customHeight="1" s="45">
      <c r="A528" s="44" t="inlineStr">
        <is>
          <t>Provisions - Current Liabilities</t>
        </is>
      </c>
      <c r="B528" s="44" t="inlineStr">
        <is>
          <t>Provisions</t>
        </is>
      </c>
      <c r="C528" s="44" t="inlineStr">
        <is>
          <t>Current Liabilities</t>
        </is>
      </c>
      <c r="D528" s="44" t="inlineStr">
        <is>
          <t>Particulars</t>
        </is>
      </c>
      <c r="E528" s="43" t="inlineStr">
        <is>
          <t>Account Payables, Accruals &amp; Provisions</t>
        </is>
      </c>
      <c r="F528" s="44" t="n">
        <v>1</v>
      </c>
      <c r="G528" s="44" t="n">
        <v>3</v>
      </c>
      <c r="H528" s="44" t="inlineStr">
        <is>
          <t>TID_bs_101</t>
        </is>
      </c>
      <c r="I528" s="44" t="inlineStr">
        <is>
          <t>provisions</t>
        </is>
      </c>
      <c r="J528" s="44" t="inlineStr">
        <is>
          <t>phrase_id_526</t>
        </is>
      </c>
    </row>
    <row r="529" ht="12.8" customHeight="1" s="45">
      <c r="A529" s="44" t="inlineStr">
        <is>
          <t>Provisions</t>
        </is>
      </c>
      <c r="B529" s="44" t="inlineStr">
        <is>
          <t>Zakat and income tax provision</t>
        </is>
      </c>
      <c r="C529" s="44" t="inlineStr">
        <is>
          <t>Current Liabilities</t>
        </is>
      </c>
      <c r="D529" s="44" t="inlineStr">
        <is>
          <t>Particulars</t>
        </is>
      </c>
      <c r="E529" s="43" t="inlineStr">
        <is>
          <t>Account Payables, Accruals &amp; Provisions</t>
        </is>
      </c>
      <c r="F529" s="44" t="n">
        <v>1</v>
      </c>
      <c r="G529" s="44" t="n">
        <v>3</v>
      </c>
      <c r="H529" s="44" t="inlineStr">
        <is>
          <t>TID_bs_102</t>
        </is>
      </c>
      <c r="I529" s="44" t="inlineStr">
        <is>
          <t>zakat and income tax provision</t>
        </is>
      </c>
      <c r="J529" s="44" t="inlineStr">
        <is>
          <t>phrase_id_527</t>
        </is>
      </c>
    </row>
    <row r="530" ht="12.8" customHeight="1" s="45">
      <c r="A530" s="44" t="inlineStr">
        <is>
          <t>Provisions</t>
        </is>
      </c>
      <c r="B530" s="44" t="inlineStr">
        <is>
          <t>Zakat provision</t>
        </is>
      </c>
      <c r="C530" s="44" t="inlineStr">
        <is>
          <t>Current Liabilities</t>
        </is>
      </c>
      <c r="D530" s="44" t="inlineStr">
        <is>
          <t>Particulars</t>
        </is>
      </c>
      <c r="E530" s="43" t="inlineStr">
        <is>
          <t>Account Payables, Accruals &amp; Provisions</t>
        </is>
      </c>
      <c r="F530" s="44" t="n">
        <v>1</v>
      </c>
      <c r="G530" s="44" t="n">
        <v>3</v>
      </c>
      <c r="H530" s="44" t="inlineStr">
        <is>
          <t>TID_bs_102</t>
        </is>
      </c>
      <c r="I530" s="44" t="inlineStr">
        <is>
          <t>zakat provision</t>
        </is>
      </c>
      <c r="J530" s="44" t="inlineStr">
        <is>
          <t>phrase_id_528</t>
        </is>
      </c>
    </row>
    <row r="531" ht="12.8" customHeight="1" s="45">
      <c r="A531" s="44" t="inlineStr">
        <is>
          <t>Provisions</t>
        </is>
      </c>
      <c r="B531" s="44" t="inlineStr">
        <is>
          <t>Provision for income tax</t>
        </is>
      </c>
      <c r="C531" s="44" t="inlineStr">
        <is>
          <t>Current Liabilities</t>
        </is>
      </c>
      <c r="D531" s="44" t="inlineStr">
        <is>
          <t>Particulars</t>
        </is>
      </c>
      <c r="E531" s="43" t="inlineStr">
        <is>
          <t>Account Payables, Accruals &amp; Provisions</t>
        </is>
      </c>
      <c r="F531" s="44" t="n">
        <v>1</v>
      </c>
      <c r="G531" s="44" t="n">
        <v>3</v>
      </c>
      <c r="H531" s="44" t="inlineStr">
        <is>
          <t>TID_bs_102</t>
        </is>
      </c>
      <c r="I531" s="44" t="inlineStr">
        <is>
          <t>provision for income tax</t>
        </is>
      </c>
      <c r="J531" s="44" t="inlineStr">
        <is>
          <t>phrase_id_529</t>
        </is>
      </c>
    </row>
    <row r="532" ht="12.8" customHeight="1" s="45">
      <c r="A532" s="44" t="inlineStr">
        <is>
          <t>Provisions</t>
        </is>
      </c>
      <c r="B532" s="44" t="inlineStr">
        <is>
          <t>Provision for zakat</t>
        </is>
      </c>
      <c r="C532" s="44" t="inlineStr">
        <is>
          <t>Current Liabilities</t>
        </is>
      </c>
      <c r="D532" s="44" t="inlineStr">
        <is>
          <t>Particulars</t>
        </is>
      </c>
      <c r="E532" s="43" t="inlineStr">
        <is>
          <t>Account Payables, Accruals &amp; Provisions</t>
        </is>
      </c>
      <c r="F532" s="44" t="n">
        <v>1</v>
      </c>
      <c r="G532" s="44" t="n">
        <v>3</v>
      </c>
      <c r="H532" s="44" t="inlineStr">
        <is>
          <t>TID_bs_102</t>
        </is>
      </c>
      <c r="I532" s="44" t="inlineStr">
        <is>
          <t>provision for zakat</t>
        </is>
      </c>
      <c r="J532" s="44" t="inlineStr">
        <is>
          <t>phrase_id_530</t>
        </is>
      </c>
    </row>
    <row r="533" ht="12.8" customHeight="1" s="45">
      <c r="A533" s="44" t="inlineStr">
        <is>
          <t>Provisions</t>
        </is>
      </c>
      <c r="B533" s="44" t="inlineStr">
        <is>
          <t>Provisions and other current liabilities</t>
        </is>
      </c>
      <c r="C533" s="44" t="inlineStr">
        <is>
          <t>Current Liabilities</t>
        </is>
      </c>
      <c r="D533" s="44" t="inlineStr">
        <is>
          <t>Particulars</t>
        </is>
      </c>
      <c r="E533" s="43" t="inlineStr">
        <is>
          <t>Account Payables, Accruals &amp; Provisions</t>
        </is>
      </c>
      <c r="F533" s="44" t="n">
        <v>1</v>
      </c>
      <c r="G533" s="44" t="n">
        <v>3</v>
      </c>
      <c r="H533" s="44" t="inlineStr">
        <is>
          <t>TID_bs_102</t>
        </is>
      </c>
      <c r="I533" s="44" t="inlineStr">
        <is>
          <t>provisions and other current liabilities</t>
        </is>
      </c>
      <c r="J533" s="44" t="inlineStr">
        <is>
          <t>phrase_id_531</t>
        </is>
      </c>
    </row>
    <row r="534" ht="12.8" customHeight="1" s="45">
      <c r="A534" s="44" t="inlineStr">
        <is>
          <t>Provisions</t>
        </is>
      </c>
      <c r="B534" s="44" t="inlineStr">
        <is>
          <t>Provision for other liabilities and charges</t>
        </is>
      </c>
      <c r="C534" s="44" t="inlineStr">
        <is>
          <t>Current Liabilities</t>
        </is>
      </c>
      <c r="D534" s="44" t="inlineStr">
        <is>
          <t>Particulars</t>
        </is>
      </c>
      <c r="E534" s="43" t="inlineStr">
        <is>
          <t>Account Payables, Accruals &amp; Provisions</t>
        </is>
      </c>
      <c r="F534" s="44" t="n">
        <v>1</v>
      </c>
      <c r="G534" s="44" t="n">
        <v>3</v>
      </c>
      <c r="H534" s="44" t="inlineStr">
        <is>
          <t>TID_bs_102</t>
        </is>
      </c>
      <c r="I534" s="44" t="inlineStr">
        <is>
          <t>provision for other liabilities and charges</t>
        </is>
      </c>
      <c r="J534" s="44" t="inlineStr">
        <is>
          <t>phrase_id_532</t>
        </is>
      </c>
    </row>
    <row r="535" ht="12.8" customHeight="1" s="45">
      <c r="A535" s="44" t="inlineStr">
        <is>
          <t>Provisions</t>
        </is>
      </c>
      <c r="B535" s="44" t="inlineStr">
        <is>
          <t>Short term provisions</t>
        </is>
      </c>
      <c r="C535" s="44" t="inlineStr">
        <is>
          <t>Current Liabilities</t>
        </is>
      </c>
      <c r="D535" s="44" t="inlineStr">
        <is>
          <t>Particulars</t>
        </is>
      </c>
      <c r="E535" s="43" t="inlineStr">
        <is>
          <t>Account Payables, Accruals &amp; Provisions</t>
        </is>
      </c>
      <c r="F535" s="44" t="n">
        <v>1</v>
      </c>
      <c r="G535" s="44" t="n">
        <v>3</v>
      </c>
      <c r="H535" s="44" t="inlineStr">
        <is>
          <t>TID_bs_102</t>
        </is>
      </c>
      <c r="I535" s="44" t="inlineStr">
        <is>
          <t>short term provisions</t>
        </is>
      </c>
      <c r="J535" s="44" t="inlineStr">
        <is>
          <t>phrase_id_533</t>
        </is>
      </c>
    </row>
    <row r="536" ht="12.8" customHeight="1" s="45">
      <c r="A536" s="44" t="inlineStr">
        <is>
          <t>Provisions</t>
        </is>
      </c>
      <c r="B536" s="44" t="inlineStr">
        <is>
          <t>Short-term provisions</t>
        </is>
      </c>
      <c r="C536" s="44" t="inlineStr">
        <is>
          <t>Current Liabilities</t>
        </is>
      </c>
      <c r="D536" s="44" t="inlineStr">
        <is>
          <t>Particulars</t>
        </is>
      </c>
      <c r="E536" s="43" t="inlineStr">
        <is>
          <t>Account Payables, Accruals &amp; Provisions</t>
        </is>
      </c>
      <c r="F536" s="44" t="n">
        <v>1</v>
      </c>
      <c r="G536" s="44" t="n">
        <v>3</v>
      </c>
      <c r="H536" s="44" t="inlineStr">
        <is>
          <t>TID_bs_102</t>
        </is>
      </c>
      <c r="I536" s="44" t="inlineStr">
        <is>
          <t>short term provisions</t>
        </is>
      </c>
      <c r="J536" s="44" t="inlineStr">
        <is>
          <t>phrase_id_534</t>
        </is>
      </c>
    </row>
    <row r="537" ht="12.8" customHeight="1" s="45">
      <c r="A537" s="44" t="inlineStr">
        <is>
          <t>Provisions</t>
        </is>
      </c>
      <c r="B537" s="44" t="inlineStr">
        <is>
          <t>Long term provisions</t>
        </is>
      </c>
      <c r="C537" s="44" t="inlineStr">
        <is>
          <t>Current Liabilities</t>
        </is>
      </c>
      <c r="D537" s="44" t="inlineStr">
        <is>
          <t>Particulars</t>
        </is>
      </c>
      <c r="E537" s="43" t="inlineStr">
        <is>
          <t>Account Payables, Accruals &amp; Provisions</t>
        </is>
      </c>
      <c r="F537" s="44" t="n">
        <v>1</v>
      </c>
      <c r="G537" s="44" t="n">
        <v>3</v>
      </c>
      <c r="H537" s="44" t="inlineStr">
        <is>
          <t>TID_bs_102</t>
        </is>
      </c>
      <c r="I537" s="44" t="inlineStr">
        <is>
          <t>long term provisions</t>
        </is>
      </c>
      <c r="J537" s="44" t="inlineStr">
        <is>
          <t>phrase_id_535</t>
        </is>
      </c>
    </row>
    <row r="538" ht="12.8" customHeight="1" s="45">
      <c r="A538" s="44" t="inlineStr">
        <is>
          <t>Accrued Revenue</t>
        </is>
      </c>
      <c r="B538" s="44" t="inlineStr">
        <is>
          <t>Customer refundable deposits</t>
        </is>
      </c>
      <c r="C538" s="44" t="inlineStr">
        <is>
          <t>Current Liabilities</t>
        </is>
      </c>
      <c r="D538" s="44" t="inlineStr">
        <is>
          <t>Particulars</t>
        </is>
      </c>
      <c r="E538" s="43" t="inlineStr">
        <is>
          <t>Deferred Income and gains - current portion</t>
        </is>
      </c>
      <c r="F538" s="44" t="n">
        <v>1</v>
      </c>
      <c r="G538" s="44" t="n">
        <v>3</v>
      </c>
      <c r="H538" s="44" t="inlineStr">
        <is>
          <t>TID_bs_103</t>
        </is>
      </c>
      <c r="I538" s="44" t="inlineStr">
        <is>
          <t>customer refundable deposits</t>
        </is>
      </c>
      <c r="J538" s="44" t="inlineStr">
        <is>
          <t>phrase_id_536</t>
        </is>
      </c>
    </row>
    <row r="539" ht="12.8" customHeight="1" s="45">
      <c r="A539" s="44" t="inlineStr">
        <is>
          <t>Accrued Revenue</t>
        </is>
      </c>
      <c r="B539" s="44" t="inlineStr">
        <is>
          <t>Government payables</t>
        </is>
      </c>
      <c r="C539" s="44" t="inlineStr">
        <is>
          <t>Current Liabilities</t>
        </is>
      </c>
      <c r="D539" s="44" t="inlineStr">
        <is>
          <t>Particulars</t>
        </is>
      </c>
      <c r="E539" s="43" t="inlineStr">
        <is>
          <t>Deferred Income and gains - current portion</t>
        </is>
      </c>
      <c r="F539" s="44" t="n">
        <v>1</v>
      </c>
      <c r="G539" s="44" t="n">
        <v>3</v>
      </c>
      <c r="H539" s="44" t="inlineStr">
        <is>
          <t>TID_bs_103</t>
        </is>
      </c>
      <c r="I539" s="44" t="inlineStr">
        <is>
          <t>government payables</t>
        </is>
      </c>
      <c r="J539" s="44" t="inlineStr">
        <is>
          <t>phrase_id_537</t>
        </is>
      </c>
    </row>
    <row r="540" ht="12.8" customHeight="1" s="45">
      <c r="A540" s="44" t="inlineStr">
        <is>
          <t>Accrued Revenue</t>
        </is>
      </c>
      <c r="B540" s="44" t="inlineStr">
        <is>
          <t>deferred net revenue (online-enabled games)</t>
        </is>
      </c>
      <c r="C540" s="44" t="inlineStr">
        <is>
          <t>Current Liabilities</t>
        </is>
      </c>
      <c r="D540" s="44" t="inlineStr">
        <is>
          <t>Particulars</t>
        </is>
      </c>
      <c r="E540" s="43" t="inlineStr">
        <is>
          <t>Deferred Income and gains - current portion</t>
        </is>
      </c>
      <c r="F540" s="44" t="n">
        <v>1</v>
      </c>
      <c r="G540" s="44" t="n">
        <v>3</v>
      </c>
      <c r="H540" s="44" t="inlineStr">
        <is>
          <t>TID_bs_103</t>
        </is>
      </c>
      <c r="I540" s="44" t="inlineStr">
        <is>
          <t>deferred net revenue online enabled games</t>
        </is>
      </c>
      <c r="J540" s="44" t="inlineStr">
        <is>
          <t>phrase_id_538</t>
        </is>
      </c>
    </row>
    <row r="541" ht="12.8" customHeight="1" s="45">
      <c r="A541" s="44" t="inlineStr">
        <is>
          <t>Accrued Revenue</t>
        </is>
      </c>
      <c r="B541" s="44" t="inlineStr">
        <is>
          <t>Deferred revenue and income</t>
        </is>
      </c>
      <c r="C541" s="44" t="inlineStr">
        <is>
          <t>Current Liabilities</t>
        </is>
      </c>
      <c r="D541" s="44" t="inlineStr">
        <is>
          <t>Particulars</t>
        </is>
      </c>
      <c r="E541" s="43" t="inlineStr">
        <is>
          <t>Deferred Income and gains - current portion</t>
        </is>
      </c>
      <c r="F541" s="44" t="n">
        <v>1</v>
      </c>
      <c r="G541" s="44" t="n">
        <v>3</v>
      </c>
      <c r="H541" s="44" t="inlineStr">
        <is>
          <t>TID_bs_103</t>
        </is>
      </c>
      <c r="I541" s="44" t="inlineStr">
        <is>
          <t>deferred revenue and income</t>
        </is>
      </c>
      <c r="J541" s="44" t="inlineStr">
        <is>
          <t>phrase_id_539</t>
        </is>
      </c>
    </row>
    <row r="542" ht="12.8" customHeight="1" s="45">
      <c r="A542" s="44" t="inlineStr">
        <is>
          <t>Accrued Revenue</t>
        </is>
      </c>
      <c r="B542" s="44" t="inlineStr">
        <is>
          <t>Deferred revenue related party</t>
        </is>
      </c>
      <c r="C542" s="44" t="inlineStr">
        <is>
          <t>Current Liabilities</t>
        </is>
      </c>
      <c r="D542" s="44" t="inlineStr">
        <is>
          <t>Particulars</t>
        </is>
      </c>
      <c r="E542" s="43" t="inlineStr">
        <is>
          <t>Deferred Income and gains - current portion</t>
        </is>
      </c>
      <c r="F542" s="44" t="n">
        <v>1</v>
      </c>
      <c r="G542" s="44" t="n">
        <v>3</v>
      </c>
      <c r="H542" s="44" t="inlineStr">
        <is>
          <t>TID_bs_103</t>
        </is>
      </c>
      <c r="I542" s="44" t="inlineStr">
        <is>
          <t>deferred revenue related party</t>
        </is>
      </c>
      <c r="J542" s="44" t="inlineStr">
        <is>
          <t>phrase_id_540</t>
        </is>
      </c>
    </row>
    <row r="543" ht="12.8" customHeight="1" s="45">
      <c r="A543" s="44" t="inlineStr">
        <is>
          <t>Accrued Revenue</t>
        </is>
      </c>
      <c r="B543" s="44" t="inlineStr">
        <is>
          <t>Deferred revenue</t>
        </is>
      </c>
      <c r="C543" s="44" t="inlineStr">
        <is>
          <t>Current Liabilities</t>
        </is>
      </c>
      <c r="D543" s="44" t="inlineStr">
        <is>
          <t>Particulars</t>
        </is>
      </c>
      <c r="E543" s="43" t="inlineStr">
        <is>
          <t>Deferred Income and gains - current portion</t>
        </is>
      </c>
      <c r="F543" s="44" t="n">
        <v>1</v>
      </c>
      <c r="G543" s="44" t="n">
        <v>3</v>
      </c>
      <c r="H543" s="44" t="inlineStr">
        <is>
          <t>TID_bs_103</t>
        </is>
      </c>
      <c r="I543" s="44" t="inlineStr">
        <is>
          <t>deferred revenue</t>
        </is>
      </c>
      <c r="J543" s="44" t="inlineStr">
        <is>
          <t>phrase_id_541</t>
        </is>
      </c>
    </row>
    <row r="544" ht="12.8" customHeight="1" s="45">
      <c r="A544" s="44" t="inlineStr">
        <is>
          <t>Accrued Revenue</t>
        </is>
      </c>
      <c r="B544" s="44" t="inlineStr">
        <is>
          <t>Current portion, deferred revenue</t>
        </is>
      </c>
      <c r="C544" s="44" t="inlineStr">
        <is>
          <t>Current Liabilities</t>
        </is>
      </c>
      <c r="D544" s="44" t="inlineStr">
        <is>
          <t>Particulars</t>
        </is>
      </c>
      <c r="E544" s="43" t="inlineStr">
        <is>
          <t>Deferred Income and gains - current portion</t>
        </is>
      </c>
      <c r="F544" s="44" t="n">
        <v>1</v>
      </c>
      <c r="G544" s="44" t="n">
        <v>3</v>
      </c>
      <c r="H544" s="44" t="inlineStr">
        <is>
          <t>TID_bs_103</t>
        </is>
      </c>
      <c r="I544" s="44" t="inlineStr">
        <is>
          <t>current portion deferred revenue</t>
        </is>
      </c>
      <c r="J544" s="44" t="inlineStr">
        <is>
          <t>phrase_id_542</t>
        </is>
      </c>
    </row>
    <row r="545" ht="12.8" customHeight="1" s="45">
      <c r="A545" s="44" t="inlineStr">
        <is>
          <t>Accrued Revenue</t>
        </is>
      </c>
      <c r="B545" s="44" t="inlineStr">
        <is>
          <t>Customer deposits and deferred revenue</t>
        </is>
      </c>
      <c r="C545" s="44" t="inlineStr">
        <is>
          <t>Current Liabilities</t>
        </is>
      </c>
      <c r="D545" s="44" t="inlineStr">
        <is>
          <t>Particulars</t>
        </is>
      </c>
      <c r="E545" s="43" t="inlineStr">
        <is>
          <t>Deferred Income and gains - current portion</t>
        </is>
      </c>
      <c r="F545" s="44" t="n">
        <v>1</v>
      </c>
      <c r="G545" s="44" t="n">
        <v>3</v>
      </c>
      <c r="H545" s="44" t="inlineStr">
        <is>
          <t>TID_bs_103</t>
        </is>
      </c>
      <c r="I545" s="44" t="inlineStr">
        <is>
          <t>customer deposits and deferred revenue</t>
        </is>
      </c>
      <c r="J545" s="44" t="inlineStr">
        <is>
          <t>phrase_id_543</t>
        </is>
      </c>
    </row>
    <row r="546" ht="12.8" customHeight="1" s="45">
      <c r="A546" s="44" t="inlineStr">
        <is>
          <t>Accrued Revenue</t>
        </is>
      </c>
      <c r="B546" s="44" t="inlineStr">
        <is>
          <t>Accrued Revenue</t>
        </is>
      </c>
      <c r="C546" s="44" t="inlineStr">
        <is>
          <t>Current Liabilities</t>
        </is>
      </c>
      <c r="D546" s="44" t="inlineStr">
        <is>
          <t>Particulars</t>
        </is>
      </c>
      <c r="E546" s="43" t="inlineStr">
        <is>
          <t>Deferred Income and gains - current portion</t>
        </is>
      </c>
      <c r="F546" s="44" t="n">
        <v>1</v>
      </c>
      <c r="G546" s="44" t="n">
        <v>3</v>
      </c>
      <c r="H546" s="44" t="inlineStr">
        <is>
          <t>TID_bs_103</t>
        </is>
      </c>
      <c r="I546" s="44" t="inlineStr">
        <is>
          <t>accrued revenue</t>
        </is>
      </c>
      <c r="J546" s="44" t="inlineStr">
        <is>
          <t>phrase_id_544</t>
        </is>
      </c>
    </row>
    <row r="547" ht="12.8" customHeight="1" s="45">
      <c r="A547" s="44" t="inlineStr">
        <is>
          <t>Accrued Revenue</t>
        </is>
      </c>
      <c r="B547" s="44" t="inlineStr">
        <is>
          <t>Advances from customers</t>
        </is>
      </c>
      <c r="C547" s="44" t="inlineStr">
        <is>
          <t>Current Liabilities</t>
        </is>
      </c>
      <c r="D547" s="44" t="inlineStr">
        <is>
          <t>Particulars</t>
        </is>
      </c>
      <c r="E547" s="43" t="inlineStr">
        <is>
          <t>Deferred Income and gains - current portion</t>
        </is>
      </c>
      <c r="F547" s="44" t="n">
        <v>1</v>
      </c>
      <c r="G547" s="44" t="n">
        <v>3</v>
      </c>
      <c r="H547" s="44" t="inlineStr">
        <is>
          <t>TID_bs_103</t>
        </is>
      </c>
      <c r="I547" s="44" t="inlineStr">
        <is>
          <t>advances from customers</t>
        </is>
      </c>
      <c r="J547" s="44" t="inlineStr">
        <is>
          <t>phrase_id_545</t>
        </is>
      </c>
    </row>
    <row r="548" ht="12.8" customHeight="1" s="45">
      <c r="A548" s="44" t="inlineStr">
        <is>
          <t>Accrued Revenue</t>
        </is>
      </c>
      <c r="B548" s="44" t="inlineStr">
        <is>
          <t>Contract liabilities / Gross amount due to customers for contract works</t>
        </is>
      </c>
      <c r="C548" s="44" t="inlineStr">
        <is>
          <t>Current Liabilities</t>
        </is>
      </c>
      <c r="D548" s="44" t="inlineStr">
        <is>
          <t>Particulars</t>
        </is>
      </c>
      <c r="E548" s="43" t="inlineStr">
        <is>
          <t>Deferred Income and gains - current portion</t>
        </is>
      </c>
      <c r="F548" s="44" t="n">
        <v>1</v>
      </c>
      <c r="G548" s="44" t="n">
        <v>3</v>
      </c>
      <c r="H548" s="44" t="inlineStr">
        <is>
          <t>TID_bs_103</t>
        </is>
      </c>
      <c r="I548" s="44" t="inlineStr">
        <is>
          <t>contract liabilities gross amount due to customers for contract works</t>
        </is>
      </c>
      <c r="J548" s="44" t="inlineStr">
        <is>
          <t>phrase_id_546</t>
        </is>
      </c>
    </row>
    <row r="549" ht="12.8" customHeight="1" s="45">
      <c r="A549" s="44" t="inlineStr">
        <is>
          <t>Accrued Revenue</t>
        </is>
      </c>
      <c r="B549" s="44" t="inlineStr">
        <is>
          <t>Current portion of deferred revenue</t>
        </is>
      </c>
      <c r="C549" s="44" t="inlineStr">
        <is>
          <t>Current Liabilities</t>
        </is>
      </c>
      <c r="D549" s="44" t="inlineStr">
        <is>
          <t>Particulars</t>
        </is>
      </c>
      <c r="E549" s="43" t="inlineStr">
        <is>
          <t>Deferred Income and gains - current portion</t>
        </is>
      </c>
      <c r="F549" s="44" t="n">
        <v>1</v>
      </c>
      <c r="G549" s="44" t="n">
        <v>3</v>
      </c>
      <c r="H549" s="44" t="inlineStr">
        <is>
          <t>TID_bs_103</t>
        </is>
      </c>
      <c r="I549" s="44" t="inlineStr">
        <is>
          <t>current portion of deferred revenue</t>
        </is>
      </c>
      <c r="J549" s="44" t="inlineStr">
        <is>
          <t>phrase_id_547</t>
        </is>
      </c>
    </row>
    <row r="550" ht="12.8" customHeight="1" s="45">
      <c r="A550" s="44" t="inlineStr">
        <is>
          <t>Accrued Revenue</t>
        </is>
      </c>
      <c r="B550" s="44" t="inlineStr">
        <is>
          <t>Current portion of deferred income</t>
        </is>
      </c>
      <c r="C550" s="44" t="inlineStr">
        <is>
          <t>Current Liabilities</t>
        </is>
      </c>
      <c r="D550" s="44" t="inlineStr">
        <is>
          <t>Particulars</t>
        </is>
      </c>
      <c r="E550" s="43" t="inlineStr">
        <is>
          <t>Deferred Income and gains - current portion</t>
        </is>
      </c>
      <c r="F550" s="44" t="n">
        <v>1</v>
      </c>
      <c r="G550" s="44" t="n">
        <v>3</v>
      </c>
      <c r="H550" s="44" t="inlineStr">
        <is>
          <t>TID_bs_103</t>
        </is>
      </c>
      <c r="I550" s="44" t="inlineStr">
        <is>
          <t>current portion of deferred income</t>
        </is>
      </c>
      <c r="J550" s="44" t="inlineStr">
        <is>
          <t>phrase_id_548</t>
        </is>
      </c>
    </row>
    <row r="551" ht="12.8" customHeight="1" s="45">
      <c r="A551" s="44" t="inlineStr">
        <is>
          <t>Other Operating Current Liabilities</t>
        </is>
      </c>
      <c r="B551" s="44" t="inlineStr">
        <is>
          <t>Royalties and contingent legal fees payable</t>
        </is>
      </c>
      <c r="C551" s="44" t="inlineStr">
        <is>
          <t>Current Liabilities</t>
        </is>
      </c>
      <c r="D551" s="44" t="inlineStr">
        <is>
          <t>Particulars</t>
        </is>
      </c>
      <c r="E551" s="43" t="inlineStr">
        <is>
          <t>Other Operating Current Liabilities</t>
        </is>
      </c>
      <c r="F551" s="44" t="n">
        <v>1</v>
      </c>
      <c r="G551" s="44" t="n">
        <v>3</v>
      </c>
      <c r="H551" s="44" t="inlineStr">
        <is>
          <t>TID_bs_104</t>
        </is>
      </c>
      <c r="I551" s="44" t="inlineStr">
        <is>
          <t>royalties and contingent legal fees payable</t>
        </is>
      </c>
      <c r="J551" s="44" t="inlineStr">
        <is>
          <t>phrase_id_549</t>
        </is>
      </c>
    </row>
    <row r="552" ht="12.8" customHeight="1" s="45">
      <c r="A552" s="44" t="inlineStr">
        <is>
          <t>Other Operating Current Liabilities</t>
        </is>
      </c>
      <c r="B552" s="44" t="inlineStr">
        <is>
          <t>Liability on borrowed metals</t>
        </is>
      </c>
      <c r="C552" s="44" t="inlineStr">
        <is>
          <t>Current Liabilities</t>
        </is>
      </c>
      <c r="D552" s="44" t="inlineStr">
        <is>
          <t>Particulars</t>
        </is>
      </c>
      <c r="E552" s="43" t="inlineStr">
        <is>
          <t>Other Operating Current Liabilities</t>
        </is>
      </c>
      <c r="F552" s="44" t="n">
        <v>1</v>
      </c>
      <c r="G552" s="44" t="n">
        <v>3</v>
      </c>
      <c r="H552" s="44" t="inlineStr">
        <is>
          <t>TID_bs_104</t>
        </is>
      </c>
      <c r="I552" s="44" t="inlineStr">
        <is>
          <t>liability on borrowed metals</t>
        </is>
      </c>
      <c r="J552" s="44" t="inlineStr">
        <is>
          <t>phrase_id_550</t>
        </is>
      </c>
    </row>
    <row r="553" ht="12.8" customHeight="1" s="45">
      <c r="A553" s="44" t="inlineStr">
        <is>
          <t>Other Operating Current Liabilities</t>
        </is>
      </c>
      <c r="B553" s="44" t="inlineStr">
        <is>
          <t>Other Current Liabilities</t>
        </is>
      </c>
      <c r="C553" s="44" t="inlineStr">
        <is>
          <t>Current Liabilities</t>
        </is>
      </c>
      <c r="D553" s="44" t="inlineStr">
        <is>
          <t>Particulars</t>
        </is>
      </c>
      <c r="E553" s="43" t="inlineStr">
        <is>
          <t>Other Operating Current Liabilities</t>
        </is>
      </c>
      <c r="F553" s="44" t="n">
        <v>1</v>
      </c>
      <c r="G553" s="44" t="n">
        <v>3</v>
      </c>
      <c r="H553" s="44" t="inlineStr">
        <is>
          <t>TID_bs_104</t>
        </is>
      </c>
      <c r="I553" s="44" t="inlineStr">
        <is>
          <t>other current liabilities</t>
        </is>
      </c>
      <c r="J553" s="44" t="inlineStr">
        <is>
          <t>phrase_id_551</t>
        </is>
      </c>
    </row>
    <row r="554" ht="12.8" customHeight="1" s="45">
      <c r="A554" s="44" t="inlineStr">
        <is>
          <t>Other Operating Current Liabilities</t>
        </is>
      </c>
      <c r="B554" s="44" t="inlineStr">
        <is>
          <t>Warrant liability</t>
        </is>
      </c>
      <c r="C554" s="44" t="inlineStr">
        <is>
          <t>Current Liabilities</t>
        </is>
      </c>
      <c r="D554" s="44" t="inlineStr">
        <is>
          <t>Particulars</t>
        </is>
      </c>
      <c r="E554" s="43" t="inlineStr">
        <is>
          <t>Other Operating Current Liabilities</t>
        </is>
      </c>
      <c r="F554" s="44" t="n">
        <v>1</v>
      </c>
      <c r="G554" s="44" t="n">
        <v>3</v>
      </c>
      <c r="H554" s="44" t="inlineStr">
        <is>
          <t>TID_bs_104</t>
        </is>
      </c>
      <c r="I554" s="44" t="inlineStr">
        <is>
          <t>warrant liability</t>
        </is>
      </c>
      <c r="J554" s="44" t="inlineStr">
        <is>
          <t>phrase_id_552</t>
        </is>
      </c>
    </row>
    <row r="555" ht="12.8" customHeight="1" s="45">
      <c r="A555" s="44" t="inlineStr">
        <is>
          <t>Other Operating Current Liabilities</t>
        </is>
      </c>
      <c r="B555" s="44" t="inlineStr">
        <is>
          <t>Other financial Liabilities</t>
        </is>
      </c>
      <c r="C555" s="44" t="inlineStr">
        <is>
          <t>Current Liabilities</t>
        </is>
      </c>
      <c r="D555" s="44" t="inlineStr">
        <is>
          <t>Particulars</t>
        </is>
      </c>
      <c r="E555" s="43" t="inlineStr">
        <is>
          <t>Other Operating Current Liabilities</t>
        </is>
      </c>
      <c r="F555" s="44" t="n">
        <v>1</v>
      </c>
      <c r="G555" s="44" t="n">
        <v>3</v>
      </c>
      <c r="H555" s="44" t="inlineStr">
        <is>
          <t>TID_bs_104</t>
        </is>
      </c>
      <c r="I555" s="44" t="inlineStr">
        <is>
          <t>other financial liabilities</t>
        </is>
      </c>
      <c r="J555" s="44" t="inlineStr">
        <is>
          <t>phrase_id_553</t>
        </is>
      </c>
    </row>
    <row r="556" ht="12.8" customHeight="1" s="45">
      <c r="A556" s="44" t="inlineStr">
        <is>
          <t>Other Operating Current Liabilities</t>
        </is>
      </c>
      <c r="B556" s="44" t="inlineStr">
        <is>
          <t>Other payables</t>
        </is>
      </c>
      <c r="C556" s="44" t="inlineStr">
        <is>
          <t>Current Liabilities</t>
        </is>
      </c>
      <c r="D556" s="44" t="inlineStr">
        <is>
          <t>Particulars</t>
        </is>
      </c>
      <c r="E556" s="43" t="inlineStr">
        <is>
          <t>Other Operating Current Liabilities</t>
        </is>
      </c>
      <c r="F556" s="44" t="n">
        <v>1</v>
      </c>
      <c r="G556" s="44" t="n">
        <v>3</v>
      </c>
      <c r="H556" s="44" t="inlineStr">
        <is>
          <t>TID_bs_104</t>
        </is>
      </c>
      <c r="I556" s="44" t="inlineStr">
        <is>
          <t>other payables</t>
        </is>
      </c>
      <c r="J556" s="44" t="inlineStr">
        <is>
          <t>phrase_id_554</t>
        </is>
      </c>
    </row>
    <row r="557" ht="12.8" customHeight="1" s="45">
      <c r="A557" s="44" t="inlineStr">
        <is>
          <t>Other Operating Current Liabilities</t>
        </is>
      </c>
      <c r="B557" s="44" t="inlineStr">
        <is>
          <t>Financial Liabilities</t>
        </is>
      </c>
      <c r="C557" s="44" t="inlineStr">
        <is>
          <t>Current Liabilities</t>
        </is>
      </c>
      <c r="D557" s="44" t="inlineStr">
        <is>
          <t>Particulars</t>
        </is>
      </c>
      <c r="E557" s="43" t="inlineStr">
        <is>
          <t>Other Operating Current Liabilities</t>
        </is>
      </c>
      <c r="F557" s="44" t="n">
        <v>1</v>
      </c>
      <c r="G557" s="44" t="n">
        <v>3</v>
      </c>
      <c r="H557" s="44" t="inlineStr">
        <is>
          <t>TID_bs_104</t>
        </is>
      </c>
      <c r="I557" s="44" t="inlineStr">
        <is>
          <t>financial liabilities</t>
        </is>
      </c>
      <c r="J557" s="44" t="inlineStr">
        <is>
          <t>phrase_id_555</t>
        </is>
      </c>
    </row>
    <row r="558" ht="12.8" customHeight="1" s="45">
      <c r="A558" s="44" t="inlineStr">
        <is>
          <t>Other Operating Current Liabilities</t>
        </is>
      </c>
      <c r="B558" s="44" t="inlineStr">
        <is>
          <t>Other payables and provisions</t>
        </is>
      </c>
      <c r="C558" s="44" t="inlineStr">
        <is>
          <t>Current Liabilities</t>
        </is>
      </c>
      <c r="D558" s="44" t="inlineStr">
        <is>
          <t>Particulars</t>
        </is>
      </c>
      <c r="E558" s="43" t="inlineStr">
        <is>
          <t>Other Operating Current Liabilities</t>
        </is>
      </c>
      <c r="F558" s="44" t="n">
        <v>1</v>
      </c>
      <c r="G558" s="44" t="n">
        <v>3</v>
      </c>
      <c r="H558" s="44" t="inlineStr">
        <is>
          <t>TID_bs_104</t>
        </is>
      </c>
      <c r="I558" s="44" t="inlineStr">
        <is>
          <t>other payables and provisions</t>
        </is>
      </c>
      <c r="J558" s="44" t="inlineStr">
        <is>
          <t>phrase_id_556</t>
        </is>
      </c>
    </row>
    <row r="559" ht="12.8" customHeight="1" s="45">
      <c r="A559" s="44" t="inlineStr">
        <is>
          <t>Other Operating Current Liabilities</t>
        </is>
      </c>
      <c r="B559" s="44" t="inlineStr">
        <is>
          <t>Sales returns liability</t>
        </is>
      </c>
      <c r="C559" s="44" t="inlineStr">
        <is>
          <t>Current Liabilities</t>
        </is>
      </c>
      <c r="D559" s="44" t="inlineStr">
        <is>
          <t>Particulars</t>
        </is>
      </c>
      <c r="E559" s="43" t="inlineStr">
        <is>
          <t>Other Operating Current Liabilities</t>
        </is>
      </c>
      <c r="F559" s="44" t="n">
        <v>1</v>
      </c>
      <c r="G559" s="44" t="n">
        <v>3</v>
      </c>
      <c r="H559" s="44" t="inlineStr">
        <is>
          <t>TID_bs_104</t>
        </is>
      </c>
      <c r="I559" s="44" t="inlineStr">
        <is>
          <t>sales returns liability</t>
        </is>
      </c>
      <c r="J559" s="44" t="inlineStr">
        <is>
          <t>phrase_id_557</t>
        </is>
      </c>
    </row>
    <row r="560" ht="12.8" customHeight="1" s="45">
      <c r="A560" s="44" t="inlineStr">
        <is>
          <t>Other Operating Current Liabilities</t>
        </is>
      </c>
      <c r="B560" s="44" t="inlineStr">
        <is>
          <t>Product financing arrangements</t>
        </is>
      </c>
      <c r="C560" s="44" t="inlineStr">
        <is>
          <t>Current Liabilities</t>
        </is>
      </c>
      <c r="D560" s="44" t="inlineStr">
        <is>
          <t>Particulars</t>
        </is>
      </c>
      <c r="E560" s="43" t="inlineStr">
        <is>
          <t>Other Operating Current Liabilities</t>
        </is>
      </c>
      <c r="F560" s="44" t="n">
        <v>1</v>
      </c>
      <c r="G560" s="44" t="n">
        <v>3</v>
      </c>
      <c r="H560" s="44" t="inlineStr">
        <is>
          <t>TID_bs_104</t>
        </is>
      </c>
      <c r="I560" s="44" t="inlineStr">
        <is>
          <t>product financing arrangements</t>
        </is>
      </c>
      <c r="J560" s="44" t="inlineStr">
        <is>
          <t>phrase_id_558</t>
        </is>
      </c>
    </row>
    <row r="561" ht="12.8" customHeight="1" s="45">
      <c r="A561" s="44" t="inlineStr">
        <is>
          <t>Other Operating Current Liabilities</t>
        </is>
      </c>
      <c r="B561" s="44" t="inlineStr">
        <is>
          <t>Liability related to the sale of future royalties, current portion</t>
        </is>
      </c>
      <c r="C561" s="44" t="inlineStr">
        <is>
          <t>Current Liabilities</t>
        </is>
      </c>
      <c r="D561" s="44" t="inlineStr">
        <is>
          <t>Particulars</t>
        </is>
      </c>
      <c r="E561" s="43" t="inlineStr">
        <is>
          <t>Other Operating Current Liabilities</t>
        </is>
      </c>
      <c r="F561" s="44" t="n">
        <v>1</v>
      </c>
      <c r="G561" s="44" t="n">
        <v>3</v>
      </c>
      <c r="H561" s="44" t="inlineStr">
        <is>
          <t>TID_bs_104</t>
        </is>
      </c>
      <c r="I561" s="44" t="inlineStr">
        <is>
          <t>liability related to the sale of future royalties current portion</t>
        </is>
      </c>
      <c r="J561" s="44" t="inlineStr">
        <is>
          <t>phrase_id_559</t>
        </is>
      </c>
    </row>
    <row r="562" ht="12.8" customHeight="1" s="45">
      <c r="A562" s="44" t="inlineStr">
        <is>
          <t>Other Operating Current Liabilities</t>
        </is>
      </c>
      <c r="B562" s="44" t="inlineStr">
        <is>
          <t>Contract Liabilities</t>
        </is>
      </c>
      <c r="C562" s="44" t="inlineStr">
        <is>
          <t>Current Liabilities</t>
        </is>
      </c>
      <c r="D562" s="44" t="inlineStr">
        <is>
          <t>Particulars</t>
        </is>
      </c>
      <c r="E562" s="43" t="inlineStr">
        <is>
          <t>Other Operating Current Liabilities</t>
        </is>
      </c>
      <c r="F562" s="44" t="n">
        <v>1</v>
      </c>
      <c r="G562" s="44" t="n">
        <v>3</v>
      </c>
      <c r="H562" s="44" t="inlineStr">
        <is>
          <t>TID_bs_104</t>
        </is>
      </c>
      <c r="I562" s="44" t="inlineStr">
        <is>
          <t>contract liabilities</t>
        </is>
      </c>
      <c r="J562" s="44" t="inlineStr">
        <is>
          <t>phrase_id_560</t>
        </is>
      </c>
    </row>
    <row r="563" ht="12.8" customHeight="1" s="45">
      <c r="A563" s="44" t="inlineStr">
        <is>
          <t>Other Operating Current Liabilities</t>
        </is>
      </c>
      <c r="B563" s="44" t="inlineStr">
        <is>
          <t>Current portion of obligation under finance lease</t>
        </is>
      </c>
      <c r="C563" s="44" t="inlineStr">
        <is>
          <t>Current Liabilities</t>
        </is>
      </c>
      <c r="D563" s="44" t="inlineStr">
        <is>
          <t>Particulars</t>
        </is>
      </c>
      <c r="E563" s="43" t="inlineStr">
        <is>
          <t>Other Operating Current Liabilities</t>
        </is>
      </c>
      <c r="F563" s="44" t="n">
        <v>1</v>
      </c>
      <c r="G563" s="44" t="n">
        <v>3</v>
      </c>
      <c r="H563" s="44" t="inlineStr">
        <is>
          <t>TID_bs_104</t>
        </is>
      </c>
      <c r="I563" s="44" t="inlineStr">
        <is>
          <t>current portion of obligation under finance lease</t>
        </is>
      </c>
      <c r="J563" s="44" t="inlineStr">
        <is>
          <t>phrase_id_561</t>
        </is>
      </c>
    </row>
    <row r="564" ht="12.8" customHeight="1" s="45">
      <c r="A564" s="44" t="inlineStr">
        <is>
          <t>Other Operating Current Liabilities</t>
        </is>
      </c>
      <c r="B564" s="44" t="inlineStr">
        <is>
          <t>Other Operating Current Liabilities</t>
        </is>
      </c>
      <c r="C564" s="44" t="inlineStr">
        <is>
          <t>Current Liabilities</t>
        </is>
      </c>
      <c r="D564" s="44" t="inlineStr">
        <is>
          <t>Particulars</t>
        </is>
      </c>
      <c r="E564" s="43" t="inlineStr">
        <is>
          <t>Other Operating Current Liabilities</t>
        </is>
      </c>
      <c r="F564" s="44" t="n">
        <v>1</v>
      </c>
      <c r="G564" s="44" t="n">
        <v>3</v>
      </c>
      <c r="H564" s="44" t="inlineStr">
        <is>
          <t>TID_bs_104</t>
        </is>
      </c>
      <c r="I564" s="44" t="inlineStr">
        <is>
          <t>other operating current liabilities</t>
        </is>
      </c>
      <c r="J564" s="44" t="inlineStr">
        <is>
          <t>phrase_id_562</t>
        </is>
      </c>
    </row>
    <row r="565" ht="12.8" customHeight="1" s="45">
      <c r="A565" s="44" t="inlineStr">
        <is>
          <t>Accounts payable</t>
        </is>
      </c>
      <c r="B565" s="44" t="inlineStr">
        <is>
          <t>Accounts payable</t>
        </is>
      </c>
      <c r="C565" s="44" t="inlineStr">
        <is>
          <t>Current Liabilities</t>
        </is>
      </c>
      <c r="D565" s="44" t="inlineStr">
        <is>
          <t>Particulars</t>
        </is>
      </c>
      <c r="E565" s="43" t="inlineStr">
        <is>
          <t>Account Payables, Accruals &amp; Provisions</t>
        </is>
      </c>
      <c r="F565" s="44" t="n">
        <v>1</v>
      </c>
      <c r="G565" s="44" t="n">
        <v>3</v>
      </c>
      <c r="H565" s="44" t="inlineStr">
        <is>
          <t>TID_bs_105</t>
        </is>
      </c>
      <c r="I565" s="44" t="inlineStr">
        <is>
          <t>accounts payable</t>
        </is>
      </c>
      <c r="J565" s="44" t="inlineStr">
        <is>
          <t>phrase_id_563</t>
        </is>
      </c>
    </row>
    <row r="566" ht="12.8" customHeight="1" s="45">
      <c r="A566" s="44" t="inlineStr">
        <is>
          <t>Accounts payable</t>
        </is>
      </c>
      <c r="B566" s="44" t="inlineStr">
        <is>
          <t>Long term payable</t>
        </is>
      </c>
      <c r="C566" s="44" t="inlineStr">
        <is>
          <t>Current Liabilities</t>
        </is>
      </c>
      <c r="D566" s="44" t="inlineStr">
        <is>
          <t>Particulars</t>
        </is>
      </c>
      <c r="E566" s="43" t="inlineStr">
        <is>
          <t>Account Payables, Accruals &amp; Provisions</t>
        </is>
      </c>
      <c r="F566" s="44" t="n">
        <v>1</v>
      </c>
      <c r="G566" s="44" t="n">
        <v>3</v>
      </c>
      <c r="H566" s="44" t="inlineStr">
        <is>
          <t>TID_bs_105</t>
        </is>
      </c>
      <c r="I566" s="44" t="inlineStr">
        <is>
          <t>long term payable</t>
        </is>
      </c>
      <c r="J566" s="44" t="inlineStr">
        <is>
          <t>phrase_id_564</t>
        </is>
      </c>
    </row>
    <row r="567" ht="12.8" customHeight="1" s="45">
      <c r="A567" s="44" t="inlineStr">
        <is>
          <t>Other Non-Operating Current Liabilities</t>
        </is>
      </c>
      <c r="B567" s="44" t="inlineStr">
        <is>
          <t>Contingent consideration</t>
        </is>
      </c>
      <c r="C567" s="44" t="inlineStr">
        <is>
          <t>Current Liabilities</t>
        </is>
      </c>
      <c r="D567" s="44" t="inlineStr">
        <is>
          <t>Particulars</t>
        </is>
      </c>
      <c r="E567" s="43" t="inlineStr">
        <is>
          <t>Other Non-Operating Current Liabilities</t>
        </is>
      </c>
      <c r="F567" s="44" t="n">
        <v>1</v>
      </c>
      <c r="G567" s="44" t="n">
        <v>3</v>
      </c>
      <c r="H567" s="44" t="inlineStr">
        <is>
          <t>TID_bs_106</t>
        </is>
      </c>
      <c r="I567" s="44" t="inlineStr">
        <is>
          <t>contingent consideration</t>
        </is>
      </c>
      <c r="J567" s="44" t="inlineStr">
        <is>
          <t>phrase_id_565</t>
        </is>
      </c>
    </row>
    <row r="568" ht="12.8" customHeight="1" s="45">
      <c r="A568" s="44" t="inlineStr">
        <is>
          <t>Other Non-Operating Current Liabilities</t>
        </is>
      </c>
      <c r="B568" s="44" t="inlineStr">
        <is>
          <t>Contingent consideration payable</t>
        </is>
      </c>
      <c r="C568" s="44" t="inlineStr">
        <is>
          <t>Current Liabilities</t>
        </is>
      </c>
      <c r="D568" s="44" t="inlineStr">
        <is>
          <t>Particulars</t>
        </is>
      </c>
      <c r="E568" s="43" t="inlineStr">
        <is>
          <t>Other Non-Operating Current Liabilities</t>
        </is>
      </c>
      <c r="F568" s="44" t="n">
        <v>1</v>
      </c>
      <c r="G568" s="44" t="n">
        <v>3</v>
      </c>
      <c r="H568" s="44" t="inlineStr">
        <is>
          <t>TID_bs_106</t>
        </is>
      </c>
      <c r="I568" s="44" t="inlineStr">
        <is>
          <t>contingent consideration payable</t>
        </is>
      </c>
      <c r="J568" s="44" t="inlineStr">
        <is>
          <t>phrase_id_566</t>
        </is>
      </c>
    </row>
    <row r="569" ht="12.8" customHeight="1" s="45">
      <c r="A569" s="44" t="inlineStr">
        <is>
          <t>Other Non-Operating Current Liabilities</t>
        </is>
      </c>
      <c r="B569" s="44" t="inlineStr">
        <is>
          <t>Current portion of contingent consideration</t>
        </is>
      </c>
      <c r="C569" s="44" t="inlineStr">
        <is>
          <t>Current Liabilities</t>
        </is>
      </c>
      <c r="D569" s="44" t="inlineStr">
        <is>
          <t>Particulars</t>
        </is>
      </c>
      <c r="E569" s="43" t="inlineStr">
        <is>
          <t>Other Non-Operating Current Liabilities</t>
        </is>
      </c>
      <c r="F569" s="44" t="n">
        <v>1</v>
      </c>
      <c r="G569" s="44" t="n">
        <v>3</v>
      </c>
      <c r="H569" s="44" t="inlineStr">
        <is>
          <t>TID_bs_106</t>
        </is>
      </c>
      <c r="I569" s="44" t="inlineStr">
        <is>
          <t>current portion of contingent consideration</t>
        </is>
      </c>
      <c r="J569" s="44" t="inlineStr">
        <is>
          <t>phrase_id_567</t>
        </is>
      </c>
    </row>
    <row r="570" ht="12.8" customHeight="1" s="45">
      <c r="A570" s="44" t="inlineStr">
        <is>
          <t>Other Non-Operating Current Liabilities</t>
        </is>
      </c>
      <c r="B570" s="44" t="inlineStr">
        <is>
          <t>Current portion of acquisition-related contingent consideration</t>
        </is>
      </c>
      <c r="C570" s="44" t="inlineStr">
        <is>
          <t>Current Liabilities</t>
        </is>
      </c>
      <c r="D570" s="44" t="inlineStr">
        <is>
          <t>Particulars</t>
        </is>
      </c>
      <c r="E570" s="43" t="inlineStr">
        <is>
          <t>Other Non-Operating Current Liabilities</t>
        </is>
      </c>
      <c r="F570" s="44" t="n">
        <v>1</v>
      </c>
      <c r="G570" s="44" t="n">
        <v>3</v>
      </c>
      <c r="H570" s="44" t="inlineStr">
        <is>
          <t>TID_bs_106</t>
        </is>
      </c>
      <c r="I570" s="44" t="inlineStr">
        <is>
          <t>current portion of acquisition related contingent consideration</t>
        </is>
      </c>
      <c r="J570" s="44" t="inlineStr">
        <is>
          <t>phrase_id_568</t>
        </is>
      </c>
    </row>
    <row r="571" ht="12.8" customHeight="1" s="45">
      <c r="A571" s="44" t="inlineStr">
        <is>
          <t>Other Non-Operating Current Liabilities</t>
        </is>
      </c>
      <c r="B571" s="44" t="inlineStr">
        <is>
          <t>Reserve for workers compensation</t>
        </is>
      </c>
      <c r="C571" s="44" t="inlineStr">
        <is>
          <t>Current Liabilities</t>
        </is>
      </c>
      <c r="D571" s="44" t="inlineStr">
        <is>
          <t>Particulars</t>
        </is>
      </c>
      <c r="E571" s="43" t="inlineStr">
        <is>
          <t>Other Non-Operating Current Liabilities</t>
        </is>
      </c>
      <c r="F571" s="44" t="n">
        <v>1</v>
      </c>
      <c r="G571" s="44" t="n">
        <v>3</v>
      </c>
      <c r="H571" s="44" t="inlineStr">
        <is>
          <t>TID_bs_106</t>
        </is>
      </c>
      <c r="I571" s="44" t="inlineStr">
        <is>
          <t>reserve for workers compensation</t>
        </is>
      </c>
      <c r="J571" s="44" t="inlineStr">
        <is>
          <t>phrase_id_569</t>
        </is>
      </c>
    </row>
    <row r="572" ht="12.8" customHeight="1" s="45">
      <c r="A572" s="44" t="inlineStr">
        <is>
          <t>Other Non-Operating Current Liabilities</t>
        </is>
      </c>
      <c r="B572" s="44" t="inlineStr">
        <is>
          <t>Derivative liability</t>
        </is>
      </c>
      <c r="C572" s="44" t="inlineStr">
        <is>
          <t>Current Liabilities</t>
        </is>
      </c>
      <c r="D572" s="44" t="inlineStr">
        <is>
          <t>Particulars</t>
        </is>
      </c>
      <c r="E572" s="43" t="inlineStr">
        <is>
          <t>Other Non-Operating Current Liabilities</t>
        </is>
      </c>
      <c r="F572" s="44" t="n">
        <v>1</v>
      </c>
      <c r="G572" s="44" t="n">
        <v>3</v>
      </c>
      <c r="H572" s="44" t="inlineStr">
        <is>
          <t>TID_bs_106</t>
        </is>
      </c>
      <c r="I572" s="44" t="inlineStr">
        <is>
          <t>derivative liability</t>
        </is>
      </c>
      <c r="J572" s="44" t="inlineStr">
        <is>
          <t>phrase_id_570</t>
        </is>
      </c>
    </row>
    <row r="573" ht="12.8" customHeight="1" s="45">
      <c r="A573" s="44" t="inlineStr">
        <is>
          <t>Other Non-Operating Current Liabilities</t>
        </is>
      </c>
      <c r="B573" s="44" t="inlineStr">
        <is>
          <t>Derivative instruments payables</t>
        </is>
      </c>
      <c r="C573" s="44" t="inlineStr">
        <is>
          <t>Current Liabilities</t>
        </is>
      </c>
      <c r="D573" s="44" t="inlineStr">
        <is>
          <t>Particulars</t>
        </is>
      </c>
      <c r="E573" s="43" t="inlineStr">
        <is>
          <t>Other Non-Operating Current Liabilities</t>
        </is>
      </c>
      <c r="F573" s="44" t="n">
        <v>1</v>
      </c>
      <c r="G573" s="44" t="n">
        <v>3</v>
      </c>
      <c r="H573" s="44" t="inlineStr">
        <is>
          <t>TID_bs_106</t>
        </is>
      </c>
      <c r="I573" s="44" t="inlineStr">
        <is>
          <t>derivative instruments payables</t>
        </is>
      </c>
      <c r="J573" s="44" t="inlineStr">
        <is>
          <t>phrase_id_571</t>
        </is>
      </c>
    </row>
    <row r="574" ht="12.8" customHeight="1" s="45">
      <c r="A574" s="44" t="inlineStr">
        <is>
          <t>Other Non-Operating Current Liabilities</t>
        </is>
      </c>
      <c r="B574" s="44" t="inlineStr">
        <is>
          <t>Current liabilities of discontinued operations</t>
        </is>
      </c>
      <c r="C574" s="44" t="inlineStr">
        <is>
          <t>Current Liabilities</t>
        </is>
      </c>
      <c r="D574" s="44" t="inlineStr">
        <is>
          <t>Particulars</t>
        </is>
      </c>
      <c r="E574" s="43" t="inlineStr">
        <is>
          <t>Other Non-Operating Current Liabilities</t>
        </is>
      </c>
      <c r="F574" s="44" t="n">
        <v>1</v>
      </c>
      <c r="G574" s="44" t="n">
        <v>3</v>
      </c>
      <c r="H574" s="44" t="inlineStr">
        <is>
          <t>TID_bs_106</t>
        </is>
      </c>
      <c r="I574" s="44" t="inlineStr">
        <is>
          <t>current liabilities of discontinued operations</t>
        </is>
      </c>
      <c r="J574" s="44" t="inlineStr">
        <is>
          <t>phrase_id_572</t>
        </is>
      </c>
    </row>
    <row r="575" ht="12.8" customHeight="1" s="45">
      <c r="A575" s="44" t="inlineStr">
        <is>
          <t>Other Non-Operating Current Liabilities</t>
        </is>
      </c>
      <c r="B575" s="44" t="inlineStr">
        <is>
          <t>Current liabilities attributable to discontinued operations</t>
        </is>
      </c>
      <c r="C575" s="44" t="inlineStr">
        <is>
          <t>Current Liabilities</t>
        </is>
      </c>
      <c r="D575" s="44" t="inlineStr">
        <is>
          <t>Particulars</t>
        </is>
      </c>
      <c r="E575" s="43" t="inlineStr">
        <is>
          <t>Other Non-Operating Current Liabilities</t>
        </is>
      </c>
      <c r="F575" s="44" t="n">
        <v>1</v>
      </c>
      <c r="G575" s="44" t="n">
        <v>3</v>
      </c>
      <c r="H575" s="44" t="inlineStr">
        <is>
          <t>TID_bs_106</t>
        </is>
      </c>
      <c r="I575" s="44" t="inlineStr">
        <is>
          <t>current liabilities attributable to discontinued operations</t>
        </is>
      </c>
      <c r="J575" s="44" t="inlineStr">
        <is>
          <t>phrase_id_573</t>
        </is>
      </c>
    </row>
    <row r="576" ht="12.8" customHeight="1" s="45">
      <c r="A576" s="44" t="inlineStr">
        <is>
          <t>Other Non-Operating Current Liabilities</t>
        </is>
      </c>
      <c r="B576" s="44" t="inlineStr">
        <is>
          <t>Reserve for losses and loss adjustment expenses</t>
        </is>
      </c>
      <c r="C576" s="44" t="inlineStr">
        <is>
          <t>Current Liabilities</t>
        </is>
      </c>
      <c r="D576" s="44" t="inlineStr">
        <is>
          <t>Particulars</t>
        </is>
      </c>
      <c r="E576" s="43" t="inlineStr">
        <is>
          <t>Other Non-Operating Current Liabilities</t>
        </is>
      </c>
      <c r="F576" s="44" t="n">
        <v>1</v>
      </c>
      <c r="G576" s="44" t="n">
        <v>3</v>
      </c>
      <c r="H576" s="44" t="inlineStr">
        <is>
          <t>TID_bs_106</t>
        </is>
      </c>
      <c r="I576" s="44" t="inlineStr">
        <is>
          <t>reserve for losses and loss adjustment expenses</t>
        </is>
      </c>
      <c r="J576" s="44" t="inlineStr">
        <is>
          <t>phrase_id_574</t>
        </is>
      </c>
    </row>
    <row r="577" ht="12.8" customHeight="1" s="45">
      <c r="A577" s="44" t="inlineStr">
        <is>
          <t>Other Non-Operating Current Liabilities</t>
        </is>
      </c>
      <c r="B577" s="44" t="inlineStr">
        <is>
          <t>Other Non-Operating Current Liabilities</t>
        </is>
      </c>
      <c r="C577" s="44" t="inlineStr">
        <is>
          <t>Current Liabilities</t>
        </is>
      </c>
      <c r="D577" s="44" t="inlineStr">
        <is>
          <t>Particulars</t>
        </is>
      </c>
      <c r="E577" s="43" t="inlineStr">
        <is>
          <t>Other Non-Operating Current Liabilities</t>
        </is>
      </c>
      <c r="F577" s="44" t="n">
        <v>1</v>
      </c>
      <c r="G577" s="44" t="n">
        <v>3</v>
      </c>
      <c r="H577" s="44" t="inlineStr">
        <is>
          <t>TID_bs_106</t>
        </is>
      </c>
      <c r="I577" s="44" t="inlineStr">
        <is>
          <t>other non operating current liabilities</t>
        </is>
      </c>
      <c r="J577" s="44" t="inlineStr">
        <is>
          <t>phrase_id_575</t>
        </is>
      </c>
    </row>
    <row r="578" ht="12.8" customHeight="1" s="45">
      <c r="A578" s="44" t="inlineStr">
        <is>
          <t>Other Non-Operating Current Liabilities</t>
        </is>
      </c>
      <c r="B578" s="44" t="inlineStr">
        <is>
          <t>income tax obligations</t>
        </is>
      </c>
      <c r="C578" s="44" t="inlineStr">
        <is>
          <t>Current Liabilities</t>
        </is>
      </c>
      <c r="D578" s="44" t="inlineStr">
        <is>
          <t>Particulars</t>
        </is>
      </c>
      <c r="E578" s="43" t="inlineStr">
        <is>
          <t>Other Non-Operating Current Liabilities</t>
        </is>
      </c>
      <c r="F578" s="44" t="n">
        <v>1</v>
      </c>
      <c r="G578" s="44" t="n">
        <v>3</v>
      </c>
      <c r="H578" s="44" t="inlineStr">
        <is>
          <t>TID_bs_106</t>
        </is>
      </c>
      <c r="I578" s="44" t="inlineStr">
        <is>
          <t>income tax obligations</t>
        </is>
      </c>
      <c r="J578" s="44" t="inlineStr">
        <is>
          <t>phrase_id_576</t>
        </is>
      </c>
    </row>
    <row r="579" ht="12.8" customHeight="1" s="45">
      <c r="A579" s="44" t="inlineStr">
        <is>
          <t>Other Non-Operating Current Liabilities</t>
        </is>
      </c>
      <c r="B579" s="44" t="inlineStr">
        <is>
          <t>Current tax liabilities net</t>
        </is>
      </c>
      <c r="C579" s="44" t="inlineStr">
        <is>
          <t>Current Liabilities</t>
        </is>
      </c>
      <c r="D579" s="44" t="inlineStr">
        <is>
          <t>Particulars</t>
        </is>
      </c>
      <c r="E579" s="43" t="inlineStr">
        <is>
          <t>Other Non-Operating Current Liabilities</t>
        </is>
      </c>
      <c r="F579" s="44" t="n">
        <v>1</v>
      </c>
      <c r="G579" s="44" t="n">
        <v>3</v>
      </c>
      <c r="H579" s="44" t="inlineStr">
        <is>
          <t>TID_bs_106</t>
        </is>
      </c>
      <c r="I579" s="44" t="inlineStr">
        <is>
          <t>current tax liabilities net</t>
        </is>
      </c>
      <c r="J579" s="44" t="inlineStr">
        <is>
          <t>phrase_id_577</t>
        </is>
      </c>
    </row>
    <row r="580" ht="12.8" customHeight="1" s="45">
      <c r="A580" s="44" t="inlineStr">
        <is>
          <t>Other Non-Operating Current Liabilities</t>
        </is>
      </c>
      <c r="B580" s="44" t="inlineStr">
        <is>
          <t>Other Liabilities</t>
        </is>
      </c>
      <c r="C580" s="44" t="inlineStr">
        <is>
          <t>Current Liabilities</t>
        </is>
      </c>
      <c r="D580" s="44" t="inlineStr">
        <is>
          <t>Particulars</t>
        </is>
      </c>
      <c r="E580" s="43" t="inlineStr">
        <is>
          <t>Other Non-Operating Current Liabilities</t>
        </is>
      </c>
      <c r="F580" s="44" t="n">
        <v>1</v>
      </c>
      <c r="G580" s="44" t="n">
        <v>3</v>
      </c>
      <c r="H580" s="44" t="inlineStr">
        <is>
          <t>TID_bs_106</t>
        </is>
      </c>
      <c r="I580" s="44" t="inlineStr">
        <is>
          <t>other liabilities</t>
        </is>
      </c>
      <c r="J580" s="44" t="inlineStr">
        <is>
          <t>phrase_id_578</t>
        </is>
      </c>
    </row>
    <row r="581" ht="12.8" customHeight="1" s="45">
      <c r="A581" s="44" t="inlineStr">
        <is>
          <t>Other Non-Operating Current Liabilities</t>
        </is>
      </c>
      <c r="B581" s="44" t="inlineStr">
        <is>
          <t>Other Liability</t>
        </is>
      </c>
      <c r="C581" s="44" t="inlineStr">
        <is>
          <t>Current Liabilities</t>
        </is>
      </c>
      <c r="D581" s="44" t="inlineStr">
        <is>
          <t>Particulars</t>
        </is>
      </c>
      <c r="E581" s="43" t="inlineStr">
        <is>
          <t>Other Non-Operating Current Liabilities</t>
        </is>
      </c>
      <c r="F581" s="44" t="n">
        <v>1</v>
      </c>
      <c r="G581" s="44" t="n">
        <v>3</v>
      </c>
      <c r="H581" s="44" t="inlineStr">
        <is>
          <t>TID_bs_106</t>
        </is>
      </c>
      <c r="I581" s="44" t="inlineStr">
        <is>
          <t>other liability</t>
        </is>
      </c>
      <c r="J581" s="44" t="inlineStr">
        <is>
          <t>phrase_id_579</t>
        </is>
      </c>
    </row>
    <row r="582" ht="12.8" customHeight="1" s="45">
      <c r="A582" s="44" t="inlineStr">
        <is>
          <t>Derivative financial instruments - Current liabilities</t>
        </is>
      </c>
      <c r="B582" s="44" t="inlineStr">
        <is>
          <t>Derivative financial instruments</t>
        </is>
      </c>
      <c r="C582" s="44" t="inlineStr">
        <is>
          <t>Current Liabilities</t>
        </is>
      </c>
      <c r="D582" s="44" t="inlineStr">
        <is>
          <t>Particulars</t>
        </is>
      </c>
      <c r="E582" s="43" t="inlineStr">
        <is>
          <t>Other Non-Operating Current Liabilities</t>
        </is>
      </c>
      <c r="F582" s="44" t="n">
        <v>1</v>
      </c>
      <c r="G582" s="44" t="n">
        <v>3</v>
      </c>
      <c r="H582" s="44" t="inlineStr">
        <is>
          <t>TID_bs_107</t>
        </is>
      </c>
      <c r="I582" s="44" t="inlineStr">
        <is>
          <t>derivative financial instruments</t>
        </is>
      </c>
      <c r="J582" s="44" t="inlineStr">
        <is>
          <t>phrase_id_580</t>
        </is>
      </c>
    </row>
    <row r="583" ht="12.8" customHeight="1" s="45">
      <c r="A583" s="44" t="inlineStr">
        <is>
          <t>Derivative financial instruments - Current liabilities</t>
        </is>
      </c>
      <c r="B583" s="44" t="inlineStr">
        <is>
          <t>Negative fair value of interest rate swaps for hedging</t>
        </is>
      </c>
      <c r="C583" s="44" t="inlineStr">
        <is>
          <t>Current Liabilities</t>
        </is>
      </c>
      <c r="D583" s="44" t="inlineStr">
        <is>
          <t>Particulars</t>
        </is>
      </c>
      <c r="E583" s="43" t="inlineStr">
        <is>
          <t>Other Non-Operating Current Liabilities</t>
        </is>
      </c>
      <c r="F583" s="44" t="n">
        <v>1</v>
      </c>
      <c r="G583" s="44" t="n">
        <v>3</v>
      </c>
      <c r="H583" s="44" t="inlineStr">
        <is>
          <t>TID_bs_107</t>
        </is>
      </c>
      <c r="I583" s="44" t="inlineStr">
        <is>
          <t>negative fair value of interest rate swaps for hedging</t>
        </is>
      </c>
      <c r="J583" s="44" t="inlineStr">
        <is>
          <t>phrase_id_581</t>
        </is>
      </c>
    </row>
    <row r="584" ht="12.8" customHeight="1" s="45">
      <c r="A584" s="44" t="inlineStr">
        <is>
          <t>Derivative financial instruments - Current liabilities</t>
        </is>
      </c>
      <c r="B584" s="44" t="inlineStr">
        <is>
          <t>Interest rate swaps for hedging</t>
        </is>
      </c>
      <c r="C584" s="44" t="inlineStr">
        <is>
          <t>Current Liabilities</t>
        </is>
      </c>
      <c r="D584" s="44" t="inlineStr">
        <is>
          <t>Particulars</t>
        </is>
      </c>
      <c r="E584" s="43" t="inlineStr">
        <is>
          <t>Other Non-Operating Current Liabilities</t>
        </is>
      </c>
      <c r="F584" s="44" t="n">
        <v>1</v>
      </c>
      <c r="G584" s="44" t="n">
        <v>3</v>
      </c>
      <c r="H584" s="44" t="inlineStr">
        <is>
          <t>TID_bs_107</t>
        </is>
      </c>
      <c r="I584" s="44" t="inlineStr">
        <is>
          <t>interest rate swaps for hedging</t>
        </is>
      </c>
      <c r="J584" s="44" t="inlineStr">
        <is>
          <t>phrase_id_582</t>
        </is>
      </c>
    </row>
    <row r="585" ht="12.8" customHeight="1" s="45">
      <c r="A585" s="44" t="inlineStr">
        <is>
          <t>Derivative financial instruments - Current liabilities</t>
        </is>
      </c>
      <c r="B585" s="44" t="inlineStr">
        <is>
          <t>Derivative financial instruments - interest rate swaps</t>
        </is>
      </c>
      <c r="C585" s="44" t="inlineStr">
        <is>
          <t>Current Liabilities</t>
        </is>
      </c>
      <c r="D585" s="44" t="inlineStr">
        <is>
          <t>Particulars</t>
        </is>
      </c>
      <c r="E585" s="43" t="inlineStr">
        <is>
          <t>Other Non-Operating Current Liabilities</t>
        </is>
      </c>
      <c r="F585" s="44" t="n">
        <v>1</v>
      </c>
      <c r="G585" s="44" t="n">
        <v>3</v>
      </c>
      <c r="H585" s="44" t="inlineStr">
        <is>
          <t>TID_bs_107</t>
        </is>
      </c>
      <c r="I585" s="44" t="inlineStr">
        <is>
          <t>derivative financial instruments interest rate swaps</t>
        </is>
      </c>
      <c r="J585" s="44" t="inlineStr">
        <is>
          <t>phrase_id_583</t>
        </is>
      </c>
    </row>
    <row r="586" ht="12.8" customHeight="1" s="45">
      <c r="A586" s="44" t="inlineStr">
        <is>
          <t>Total Current Liabilities</t>
        </is>
      </c>
      <c r="B586" s="44" t="inlineStr">
        <is>
          <t>Total Current Liabilities</t>
        </is>
      </c>
      <c r="C586" s="44" t="inlineStr">
        <is>
          <t>Current Liabilities</t>
        </is>
      </c>
      <c r="D586" s="44" t="inlineStr">
        <is>
          <t>Subtotal</t>
        </is>
      </c>
      <c r="E586" s="43" t="inlineStr">
        <is>
          <t>Total Current Liabilities</t>
        </is>
      </c>
      <c r="F586" s="44" t="n">
        <v>1</v>
      </c>
      <c r="G586" s="44" t="n">
        <v>3</v>
      </c>
      <c r="H586" s="44" t="inlineStr">
        <is>
          <t>TID_bs_108</t>
        </is>
      </c>
      <c r="I586" s="44" t="inlineStr">
        <is>
          <t>total current liabilities</t>
        </is>
      </c>
      <c r="J586" s="44" t="inlineStr">
        <is>
          <t>phrase_id_584</t>
        </is>
      </c>
    </row>
    <row r="587" ht="12.8" customHeight="1" s="45">
      <c r="A587" s="44" t="inlineStr">
        <is>
          <t>Non-Current Liabilities</t>
        </is>
      </c>
      <c r="B587" s="44" t="inlineStr">
        <is>
          <t>Non-Current Liabilities</t>
        </is>
      </c>
      <c r="C587" s="44" t="inlineStr">
        <is>
          <t>Non Current Liabilities</t>
        </is>
      </c>
      <c r="D587" s="44" t="inlineStr">
        <is>
          <t>Sub-Heading</t>
        </is>
      </c>
      <c r="E587" s="43" t="inlineStr">
        <is>
          <t>Non-Current Liabilities</t>
        </is>
      </c>
      <c r="F587" s="44" t="n">
        <v>1</v>
      </c>
      <c r="G587" s="44" t="n">
        <v>4</v>
      </c>
      <c r="H587" s="44" t="inlineStr">
        <is>
          <t>TID_bs_109</t>
        </is>
      </c>
      <c r="I587" s="44" t="inlineStr">
        <is>
          <t>non current liabilities</t>
        </is>
      </c>
      <c r="J587" s="44" t="inlineStr">
        <is>
          <t>phrase_id_585</t>
        </is>
      </c>
    </row>
    <row r="588" ht="12.8" customHeight="1" s="45">
      <c r="A588" s="44" t="inlineStr">
        <is>
          <t>Non-Current Liabilities</t>
        </is>
      </c>
      <c r="B588" s="44" t="inlineStr">
        <is>
          <t>Non-current liability</t>
        </is>
      </c>
      <c r="C588" s="44" t="inlineStr">
        <is>
          <t>Non Current Liabilities</t>
        </is>
      </c>
      <c r="D588" s="44" t="inlineStr">
        <is>
          <t>Sub-Heading</t>
        </is>
      </c>
      <c r="E588" s="43" t="inlineStr">
        <is>
          <t>Non-Current Liabilities</t>
        </is>
      </c>
      <c r="F588" s="44" t="n">
        <v>1</v>
      </c>
      <c r="G588" s="44" t="n">
        <v>4</v>
      </c>
      <c r="H588" s="44" t="inlineStr">
        <is>
          <t>TID_bs_109</t>
        </is>
      </c>
      <c r="I588" s="44" t="inlineStr">
        <is>
          <t>non current liability</t>
        </is>
      </c>
      <c r="J588" s="44" t="inlineStr">
        <is>
          <t>phrase_id_586</t>
        </is>
      </c>
    </row>
    <row r="589" ht="12.8" customHeight="1" s="45">
      <c r="A589" s="44" t="inlineStr">
        <is>
          <t>Loans greater than 1 year - Secured</t>
        </is>
      </c>
      <c r="B589" s="44" t="inlineStr">
        <is>
          <t>Loans greater than 1 year - Secured</t>
        </is>
      </c>
      <c r="C589" s="44" t="inlineStr">
        <is>
          <t>Non Current Liabilities</t>
        </is>
      </c>
      <c r="D589" s="44" t="inlineStr">
        <is>
          <t>Particulars</t>
        </is>
      </c>
      <c r="E589" s="43" t="inlineStr">
        <is>
          <t>Loans greater than 1 year - Secured</t>
        </is>
      </c>
      <c r="F589" s="44" t="n">
        <v>1</v>
      </c>
      <c r="G589" s="44" t="n">
        <v>4</v>
      </c>
      <c r="H589" s="44" t="inlineStr">
        <is>
          <t>TID_bs_110</t>
        </is>
      </c>
      <c r="I589" s="44" t="inlineStr">
        <is>
          <t>loans greater than 1 year secured</t>
        </is>
      </c>
      <c r="J589" s="44" t="inlineStr">
        <is>
          <t>phrase_id_587</t>
        </is>
      </c>
    </row>
    <row r="590" ht="12.8" customHeight="1" s="45">
      <c r="A590" s="44" t="inlineStr">
        <is>
          <t>Loans greater than 1 year - Unsecured</t>
        </is>
      </c>
      <c r="B590" s="44" t="inlineStr">
        <is>
          <t>Loans greater than 1 year - Unsecured</t>
        </is>
      </c>
      <c r="C590" s="44" t="inlineStr">
        <is>
          <t>Non Current Liabilities</t>
        </is>
      </c>
      <c r="D590" s="44" t="inlineStr">
        <is>
          <t>Particulars</t>
        </is>
      </c>
      <c r="E590" s="43" t="inlineStr">
        <is>
          <t>Loans greater than 1 year - Unsecured</t>
        </is>
      </c>
      <c r="F590" s="44" t="n">
        <v>1</v>
      </c>
      <c r="G590" s="44" t="n">
        <v>4</v>
      </c>
      <c r="H590" s="44" t="inlineStr">
        <is>
          <t>TID_bs_111</t>
        </is>
      </c>
      <c r="I590" s="44" t="inlineStr">
        <is>
          <t>loans greater than 1 year unsecured</t>
        </is>
      </c>
      <c r="J590" s="44" t="inlineStr">
        <is>
          <t>phrase_id_588</t>
        </is>
      </c>
    </row>
    <row r="591" ht="12.8" customHeight="1" s="45">
      <c r="A591" s="44" t="inlineStr">
        <is>
          <t>Borrowings - Non current portion</t>
        </is>
      </c>
      <c r="B591" s="44" t="inlineStr">
        <is>
          <t>Borrowings</t>
        </is>
      </c>
      <c r="C591" s="44" t="inlineStr">
        <is>
          <t>Non Current Liabilities</t>
        </is>
      </c>
      <c r="D591" s="44" t="inlineStr">
        <is>
          <t>Particulars</t>
        </is>
      </c>
      <c r="E591" s="43" t="inlineStr">
        <is>
          <t>Non-current Portion - Long Term Debt</t>
        </is>
      </c>
      <c r="F591" s="44" t="n">
        <v>1</v>
      </c>
      <c r="G591" s="44" t="n">
        <v>4</v>
      </c>
      <c r="H591" s="44" t="inlineStr">
        <is>
          <t>TID_bs_112</t>
        </is>
      </c>
      <c r="I591" s="44" t="inlineStr">
        <is>
          <t>borrowings</t>
        </is>
      </c>
      <c r="J591" s="44" t="inlineStr">
        <is>
          <t>phrase_id_589</t>
        </is>
      </c>
    </row>
    <row r="592" ht="12.8" customHeight="1" s="45">
      <c r="A592" s="44" t="inlineStr">
        <is>
          <t>Long term Borrowings</t>
        </is>
      </c>
      <c r="B592" s="44" t="inlineStr">
        <is>
          <t>Long term Borrowings</t>
        </is>
      </c>
      <c r="C592" s="44" t="inlineStr">
        <is>
          <t>Non Current Liabilities</t>
        </is>
      </c>
      <c r="D592" s="44" t="inlineStr">
        <is>
          <t>Particulars</t>
        </is>
      </c>
      <c r="E592" s="43" t="inlineStr">
        <is>
          <t>Non-current Portion - Long Term Debt</t>
        </is>
      </c>
      <c r="F592" s="44" t="n">
        <v>1</v>
      </c>
      <c r="G592" s="44" t="n">
        <v>4</v>
      </c>
      <c r="H592" s="44" t="inlineStr">
        <is>
          <t>TID_bs_113</t>
        </is>
      </c>
      <c r="I592" s="44" t="inlineStr">
        <is>
          <t>long term borrowings</t>
        </is>
      </c>
      <c r="J592" s="44" t="inlineStr">
        <is>
          <t>phrase_id_590</t>
        </is>
      </c>
    </row>
    <row r="593" ht="12.8" customHeight="1" s="45">
      <c r="A593" s="44" t="inlineStr">
        <is>
          <t>Long Term Debt</t>
        </is>
      </c>
      <c r="B593" s="44" t="inlineStr">
        <is>
          <t>Noncurrent portion of long term loans</t>
        </is>
      </c>
      <c r="C593" s="44" t="inlineStr">
        <is>
          <t>Non Current Liabilities</t>
        </is>
      </c>
      <c r="D593" s="44" t="inlineStr">
        <is>
          <t>Particulars</t>
        </is>
      </c>
      <c r="E593" s="43" t="inlineStr">
        <is>
          <t>Non-current Portion - Long Term Debt</t>
        </is>
      </c>
      <c r="F593" s="44" t="n">
        <v>1</v>
      </c>
      <c r="G593" s="44" t="n">
        <v>4</v>
      </c>
      <c r="H593" s="44" t="inlineStr">
        <is>
          <t>TID_bs_114</t>
        </is>
      </c>
      <c r="I593" s="44" t="inlineStr">
        <is>
          <t>noncurrent portion of long term loans</t>
        </is>
      </c>
      <c r="J593" s="44" t="inlineStr">
        <is>
          <t>phrase_id_591</t>
        </is>
      </c>
    </row>
    <row r="594" ht="12.8" customHeight="1" s="45">
      <c r="A594" s="44" t="inlineStr">
        <is>
          <t>Long Term Debt</t>
        </is>
      </c>
      <c r="B594" s="44" t="inlineStr">
        <is>
          <t>Non-current portion of term loans</t>
        </is>
      </c>
      <c r="C594" s="44" t="inlineStr">
        <is>
          <t>Non Current Liabilities</t>
        </is>
      </c>
      <c r="D594" s="44" t="inlineStr">
        <is>
          <t>Particulars</t>
        </is>
      </c>
      <c r="E594" s="43" t="inlineStr">
        <is>
          <t>Non-current Portion - Long Term Debt</t>
        </is>
      </c>
      <c r="F594" s="44" t="n">
        <v>1</v>
      </c>
      <c r="G594" s="44" t="n">
        <v>4</v>
      </c>
      <c r="H594" s="44" t="inlineStr">
        <is>
          <t>TID_bs_114</t>
        </is>
      </c>
      <c r="I594" s="44" t="inlineStr">
        <is>
          <t>non current portion of term loans</t>
        </is>
      </c>
      <c r="J594" s="44" t="inlineStr">
        <is>
          <t>phrase_id_592</t>
        </is>
      </c>
    </row>
    <row r="595" ht="12.8" customHeight="1" s="45">
      <c r="A595" s="44" t="inlineStr">
        <is>
          <t>Long Term Debt</t>
        </is>
      </c>
      <c r="B595" s="44" t="inlineStr">
        <is>
          <t>Interest-bearing loans and borrowings</t>
        </is>
      </c>
      <c r="C595" s="44" t="inlineStr">
        <is>
          <t>Non Current Liabilities</t>
        </is>
      </c>
      <c r="D595" s="44" t="inlineStr">
        <is>
          <t>Particulars</t>
        </is>
      </c>
      <c r="E595" s="43" t="inlineStr">
        <is>
          <t>Non-current Portion - Long Term Debt</t>
        </is>
      </c>
      <c r="F595" s="44" t="n">
        <v>1</v>
      </c>
      <c r="G595" s="44" t="n">
        <v>4</v>
      </c>
      <c r="H595" s="44" t="inlineStr">
        <is>
          <t>TID_bs_114</t>
        </is>
      </c>
      <c r="I595" s="44" t="inlineStr">
        <is>
          <t>interest bearing loans and borrowings</t>
        </is>
      </c>
      <c r="J595" s="44" t="inlineStr">
        <is>
          <t>phrase_id_593</t>
        </is>
      </c>
    </row>
    <row r="596" ht="12.8" customHeight="1" s="45">
      <c r="A596" s="44" t="inlineStr">
        <is>
          <t>Long Term Debt</t>
        </is>
      </c>
      <c r="B596" s="44" t="inlineStr">
        <is>
          <t>Loan from Government</t>
        </is>
      </c>
      <c r="C596" s="44" t="inlineStr">
        <is>
          <t>Non Current Liabilities</t>
        </is>
      </c>
      <c r="D596" s="44" t="inlineStr">
        <is>
          <t>Particulars</t>
        </is>
      </c>
      <c r="E596" s="43" t="inlineStr">
        <is>
          <t>Non-current Portion - Long Term Debt</t>
        </is>
      </c>
      <c r="F596" s="44" t="n">
        <v>1</v>
      </c>
      <c r="G596" s="44" t="n">
        <v>4</v>
      </c>
      <c r="H596" s="44" t="inlineStr">
        <is>
          <t>TID_bs_114</t>
        </is>
      </c>
      <c r="I596" s="44" t="inlineStr">
        <is>
          <t>loan from government</t>
        </is>
      </c>
      <c r="J596" s="44" t="inlineStr">
        <is>
          <t>phrase_id_594</t>
        </is>
      </c>
    </row>
    <row r="597" ht="12.8" customHeight="1" s="45">
      <c r="A597" s="44" t="inlineStr">
        <is>
          <t>Long Term Debt</t>
        </is>
      </c>
      <c r="B597" s="44" t="inlineStr">
        <is>
          <t>Loans and Borrowings</t>
        </is>
      </c>
      <c r="C597" s="44" t="inlineStr">
        <is>
          <t>Non Current Liabilities</t>
        </is>
      </c>
      <c r="D597" s="44" t="inlineStr">
        <is>
          <t>Particulars</t>
        </is>
      </c>
      <c r="E597" s="43" t="inlineStr">
        <is>
          <t>Non-current Portion - Long Term Debt</t>
        </is>
      </c>
      <c r="F597" s="44" t="n">
        <v>1</v>
      </c>
      <c r="G597" s="44" t="n">
        <v>4</v>
      </c>
      <c r="H597" s="44" t="inlineStr">
        <is>
          <t>TID_bs_114</t>
        </is>
      </c>
      <c r="I597" s="44" t="inlineStr">
        <is>
          <t>loans and borrowings</t>
        </is>
      </c>
      <c r="J597" s="44" t="inlineStr">
        <is>
          <t>phrase_id_595</t>
        </is>
      </c>
    </row>
    <row r="598" ht="12.8" customHeight="1" s="45">
      <c r="A598" s="44" t="inlineStr">
        <is>
          <t>Long Term Debt</t>
        </is>
      </c>
      <c r="B598" s="44" t="inlineStr">
        <is>
          <t>Long Term Debt</t>
        </is>
      </c>
      <c r="C598" s="44" t="inlineStr">
        <is>
          <t>Non Current Liabilities</t>
        </is>
      </c>
      <c r="D598" s="44" t="inlineStr">
        <is>
          <t>Particulars</t>
        </is>
      </c>
      <c r="E598" s="43" t="inlineStr">
        <is>
          <t>Non-current Portion - Long Term Debt</t>
        </is>
      </c>
      <c r="F598" s="44" t="n">
        <v>1</v>
      </c>
      <c r="G598" s="44" t="n">
        <v>4</v>
      </c>
      <c r="H598" s="44" t="inlineStr">
        <is>
          <t>TID_bs_114</t>
        </is>
      </c>
      <c r="I598" s="44" t="inlineStr">
        <is>
          <t>long term debt</t>
        </is>
      </c>
      <c r="J598" s="44" t="inlineStr">
        <is>
          <t>phrase_id_596</t>
        </is>
      </c>
    </row>
    <row r="599" ht="12.8" customHeight="1" s="45">
      <c r="A599" s="44" t="inlineStr">
        <is>
          <t>Long Term Debt</t>
        </is>
      </c>
      <c r="B599" s="44" t="inlineStr">
        <is>
          <t>Long term loans</t>
        </is>
      </c>
      <c r="C599" s="44" t="inlineStr">
        <is>
          <t>Non Current Liabilities</t>
        </is>
      </c>
      <c r="D599" s="44" t="inlineStr">
        <is>
          <t>Particulars</t>
        </is>
      </c>
      <c r="E599" s="43" t="inlineStr">
        <is>
          <t>Non-current Portion - Long Term Debt</t>
        </is>
      </c>
      <c r="F599" s="44" t="n">
        <v>1</v>
      </c>
      <c r="G599" s="44" t="n">
        <v>4</v>
      </c>
      <c r="H599" s="44" t="inlineStr">
        <is>
          <t>TID_bs_114</t>
        </is>
      </c>
      <c r="I599" s="44" t="inlineStr">
        <is>
          <t>long term loans</t>
        </is>
      </c>
      <c r="J599" s="44" t="inlineStr">
        <is>
          <t>phrase_id_597</t>
        </is>
      </c>
    </row>
    <row r="600" ht="12.8" customHeight="1" s="45">
      <c r="A600" s="44" t="inlineStr">
        <is>
          <t>Long Term Debt</t>
        </is>
      </c>
      <c r="B600" s="44" t="inlineStr">
        <is>
          <t>Tawaroq Islamic Financing</t>
        </is>
      </c>
      <c r="C600" s="44" t="inlineStr">
        <is>
          <t>Non Current Liabilities</t>
        </is>
      </c>
      <c r="D600" s="44" t="inlineStr">
        <is>
          <t>Particulars</t>
        </is>
      </c>
      <c r="E600" s="43" t="inlineStr">
        <is>
          <t>Non-current Portion - Long Term Debt</t>
        </is>
      </c>
      <c r="F600" s="44" t="n">
        <v>1</v>
      </c>
      <c r="G600" s="44" t="n">
        <v>4</v>
      </c>
      <c r="H600" s="44" t="inlineStr">
        <is>
          <t>TID_bs_114</t>
        </is>
      </c>
      <c r="I600" s="44" t="inlineStr">
        <is>
          <t>tawaroq islamic financing</t>
        </is>
      </c>
      <c r="J600" s="44" t="inlineStr">
        <is>
          <t>phrase_id_598</t>
        </is>
      </c>
    </row>
    <row r="601" ht="12.8" customHeight="1" s="45">
      <c r="A601" s="44" t="inlineStr">
        <is>
          <t>Long Term Debt</t>
        </is>
      </c>
      <c r="B601" s="44" t="inlineStr">
        <is>
          <t>Bank loans</t>
        </is>
      </c>
      <c r="C601" s="44" t="inlineStr">
        <is>
          <t>Non Current Liabilities</t>
        </is>
      </c>
      <c r="D601" s="44" t="inlineStr">
        <is>
          <t>Particulars</t>
        </is>
      </c>
      <c r="E601" s="43" t="inlineStr">
        <is>
          <t>Non-current Portion - Long Term Debt</t>
        </is>
      </c>
      <c r="F601" s="44" t="n">
        <v>1</v>
      </c>
      <c r="G601" s="44" t="n">
        <v>4</v>
      </c>
      <c r="H601" s="44" t="inlineStr">
        <is>
          <t>TID_bs_114</t>
        </is>
      </c>
      <c r="I601" s="44" t="inlineStr">
        <is>
          <t>bank loans</t>
        </is>
      </c>
      <c r="J601" s="44" t="inlineStr">
        <is>
          <t>phrase_id_599</t>
        </is>
      </c>
    </row>
    <row r="602" ht="12.8" customHeight="1" s="45">
      <c r="A602" s="44" t="inlineStr">
        <is>
          <t>Long Term Debt</t>
        </is>
      </c>
      <c r="B602" s="44" t="inlineStr">
        <is>
          <t>Bank debt</t>
        </is>
      </c>
      <c r="C602" s="44" t="inlineStr">
        <is>
          <t>Non Current Liabilities</t>
        </is>
      </c>
      <c r="D602" s="44" t="inlineStr">
        <is>
          <t>Particulars</t>
        </is>
      </c>
      <c r="E602" s="43" t="inlineStr">
        <is>
          <t>Non-current Portion - Long Term Debt</t>
        </is>
      </c>
      <c r="F602" s="44" t="n">
        <v>1</v>
      </c>
      <c r="G602" s="44" t="n">
        <v>4</v>
      </c>
      <c r="H602" s="44" t="inlineStr">
        <is>
          <t>TID_bs_114</t>
        </is>
      </c>
      <c r="I602" s="44" t="inlineStr">
        <is>
          <t>bank debt</t>
        </is>
      </c>
      <c r="J602" s="44" t="inlineStr">
        <is>
          <t>phrase_id_600</t>
        </is>
      </c>
    </row>
    <row r="603" ht="12.8" customHeight="1" s="45">
      <c r="A603" s="44" t="inlineStr">
        <is>
          <t>Long Term Debt</t>
        </is>
      </c>
      <c r="B603" s="44" t="inlineStr">
        <is>
          <t>Building and Equipment Loans, net of current portion</t>
        </is>
      </c>
      <c r="C603" s="44" t="inlineStr">
        <is>
          <t>Non Current Liabilities</t>
        </is>
      </c>
      <c r="D603" s="44" t="inlineStr">
        <is>
          <t>Particulars</t>
        </is>
      </c>
      <c r="E603" s="43" t="inlineStr">
        <is>
          <t>Non-current Portion - Long Term Debt</t>
        </is>
      </c>
      <c r="F603" s="44" t="n">
        <v>1</v>
      </c>
      <c r="G603" s="44" t="n">
        <v>4</v>
      </c>
      <c r="H603" s="44" t="inlineStr">
        <is>
          <t>TID_bs_114</t>
        </is>
      </c>
      <c r="I603" s="44" t="inlineStr">
        <is>
          <t>building and equipment loans net of current portion</t>
        </is>
      </c>
      <c r="J603" s="44" t="inlineStr">
        <is>
          <t>phrase_id_601</t>
        </is>
      </c>
    </row>
    <row r="604" ht="12.8" customHeight="1" s="45">
      <c r="A604" s="44" t="inlineStr">
        <is>
          <t>Long Term Debt</t>
        </is>
      </c>
      <c r="B604" s="44" t="inlineStr">
        <is>
          <t>Debt</t>
        </is>
      </c>
      <c r="C604" s="44" t="inlineStr">
        <is>
          <t>Non Current Liabilities</t>
        </is>
      </c>
      <c r="D604" s="44" t="inlineStr">
        <is>
          <t>Particulars</t>
        </is>
      </c>
      <c r="E604" s="43" t="inlineStr">
        <is>
          <t>Non-current Portion - Long Term Debt</t>
        </is>
      </c>
      <c r="F604" s="44" t="n">
        <v>1</v>
      </c>
      <c r="G604" s="44" t="n">
        <v>4</v>
      </c>
      <c r="H604" s="44" t="inlineStr">
        <is>
          <t>TID_bs_114</t>
        </is>
      </c>
      <c r="I604" s="44" t="inlineStr">
        <is>
          <t>debt</t>
        </is>
      </c>
      <c r="J604" s="44" t="inlineStr">
        <is>
          <t>phrase_id_602</t>
        </is>
      </c>
    </row>
    <row r="605" ht="12.8" customHeight="1" s="45">
      <c r="A605" s="44" t="inlineStr">
        <is>
          <t>Long Term Debt</t>
        </is>
      </c>
      <c r="B605" s="44" t="inlineStr">
        <is>
          <t>Long term financing</t>
        </is>
      </c>
      <c r="C605" s="44" t="inlineStr">
        <is>
          <t>Non Current Liabilities</t>
        </is>
      </c>
      <c r="D605" s="44" t="inlineStr">
        <is>
          <t>Particulars</t>
        </is>
      </c>
      <c r="E605" s="43" t="inlineStr">
        <is>
          <t>Non-current Portion - Long Term Debt</t>
        </is>
      </c>
      <c r="F605" s="44" t="n">
        <v>1</v>
      </c>
      <c r="G605" s="44" t="n">
        <v>4</v>
      </c>
      <c r="H605" s="44" t="inlineStr">
        <is>
          <t>TID_bs_114</t>
        </is>
      </c>
      <c r="I605" s="44" t="inlineStr">
        <is>
          <t>long term financing</t>
        </is>
      </c>
      <c r="J605" s="44" t="inlineStr">
        <is>
          <t>phrase_id_603</t>
        </is>
      </c>
    </row>
    <row r="606" ht="12.8" customHeight="1" s="45">
      <c r="A606" s="44" t="inlineStr">
        <is>
          <t>Long Term Debt</t>
        </is>
      </c>
      <c r="B606" s="44" t="inlineStr">
        <is>
          <t>Long term loans and bank facilities</t>
        </is>
      </c>
      <c r="C606" s="44" t="inlineStr">
        <is>
          <t>Non Current Liabilities</t>
        </is>
      </c>
      <c r="D606" s="44" t="inlineStr">
        <is>
          <t>Particulars</t>
        </is>
      </c>
      <c r="E606" s="43" t="inlineStr">
        <is>
          <t>Non-current Portion - Long Term Debt</t>
        </is>
      </c>
      <c r="F606" s="44" t="n">
        <v>1</v>
      </c>
      <c r="G606" s="44" t="n">
        <v>4</v>
      </c>
      <c r="H606" s="44" t="inlineStr">
        <is>
          <t>TID_bs_114</t>
        </is>
      </c>
      <c r="I606" s="44" t="inlineStr">
        <is>
          <t>long term loans and bank facilities</t>
        </is>
      </c>
      <c r="J606" s="44" t="inlineStr">
        <is>
          <t>phrase_id_604</t>
        </is>
      </c>
    </row>
    <row r="607" ht="12.8" customHeight="1" s="45">
      <c r="A607" s="44" t="inlineStr">
        <is>
          <t>Long Term Debt</t>
        </is>
      </c>
      <c r="B607" s="44" t="inlineStr">
        <is>
          <t>Medium and long term loans</t>
        </is>
      </c>
      <c r="C607" s="44" t="inlineStr">
        <is>
          <t>Non Current Liabilities</t>
        </is>
      </c>
      <c r="D607" s="44" t="inlineStr">
        <is>
          <t>Particulars</t>
        </is>
      </c>
      <c r="E607" s="43" t="inlineStr">
        <is>
          <t>Non-current Portion - Long Term Debt</t>
        </is>
      </c>
      <c r="F607" s="44" t="n">
        <v>1</v>
      </c>
      <c r="G607" s="44" t="n">
        <v>4</v>
      </c>
      <c r="H607" s="44" t="inlineStr">
        <is>
          <t>TID_bs_114</t>
        </is>
      </c>
      <c r="I607" s="44" t="inlineStr">
        <is>
          <t>medium and long term loans</t>
        </is>
      </c>
      <c r="J607" s="44" t="inlineStr">
        <is>
          <t>phrase_id_605</t>
        </is>
      </c>
    </row>
    <row r="608" ht="12.8" customHeight="1" s="45">
      <c r="A608" s="44" t="inlineStr">
        <is>
          <t>Long Term Debt</t>
        </is>
      </c>
      <c r="B608" s="44" t="inlineStr">
        <is>
          <t>Murabaha Long-Term Loans</t>
        </is>
      </c>
      <c r="C608" s="44" t="inlineStr">
        <is>
          <t>Non Current Liabilities</t>
        </is>
      </c>
      <c r="D608" s="44" t="inlineStr">
        <is>
          <t>Particulars</t>
        </is>
      </c>
      <c r="E608" s="43" t="inlineStr">
        <is>
          <t>Non-current Portion - Long Term Debt</t>
        </is>
      </c>
      <c r="F608" s="44" t="n">
        <v>1</v>
      </c>
      <c r="G608" s="44" t="n">
        <v>4</v>
      </c>
      <c r="H608" s="44" t="inlineStr">
        <is>
          <t>TID_bs_114</t>
        </is>
      </c>
      <c r="I608" s="44" t="inlineStr">
        <is>
          <t>murabaha long term loans</t>
        </is>
      </c>
      <c r="J608" s="44" t="inlineStr">
        <is>
          <t>phrase_id_606</t>
        </is>
      </c>
    </row>
    <row r="609" ht="12.8" customHeight="1" s="45">
      <c r="A609" s="44" t="inlineStr">
        <is>
          <t>Long Term Debt</t>
        </is>
      </c>
      <c r="B609" s="44" t="inlineStr">
        <is>
          <t>Term Loan</t>
        </is>
      </c>
      <c r="C609" s="44" t="inlineStr">
        <is>
          <t>Non Current Liabilities</t>
        </is>
      </c>
      <c r="D609" s="44" t="inlineStr">
        <is>
          <t>Particulars</t>
        </is>
      </c>
      <c r="E609" s="43" t="inlineStr">
        <is>
          <t>Non-current Portion - Long Term Debt</t>
        </is>
      </c>
      <c r="F609" s="44" t="n">
        <v>1</v>
      </c>
      <c r="G609" s="44" t="n">
        <v>4</v>
      </c>
      <c r="H609" s="44" t="inlineStr">
        <is>
          <t>TID_bs_114</t>
        </is>
      </c>
      <c r="I609" s="44" t="inlineStr">
        <is>
          <t>term loan</t>
        </is>
      </c>
      <c r="J609" s="44" t="inlineStr">
        <is>
          <t>phrase_id_607</t>
        </is>
      </c>
    </row>
    <row r="610" ht="12.8" customHeight="1" s="45">
      <c r="A610" s="44" t="inlineStr">
        <is>
          <t>Long Term Debt</t>
        </is>
      </c>
      <c r="B610" s="44" t="inlineStr">
        <is>
          <t>Convertible notes</t>
        </is>
      </c>
      <c r="C610" s="44" t="inlineStr">
        <is>
          <t>Non Current Liabilities</t>
        </is>
      </c>
      <c r="D610" s="44" t="inlineStr">
        <is>
          <t>Particulars</t>
        </is>
      </c>
      <c r="E610" s="43" t="inlineStr">
        <is>
          <t>Non-current Portion - Long Term Debt</t>
        </is>
      </c>
      <c r="F610" s="44" t="n">
        <v>1</v>
      </c>
      <c r="G610" s="44" t="n">
        <v>4</v>
      </c>
      <c r="H610" s="44" t="inlineStr">
        <is>
          <t>TID_bs_114</t>
        </is>
      </c>
      <c r="I610" s="44" t="inlineStr">
        <is>
          <t>convertible notes</t>
        </is>
      </c>
      <c r="J610" s="44" t="inlineStr">
        <is>
          <t>phrase_id_608</t>
        </is>
      </c>
    </row>
    <row r="611" ht="12.8" customHeight="1" s="45">
      <c r="A611" s="44" t="inlineStr">
        <is>
          <t>Long Term Debt</t>
        </is>
      </c>
      <c r="B611" s="44" t="inlineStr">
        <is>
          <t>Convertible notes, net</t>
        </is>
      </c>
      <c r="C611" s="44" t="inlineStr">
        <is>
          <t>Non Current Liabilities</t>
        </is>
      </c>
      <c r="D611" s="44" t="inlineStr">
        <is>
          <t>Particulars</t>
        </is>
      </c>
      <c r="E611" s="43" t="inlineStr">
        <is>
          <t>Non-current Portion - Long Term Debt</t>
        </is>
      </c>
      <c r="F611" s="44" t="n">
        <v>1</v>
      </c>
      <c r="G611" s="44" t="n">
        <v>4</v>
      </c>
      <c r="H611" s="44" t="inlineStr">
        <is>
          <t>TID_bs_114</t>
        </is>
      </c>
      <c r="I611" s="44" t="inlineStr">
        <is>
          <t>convertible notes net</t>
        </is>
      </c>
      <c r="J611" s="44" t="inlineStr">
        <is>
          <t>phrase_id_609</t>
        </is>
      </c>
    </row>
    <row r="612" ht="12.8" customHeight="1" s="45">
      <c r="A612" s="44" t="inlineStr">
        <is>
          <t>Long Term Debt</t>
        </is>
      </c>
      <c r="B612" s="44" t="inlineStr">
        <is>
          <t>Liability net of current portion</t>
        </is>
      </c>
      <c r="C612" s="44" t="inlineStr">
        <is>
          <t>Non Current Liabilities</t>
        </is>
      </c>
      <c r="D612" s="44" t="inlineStr">
        <is>
          <t>Particulars</t>
        </is>
      </c>
      <c r="E612" s="43" t="inlineStr">
        <is>
          <t>Non-current Portion - Long Term Debt</t>
        </is>
      </c>
      <c r="F612" s="44" t="n">
        <v>1</v>
      </c>
      <c r="G612" s="44" t="n">
        <v>4</v>
      </c>
      <c r="H612" s="44" t="inlineStr">
        <is>
          <t>TID_bs_114</t>
        </is>
      </c>
      <c r="I612" s="44" t="inlineStr">
        <is>
          <t>liability net of current portion</t>
        </is>
      </c>
      <c r="J612" s="44" t="inlineStr">
        <is>
          <t>phrase_id_610</t>
        </is>
      </c>
    </row>
    <row r="613" ht="12.8" customHeight="1" s="45">
      <c r="A613" s="44" t="inlineStr">
        <is>
          <t>Long Term Debt</t>
        </is>
      </c>
      <c r="B613" s="44" t="inlineStr">
        <is>
          <t>Liability related to sale of future royalties and milestones, net of current portion</t>
        </is>
      </c>
      <c r="C613" s="44" t="inlineStr">
        <is>
          <t>Non Current Liabilities</t>
        </is>
      </c>
      <c r="D613" s="44" t="inlineStr">
        <is>
          <t>Particulars</t>
        </is>
      </c>
      <c r="E613" s="43" t="inlineStr">
        <is>
          <t>Non-current Portion - Long Term Debt</t>
        </is>
      </c>
      <c r="F613" s="44" t="n">
        <v>1</v>
      </c>
      <c r="G613" s="44" t="n">
        <v>4</v>
      </c>
      <c r="H613" s="44" t="inlineStr">
        <is>
          <t>TID_bs_114</t>
        </is>
      </c>
      <c r="I613" s="44" t="inlineStr">
        <is>
          <t>liability related to sale of future royalties and milestones net of current portion</t>
        </is>
      </c>
      <c r="J613" s="44" t="inlineStr">
        <is>
          <t>phrase_id_611</t>
        </is>
      </c>
    </row>
    <row r="614" ht="12.8" customHeight="1" s="45">
      <c r="A614" s="44" t="inlineStr">
        <is>
          <t>Long Term Debt</t>
        </is>
      </c>
      <c r="B614" s="44" t="inlineStr">
        <is>
          <t>Term debt</t>
        </is>
      </c>
      <c r="C614" s="44" t="inlineStr">
        <is>
          <t>Non Current Liabilities</t>
        </is>
      </c>
      <c r="D614" s="44" t="inlineStr">
        <is>
          <t>Particulars</t>
        </is>
      </c>
      <c r="E614" s="43" t="inlineStr">
        <is>
          <t>Non-current Portion - Long Term Debt</t>
        </is>
      </c>
      <c r="F614" s="44" t="n">
        <v>1</v>
      </c>
      <c r="G614" s="44" t="n">
        <v>4</v>
      </c>
      <c r="H614" s="44" t="inlineStr">
        <is>
          <t>TID_bs_114</t>
        </is>
      </c>
      <c r="I614" s="44" t="inlineStr">
        <is>
          <t>term debt</t>
        </is>
      </c>
      <c r="J614" s="44" t="inlineStr">
        <is>
          <t>phrase_id_612</t>
        </is>
      </c>
    </row>
    <row r="615" ht="12.8" customHeight="1" s="45">
      <c r="A615" s="44" t="inlineStr">
        <is>
          <t>Long Term Debt</t>
        </is>
      </c>
      <c r="B615" s="44" t="inlineStr">
        <is>
          <t>Long-term debt less deferred financing costs, net</t>
        </is>
      </c>
      <c r="C615" s="44" t="inlineStr">
        <is>
          <t>Non Current Liabilities</t>
        </is>
      </c>
      <c r="D615" s="44" t="inlineStr">
        <is>
          <t>Particulars</t>
        </is>
      </c>
      <c r="E615" s="43" t="inlineStr">
        <is>
          <t>Non-current Portion - Long Term Debt</t>
        </is>
      </c>
      <c r="F615" s="44" t="n">
        <v>1</v>
      </c>
      <c r="G615" s="44" t="n">
        <v>4</v>
      </c>
      <c r="H615" s="44" t="inlineStr">
        <is>
          <t>TID_bs_114</t>
        </is>
      </c>
      <c r="I615" s="44" t="inlineStr">
        <is>
          <t>long term debt less deferred financing costs net</t>
        </is>
      </c>
      <c r="J615" s="44" t="inlineStr">
        <is>
          <t>phrase_id_613</t>
        </is>
      </c>
    </row>
    <row r="616" ht="12.8" customHeight="1" s="45">
      <c r="A616" s="44" t="inlineStr">
        <is>
          <t>Long Term Debt</t>
        </is>
      </c>
      <c r="B616" s="44" t="inlineStr">
        <is>
          <t>Long-term debt obligations</t>
        </is>
      </c>
      <c r="C616" s="44" t="inlineStr">
        <is>
          <t>Non Current Liabilities</t>
        </is>
      </c>
      <c r="D616" s="44" t="inlineStr">
        <is>
          <t>Particulars</t>
        </is>
      </c>
      <c r="E616" s="43" t="inlineStr">
        <is>
          <t>Non-current Portion - Long Term Debt</t>
        </is>
      </c>
      <c r="F616" s="44" t="n">
        <v>1</v>
      </c>
      <c r="G616" s="44" t="n">
        <v>4</v>
      </c>
      <c r="H616" s="44" t="inlineStr">
        <is>
          <t>TID_bs_114</t>
        </is>
      </c>
      <c r="I616" s="44" t="inlineStr">
        <is>
          <t>long term debt obligations</t>
        </is>
      </c>
      <c r="J616" s="44" t="inlineStr">
        <is>
          <t>phrase_id_614</t>
        </is>
      </c>
    </row>
    <row r="617" ht="12.8" customHeight="1" s="45">
      <c r="A617" s="44" t="inlineStr">
        <is>
          <t>Long Term Debt</t>
        </is>
      </c>
      <c r="B617" s="44" t="inlineStr">
        <is>
          <t>Senior notes</t>
        </is>
      </c>
      <c r="C617" s="44" t="inlineStr">
        <is>
          <t>Non Current Liabilities</t>
        </is>
      </c>
      <c r="D617" s="44" t="inlineStr">
        <is>
          <t>Particulars</t>
        </is>
      </c>
      <c r="E617" s="43" t="inlineStr">
        <is>
          <t>Non-current Portion - Long Term Debt</t>
        </is>
      </c>
      <c r="F617" s="44" t="n">
        <v>1</v>
      </c>
      <c r="G617" s="44" t="n">
        <v>4</v>
      </c>
      <c r="H617" s="44" t="inlineStr">
        <is>
          <t>TID_bs_114</t>
        </is>
      </c>
      <c r="I617" s="44" t="inlineStr">
        <is>
          <t>senior notes</t>
        </is>
      </c>
      <c r="J617" s="44" t="inlineStr">
        <is>
          <t>phrase_id_615</t>
        </is>
      </c>
    </row>
    <row r="618" ht="12.8" customHeight="1" s="45">
      <c r="A618" s="44" t="inlineStr">
        <is>
          <t>Long Term Debt</t>
        </is>
      </c>
      <c r="B618" s="44" t="inlineStr">
        <is>
          <t>Term Loans</t>
        </is>
      </c>
      <c r="C618" s="44" t="inlineStr">
        <is>
          <t>Non Current Liabilities</t>
        </is>
      </c>
      <c r="D618" s="44" t="inlineStr">
        <is>
          <t>Particulars</t>
        </is>
      </c>
      <c r="E618" s="43" t="inlineStr">
        <is>
          <t>Non-current Portion - Long Term Debt</t>
        </is>
      </c>
      <c r="F618" s="44" t="n">
        <v>1</v>
      </c>
      <c r="G618" s="44" t="n">
        <v>4</v>
      </c>
      <c r="H618" s="44" t="inlineStr">
        <is>
          <t>TID_bs_114</t>
        </is>
      </c>
      <c r="I618" s="44" t="inlineStr">
        <is>
          <t>term loans</t>
        </is>
      </c>
      <c r="J618" s="44" t="inlineStr">
        <is>
          <t>phrase_id_616</t>
        </is>
      </c>
    </row>
    <row r="619" ht="12.8" customHeight="1" s="45">
      <c r="A619" s="44" t="inlineStr">
        <is>
          <t>Sukuk - Non current Liabilities</t>
        </is>
      </c>
      <c r="B619" s="44" t="inlineStr">
        <is>
          <t>Sukuk</t>
        </is>
      </c>
      <c r="C619" s="44" t="inlineStr">
        <is>
          <t>Non Current Liabilities</t>
        </is>
      </c>
      <c r="D619" s="44" t="inlineStr">
        <is>
          <t>Particulars</t>
        </is>
      </c>
      <c r="E619" s="43" t="inlineStr">
        <is>
          <t>Non-current Portion - Long Term Debt</t>
        </is>
      </c>
      <c r="F619" s="44" t="n">
        <v>1</v>
      </c>
      <c r="G619" s="44" t="n">
        <v>4</v>
      </c>
      <c r="H619" s="44" t="inlineStr">
        <is>
          <t>TID_bs_115</t>
        </is>
      </c>
      <c r="I619" s="44" t="inlineStr">
        <is>
          <t>sukuk</t>
        </is>
      </c>
      <c r="J619" s="44" t="inlineStr">
        <is>
          <t>phrase_id_617</t>
        </is>
      </c>
    </row>
    <row r="620" ht="12.8" customHeight="1" s="45">
      <c r="A620" s="44" t="inlineStr">
        <is>
          <t>HP Leasing Other greater than 1 year</t>
        </is>
      </c>
      <c r="B620" s="44" t="inlineStr">
        <is>
          <t>HP Leasing Other greater than 1 year</t>
        </is>
      </c>
      <c r="C620" s="44" t="inlineStr">
        <is>
          <t>Non Current Liabilities</t>
        </is>
      </c>
      <c r="D620" s="44" t="inlineStr">
        <is>
          <t>Particulars</t>
        </is>
      </c>
      <c r="E620" s="43" t="inlineStr">
        <is>
          <t>HP Leasing Other greater than 1 year</t>
        </is>
      </c>
      <c r="F620" s="44" t="n">
        <v>1</v>
      </c>
      <c r="G620" s="44" t="n">
        <v>4</v>
      </c>
      <c r="H620" s="44" t="inlineStr">
        <is>
          <t>TID_bs_116</t>
        </is>
      </c>
      <c r="I620" s="44" t="inlineStr">
        <is>
          <t>hp leasing other greater than 1 year</t>
        </is>
      </c>
      <c r="J620" s="44" t="inlineStr">
        <is>
          <t>phrase_id_618</t>
        </is>
      </c>
    </row>
    <row r="621" ht="12.8" customHeight="1" s="45">
      <c r="A621" s="44" t="inlineStr">
        <is>
          <t>HP Leasing Other greater than 1 year</t>
        </is>
      </c>
      <c r="B621" s="44" t="inlineStr">
        <is>
          <t>Finance lease liability - non current</t>
        </is>
      </c>
      <c r="C621" s="44" t="inlineStr">
        <is>
          <t>Non Current Liabilities</t>
        </is>
      </c>
      <c r="D621" s="44" t="inlineStr">
        <is>
          <t>Particulars</t>
        </is>
      </c>
      <c r="E621" s="43" t="inlineStr">
        <is>
          <t>HP Leasing Other greater than 1 year</t>
        </is>
      </c>
      <c r="F621" s="44" t="n">
        <v>1</v>
      </c>
      <c r="G621" s="44" t="n">
        <v>4</v>
      </c>
      <c r="H621" s="44" t="inlineStr">
        <is>
          <t>TID_bs_116</t>
        </is>
      </c>
      <c r="I621" s="44" t="inlineStr">
        <is>
          <t>finance lease liability non current</t>
        </is>
      </c>
      <c r="J621" s="44" t="inlineStr">
        <is>
          <t>phrase_id_619</t>
        </is>
      </c>
    </row>
    <row r="622" ht="12.8" customHeight="1" s="45">
      <c r="A622" s="44" t="inlineStr">
        <is>
          <t>HP Leasing Other greater than 1 year</t>
        </is>
      </c>
      <c r="B622" s="44" t="inlineStr">
        <is>
          <t>Capital lease obligations  less current portion</t>
        </is>
      </c>
      <c r="C622" s="44" t="inlineStr">
        <is>
          <t>Non Current Liabilities</t>
        </is>
      </c>
      <c r="D622" s="44" t="inlineStr">
        <is>
          <t>Particulars</t>
        </is>
      </c>
      <c r="E622" s="43" t="inlineStr">
        <is>
          <t>HP Leasing Other greater than 1 year</t>
        </is>
      </c>
      <c r="F622" s="44" t="n">
        <v>1</v>
      </c>
      <c r="G622" s="44" t="n">
        <v>4</v>
      </c>
      <c r="H622" s="44" t="inlineStr">
        <is>
          <t>TID_bs_116</t>
        </is>
      </c>
      <c r="I622" s="44" t="inlineStr">
        <is>
          <t>capital lease obligations less current portion</t>
        </is>
      </c>
      <c r="J622" s="44" t="inlineStr">
        <is>
          <t>phrase_id_620</t>
        </is>
      </c>
    </row>
    <row r="623" ht="12.8" customHeight="1" s="45">
      <c r="A623" s="44" t="inlineStr">
        <is>
          <t>HP Leasing Other greater than 1 year</t>
        </is>
      </c>
      <c r="B623" s="44" t="inlineStr">
        <is>
          <t>Capital lease obligations less current portion</t>
        </is>
      </c>
      <c r="C623" s="44" t="inlineStr">
        <is>
          <t>Non Current Liabilities</t>
        </is>
      </c>
      <c r="D623" s="44" t="inlineStr">
        <is>
          <t>Particulars</t>
        </is>
      </c>
      <c r="E623" s="43" t="inlineStr">
        <is>
          <t>HP Leasing Other greater than 1 year</t>
        </is>
      </c>
      <c r="F623" s="44" t="n">
        <v>1</v>
      </c>
      <c r="G623" s="44" t="n">
        <v>4</v>
      </c>
      <c r="H623" s="44" t="inlineStr">
        <is>
          <t>TID_bs_116</t>
        </is>
      </c>
      <c r="I623" s="44" t="inlineStr">
        <is>
          <t>capital lease obligations less current portion</t>
        </is>
      </c>
      <c r="J623" s="44" t="inlineStr">
        <is>
          <t>phrase_id_621</t>
        </is>
      </c>
    </row>
    <row r="624" ht="12.8" customHeight="1" s="45">
      <c r="A624" s="44" t="inlineStr">
        <is>
          <t>HP Leasing Other greater than 1 year</t>
        </is>
      </c>
      <c r="B624" s="44" t="inlineStr">
        <is>
          <t xml:space="preserve">Capital lease obligations </t>
        </is>
      </c>
      <c r="C624" s="44" t="inlineStr">
        <is>
          <t>Non Current Liabilities</t>
        </is>
      </c>
      <c r="D624" s="44" t="inlineStr">
        <is>
          <t>Particulars</t>
        </is>
      </c>
      <c r="E624" s="43" t="inlineStr">
        <is>
          <t>HP Leasing Other greater than 1 year</t>
        </is>
      </c>
      <c r="F624" s="44" t="n">
        <v>1</v>
      </c>
      <c r="G624" s="44" t="n">
        <v>4</v>
      </c>
      <c r="H624" s="44" t="inlineStr">
        <is>
          <t>TID_bs_116</t>
        </is>
      </c>
      <c r="I624" s="44" t="inlineStr">
        <is>
          <t>capital lease obligations</t>
        </is>
      </c>
      <c r="J624" s="44" t="inlineStr">
        <is>
          <t>phrase_id_622</t>
        </is>
      </c>
    </row>
    <row r="625" ht="12.8" customHeight="1" s="45">
      <c r="A625" s="44" t="inlineStr">
        <is>
          <t>HP Leasing Other greater than 1 year</t>
        </is>
      </c>
      <c r="B625" s="44" t="inlineStr">
        <is>
          <t>Long-term debt and capital lease</t>
        </is>
      </c>
      <c r="C625" s="44" t="inlineStr">
        <is>
          <t>Non Current Liabilities</t>
        </is>
      </c>
      <c r="D625" s="44" t="inlineStr">
        <is>
          <t>Particulars</t>
        </is>
      </c>
      <c r="E625" s="43" t="inlineStr">
        <is>
          <t>HP Leasing Other greater than 1 year</t>
        </is>
      </c>
      <c r="F625" s="44" t="n">
        <v>1</v>
      </c>
      <c r="G625" s="44" t="n">
        <v>4</v>
      </c>
      <c r="H625" s="44" t="inlineStr">
        <is>
          <t>TID_bs_116</t>
        </is>
      </c>
      <c r="I625" s="44" t="inlineStr">
        <is>
          <t>long term debt and capital lease</t>
        </is>
      </c>
      <c r="J625" s="44" t="inlineStr">
        <is>
          <t>phrase_id_623</t>
        </is>
      </c>
    </row>
    <row r="626" ht="12.8" customHeight="1" s="45">
      <c r="A626" s="44" t="inlineStr">
        <is>
          <t>HP Leasing Other greater than 1 year</t>
        </is>
      </c>
      <c r="B626" s="44" t="inlineStr">
        <is>
          <t>Long-term debt and capital leases</t>
        </is>
      </c>
      <c r="C626" s="44" t="inlineStr">
        <is>
          <t>Non Current Liabilities</t>
        </is>
      </c>
      <c r="D626" s="44" t="inlineStr">
        <is>
          <t>Particulars</t>
        </is>
      </c>
      <c r="E626" s="43" t="inlineStr">
        <is>
          <t>HP Leasing Other greater than 1 year</t>
        </is>
      </c>
      <c r="F626" s="44" t="n">
        <v>1</v>
      </c>
      <c r="G626" s="44" t="n">
        <v>4</v>
      </c>
      <c r="H626" s="44" t="inlineStr">
        <is>
          <t>TID_bs_116</t>
        </is>
      </c>
      <c r="I626" s="44" t="inlineStr">
        <is>
          <t>long term debt and capital leases</t>
        </is>
      </c>
      <c r="J626" s="44" t="inlineStr">
        <is>
          <t>phrase_id_624</t>
        </is>
      </c>
    </row>
    <row r="627" ht="12.8" customHeight="1" s="45">
      <c r="A627" s="44" t="inlineStr">
        <is>
          <t>HP Leasing Other greater than 1 year</t>
        </is>
      </c>
      <c r="B627" s="44" t="inlineStr">
        <is>
          <t>Capital lease obligations, net of current portion</t>
        </is>
      </c>
      <c r="C627" s="44" t="inlineStr">
        <is>
          <t>Non Current Liabilities</t>
        </is>
      </c>
      <c r="D627" s="44" t="inlineStr">
        <is>
          <t>Particulars</t>
        </is>
      </c>
      <c r="E627" s="43" t="inlineStr">
        <is>
          <t>HP Leasing Other greater than 1 year</t>
        </is>
      </c>
      <c r="F627" s="44" t="n">
        <v>1</v>
      </c>
      <c r="G627" s="44" t="n">
        <v>4</v>
      </c>
      <c r="H627" s="44" t="inlineStr">
        <is>
          <t>TID_bs_116</t>
        </is>
      </c>
      <c r="I627" s="44" t="inlineStr">
        <is>
          <t>capital lease obligations net of current portion</t>
        </is>
      </c>
      <c r="J627" s="44" t="inlineStr">
        <is>
          <t>phrase_id_625</t>
        </is>
      </c>
    </row>
    <row r="628" ht="12.8" customHeight="1" s="45">
      <c r="A628" s="44" t="inlineStr">
        <is>
          <t>HP Leasing Other greater than 1 year</t>
        </is>
      </c>
      <c r="B628" s="44" t="inlineStr">
        <is>
          <t>Long-term capital lease obligations</t>
        </is>
      </c>
      <c r="C628" s="44" t="inlineStr">
        <is>
          <t>Non Current Liabilities</t>
        </is>
      </c>
      <c r="D628" s="44" t="inlineStr">
        <is>
          <t>Particulars</t>
        </is>
      </c>
      <c r="E628" s="43" t="inlineStr">
        <is>
          <t>HP Leasing Other greater than 1 year</t>
        </is>
      </c>
      <c r="F628" s="44" t="n">
        <v>1</v>
      </c>
      <c r="G628" s="44" t="n">
        <v>4</v>
      </c>
      <c r="H628" s="44" t="inlineStr">
        <is>
          <t>TID_bs_116</t>
        </is>
      </c>
      <c r="I628" s="44" t="inlineStr">
        <is>
          <t>long term capital lease obligations</t>
        </is>
      </c>
      <c r="J628" s="44" t="inlineStr">
        <is>
          <t>phrase_id_626</t>
        </is>
      </c>
    </row>
    <row r="629" ht="12.8" customHeight="1" s="45">
      <c r="A629" s="44" t="inlineStr">
        <is>
          <t>HP Leasing Other greater than 1 year</t>
        </is>
      </c>
      <c r="B629" s="44" t="inlineStr">
        <is>
          <t>Capital lease obligations, non-current</t>
        </is>
      </c>
      <c r="C629" s="44" t="inlineStr">
        <is>
          <t>Non Current Liabilities</t>
        </is>
      </c>
      <c r="D629" s="44" t="inlineStr">
        <is>
          <t>Particulars</t>
        </is>
      </c>
      <c r="E629" s="43" t="inlineStr">
        <is>
          <t>HP Leasing Other greater than 1 year</t>
        </is>
      </c>
      <c r="F629" s="44" t="n">
        <v>1</v>
      </c>
      <c r="G629" s="44" t="n">
        <v>4</v>
      </c>
      <c r="H629" s="44" t="inlineStr">
        <is>
          <t>TID_bs_116</t>
        </is>
      </c>
      <c r="I629" s="44" t="inlineStr">
        <is>
          <t>capital lease obligations non current</t>
        </is>
      </c>
      <c r="J629" s="44" t="inlineStr">
        <is>
          <t>phrase_id_627</t>
        </is>
      </c>
    </row>
    <row r="630" ht="12.8" customHeight="1" s="45">
      <c r="A630" s="44" t="inlineStr">
        <is>
          <t>Long Term Trade Creditors</t>
        </is>
      </c>
      <c r="B630" s="44" t="inlineStr">
        <is>
          <t>Long Term Trade Creditors</t>
        </is>
      </c>
      <c r="C630" s="44" t="inlineStr">
        <is>
          <t>Non Current Liabilities</t>
        </is>
      </c>
      <c r="D630" s="44" t="inlineStr">
        <is>
          <t>Particulars</t>
        </is>
      </c>
      <c r="E630" s="43" t="inlineStr">
        <is>
          <t>Long Term Trade Creditors</t>
        </is>
      </c>
      <c r="F630" s="44" t="n">
        <v>1</v>
      </c>
      <c r="G630" s="44" t="n">
        <v>4</v>
      </c>
      <c r="H630" s="44" t="inlineStr">
        <is>
          <t>TID_bs_117</t>
        </is>
      </c>
      <c r="I630" s="44" t="inlineStr">
        <is>
          <t>long term trade creditors</t>
        </is>
      </c>
      <c r="J630" s="44" t="inlineStr">
        <is>
          <t>phrase_id_628</t>
        </is>
      </c>
    </row>
    <row r="631" ht="12.8" customHeight="1" s="45">
      <c r="A631" s="44" t="inlineStr">
        <is>
          <t>Long Term Trade Creditors</t>
        </is>
      </c>
      <c r="B631" s="44" t="inlineStr">
        <is>
          <t>Total outstanding dues to micro and small enterprises</t>
        </is>
      </c>
      <c r="C631" s="44" t="inlineStr">
        <is>
          <t>Non Current Liabilities</t>
        </is>
      </c>
      <c r="D631" s="44" t="inlineStr">
        <is>
          <t>Particulars</t>
        </is>
      </c>
      <c r="E631" s="43" t="inlineStr">
        <is>
          <t>Long Term Trade Creditors</t>
        </is>
      </c>
      <c r="F631" s="44" t="n">
        <v>1</v>
      </c>
      <c r="G631" s="44" t="n">
        <v>4</v>
      </c>
      <c r="H631" s="44" t="inlineStr">
        <is>
          <t>TID_bs_117</t>
        </is>
      </c>
      <c r="I631" s="44" t="inlineStr">
        <is>
          <t>total outstanding dues to micro and small enterprises</t>
        </is>
      </c>
      <c r="J631" s="44" t="inlineStr">
        <is>
          <t>phrase_id_629</t>
        </is>
      </c>
    </row>
    <row r="632" ht="12.8" customHeight="1" s="45">
      <c r="A632" s="44" t="inlineStr">
        <is>
          <t>Long Term Trade Creditors</t>
        </is>
      </c>
      <c r="B632" s="44" t="inlineStr">
        <is>
          <t>Total outstanding dues to other than micro and small enterprises</t>
        </is>
      </c>
      <c r="C632" s="44" t="inlineStr">
        <is>
          <t>Non Current Liabilities</t>
        </is>
      </c>
      <c r="D632" s="44" t="inlineStr">
        <is>
          <t>Particulars</t>
        </is>
      </c>
      <c r="E632" s="43" t="inlineStr">
        <is>
          <t>Long Term Trade Creditors</t>
        </is>
      </c>
      <c r="F632" s="44" t="n">
        <v>1</v>
      </c>
      <c r="G632" s="44" t="n">
        <v>4</v>
      </c>
      <c r="H632" s="44" t="inlineStr">
        <is>
          <t>TID_bs_117</t>
        </is>
      </c>
      <c r="I632" s="44" t="inlineStr">
        <is>
          <t>total outstanding dues to other than micro and small enterprises</t>
        </is>
      </c>
      <c r="J632" s="44" t="inlineStr">
        <is>
          <t>phrase_id_630</t>
        </is>
      </c>
    </row>
    <row r="633" ht="12.8" customHeight="1" s="45">
      <c r="A633" s="44" t="inlineStr">
        <is>
          <t>Long Term Accruals</t>
        </is>
      </c>
      <c r="B633" s="44" t="inlineStr">
        <is>
          <t>Long Term Accruals</t>
        </is>
      </c>
      <c r="C633" s="44" t="inlineStr">
        <is>
          <t>Non Current Liabilities</t>
        </is>
      </c>
      <c r="D633" s="44" t="inlineStr">
        <is>
          <t>Particulars</t>
        </is>
      </c>
      <c r="E633" s="43" t="inlineStr">
        <is>
          <t>Deferred Income and gains</t>
        </is>
      </c>
      <c r="F633" s="44" t="n">
        <v>1</v>
      </c>
      <c r="G633" s="44" t="n">
        <v>4</v>
      </c>
      <c r="H633" s="44" t="inlineStr">
        <is>
          <t>TID_bs_118</t>
        </is>
      </c>
      <c r="I633" s="44" t="inlineStr">
        <is>
          <t>long term accruals</t>
        </is>
      </c>
      <c r="J633" s="44" t="inlineStr">
        <is>
          <t>phrase_id_631</t>
        </is>
      </c>
    </row>
    <row r="634" ht="12.8" customHeight="1" s="45">
      <c r="A634" s="44" t="inlineStr">
        <is>
          <t>Long Term Accruals</t>
        </is>
      </c>
      <c r="B634" s="44" t="inlineStr">
        <is>
          <t>Deferred government grants</t>
        </is>
      </c>
      <c r="C634" s="44" t="inlineStr">
        <is>
          <t>Non Current Liabilities</t>
        </is>
      </c>
      <c r="D634" s="44" t="inlineStr">
        <is>
          <t>Particulars</t>
        </is>
      </c>
      <c r="E634" s="43" t="inlineStr">
        <is>
          <t>Deferred Income and gains</t>
        </is>
      </c>
      <c r="F634" s="44" t="n">
        <v>1</v>
      </c>
      <c r="G634" s="44" t="n">
        <v>4</v>
      </c>
      <c r="H634" s="44" t="inlineStr">
        <is>
          <t>TID_bs_118</t>
        </is>
      </c>
      <c r="I634" s="44" t="inlineStr">
        <is>
          <t>deferred government grants</t>
        </is>
      </c>
      <c r="J634" s="44" t="inlineStr">
        <is>
          <t>phrase_id_632</t>
        </is>
      </c>
    </row>
    <row r="635" ht="12.8" customHeight="1" s="45">
      <c r="A635" s="44" t="inlineStr">
        <is>
          <t>Long Term Accruals</t>
        </is>
      </c>
      <c r="B635" s="44" t="inlineStr">
        <is>
          <t>Deferred revenue</t>
        </is>
      </c>
      <c r="C635" s="44" t="inlineStr">
        <is>
          <t>Non Current Liabilities</t>
        </is>
      </c>
      <c r="D635" s="44" t="inlineStr">
        <is>
          <t>Particulars</t>
        </is>
      </c>
      <c r="E635" s="43" t="inlineStr">
        <is>
          <t>Deferred Income and gains</t>
        </is>
      </c>
      <c r="F635" s="44" t="n">
        <v>1</v>
      </c>
      <c r="G635" s="44" t="n">
        <v>4</v>
      </c>
      <c r="H635" s="44" t="inlineStr">
        <is>
          <t>TID_bs_118</t>
        </is>
      </c>
      <c r="I635" s="44" t="inlineStr">
        <is>
          <t>deferred revenue</t>
        </is>
      </c>
      <c r="J635" s="44" t="inlineStr">
        <is>
          <t>phrase_id_633</t>
        </is>
      </c>
    </row>
    <row r="636" ht="12.8" customHeight="1" s="45">
      <c r="A636" s="44" t="inlineStr">
        <is>
          <t>Long Term Accruals</t>
        </is>
      </c>
      <c r="B636" s="44" t="inlineStr">
        <is>
          <t>Deferred revenue, noncurrent</t>
        </is>
      </c>
      <c r="C636" s="44" t="inlineStr">
        <is>
          <t>Non Current Liabilities</t>
        </is>
      </c>
      <c r="D636" s="44" t="inlineStr">
        <is>
          <t>Particulars</t>
        </is>
      </c>
      <c r="E636" s="43" t="inlineStr">
        <is>
          <t>Deferred Income and gains</t>
        </is>
      </c>
      <c r="F636" s="44" t="n">
        <v>1</v>
      </c>
      <c r="G636" s="44" t="n">
        <v>4</v>
      </c>
      <c r="H636" s="44" t="inlineStr">
        <is>
          <t>TID_bs_118</t>
        </is>
      </c>
      <c r="I636" s="44" t="inlineStr">
        <is>
          <t>deferred revenue noncurrent</t>
        </is>
      </c>
      <c r="J636" s="44" t="inlineStr">
        <is>
          <t>phrase_id_634</t>
        </is>
      </c>
    </row>
    <row r="637" ht="12.8" customHeight="1" s="45">
      <c r="A637" s="44" t="inlineStr">
        <is>
          <t>Long Term Accruals</t>
        </is>
      </c>
      <c r="B637" s="44" t="inlineStr">
        <is>
          <t>Deferred rent, net of current portion</t>
        </is>
      </c>
      <c r="C637" s="44" t="inlineStr">
        <is>
          <t>Non Current Liabilities</t>
        </is>
      </c>
      <c r="D637" s="44" t="inlineStr">
        <is>
          <t>Particulars</t>
        </is>
      </c>
      <c r="E637" s="43" t="inlineStr">
        <is>
          <t>Deferred Income and gains</t>
        </is>
      </c>
      <c r="F637" s="44" t="n">
        <v>1</v>
      </c>
      <c r="G637" s="44" t="n">
        <v>4</v>
      </c>
      <c r="H637" s="44" t="inlineStr">
        <is>
          <t>TID_bs_118</t>
        </is>
      </c>
      <c r="I637" s="44" t="inlineStr">
        <is>
          <t>deferred rent net of current portion</t>
        </is>
      </c>
      <c r="J637" s="44" t="inlineStr">
        <is>
          <t>phrase_id_635</t>
        </is>
      </c>
    </row>
    <row r="638" ht="12.8" customHeight="1" s="45">
      <c r="A638" s="44" t="inlineStr">
        <is>
          <t>Long Term Accruals</t>
        </is>
      </c>
      <c r="B638" s="44" t="inlineStr">
        <is>
          <t>Payable to licensor, net of current portion</t>
        </is>
      </c>
      <c r="C638" s="44" t="inlineStr">
        <is>
          <t>Non Current Liabilities</t>
        </is>
      </c>
      <c r="D638" s="44" t="inlineStr">
        <is>
          <t>Particulars</t>
        </is>
      </c>
      <c r="E638" s="43" t="inlineStr">
        <is>
          <t>Deferred Income and gains</t>
        </is>
      </c>
      <c r="F638" s="44" t="n">
        <v>1</v>
      </c>
      <c r="G638" s="44" t="n">
        <v>4</v>
      </c>
      <c r="H638" s="44" t="inlineStr">
        <is>
          <t>TID_bs_118</t>
        </is>
      </c>
      <c r="I638" s="44" t="inlineStr">
        <is>
          <t>payable to licensor net of current portion</t>
        </is>
      </c>
      <c r="J638" s="44" t="inlineStr">
        <is>
          <t>phrase_id_636</t>
        </is>
      </c>
    </row>
    <row r="639" ht="12.8" customHeight="1" s="45">
      <c r="A639" s="44" t="inlineStr">
        <is>
          <t>Long Term Tax Payable</t>
        </is>
      </c>
      <c r="B639" s="44" t="inlineStr">
        <is>
          <t>Long Term Tax Payable</t>
        </is>
      </c>
      <c r="C639" s="44" t="inlineStr">
        <is>
          <t>Non Current Liabilities</t>
        </is>
      </c>
      <c r="D639" s="44" t="inlineStr">
        <is>
          <t>Particulars</t>
        </is>
      </c>
      <c r="E639" s="43" t="inlineStr">
        <is>
          <t>Long Term Tax Payable</t>
        </is>
      </c>
      <c r="F639" s="44" t="n">
        <v>1</v>
      </c>
      <c r="G639" s="44" t="n">
        <v>4</v>
      </c>
      <c r="H639" s="44" t="inlineStr">
        <is>
          <t>TID_bs_119</t>
        </is>
      </c>
      <c r="I639" s="44" t="inlineStr">
        <is>
          <t>long term tax payable</t>
        </is>
      </c>
      <c r="J639" s="44" t="inlineStr">
        <is>
          <t>phrase_id_637</t>
        </is>
      </c>
    </row>
    <row r="640" ht="12.8" customHeight="1" s="45">
      <c r="A640" s="44" t="inlineStr">
        <is>
          <t>Long Term Tax Payable</t>
        </is>
      </c>
      <c r="B640" s="44" t="inlineStr">
        <is>
          <t>Income taxes payable</t>
        </is>
      </c>
      <c r="C640" s="44" t="inlineStr">
        <is>
          <t>Non Current Liabilities</t>
        </is>
      </c>
      <c r="D640" s="44" t="inlineStr">
        <is>
          <t>Particulars</t>
        </is>
      </c>
      <c r="E640" s="43" t="inlineStr">
        <is>
          <t>Long Term Tax Payable</t>
        </is>
      </c>
      <c r="F640" s="44" t="n">
        <v>1</v>
      </c>
      <c r="G640" s="44" t="n">
        <v>4</v>
      </c>
      <c r="H640" s="44" t="inlineStr">
        <is>
          <t>TID_bs_119</t>
        </is>
      </c>
      <c r="I640" s="44" t="inlineStr">
        <is>
          <t>income taxes payable</t>
        </is>
      </c>
      <c r="J640" s="44" t="inlineStr">
        <is>
          <t>phrase_id_638</t>
        </is>
      </c>
    </row>
    <row r="641" ht="12.8" customHeight="1" s="45">
      <c r="A641" s="44" t="inlineStr">
        <is>
          <t>Long Term Tax Payable</t>
        </is>
      </c>
      <c r="B641" s="44" t="inlineStr">
        <is>
          <t>Uncertain tax position</t>
        </is>
      </c>
      <c r="C641" s="44" t="inlineStr">
        <is>
          <t>Non Current Liabilities</t>
        </is>
      </c>
      <c r="D641" s="44" t="inlineStr">
        <is>
          <t>Particulars</t>
        </is>
      </c>
      <c r="E641" s="43" t="inlineStr">
        <is>
          <t>Long Term Tax Payable</t>
        </is>
      </c>
      <c r="F641" s="44" t="n">
        <v>1</v>
      </c>
      <c r="G641" s="44" t="n">
        <v>4</v>
      </c>
      <c r="H641" s="44" t="inlineStr">
        <is>
          <t>TID_bs_119</t>
        </is>
      </c>
      <c r="I641" s="44" t="inlineStr">
        <is>
          <t>uncertain tax position</t>
        </is>
      </c>
      <c r="J641" s="44" t="inlineStr">
        <is>
          <t>phrase_id_639</t>
        </is>
      </c>
    </row>
    <row r="642" ht="12.8" customHeight="1" s="45">
      <c r="A642" s="44" t="inlineStr">
        <is>
          <t>Long Term Tax Payable</t>
        </is>
      </c>
      <c r="B642" s="44" t="inlineStr">
        <is>
          <t>Liability for uncertain tax positions</t>
        </is>
      </c>
      <c r="C642" s="44" t="inlineStr">
        <is>
          <t>Non Current Liabilities</t>
        </is>
      </c>
      <c r="D642" s="44" t="inlineStr">
        <is>
          <t>Particulars</t>
        </is>
      </c>
      <c r="E642" s="43" t="inlineStr">
        <is>
          <t>Long Term Tax Payable</t>
        </is>
      </c>
      <c r="F642" s="44" t="n">
        <v>1</v>
      </c>
      <c r="G642" s="44" t="n">
        <v>4</v>
      </c>
      <c r="H642" s="44" t="inlineStr">
        <is>
          <t>TID_bs_119</t>
        </is>
      </c>
      <c r="I642" s="44" t="inlineStr">
        <is>
          <t>liability for uncertain tax positions</t>
        </is>
      </c>
      <c r="J642" s="44" t="inlineStr">
        <is>
          <t>phrase_id_640</t>
        </is>
      </c>
    </row>
    <row r="643" ht="12.8" customHeight="1" s="45">
      <c r="A643" s="44" t="inlineStr">
        <is>
          <t>Trade Creditors - Non current Liabilities</t>
        </is>
      </c>
      <c r="B643" s="44" t="inlineStr">
        <is>
          <t>Long term accounts payable</t>
        </is>
      </c>
      <c r="C643" s="44" t="inlineStr">
        <is>
          <t>Non Current Liabilities</t>
        </is>
      </c>
      <c r="D643" s="44" t="inlineStr">
        <is>
          <t>Particulars</t>
        </is>
      </c>
      <c r="E643" s="43" t="inlineStr">
        <is>
          <t>Long Term Trade Creditors</t>
        </is>
      </c>
      <c r="F643" s="44" t="n">
        <v>1</v>
      </c>
      <c r="G643" s="44" t="n">
        <v>4</v>
      </c>
      <c r="H643" s="44" t="inlineStr">
        <is>
          <t>TID_bs_120</t>
        </is>
      </c>
      <c r="I643" s="44" t="inlineStr">
        <is>
          <t>long term accounts payable</t>
        </is>
      </c>
      <c r="J643" s="44" t="inlineStr">
        <is>
          <t>phrase_id_641</t>
        </is>
      </c>
    </row>
    <row r="644" ht="12.8" customHeight="1" s="45">
      <c r="A644" s="44" t="inlineStr">
        <is>
          <t>Trade Creditors - Non current Liabilities</t>
        </is>
      </c>
      <c r="B644" s="44" t="inlineStr">
        <is>
          <t>Trade Payable</t>
        </is>
      </c>
      <c r="C644" s="44" t="inlineStr">
        <is>
          <t>Non Current Liabilities</t>
        </is>
      </c>
      <c r="D644" s="44" t="inlineStr">
        <is>
          <t>Particulars</t>
        </is>
      </c>
      <c r="E644" s="43" t="inlineStr">
        <is>
          <t>Long Term Trade Creditors</t>
        </is>
      </c>
      <c r="F644" s="44" t="n">
        <v>1</v>
      </c>
      <c r="G644" s="44" t="n">
        <v>4</v>
      </c>
      <c r="H644" s="44" t="inlineStr">
        <is>
          <t>TID_bs_120</t>
        </is>
      </c>
      <c r="I644" s="44" t="inlineStr">
        <is>
          <t>trade payable</t>
        </is>
      </c>
      <c r="J644" s="44" t="inlineStr">
        <is>
          <t>phrase_id_642</t>
        </is>
      </c>
    </row>
    <row r="645" ht="12.8" customHeight="1" s="45">
      <c r="A645" s="44" t="inlineStr">
        <is>
          <t>Trade Creditors - Non current Liabilities</t>
        </is>
      </c>
      <c r="B645" s="44" t="inlineStr">
        <is>
          <t>Notes payable, net of discount</t>
        </is>
      </c>
      <c r="C645" s="44" t="inlineStr">
        <is>
          <t>Non Current Liabilities</t>
        </is>
      </c>
      <c r="D645" s="44" t="inlineStr">
        <is>
          <t>Particulars</t>
        </is>
      </c>
      <c r="E645" s="43" t="inlineStr">
        <is>
          <t>Long Term Trade Creditors</t>
        </is>
      </c>
      <c r="F645" s="44" t="n">
        <v>1</v>
      </c>
      <c r="G645" s="44" t="n">
        <v>4</v>
      </c>
      <c r="H645" s="44" t="inlineStr">
        <is>
          <t>TID_bs_120</t>
        </is>
      </c>
      <c r="I645" s="44" t="inlineStr">
        <is>
          <t>notes payable net of discount</t>
        </is>
      </c>
      <c r="J645" s="44" t="inlineStr">
        <is>
          <t>phrase_id_643</t>
        </is>
      </c>
    </row>
    <row r="646" ht="12.8" customHeight="1" s="45">
      <c r="A646" s="44" t="inlineStr">
        <is>
          <t>Trade Creditors - Non current Liabilities</t>
        </is>
      </c>
      <c r="B646" s="44" t="inlineStr">
        <is>
          <t>End of term liability, notes payable</t>
        </is>
      </c>
      <c r="C646" s="44" t="inlineStr">
        <is>
          <t>Non Current Liabilities</t>
        </is>
      </c>
      <c r="D646" s="44" t="inlineStr">
        <is>
          <t>Particulars</t>
        </is>
      </c>
      <c r="E646" s="43" t="inlineStr">
        <is>
          <t>Long Term Trade Creditors</t>
        </is>
      </c>
      <c r="F646" s="44" t="n">
        <v>1</v>
      </c>
      <c r="G646" s="44" t="n">
        <v>4</v>
      </c>
      <c r="H646" s="44" t="inlineStr">
        <is>
          <t>TID_bs_120</t>
        </is>
      </c>
      <c r="I646" s="44" t="inlineStr">
        <is>
          <t>end of term liability notes payable</t>
        </is>
      </c>
      <c r="J646" s="44" t="inlineStr">
        <is>
          <t>phrase_id_644</t>
        </is>
      </c>
    </row>
    <row r="647" ht="12.8" customHeight="1" s="45">
      <c r="A647" s="44" t="inlineStr">
        <is>
          <t>Trade Creditors - Non current Liabilities</t>
        </is>
      </c>
      <c r="B647" s="44" t="inlineStr">
        <is>
          <t>Note payable - related party, net of discount</t>
        </is>
      </c>
      <c r="C647" s="44" t="inlineStr">
        <is>
          <t>Non Current Liabilities</t>
        </is>
      </c>
      <c r="D647" s="44" t="inlineStr">
        <is>
          <t>Particulars</t>
        </is>
      </c>
      <c r="E647" s="43" t="inlineStr">
        <is>
          <t>Long Term Trade Creditors</t>
        </is>
      </c>
      <c r="F647" s="44" t="n">
        <v>1</v>
      </c>
      <c r="G647" s="44" t="n">
        <v>4</v>
      </c>
      <c r="H647" s="44" t="inlineStr">
        <is>
          <t>TID_bs_120</t>
        </is>
      </c>
      <c r="I647" s="44" t="inlineStr">
        <is>
          <t>note payable related party net of discount</t>
        </is>
      </c>
      <c r="J647" s="44" t="inlineStr">
        <is>
          <t>phrase_id_645</t>
        </is>
      </c>
    </row>
    <row r="648" ht="12.8" customHeight="1" s="45">
      <c r="A648" s="44" t="inlineStr">
        <is>
          <t>Trade Creditors - Non current Liabilities</t>
        </is>
      </c>
      <c r="B648" s="44" t="inlineStr">
        <is>
          <t>Note payable (related party)</t>
        </is>
      </c>
      <c r="C648" s="44" t="inlineStr">
        <is>
          <t>Non Current Liabilities</t>
        </is>
      </c>
      <c r="D648" s="44" t="inlineStr">
        <is>
          <t>Particulars</t>
        </is>
      </c>
      <c r="E648" s="43" t="inlineStr">
        <is>
          <t>Long Term Trade Creditors</t>
        </is>
      </c>
      <c r="F648" s="44" t="n">
        <v>1</v>
      </c>
      <c r="G648" s="44" t="n">
        <v>4</v>
      </c>
      <c r="H648" s="44" t="inlineStr">
        <is>
          <t>TID_bs_120</t>
        </is>
      </c>
      <c r="I648" s="44" t="inlineStr">
        <is>
          <t>note payable related party</t>
        </is>
      </c>
      <c r="J648" s="44" t="inlineStr">
        <is>
          <t>phrase_id_646</t>
        </is>
      </c>
    </row>
    <row r="649" ht="12.8" customHeight="1" s="45">
      <c r="A649" s="44" t="inlineStr">
        <is>
          <t>Trade Creditors - Non current Liabilities</t>
        </is>
      </c>
      <c r="B649" s="44" t="inlineStr">
        <is>
          <t>Projects, trade and other payables</t>
        </is>
      </c>
      <c r="C649" s="44" t="inlineStr">
        <is>
          <t>Non Current Liabilities</t>
        </is>
      </c>
      <c r="D649" s="44" t="inlineStr">
        <is>
          <t>Particulars</t>
        </is>
      </c>
      <c r="E649" s="43" t="inlineStr">
        <is>
          <t>Long Term Trade Creditors</t>
        </is>
      </c>
      <c r="F649" s="44" t="n">
        <v>1</v>
      </c>
      <c r="G649" s="44" t="n">
        <v>4</v>
      </c>
      <c r="H649" s="44" t="inlineStr">
        <is>
          <t>TID_bs_120</t>
        </is>
      </c>
      <c r="I649" s="44" t="inlineStr">
        <is>
          <t>projects trade and other payables</t>
        </is>
      </c>
      <c r="J649" s="44" t="inlineStr">
        <is>
          <t>phrase_id_647</t>
        </is>
      </c>
    </row>
    <row r="650" ht="12.8" customHeight="1" s="45">
      <c r="A650" s="44" t="inlineStr">
        <is>
          <t>Trade Creditors - Non current Liabilities</t>
        </is>
      </c>
      <c r="B650" s="44" t="inlineStr">
        <is>
          <t>Trade and other payables</t>
        </is>
      </c>
      <c r="C650" s="44" t="inlineStr">
        <is>
          <t>Non Current Liabilities</t>
        </is>
      </c>
      <c r="D650" s="44" t="inlineStr">
        <is>
          <t>Particulars</t>
        </is>
      </c>
      <c r="E650" s="43" t="inlineStr">
        <is>
          <t>Long Term Trade Creditors</t>
        </is>
      </c>
      <c r="F650" s="44" t="n">
        <v>1</v>
      </c>
      <c r="G650" s="44" t="n">
        <v>4</v>
      </c>
      <c r="H650" s="44" t="inlineStr">
        <is>
          <t>TID_bs_120</t>
        </is>
      </c>
      <c r="I650" s="44" t="inlineStr">
        <is>
          <t>trade and other payables</t>
        </is>
      </c>
      <c r="J650" s="44" t="inlineStr">
        <is>
          <t>phrase_id_648</t>
        </is>
      </c>
    </row>
    <row r="651" ht="12.8" customHeight="1" s="45">
      <c r="A651" s="44" t="inlineStr">
        <is>
          <t>Loans from Group and Related Cos greater than 1 year</t>
        </is>
      </c>
      <c r="B651" s="44" t="inlineStr">
        <is>
          <t>Loans from Group and Related Cos greater than 1 year</t>
        </is>
      </c>
      <c r="C651" s="44" t="inlineStr">
        <is>
          <t>Non Current Liabilities</t>
        </is>
      </c>
      <c r="D651" s="44" t="inlineStr">
        <is>
          <t>Particulars</t>
        </is>
      </c>
      <c r="E651" s="43" t="inlineStr">
        <is>
          <t>Loans from Group and Related Cos greater than 1 year</t>
        </is>
      </c>
      <c r="F651" s="44" t="n">
        <v>1</v>
      </c>
      <c r="G651" s="44" t="n">
        <v>4</v>
      </c>
      <c r="H651" s="44" t="inlineStr">
        <is>
          <t>TID_bs_121</t>
        </is>
      </c>
      <c r="I651" s="44" t="inlineStr">
        <is>
          <t>loans from group and related cos greater than 1 year</t>
        </is>
      </c>
      <c r="J651" s="44" t="inlineStr">
        <is>
          <t>phrase_id_649</t>
        </is>
      </c>
    </row>
    <row r="652" ht="12.8" customHeight="1" s="45">
      <c r="A652" s="44" t="inlineStr">
        <is>
          <t>Loans from Group and Related Cos greater than 1 year</t>
        </is>
      </c>
      <c r="B652" s="44" t="inlineStr">
        <is>
          <t>Debt obligation (related party)</t>
        </is>
      </c>
      <c r="C652" s="44" t="inlineStr">
        <is>
          <t>Non Current Liabilities</t>
        </is>
      </c>
      <c r="D652" s="44" t="inlineStr">
        <is>
          <t>Particulars</t>
        </is>
      </c>
      <c r="E652" s="43" t="inlineStr">
        <is>
          <t>Loans from Group and Related Cos greater than 1 year</t>
        </is>
      </c>
      <c r="F652" s="44" t="n">
        <v>1</v>
      </c>
      <c r="G652" s="44" t="n">
        <v>4</v>
      </c>
      <c r="H652" s="44" t="inlineStr">
        <is>
          <t>TID_bs_121</t>
        </is>
      </c>
      <c r="I652" s="44" t="inlineStr">
        <is>
          <t>debt obligation related party</t>
        </is>
      </c>
      <c r="J652" s="44" t="inlineStr">
        <is>
          <t>phrase_id_650</t>
        </is>
      </c>
    </row>
    <row r="653" ht="12.8" customHeight="1" s="45">
      <c r="A653" s="44" t="inlineStr">
        <is>
          <t>Loans from Group and Related Cos greater than 1 year</t>
        </is>
      </c>
      <c r="B653" s="44" t="inlineStr">
        <is>
          <t>Due to a joint venture partner</t>
        </is>
      </c>
      <c r="C653" s="44" t="inlineStr">
        <is>
          <t>Non Current Liabilities</t>
        </is>
      </c>
      <c r="D653" s="44" t="inlineStr">
        <is>
          <t>Particulars</t>
        </is>
      </c>
      <c r="E653" s="43" t="inlineStr">
        <is>
          <t>Loans from Group and Related Cos greater than 1 year</t>
        </is>
      </c>
      <c r="F653" s="44" t="n">
        <v>1</v>
      </c>
      <c r="G653" s="44" t="n">
        <v>4</v>
      </c>
      <c r="H653" s="44" t="inlineStr">
        <is>
          <t>TID_bs_121</t>
        </is>
      </c>
      <c r="I653" s="44" t="inlineStr">
        <is>
          <t>due to a joint venture partner</t>
        </is>
      </c>
      <c r="J653" s="44" t="inlineStr">
        <is>
          <t>phrase_id_651</t>
        </is>
      </c>
    </row>
    <row r="654" ht="12.8" customHeight="1" s="45">
      <c r="A654" s="44" t="inlineStr">
        <is>
          <t>Loans from Group and Related Cos greater than 1 year</t>
        </is>
      </c>
      <c r="B654" s="44" t="inlineStr">
        <is>
          <t>Loan from shareholder</t>
        </is>
      </c>
      <c r="C654" s="44" t="inlineStr">
        <is>
          <t>Non Current Liabilities</t>
        </is>
      </c>
      <c r="D654" s="44" t="inlineStr">
        <is>
          <t>Particulars</t>
        </is>
      </c>
      <c r="E654" s="43" t="inlineStr">
        <is>
          <t>Loans from Group and Related Cos greater than 1 year</t>
        </is>
      </c>
      <c r="F654" s="44" t="n">
        <v>1</v>
      </c>
      <c r="G654" s="44" t="n">
        <v>4</v>
      </c>
      <c r="H654" s="44" t="inlineStr">
        <is>
          <t>TID_bs_121</t>
        </is>
      </c>
      <c r="I654" s="44" t="inlineStr">
        <is>
          <t>loan from shareholder</t>
        </is>
      </c>
      <c r="J654" s="44" t="inlineStr">
        <is>
          <t>phrase_id_652</t>
        </is>
      </c>
    </row>
    <row r="655" ht="12.8" customHeight="1" s="45">
      <c r="A655" s="44" t="inlineStr">
        <is>
          <t>Employee Benefits</t>
        </is>
      </c>
      <c r="B655" s="44" t="inlineStr">
        <is>
          <t>Employee Benefits</t>
        </is>
      </c>
      <c r="C655" s="44" t="inlineStr">
        <is>
          <t>Non Current Liabilities</t>
        </is>
      </c>
      <c r="D655" s="44" t="inlineStr">
        <is>
          <t>Particulars</t>
        </is>
      </c>
      <c r="E655" s="43" t="inlineStr">
        <is>
          <t>Employee Benefits</t>
        </is>
      </c>
      <c r="F655" s="44" t="n">
        <v>1</v>
      </c>
      <c r="G655" s="44" t="n">
        <v>4</v>
      </c>
      <c r="H655" s="44" t="inlineStr">
        <is>
          <t>TID_bs_122</t>
        </is>
      </c>
      <c r="I655" s="44" t="inlineStr">
        <is>
          <t>employee benefits</t>
        </is>
      </c>
      <c r="J655" s="44" t="inlineStr">
        <is>
          <t>phrase_id_653</t>
        </is>
      </c>
    </row>
    <row r="656" ht="12.8" customHeight="1" s="45">
      <c r="A656" s="44" t="inlineStr">
        <is>
          <t>Employee Benefits</t>
        </is>
      </c>
      <c r="B656" s="44" t="inlineStr">
        <is>
          <t>Employees' end of service benefits</t>
        </is>
      </c>
      <c r="C656" s="44" t="inlineStr">
        <is>
          <t>Non Current Liabilities</t>
        </is>
      </c>
      <c r="D656" s="44" t="inlineStr">
        <is>
          <t>Particulars</t>
        </is>
      </c>
      <c r="E656" s="43" t="inlineStr">
        <is>
          <t>Employee Benefits</t>
        </is>
      </c>
      <c r="F656" s="44" t="n">
        <v>1</v>
      </c>
      <c r="G656" s="44" t="n">
        <v>4</v>
      </c>
      <c r="H656" s="44" t="inlineStr">
        <is>
          <t>TID_bs_122</t>
        </is>
      </c>
      <c r="I656" s="44" t="inlineStr">
        <is>
          <t>employees end of service benefits</t>
        </is>
      </c>
      <c r="J656" s="44" t="inlineStr">
        <is>
          <t>phrase_id_654</t>
        </is>
      </c>
    </row>
    <row r="657" ht="12.8" customHeight="1" s="45">
      <c r="A657" s="44" t="inlineStr">
        <is>
          <t>Employee Benefits</t>
        </is>
      </c>
      <c r="B657" s="44" t="inlineStr">
        <is>
          <t>Provision for employees' end of service benefits</t>
        </is>
      </c>
      <c r="C657" s="44" t="inlineStr">
        <is>
          <t>Non Current Liabilities</t>
        </is>
      </c>
      <c r="D657" s="44" t="inlineStr">
        <is>
          <t>Particulars</t>
        </is>
      </c>
      <c r="E657" s="43" t="inlineStr">
        <is>
          <t>Employee Benefits</t>
        </is>
      </c>
      <c r="F657" s="44" t="n">
        <v>1</v>
      </c>
      <c r="G657" s="44" t="n">
        <v>4</v>
      </c>
      <c r="H657" s="44" t="inlineStr">
        <is>
          <t>TID_bs_122</t>
        </is>
      </c>
      <c r="I657" s="44" t="inlineStr">
        <is>
          <t>provision for employees end of service benefits</t>
        </is>
      </c>
      <c r="J657" s="44" t="inlineStr">
        <is>
          <t>phrase_id_655</t>
        </is>
      </c>
    </row>
    <row r="658" ht="12.8" customHeight="1" s="45">
      <c r="A658" s="44" t="inlineStr">
        <is>
          <t>Employee Benefits</t>
        </is>
      </c>
      <c r="B658" s="44" t="inlineStr">
        <is>
          <t>employee benefits obligation</t>
        </is>
      </c>
      <c r="C658" s="44" t="inlineStr">
        <is>
          <t>Non Current Liabilities</t>
        </is>
      </c>
      <c r="D658" s="44" t="inlineStr">
        <is>
          <t>Particulars</t>
        </is>
      </c>
      <c r="E658" s="43" t="inlineStr">
        <is>
          <t>Employee Benefits</t>
        </is>
      </c>
      <c r="F658" s="44" t="n">
        <v>1</v>
      </c>
      <c r="G658" s="44" t="n">
        <v>4</v>
      </c>
      <c r="H658" s="44" t="inlineStr">
        <is>
          <t>TID_bs_122</t>
        </is>
      </c>
      <c r="I658" s="44" t="inlineStr">
        <is>
          <t>employee benefits obligation</t>
        </is>
      </c>
      <c r="J658" s="44" t="inlineStr">
        <is>
          <t>phrase_id_656</t>
        </is>
      </c>
    </row>
    <row r="659" ht="12.8" customHeight="1" s="45">
      <c r="A659" s="44" t="inlineStr">
        <is>
          <t>Employee Benefits</t>
        </is>
      </c>
      <c r="B659" s="44" t="inlineStr">
        <is>
          <t>employee benefit obligations</t>
        </is>
      </c>
      <c r="C659" s="44" t="inlineStr">
        <is>
          <t>Non Current Liabilities</t>
        </is>
      </c>
      <c r="D659" s="44" t="inlineStr">
        <is>
          <t>Particulars</t>
        </is>
      </c>
      <c r="E659" s="43" t="inlineStr">
        <is>
          <t>Employee Benefits</t>
        </is>
      </c>
      <c r="F659" s="44" t="n">
        <v>1</v>
      </c>
      <c r="G659" s="44" t="n">
        <v>4</v>
      </c>
      <c r="H659" s="44" t="inlineStr">
        <is>
          <t>TID_bs_122</t>
        </is>
      </c>
      <c r="I659" s="44" t="inlineStr">
        <is>
          <t>employee benefit obligations</t>
        </is>
      </c>
      <c r="J659" s="44" t="inlineStr">
        <is>
          <t>phrase_id_657</t>
        </is>
      </c>
    </row>
    <row r="660" ht="12.8" customHeight="1" s="45">
      <c r="A660" s="44" t="inlineStr">
        <is>
          <t>Employee Benefits</t>
        </is>
      </c>
      <c r="B660" s="44" t="inlineStr">
        <is>
          <t>End- of-service indemnities</t>
        </is>
      </c>
      <c r="C660" s="44" t="inlineStr">
        <is>
          <t>Non Current Liabilities</t>
        </is>
      </c>
      <c r="D660" s="44" t="inlineStr">
        <is>
          <t>Particulars</t>
        </is>
      </c>
      <c r="E660" s="43" t="inlineStr">
        <is>
          <t>Employee Benefits</t>
        </is>
      </c>
      <c r="F660" s="44" t="n">
        <v>1</v>
      </c>
      <c r="G660" s="44" t="n">
        <v>4</v>
      </c>
      <c r="H660" s="44" t="inlineStr">
        <is>
          <t>TID_bs_122</t>
        </is>
      </c>
      <c r="I660" s="44" t="inlineStr">
        <is>
          <t>end of service indemnities</t>
        </is>
      </c>
      <c r="J660" s="44" t="inlineStr">
        <is>
          <t>phrase_id_658</t>
        </is>
      </c>
    </row>
    <row r="661" ht="12.8" customHeight="1" s="45">
      <c r="A661" s="44" t="inlineStr">
        <is>
          <t>Employee Benefits</t>
        </is>
      </c>
      <c r="B661" s="44" t="inlineStr">
        <is>
          <t>Employees' benefits payable</t>
        </is>
      </c>
      <c r="C661" s="44" t="inlineStr">
        <is>
          <t>Non Current Liabilities</t>
        </is>
      </c>
      <c r="D661" s="44" t="inlineStr">
        <is>
          <t>Particulars</t>
        </is>
      </c>
      <c r="E661" s="43" t="inlineStr">
        <is>
          <t>Employee Benefits</t>
        </is>
      </c>
      <c r="F661" s="44" t="n">
        <v>1</v>
      </c>
      <c r="G661" s="44" t="n">
        <v>4</v>
      </c>
      <c r="H661" s="44" t="inlineStr">
        <is>
          <t>TID_bs_122</t>
        </is>
      </c>
      <c r="I661" s="44" t="inlineStr">
        <is>
          <t>employees benefits payable</t>
        </is>
      </c>
      <c r="J661" s="44" t="inlineStr">
        <is>
          <t>phrase_id_659</t>
        </is>
      </c>
    </row>
    <row r="662" ht="12.8" customHeight="1" s="45">
      <c r="A662" s="44" t="inlineStr">
        <is>
          <t>Employee Benefits</t>
        </is>
      </c>
      <c r="B662" s="44" t="inlineStr">
        <is>
          <t>Employecs' terminal benefits and savings plan</t>
        </is>
      </c>
      <c r="C662" s="44" t="inlineStr">
        <is>
          <t>Non Current Liabilities</t>
        </is>
      </c>
      <c r="D662" s="44" t="inlineStr">
        <is>
          <t>Particulars</t>
        </is>
      </c>
      <c r="E662" s="43" t="inlineStr">
        <is>
          <t>Employee Benefits</t>
        </is>
      </c>
      <c r="F662" s="44" t="n">
        <v>1</v>
      </c>
      <c r="G662" s="44" t="n">
        <v>4</v>
      </c>
      <c r="H662" s="44" t="inlineStr">
        <is>
          <t>TID_bs_122</t>
        </is>
      </c>
      <c r="I662" s="44" t="inlineStr">
        <is>
          <t>employecs terminal benefits and savings plan</t>
        </is>
      </c>
      <c r="J662" s="44" t="inlineStr">
        <is>
          <t>phrase_id_660</t>
        </is>
      </c>
    </row>
    <row r="663" ht="12.8" customHeight="1" s="45">
      <c r="A663" s="44" t="inlineStr">
        <is>
          <t>Employee Benefits</t>
        </is>
      </c>
      <c r="B663" s="44" t="inlineStr">
        <is>
          <t>Employee's terminal benefits and saving plan</t>
        </is>
      </c>
      <c r="C663" s="44" t="inlineStr">
        <is>
          <t>Non Current Liabilities</t>
        </is>
      </c>
      <c r="D663" s="44" t="inlineStr">
        <is>
          <t>Particulars</t>
        </is>
      </c>
      <c r="E663" s="43" t="inlineStr">
        <is>
          <t>Employee Benefits</t>
        </is>
      </c>
      <c r="F663" s="44" t="n">
        <v>1</v>
      </c>
      <c r="G663" s="44" t="n">
        <v>4</v>
      </c>
      <c r="H663" s="44" t="inlineStr">
        <is>
          <t>TID_bs_122</t>
        </is>
      </c>
      <c r="I663" s="44" t="inlineStr">
        <is>
          <t>employee s terminal benefits and saving plan</t>
        </is>
      </c>
      <c r="J663" s="44" t="inlineStr">
        <is>
          <t>phrase_id_661</t>
        </is>
      </c>
    </row>
    <row r="664" ht="12.8" customHeight="1" s="45">
      <c r="A664" s="44" t="inlineStr">
        <is>
          <t>Employee Benefits</t>
        </is>
      </c>
      <c r="B664" s="44" t="inlineStr">
        <is>
          <t>Employees' defined benefit liabilities</t>
        </is>
      </c>
      <c r="C664" s="44" t="inlineStr">
        <is>
          <t>Non Current Liabilities</t>
        </is>
      </c>
      <c r="D664" s="44" t="inlineStr">
        <is>
          <t>Particulars</t>
        </is>
      </c>
      <c r="E664" s="43" t="inlineStr">
        <is>
          <t>Employee Benefits</t>
        </is>
      </c>
      <c r="F664" s="44" t="n">
        <v>1</v>
      </c>
      <c r="G664" s="44" t="n">
        <v>4</v>
      </c>
      <c r="H664" s="44" t="inlineStr">
        <is>
          <t>TID_bs_122</t>
        </is>
      </c>
      <c r="I664" s="44" t="inlineStr">
        <is>
          <t>employees defined benefit liabilities</t>
        </is>
      </c>
      <c r="J664" s="44" t="inlineStr">
        <is>
          <t>phrase_id_662</t>
        </is>
      </c>
    </row>
    <row r="665" ht="12.8" customHeight="1" s="45">
      <c r="A665" s="44" t="inlineStr">
        <is>
          <t>Employee Benefits</t>
        </is>
      </c>
      <c r="B665" s="44" t="inlineStr">
        <is>
          <t>Defined benefit obligation - Employee Benefits</t>
        </is>
      </c>
      <c r="C665" s="44" t="inlineStr">
        <is>
          <t>Non Current Liabilities</t>
        </is>
      </c>
      <c r="D665" s="44" t="inlineStr">
        <is>
          <t>Particulars</t>
        </is>
      </c>
      <c r="E665" s="43" t="inlineStr">
        <is>
          <t>Employee Benefits</t>
        </is>
      </c>
      <c r="F665" s="44" t="n">
        <v>1</v>
      </c>
      <c r="G665" s="44" t="n">
        <v>4</v>
      </c>
      <c r="H665" s="44" t="inlineStr">
        <is>
          <t>TID_bs_122</t>
        </is>
      </c>
      <c r="I665" s="44" t="inlineStr">
        <is>
          <t>defined benefit obligation employee benefits</t>
        </is>
      </c>
      <c r="J665" s="44" t="inlineStr">
        <is>
          <t>phrase_id_663</t>
        </is>
      </c>
    </row>
    <row r="666" ht="12.8" customHeight="1" s="45">
      <c r="A666" s="44" t="inlineStr">
        <is>
          <t>Employee Benefits</t>
        </is>
      </c>
      <c r="B666" s="44" t="inlineStr">
        <is>
          <t>Provision for staff terminal benefits</t>
        </is>
      </c>
      <c r="C666" s="44" t="inlineStr">
        <is>
          <t>Non Current Liabilities</t>
        </is>
      </c>
      <c r="D666" s="44" t="inlineStr">
        <is>
          <t>Particulars</t>
        </is>
      </c>
      <c r="E666" s="43" t="inlineStr">
        <is>
          <t>Employee Benefits</t>
        </is>
      </c>
      <c r="F666" s="44" t="n">
        <v>1</v>
      </c>
      <c r="G666" s="44" t="n">
        <v>4</v>
      </c>
      <c r="H666" s="44" t="inlineStr">
        <is>
          <t>TID_bs_122</t>
        </is>
      </c>
      <c r="I666" s="44" t="inlineStr">
        <is>
          <t>provision for staff terminal benefits</t>
        </is>
      </c>
      <c r="J666" s="44" t="inlineStr">
        <is>
          <t>phrase_id_664</t>
        </is>
      </c>
    </row>
    <row r="667" ht="12.8" customHeight="1" s="45">
      <c r="A667" s="44" t="inlineStr">
        <is>
          <t>Employee Benefits</t>
        </is>
      </c>
      <c r="B667" s="44" t="inlineStr">
        <is>
          <t>employee terminal benefits and other benefits</t>
        </is>
      </c>
      <c r="C667" s="44" t="inlineStr">
        <is>
          <t>Non Current Liabilities</t>
        </is>
      </c>
      <c r="D667" s="44" t="inlineStr">
        <is>
          <t>Particulars</t>
        </is>
      </c>
      <c r="E667" s="43" t="inlineStr">
        <is>
          <t>Employee Benefits</t>
        </is>
      </c>
      <c r="F667" s="44" t="n">
        <v>1</v>
      </c>
      <c r="G667" s="44" t="n">
        <v>4</v>
      </c>
      <c r="H667" s="44" t="inlineStr">
        <is>
          <t>TID_bs_122</t>
        </is>
      </c>
      <c r="I667" s="44" t="inlineStr">
        <is>
          <t>employee terminal benefits and other benefits</t>
        </is>
      </c>
      <c r="J667" s="44" t="inlineStr">
        <is>
          <t>phrase_id_665</t>
        </is>
      </c>
    </row>
    <row r="668" ht="12.8" customHeight="1" s="45">
      <c r="A668" s="44" t="inlineStr">
        <is>
          <t>Employee Benefits</t>
        </is>
      </c>
      <c r="B668" s="44" t="inlineStr">
        <is>
          <t>employees defined benefit liabilities and other benefits</t>
        </is>
      </c>
      <c r="C668" s="44" t="inlineStr">
        <is>
          <t>Non Current Liabilities</t>
        </is>
      </c>
      <c r="D668" s="44" t="inlineStr">
        <is>
          <t>Particulars</t>
        </is>
      </c>
      <c r="E668" s="43" t="inlineStr">
        <is>
          <t>Employee Benefits</t>
        </is>
      </c>
      <c r="F668" s="44" t="n">
        <v>1</v>
      </c>
      <c r="G668" s="44" t="n">
        <v>4</v>
      </c>
      <c r="H668" s="44" t="inlineStr">
        <is>
          <t>TID_bs_122</t>
        </is>
      </c>
      <c r="I668" s="44" t="inlineStr">
        <is>
          <t>employees defined benefit liabilities and other benefits</t>
        </is>
      </c>
      <c r="J668" s="44" t="inlineStr">
        <is>
          <t>phrase_id_666</t>
        </is>
      </c>
    </row>
    <row r="669" ht="12.8" customHeight="1" s="45">
      <c r="A669" s="44" t="inlineStr">
        <is>
          <t>Employee Benefits</t>
        </is>
      </c>
      <c r="B669" s="44" t="inlineStr">
        <is>
          <t>employees terminal benefits</t>
        </is>
      </c>
      <c r="C669" s="44" t="inlineStr">
        <is>
          <t>Non Current Liabilities</t>
        </is>
      </c>
      <c r="D669" s="44" t="inlineStr">
        <is>
          <t>Particulars</t>
        </is>
      </c>
      <c r="E669" s="43" t="inlineStr">
        <is>
          <t>Employee Benefits</t>
        </is>
      </c>
      <c r="F669" s="44" t="n">
        <v>1</v>
      </c>
      <c r="G669" s="44" t="n">
        <v>4</v>
      </c>
      <c r="H669" s="44" t="inlineStr">
        <is>
          <t>TID_bs_122</t>
        </is>
      </c>
      <c r="I669" s="44" t="inlineStr">
        <is>
          <t>employees terminal benefits</t>
        </is>
      </c>
      <c r="J669" s="44" t="inlineStr">
        <is>
          <t>phrase_id_667</t>
        </is>
      </c>
    </row>
    <row r="670" ht="12.8" customHeight="1" s="45">
      <c r="A670" s="44" t="inlineStr">
        <is>
          <t>Employee Benefits</t>
        </is>
      </c>
      <c r="B670" s="44" t="inlineStr">
        <is>
          <t>Provision for employees terminal benefits</t>
        </is>
      </c>
      <c r="C670" s="44" t="inlineStr">
        <is>
          <t>Non Current Liabilities</t>
        </is>
      </c>
      <c r="D670" s="44" t="inlineStr">
        <is>
          <t>Particulars</t>
        </is>
      </c>
      <c r="E670" s="43" t="inlineStr">
        <is>
          <t>Employee Benefits</t>
        </is>
      </c>
      <c r="F670" s="44" t="n">
        <v>1</v>
      </c>
      <c r="G670" s="44" t="n">
        <v>4</v>
      </c>
      <c r="H670" s="44" t="inlineStr">
        <is>
          <t>TID_bs_122</t>
        </is>
      </c>
      <c r="I670" s="44" t="inlineStr">
        <is>
          <t>provision for employees terminal benefits</t>
        </is>
      </c>
      <c r="J670" s="44" t="inlineStr">
        <is>
          <t>phrase_id_668</t>
        </is>
      </c>
    </row>
    <row r="671" ht="12.8" customHeight="1" s="45">
      <c r="A671" s="44" t="inlineStr">
        <is>
          <t>Employee Benefits</t>
        </is>
      </c>
      <c r="B671" s="44" t="inlineStr">
        <is>
          <t>Provision for employees leaving indemnity</t>
        </is>
      </c>
      <c r="C671" s="44" t="inlineStr">
        <is>
          <t>Non Current Liabilities</t>
        </is>
      </c>
      <c r="D671" s="44" t="inlineStr">
        <is>
          <t>Particulars</t>
        </is>
      </c>
      <c r="E671" s="43" t="inlineStr">
        <is>
          <t>Employee Benefits</t>
        </is>
      </c>
      <c r="F671" s="44" t="n">
        <v>1</v>
      </c>
      <c r="G671" s="44" t="n">
        <v>4</v>
      </c>
      <c r="H671" s="44" t="inlineStr">
        <is>
          <t>TID_bs_122</t>
        </is>
      </c>
      <c r="I671" s="44" t="inlineStr">
        <is>
          <t>provision for employees leaving indemnity</t>
        </is>
      </c>
      <c r="J671" s="44" t="inlineStr">
        <is>
          <t>phrase_id_669</t>
        </is>
      </c>
    </row>
    <row r="672" ht="12.8" customHeight="1" s="45">
      <c r="A672" s="44" t="inlineStr">
        <is>
          <t>Directors' Loans greater than 1 year</t>
        </is>
      </c>
      <c r="B672" s="44" t="inlineStr">
        <is>
          <t>Directors' Loans greater than 1 year</t>
        </is>
      </c>
      <c r="C672" s="44" t="inlineStr">
        <is>
          <t>Non Current Liabilities</t>
        </is>
      </c>
      <c r="D672" s="44" t="inlineStr">
        <is>
          <t>Particulars</t>
        </is>
      </c>
      <c r="E672" s="43" t="inlineStr">
        <is>
          <t>Directors Loans greater than 1 year</t>
        </is>
      </c>
      <c r="F672" s="44" t="n">
        <v>1</v>
      </c>
      <c r="G672" s="44" t="n">
        <v>4</v>
      </c>
      <c r="H672" s="44" t="inlineStr">
        <is>
          <t>TID_bs_123</t>
        </is>
      </c>
      <c r="I672" s="44" t="inlineStr">
        <is>
          <t>directors loans greater than 1 year</t>
        </is>
      </c>
      <c r="J672" s="44" t="inlineStr">
        <is>
          <t>phrase_id_670</t>
        </is>
      </c>
    </row>
    <row r="673" ht="12.8" customHeight="1" s="45">
      <c r="A673" s="44" t="inlineStr">
        <is>
          <t>Subordinated Debt</t>
        </is>
      </c>
      <c r="B673" s="44" t="inlineStr">
        <is>
          <t>Subordinated Debt</t>
        </is>
      </c>
      <c r="C673" s="44" t="inlineStr">
        <is>
          <t>Non Current Liabilities</t>
        </is>
      </c>
      <c r="D673" s="44" t="inlineStr">
        <is>
          <t>Particulars</t>
        </is>
      </c>
      <c r="E673" s="43" t="inlineStr">
        <is>
          <t>Subordinated Debt</t>
        </is>
      </c>
      <c r="F673" s="44" t="n">
        <v>1</v>
      </c>
      <c r="G673" s="44" t="n">
        <v>4</v>
      </c>
      <c r="H673" s="44" t="inlineStr">
        <is>
          <t>TID_bs_124</t>
        </is>
      </c>
      <c r="I673" s="44" t="inlineStr">
        <is>
          <t>subordinated debt</t>
        </is>
      </c>
      <c r="J673" s="44" t="inlineStr">
        <is>
          <t>phrase_id_671</t>
        </is>
      </c>
    </row>
    <row r="674" ht="12.8" customHeight="1" s="45">
      <c r="A674" s="44" t="inlineStr">
        <is>
          <t>Subordinated Debt</t>
        </is>
      </c>
      <c r="B674" s="44" t="inlineStr">
        <is>
          <t>Subordinated loans from a shareholder</t>
        </is>
      </c>
      <c r="C674" s="44" t="inlineStr">
        <is>
          <t>Non Current Liabilities</t>
        </is>
      </c>
      <c r="D674" s="44" t="inlineStr">
        <is>
          <t>Particulars</t>
        </is>
      </c>
      <c r="E674" s="43" t="inlineStr">
        <is>
          <t>Subordinated Debt</t>
        </is>
      </c>
      <c r="F674" s="44" t="n">
        <v>1</v>
      </c>
      <c r="G674" s="44" t="n">
        <v>4</v>
      </c>
      <c r="H674" s="44" t="inlineStr">
        <is>
          <t>TID_bs_124</t>
        </is>
      </c>
      <c r="I674" s="44" t="inlineStr">
        <is>
          <t>subordinated loans from a shareholder</t>
        </is>
      </c>
      <c r="J674" s="44" t="inlineStr">
        <is>
          <t>phrase_id_672</t>
        </is>
      </c>
    </row>
    <row r="675" ht="12.8" customHeight="1" s="45">
      <c r="A675" s="44" t="inlineStr">
        <is>
          <t>Deferred Tax liability</t>
        </is>
      </c>
      <c r="B675" s="44" t="inlineStr">
        <is>
          <t>Deferred Tax</t>
        </is>
      </c>
      <c r="C675" s="44" t="inlineStr">
        <is>
          <t>Non Current Liabilities</t>
        </is>
      </c>
      <c r="D675" s="44" t="inlineStr">
        <is>
          <t>Particulars</t>
        </is>
      </c>
      <c r="E675" s="43" t="inlineStr">
        <is>
          <t>Deferred Tax liability</t>
        </is>
      </c>
      <c r="F675" s="44" t="n">
        <v>1</v>
      </c>
      <c r="G675" s="44" t="n">
        <v>4</v>
      </c>
      <c r="H675" s="44" t="inlineStr">
        <is>
          <t>TID_bs_125</t>
        </is>
      </c>
      <c r="I675" s="44" t="inlineStr">
        <is>
          <t>deferred tax</t>
        </is>
      </c>
      <c r="J675" s="44" t="inlineStr">
        <is>
          <t>phrase_id_673</t>
        </is>
      </c>
    </row>
    <row r="676" ht="12.8" customHeight="1" s="45">
      <c r="A676" s="44" t="inlineStr">
        <is>
          <t>Deferred Tax liability</t>
        </is>
      </c>
      <c r="B676" s="44" t="inlineStr">
        <is>
          <t>Deferred Tax Liabilities</t>
        </is>
      </c>
      <c r="C676" s="44" t="inlineStr">
        <is>
          <t>Non Current Liabilities</t>
        </is>
      </c>
      <c r="D676" s="44" t="inlineStr">
        <is>
          <t>Particulars</t>
        </is>
      </c>
      <c r="E676" s="43" t="inlineStr">
        <is>
          <t>Deferred Tax liability</t>
        </is>
      </c>
      <c r="F676" s="44" t="n">
        <v>1</v>
      </c>
      <c r="G676" s="44" t="n">
        <v>4</v>
      </c>
      <c r="H676" s="44" t="inlineStr">
        <is>
          <t>TID_bs_125</t>
        </is>
      </c>
      <c r="I676" s="44" t="inlineStr">
        <is>
          <t>deferred tax liabilities</t>
        </is>
      </c>
      <c r="J676" s="44" t="inlineStr">
        <is>
          <t>phrase_id_674</t>
        </is>
      </c>
    </row>
    <row r="677" ht="12.8" customHeight="1" s="45">
      <c r="A677" s="44" t="inlineStr">
        <is>
          <t>Deferred Tax liability</t>
        </is>
      </c>
      <c r="B677" s="44" t="inlineStr">
        <is>
          <t>Deferred Tax Liabilities net</t>
        </is>
      </c>
      <c r="C677" s="44" t="inlineStr">
        <is>
          <t>Non Current Liabilities</t>
        </is>
      </c>
      <c r="D677" s="44" t="inlineStr">
        <is>
          <t>Particulars</t>
        </is>
      </c>
      <c r="E677" s="43" t="inlineStr">
        <is>
          <t>Deferred Tax liability</t>
        </is>
      </c>
      <c r="F677" s="44" t="n">
        <v>1</v>
      </c>
      <c r="G677" s="44" t="n">
        <v>4</v>
      </c>
      <c r="H677" s="44" t="inlineStr">
        <is>
          <t>TID_bs_125</t>
        </is>
      </c>
      <c r="I677" s="44" t="inlineStr">
        <is>
          <t>deferred tax liabilities net</t>
        </is>
      </c>
      <c r="J677" s="44" t="inlineStr">
        <is>
          <t>phrase_id_675</t>
        </is>
      </c>
    </row>
    <row r="678" ht="12.8" customHeight="1" s="45">
      <c r="A678" s="44" t="inlineStr">
        <is>
          <t>Deferred Tax liability</t>
        </is>
      </c>
      <c r="B678" s="44" t="inlineStr">
        <is>
          <t>Deferred income tax liability</t>
        </is>
      </c>
      <c r="C678" s="44" t="inlineStr">
        <is>
          <t>Non Current Liabilities</t>
        </is>
      </c>
      <c r="D678" s="44" t="inlineStr">
        <is>
          <t>Particulars</t>
        </is>
      </c>
      <c r="E678" s="43" t="inlineStr">
        <is>
          <t>Deferred Tax liability</t>
        </is>
      </c>
      <c r="F678" s="44" t="n">
        <v>1</v>
      </c>
      <c r="G678" s="44" t="n">
        <v>4</v>
      </c>
      <c r="H678" s="44" t="inlineStr">
        <is>
          <t>TID_bs_125</t>
        </is>
      </c>
      <c r="I678" s="44" t="inlineStr">
        <is>
          <t>deferred income tax liability</t>
        </is>
      </c>
      <c r="J678" s="44" t="inlineStr">
        <is>
          <t>phrase_id_676</t>
        </is>
      </c>
    </row>
    <row r="679" ht="12.8" customHeight="1" s="45">
      <c r="A679" s="44" t="inlineStr">
        <is>
          <t>Deferred Tax liability</t>
        </is>
      </c>
      <c r="B679" s="44" t="inlineStr">
        <is>
          <t>Deferred income taxes, net</t>
        </is>
      </c>
      <c r="C679" s="44" t="inlineStr">
        <is>
          <t>Non Current Liabilities</t>
        </is>
      </c>
      <c r="D679" s="44" t="inlineStr">
        <is>
          <t>Particulars</t>
        </is>
      </c>
      <c r="E679" s="43" t="inlineStr">
        <is>
          <t>Deferred Tax liability</t>
        </is>
      </c>
      <c r="F679" s="44" t="n">
        <v>1</v>
      </c>
      <c r="G679" s="44" t="n">
        <v>4</v>
      </c>
      <c r="H679" s="44" t="inlineStr">
        <is>
          <t>TID_bs_125</t>
        </is>
      </c>
      <c r="I679" s="44" t="inlineStr">
        <is>
          <t>deferred income taxes net</t>
        </is>
      </c>
      <c r="J679" s="44" t="inlineStr">
        <is>
          <t>phrase_id_677</t>
        </is>
      </c>
    </row>
    <row r="680" ht="12.8" customHeight="1" s="45">
      <c r="A680" s="44" t="inlineStr">
        <is>
          <t>Deferred Tax liability</t>
        </is>
      </c>
      <c r="B680" s="44" t="inlineStr">
        <is>
          <t>Deferred income taxes</t>
        </is>
      </c>
      <c r="C680" s="44" t="inlineStr">
        <is>
          <t>Non Current Liabilities</t>
        </is>
      </c>
      <c r="D680" s="44" t="inlineStr">
        <is>
          <t>Particulars</t>
        </is>
      </c>
      <c r="E680" s="43" t="inlineStr">
        <is>
          <t>Deferred Tax liability</t>
        </is>
      </c>
      <c r="F680" s="44" t="n">
        <v>1</v>
      </c>
      <c r="G680" s="44" t="n">
        <v>4</v>
      </c>
      <c r="H680" s="44" t="inlineStr">
        <is>
          <t>TID_bs_125</t>
        </is>
      </c>
      <c r="I680" s="44" t="inlineStr">
        <is>
          <t>deferred income taxes</t>
        </is>
      </c>
      <c r="J680" s="44" t="inlineStr">
        <is>
          <t>phrase_id_678</t>
        </is>
      </c>
    </row>
    <row r="681" ht="12.8" customHeight="1" s="45">
      <c r="A681" s="44" t="inlineStr">
        <is>
          <t>Provisions - Non current Liabilities</t>
        </is>
      </c>
      <c r="B681" s="44" t="inlineStr">
        <is>
          <t>Provisions</t>
        </is>
      </c>
      <c r="C681" s="44" t="inlineStr">
        <is>
          <t>Non Current Liabilities</t>
        </is>
      </c>
      <c r="D681" s="44" t="inlineStr">
        <is>
          <t>Particulars</t>
        </is>
      </c>
      <c r="E681" s="43" t="inlineStr">
        <is>
          <t>Provisions</t>
        </is>
      </c>
      <c r="F681" s="44" t="n">
        <v>1</v>
      </c>
      <c r="G681" s="44" t="n">
        <v>4</v>
      </c>
      <c r="H681" s="44" t="inlineStr">
        <is>
          <t>TID_bs_126</t>
        </is>
      </c>
      <c r="I681" s="44" t="inlineStr">
        <is>
          <t>provisions</t>
        </is>
      </c>
      <c r="J681" s="44" t="inlineStr">
        <is>
          <t>phrase_id_679</t>
        </is>
      </c>
    </row>
    <row r="682" ht="12.8" customHeight="1" s="45">
      <c r="A682" s="44" t="inlineStr">
        <is>
          <t>Minority Interest - Liabilities</t>
        </is>
      </c>
      <c r="B682" s="44" t="inlineStr">
        <is>
          <t>Minority Interest</t>
        </is>
      </c>
      <c r="C682" s="44" t="inlineStr">
        <is>
          <t>Non Current Liabilities</t>
        </is>
      </c>
      <c r="D682" s="44" t="inlineStr">
        <is>
          <t>Particulars</t>
        </is>
      </c>
      <c r="E682" s="43" t="inlineStr">
        <is>
          <t>Minority Interest</t>
        </is>
      </c>
      <c r="F682" s="44" t="n">
        <v>1</v>
      </c>
      <c r="G682" s="44" t="n">
        <v>4</v>
      </c>
      <c r="H682" s="44" t="inlineStr">
        <is>
          <t>TID_bs_127</t>
        </is>
      </c>
      <c r="I682" s="44" t="inlineStr">
        <is>
          <t>minority interest</t>
        </is>
      </c>
      <c r="J682" s="44" t="inlineStr">
        <is>
          <t>phrase_id_680</t>
        </is>
      </c>
    </row>
    <row r="683" ht="12.8" customHeight="1" s="45">
      <c r="A683" s="44" t="inlineStr">
        <is>
          <t>Deferred Income and gains - current liabilities</t>
        </is>
      </c>
      <c r="B683" s="44" t="inlineStr">
        <is>
          <t>Deferred Income and gains</t>
        </is>
      </c>
      <c r="C683" s="44" t="inlineStr">
        <is>
          <t>Current Liabilities</t>
        </is>
      </c>
      <c r="D683" s="44" t="inlineStr">
        <is>
          <t>Particulars</t>
        </is>
      </c>
      <c r="E683" s="43" t="inlineStr">
        <is>
          <t>Deferred Income and gains - current portion</t>
        </is>
      </c>
      <c r="F683" s="44" t="n">
        <v>1</v>
      </c>
      <c r="G683" s="44" t="n">
        <v>3</v>
      </c>
      <c r="H683" s="44" t="inlineStr">
        <is>
          <t>TID_bs_128</t>
        </is>
      </c>
      <c r="I683" s="44" t="inlineStr">
        <is>
          <t>deferred income and gains</t>
        </is>
      </c>
      <c r="J683" s="44" t="inlineStr">
        <is>
          <t>phrase_id_681</t>
        </is>
      </c>
    </row>
    <row r="684" ht="12.8" customHeight="1" s="45">
      <c r="A684" s="44" t="inlineStr">
        <is>
          <t>Deferred Income and gains - current liabilities</t>
        </is>
      </c>
      <c r="B684" s="44" t="inlineStr">
        <is>
          <t>Deferred Income</t>
        </is>
      </c>
      <c r="C684" s="44" t="inlineStr">
        <is>
          <t>Current Liabilities</t>
        </is>
      </c>
      <c r="D684" s="44" t="inlineStr">
        <is>
          <t>Particulars</t>
        </is>
      </c>
      <c r="E684" s="43" t="inlineStr">
        <is>
          <t>Deferred Income and gains - current portion</t>
        </is>
      </c>
      <c r="F684" s="44" t="n">
        <v>1</v>
      </c>
      <c r="G684" s="44" t="n">
        <v>3</v>
      </c>
      <c r="H684" s="44" t="inlineStr">
        <is>
          <t>TID_bs_128</t>
        </is>
      </c>
      <c r="I684" s="44" t="inlineStr">
        <is>
          <t>deferred income</t>
        </is>
      </c>
      <c r="J684" s="44" t="inlineStr">
        <is>
          <t>phrase_id_682</t>
        </is>
      </c>
    </row>
    <row r="685" ht="12.8" customHeight="1" s="45">
      <c r="A685" s="44" t="inlineStr">
        <is>
          <t>Derivative financial instruments - Non current liabilities</t>
        </is>
      </c>
      <c r="B685" s="44" t="inlineStr">
        <is>
          <t>Derivative financial instruments</t>
        </is>
      </c>
      <c r="C685" s="44" t="inlineStr">
        <is>
          <t>Non Current Liabilities</t>
        </is>
      </c>
      <c r="D685" s="44" t="inlineStr">
        <is>
          <t>Particulars</t>
        </is>
      </c>
      <c r="E685" s="43" t="inlineStr">
        <is>
          <t>Other Non-Current Liabilities</t>
        </is>
      </c>
      <c r="F685" s="44" t="n">
        <v>1</v>
      </c>
      <c r="G685" s="44" t="n">
        <v>4</v>
      </c>
      <c r="H685" s="44" t="inlineStr">
        <is>
          <t>TID_bs_129</t>
        </is>
      </c>
      <c r="I685" s="44" t="inlineStr">
        <is>
          <t>derivative financial instruments</t>
        </is>
      </c>
      <c r="J685" s="44" t="inlineStr">
        <is>
          <t>phrase_id_683</t>
        </is>
      </c>
    </row>
    <row r="686" ht="12.8" customHeight="1" s="45">
      <c r="A686" s="44" t="inlineStr">
        <is>
          <t>Derivative financial instruments - Non current liabilities</t>
        </is>
      </c>
      <c r="B686" s="44" t="inlineStr">
        <is>
          <t>Derivative financial instruments - interest rate swaps</t>
        </is>
      </c>
      <c r="C686" s="44" t="inlineStr">
        <is>
          <t>Non Current Liabilities</t>
        </is>
      </c>
      <c r="D686" s="44" t="inlineStr">
        <is>
          <t>Particulars</t>
        </is>
      </c>
      <c r="E686" s="43" t="inlineStr">
        <is>
          <t>Other Non-Current Liabilities</t>
        </is>
      </c>
      <c r="F686" s="44" t="n">
        <v>1</v>
      </c>
      <c r="G686" s="44" t="n">
        <v>4</v>
      </c>
      <c r="H686" s="44" t="inlineStr">
        <is>
          <t>TID_bs_129</t>
        </is>
      </c>
      <c r="I686" s="44" t="inlineStr">
        <is>
          <t>derivative financial instruments interest rate swaps</t>
        </is>
      </c>
      <c r="J686" s="44" t="inlineStr">
        <is>
          <t>phrase_id_684</t>
        </is>
      </c>
    </row>
    <row r="687" ht="12.8" customHeight="1" s="45">
      <c r="A687" s="44" t="inlineStr">
        <is>
          <t>Derivative financial instruments - Non current liabilities</t>
        </is>
      </c>
      <c r="B687" s="44" t="inlineStr">
        <is>
          <t>Provision for decommissioning cost</t>
        </is>
      </c>
      <c r="C687" s="44" t="inlineStr">
        <is>
          <t>Non Current Liabilities</t>
        </is>
      </c>
      <c r="D687" s="44" t="inlineStr">
        <is>
          <t>Particulars</t>
        </is>
      </c>
      <c r="E687" s="43" t="inlineStr">
        <is>
          <t>Other Non-Current Liabilities</t>
        </is>
      </c>
      <c r="F687" s="44" t="n">
        <v>1</v>
      </c>
      <c r="G687" s="44" t="n">
        <v>4</v>
      </c>
      <c r="H687" s="44" t="inlineStr">
        <is>
          <t>TID_bs_129</t>
        </is>
      </c>
      <c r="I687" s="44" t="inlineStr">
        <is>
          <t>provision for decommissioning cost</t>
        </is>
      </c>
      <c r="J687" s="44" t="inlineStr">
        <is>
          <t>phrase_id_685</t>
        </is>
      </c>
    </row>
    <row r="688" ht="12.8" customHeight="1" s="45">
      <c r="A688" s="44" t="inlineStr">
        <is>
          <t>Derivative financial instruments - Non current liabilities</t>
        </is>
      </c>
      <c r="B688" s="44" t="inlineStr">
        <is>
          <t>Negative fair value of interest rate swaps for hedging</t>
        </is>
      </c>
      <c r="C688" s="44" t="inlineStr">
        <is>
          <t>Non Current Liabilities</t>
        </is>
      </c>
      <c r="D688" s="44" t="inlineStr">
        <is>
          <t>Particulars</t>
        </is>
      </c>
      <c r="E688" s="43" t="inlineStr">
        <is>
          <t>Other Non-Current Liabilities</t>
        </is>
      </c>
      <c r="F688" s="44" t="n">
        <v>1</v>
      </c>
      <c r="G688" s="44" t="n">
        <v>4</v>
      </c>
      <c r="H688" s="44" t="inlineStr">
        <is>
          <t>TID_bs_129</t>
        </is>
      </c>
      <c r="I688" s="44" t="inlineStr">
        <is>
          <t>negative fair value of interest rate swaps for hedging</t>
        </is>
      </c>
      <c r="J688" s="44" t="inlineStr">
        <is>
          <t>phrase_id_686</t>
        </is>
      </c>
    </row>
    <row r="689" ht="12.8" customHeight="1" s="45">
      <c r="A689" s="44" t="inlineStr">
        <is>
          <t>Derivative financial instruments - Non current liabilities</t>
        </is>
      </c>
      <c r="B689" s="44" t="inlineStr">
        <is>
          <t>Interest rate swaps for hedging</t>
        </is>
      </c>
      <c r="C689" s="44" t="inlineStr">
        <is>
          <t>Non Current Liabilities</t>
        </is>
      </c>
      <c r="D689" s="44" t="inlineStr">
        <is>
          <t>Particulars</t>
        </is>
      </c>
      <c r="E689" s="43" t="inlineStr">
        <is>
          <t>Other Non-Current Liabilities</t>
        </is>
      </c>
      <c r="F689" s="44" t="n">
        <v>1</v>
      </c>
      <c r="G689" s="44" t="n">
        <v>4</v>
      </c>
      <c r="H689" s="44" t="inlineStr">
        <is>
          <t>TID_bs_129</t>
        </is>
      </c>
      <c r="I689" s="44" t="inlineStr">
        <is>
          <t>interest rate swaps for hedging</t>
        </is>
      </c>
      <c r="J689" s="44" t="inlineStr">
        <is>
          <t>phrase_id_687</t>
        </is>
      </c>
    </row>
    <row r="690" ht="12.8" customHeight="1" s="45">
      <c r="A690" s="44" t="inlineStr">
        <is>
          <t>Derivative financial instruments - Non current liabilities</t>
        </is>
      </c>
      <c r="B690" s="44" t="inlineStr">
        <is>
          <t>Fair value of interest rate swaps</t>
        </is>
      </c>
      <c r="C690" s="44" t="inlineStr">
        <is>
          <t>Non Current Liabilities</t>
        </is>
      </c>
      <c r="D690" s="44" t="inlineStr">
        <is>
          <t>Particulars</t>
        </is>
      </c>
      <c r="E690" s="43" t="inlineStr">
        <is>
          <t>Other Non-Current Liabilities</t>
        </is>
      </c>
      <c r="F690" s="44" t="n">
        <v>1</v>
      </c>
      <c r="G690" s="44" t="n">
        <v>4</v>
      </c>
      <c r="H690" s="44" t="inlineStr">
        <is>
          <t>TID_bs_129</t>
        </is>
      </c>
      <c r="I690" s="44" t="inlineStr">
        <is>
          <t>fair value of interest rate swaps</t>
        </is>
      </c>
      <c r="J690" s="44" t="inlineStr">
        <is>
          <t>phrase_id_688</t>
        </is>
      </c>
    </row>
    <row r="691" ht="12.8" customHeight="1" s="45">
      <c r="A691" s="44" t="inlineStr">
        <is>
          <t>Other Non-Current Liabilities</t>
        </is>
      </c>
      <c r="B691" s="44" t="inlineStr">
        <is>
          <t>Asset retirement obligations</t>
        </is>
      </c>
      <c r="C691" s="44" t="inlineStr">
        <is>
          <t>Non Current Liabilities</t>
        </is>
      </c>
      <c r="D691" s="44" t="inlineStr">
        <is>
          <t>Particulars</t>
        </is>
      </c>
      <c r="E691" s="43" t="inlineStr">
        <is>
          <t>Other Non-Current Liabilities</t>
        </is>
      </c>
      <c r="F691" s="44" t="n">
        <v>1</v>
      </c>
      <c r="G691" s="44" t="n">
        <v>4</v>
      </c>
      <c r="H691" s="44" t="inlineStr">
        <is>
          <t>TID_bs_130</t>
        </is>
      </c>
      <c r="I691" s="44" t="inlineStr">
        <is>
          <t>asset retirement obligations</t>
        </is>
      </c>
      <c r="J691" s="44" t="inlineStr">
        <is>
          <t>phrase_id_689</t>
        </is>
      </c>
    </row>
    <row r="692" ht="12.8" customHeight="1" s="45">
      <c r="A692" s="44" t="inlineStr">
        <is>
          <t>Other Non-Current Liabilities</t>
        </is>
      </c>
      <c r="B692" s="44" t="inlineStr">
        <is>
          <t>Other Liability</t>
        </is>
      </c>
      <c r="C692" s="44" t="inlineStr">
        <is>
          <t>Non Current Liabilities</t>
        </is>
      </c>
      <c r="D692" s="44" t="inlineStr">
        <is>
          <t>Particulars</t>
        </is>
      </c>
      <c r="E692" s="43" t="inlineStr">
        <is>
          <t>Other Non-Current Liabilities</t>
        </is>
      </c>
      <c r="F692" s="44" t="n">
        <v>1</v>
      </c>
      <c r="G692" s="44" t="n">
        <v>4</v>
      </c>
      <c r="H692" s="44" t="inlineStr">
        <is>
          <t>TID_bs_130</t>
        </is>
      </c>
      <c r="I692" s="44" t="inlineStr">
        <is>
          <t>other liability</t>
        </is>
      </c>
      <c r="J692" s="44" t="inlineStr">
        <is>
          <t>phrase_id_690</t>
        </is>
      </c>
    </row>
    <row r="693" ht="12.8" customHeight="1" s="45">
      <c r="A693" s="44" t="inlineStr">
        <is>
          <t>Other Non-Current Liabilities</t>
        </is>
      </c>
      <c r="B693" s="44" t="inlineStr">
        <is>
          <t>Other Non-Current Liabilities</t>
        </is>
      </c>
      <c r="C693" s="44" t="inlineStr">
        <is>
          <t>Non Current Liabilities</t>
        </is>
      </c>
      <c r="D693" s="44" t="inlineStr">
        <is>
          <t>Particulars</t>
        </is>
      </c>
      <c r="E693" s="43" t="inlineStr">
        <is>
          <t>Other Non-Current Liabilities</t>
        </is>
      </c>
      <c r="F693" s="44" t="n">
        <v>1</v>
      </c>
      <c r="G693" s="44" t="n">
        <v>4</v>
      </c>
      <c r="H693" s="44" t="inlineStr">
        <is>
          <t>TID_bs_130</t>
        </is>
      </c>
      <c r="I693" s="44" t="inlineStr">
        <is>
          <t>other non current liabilities</t>
        </is>
      </c>
      <c r="J693" s="44" t="inlineStr">
        <is>
          <t>phrase_id_691</t>
        </is>
      </c>
    </row>
    <row r="694" ht="12.8" customHeight="1" s="45">
      <c r="A694" s="44" t="inlineStr">
        <is>
          <t>Other Non-Current Liabilities</t>
        </is>
      </c>
      <c r="B694" s="44" t="inlineStr">
        <is>
          <t>Other payables</t>
        </is>
      </c>
      <c r="C694" s="44" t="inlineStr">
        <is>
          <t>Non Current Liabilities</t>
        </is>
      </c>
      <c r="D694" s="44" t="inlineStr">
        <is>
          <t>Particulars</t>
        </is>
      </c>
      <c r="E694" s="43" t="inlineStr">
        <is>
          <t>Other Non-Current Liabilities</t>
        </is>
      </c>
      <c r="F694" s="44" t="n">
        <v>1</v>
      </c>
      <c r="G694" s="44" t="n">
        <v>4</v>
      </c>
      <c r="H694" s="44" t="inlineStr">
        <is>
          <t>TID_bs_130</t>
        </is>
      </c>
      <c r="I694" s="44" t="inlineStr">
        <is>
          <t>other payables</t>
        </is>
      </c>
      <c r="J694" s="44" t="inlineStr">
        <is>
          <t>phrase_id_692</t>
        </is>
      </c>
    </row>
    <row r="695" ht="12.8" customHeight="1" s="45">
      <c r="A695" s="44" t="inlineStr">
        <is>
          <t>Other Non-Current Liabilities</t>
        </is>
      </c>
      <c r="B695" s="44" t="inlineStr">
        <is>
          <t>Long-term liabilities attributable to discontinued operations</t>
        </is>
      </c>
      <c r="C695" s="44" t="inlineStr">
        <is>
          <t>Non Current Liabilities</t>
        </is>
      </c>
      <c r="D695" s="44" t="inlineStr">
        <is>
          <t>Particulars</t>
        </is>
      </c>
      <c r="E695" s="43" t="inlineStr">
        <is>
          <t>Other Non-Current Liabilities</t>
        </is>
      </c>
      <c r="F695" s="44" t="n">
        <v>1</v>
      </c>
      <c r="G695" s="44" t="n">
        <v>4</v>
      </c>
      <c r="H695" s="44" t="inlineStr">
        <is>
          <t>TID_bs_130</t>
        </is>
      </c>
      <c r="I695" s="44" t="inlineStr">
        <is>
          <t>long term liabilities attributable to discontinued operations</t>
        </is>
      </c>
      <c r="J695" s="44" t="inlineStr">
        <is>
          <t>phrase_id_693</t>
        </is>
      </c>
    </row>
    <row r="696" ht="12.8" customHeight="1" s="45">
      <c r="A696" s="44" t="inlineStr">
        <is>
          <t>Other Non-Current Liabilities</t>
        </is>
      </c>
      <c r="B696" s="44" t="inlineStr">
        <is>
          <t>Warrants to purchase common stock</t>
        </is>
      </c>
      <c r="C696" s="44" t="inlineStr">
        <is>
          <t>Non Current Liabilities</t>
        </is>
      </c>
      <c r="D696" s="44" t="inlineStr">
        <is>
          <t>Particulars</t>
        </is>
      </c>
      <c r="E696" s="43" t="inlineStr">
        <is>
          <t>Other Non-Current Liabilities</t>
        </is>
      </c>
      <c r="F696" s="44" t="n">
        <v>1</v>
      </c>
      <c r="G696" s="44" t="n">
        <v>4</v>
      </c>
      <c r="H696" s="44" t="inlineStr">
        <is>
          <t>TID_bs_130</t>
        </is>
      </c>
      <c r="I696" s="44" t="inlineStr">
        <is>
          <t>warrants to purchase common stock</t>
        </is>
      </c>
      <c r="J696" s="44" t="inlineStr">
        <is>
          <t>phrase_id_694</t>
        </is>
      </c>
    </row>
    <row r="697" ht="12.8" customHeight="1" s="45">
      <c r="A697" s="44" t="inlineStr">
        <is>
          <t>Other Non-Current Liabilities</t>
        </is>
      </c>
      <c r="B697" s="44" t="inlineStr">
        <is>
          <t>Contingent put option liability</t>
        </is>
      </c>
      <c r="C697" s="44" t="inlineStr">
        <is>
          <t>Non Current Liabilities</t>
        </is>
      </c>
      <c r="D697" s="44" t="inlineStr">
        <is>
          <t>Particulars</t>
        </is>
      </c>
      <c r="E697" s="43" t="inlineStr">
        <is>
          <t>Other Non-Current Liabilities</t>
        </is>
      </c>
      <c r="F697" s="44" t="n">
        <v>1</v>
      </c>
      <c r="G697" s="44" t="n">
        <v>4</v>
      </c>
      <c r="H697" s="44" t="inlineStr">
        <is>
          <t>TID_bs_130</t>
        </is>
      </c>
      <c r="I697" s="44" t="inlineStr">
        <is>
          <t>contingent put option liability</t>
        </is>
      </c>
      <c r="J697" s="44" t="inlineStr">
        <is>
          <t>phrase_id_695</t>
        </is>
      </c>
    </row>
    <row r="698" ht="12.8" customHeight="1" s="45">
      <c r="A698" s="44" t="inlineStr">
        <is>
          <t>Other Non-Current Liabilities</t>
        </is>
      </c>
      <c r="B698" s="44" t="inlineStr">
        <is>
          <t>Obligation to transfer assets under purchase agreement</t>
        </is>
      </c>
      <c r="C698" s="44" t="inlineStr">
        <is>
          <t>Non Current Liabilities</t>
        </is>
      </c>
      <c r="D698" s="44" t="inlineStr">
        <is>
          <t>Particulars</t>
        </is>
      </c>
      <c r="E698" s="43" t="inlineStr">
        <is>
          <t>Other Non-Current Liabilities</t>
        </is>
      </c>
      <c r="F698" s="44" t="n">
        <v>1</v>
      </c>
      <c r="G698" s="44" t="n">
        <v>4</v>
      </c>
      <c r="H698" s="44" t="inlineStr">
        <is>
          <t>TID_bs_130</t>
        </is>
      </c>
      <c r="I698" s="44" t="inlineStr">
        <is>
          <t>obligation to transfer assets under purchase agreement</t>
        </is>
      </c>
      <c r="J698" s="44" t="inlineStr">
        <is>
          <t>phrase_id_696</t>
        </is>
      </c>
    </row>
    <row r="699" ht="12.8" customHeight="1" s="45">
      <c r="A699" s="44" t="inlineStr">
        <is>
          <t>Other Non-Current Liabilities</t>
        </is>
      </c>
      <c r="B699" s="44" t="inlineStr">
        <is>
          <t>Commitments and contingencies</t>
        </is>
      </c>
      <c r="C699" s="44" t="inlineStr">
        <is>
          <t>Non Current Liabilities</t>
        </is>
      </c>
      <c r="D699" s="44" t="inlineStr">
        <is>
          <t>Particulars</t>
        </is>
      </c>
      <c r="E699" s="43" t="inlineStr">
        <is>
          <t>Other Non-Current Liabilities</t>
        </is>
      </c>
      <c r="F699" s="44" t="n">
        <v>1</v>
      </c>
      <c r="G699" s="44" t="n">
        <v>4</v>
      </c>
      <c r="H699" s="44" t="inlineStr">
        <is>
          <t>TID_bs_130</t>
        </is>
      </c>
      <c r="I699" s="44" t="inlineStr">
        <is>
          <t>commitments and contingencies</t>
        </is>
      </c>
      <c r="J699" s="44" t="inlineStr">
        <is>
          <t>phrase_id_697</t>
        </is>
      </c>
    </row>
    <row r="700" ht="12.8" customHeight="1" s="45">
      <c r="A700" s="44" t="inlineStr">
        <is>
          <t>Other Non-Current Liabilities</t>
        </is>
      </c>
      <c r="B700" s="44" t="inlineStr">
        <is>
          <t>Non- current portion of obligation under finance lease</t>
        </is>
      </c>
      <c r="C700" s="44" t="inlineStr">
        <is>
          <t>Non Current Liabilities</t>
        </is>
      </c>
      <c r="D700" s="44" t="inlineStr">
        <is>
          <t>Particulars</t>
        </is>
      </c>
      <c r="E700" s="43" t="inlineStr">
        <is>
          <t>Other Non-Current Liabilities</t>
        </is>
      </c>
      <c r="F700" s="44" t="n">
        <v>1</v>
      </c>
      <c r="G700" s="44" t="n">
        <v>4</v>
      </c>
      <c r="H700" s="44" t="inlineStr">
        <is>
          <t>TID_bs_130</t>
        </is>
      </c>
      <c r="I700" s="44" t="inlineStr">
        <is>
          <t>non current portion of obligation under finance lease</t>
        </is>
      </c>
      <c r="J700" s="44" t="inlineStr">
        <is>
          <t>phrase_id_698</t>
        </is>
      </c>
    </row>
    <row r="701" ht="12.8" customHeight="1" s="45">
      <c r="A701" s="44" t="inlineStr">
        <is>
          <t>Other Non-Current Liabilities</t>
        </is>
      </c>
      <c r="B701" s="44" t="inlineStr">
        <is>
          <t>Acquisition-related contingent consideration</t>
        </is>
      </c>
      <c r="C701" s="44" t="inlineStr">
        <is>
          <t>Non Current Liabilities</t>
        </is>
      </c>
      <c r="D701" s="44" t="inlineStr">
        <is>
          <t>Particulars</t>
        </is>
      </c>
      <c r="E701" s="43" t="inlineStr">
        <is>
          <t>Other Non-Current Liabilities</t>
        </is>
      </c>
      <c r="F701" s="44" t="n">
        <v>1</v>
      </c>
      <c r="G701" s="44" t="n">
        <v>4</v>
      </c>
      <c r="H701" s="44" t="inlineStr">
        <is>
          <t>TID_bs_130</t>
        </is>
      </c>
      <c r="I701" s="44" t="inlineStr">
        <is>
          <t>acquisition related contingent consideration</t>
        </is>
      </c>
      <c r="J701" s="44" t="inlineStr">
        <is>
          <t>phrase_id_699</t>
        </is>
      </c>
    </row>
    <row r="702" ht="12.8" customHeight="1" s="45">
      <c r="A702" s="44" t="inlineStr">
        <is>
          <t>Other Non-Current Liabilities</t>
        </is>
      </c>
      <c r="B702" s="44" t="inlineStr">
        <is>
          <t>Capital lease obligation, net of current portion</t>
        </is>
      </c>
      <c r="C702" s="44" t="inlineStr">
        <is>
          <t>Non Current Liabilities</t>
        </is>
      </c>
      <c r="D702" s="44" t="inlineStr">
        <is>
          <t>Particulars</t>
        </is>
      </c>
      <c r="E702" s="43" t="inlineStr">
        <is>
          <t>Other Non-Current Liabilities</t>
        </is>
      </c>
      <c r="F702" s="44" t="n">
        <v>1</v>
      </c>
      <c r="G702" s="44" t="n">
        <v>4</v>
      </c>
      <c r="H702" s="44" t="inlineStr">
        <is>
          <t>TID_bs_130</t>
        </is>
      </c>
      <c r="I702" s="44" t="inlineStr">
        <is>
          <t>capital lease obligation net of current portion</t>
        </is>
      </c>
      <c r="J702" s="44" t="inlineStr">
        <is>
          <t>phrase_id_700</t>
        </is>
      </c>
    </row>
    <row r="703" ht="12.8" customHeight="1" s="45">
      <c r="A703" s="44" t="inlineStr">
        <is>
          <t>Other Non-Current Liabilities</t>
        </is>
      </c>
      <c r="B703" s="44" t="inlineStr">
        <is>
          <t>Other financial liabilities</t>
        </is>
      </c>
      <c r="C703" s="44" t="inlineStr">
        <is>
          <t>Non Current Liabilities</t>
        </is>
      </c>
      <c r="D703" s="44" t="inlineStr">
        <is>
          <t>Particulars</t>
        </is>
      </c>
      <c r="E703" s="43" t="inlineStr">
        <is>
          <t>Other Non-Current Liabilities</t>
        </is>
      </c>
      <c r="F703" s="44" t="n">
        <v>1</v>
      </c>
      <c r="G703" s="44" t="n">
        <v>4</v>
      </c>
      <c r="H703" s="44" t="inlineStr">
        <is>
          <t>TID_bs_130</t>
        </is>
      </c>
      <c r="I703" s="44" t="inlineStr">
        <is>
          <t>other financial liabilities</t>
        </is>
      </c>
      <c r="J703" s="44" t="inlineStr">
        <is>
          <t>phrase_id_701</t>
        </is>
      </c>
    </row>
    <row r="704" ht="12.8" customHeight="1" s="45">
      <c r="A704" s="44" t="inlineStr">
        <is>
          <t>Other Non-Current Liabilities</t>
        </is>
      </c>
      <c r="B704" s="44" t="inlineStr">
        <is>
          <t>Contingent consideration</t>
        </is>
      </c>
      <c r="C704" s="44" t="inlineStr">
        <is>
          <t>Non Current Liabilities</t>
        </is>
      </c>
      <c r="D704" s="44" t="inlineStr">
        <is>
          <t>Particulars</t>
        </is>
      </c>
      <c r="E704" s="43" t="inlineStr">
        <is>
          <t>Other Non-Current Liabilities</t>
        </is>
      </c>
      <c r="F704" s="44" t="n">
        <v>1</v>
      </c>
      <c r="G704" s="44" t="n">
        <v>4</v>
      </c>
      <c r="H704" s="44" t="inlineStr">
        <is>
          <t>TID_bs_130</t>
        </is>
      </c>
      <c r="I704" s="44" t="inlineStr">
        <is>
          <t>contingent consideration</t>
        </is>
      </c>
      <c r="J704" s="44" t="inlineStr">
        <is>
          <t>phrase_id_702</t>
        </is>
      </c>
    </row>
    <row r="705" ht="12.8" customHeight="1" s="45">
      <c r="A705" s="44" t="inlineStr">
        <is>
          <t>Other Non-Current Liabilities</t>
        </is>
      </c>
      <c r="B705" s="44" t="inlineStr">
        <is>
          <t>Obligations under finance lease</t>
        </is>
      </c>
      <c r="C705" s="44" t="inlineStr">
        <is>
          <t>Non Current Liabilities</t>
        </is>
      </c>
      <c r="D705" s="44" t="inlineStr">
        <is>
          <t>Particulars</t>
        </is>
      </c>
      <c r="E705" s="43" t="inlineStr">
        <is>
          <t>Other Non-Current Liabilities</t>
        </is>
      </c>
      <c r="F705" s="44" t="n">
        <v>1</v>
      </c>
      <c r="G705" s="44" t="n">
        <v>4</v>
      </c>
      <c r="H705" s="44" t="inlineStr">
        <is>
          <t>TID_bs_130</t>
        </is>
      </c>
      <c r="I705" s="44" t="inlineStr">
        <is>
          <t>obligations under finance lease</t>
        </is>
      </c>
      <c r="J705" s="44" t="inlineStr">
        <is>
          <t>phrase_id_703</t>
        </is>
      </c>
    </row>
    <row r="706" ht="12.8" customHeight="1" s="45">
      <c r="A706" s="44" t="inlineStr">
        <is>
          <t>Other Non-Current Liabilities</t>
        </is>
      </c>
      <c r="B706" s="44" t="inlineStr">
        <is>
          <t>Long-term portion of capitalized lease obligations</t>
        </is>
      </c>
      <c r="C706" s="44" t="inlineStr">
        <is>
          <t>Non Current Liabilities</t>
        </is>
      </c>
      <c r="D706" s="44" t="inlineStr">
        <is>
          <t>Particulars</t>
        </is>
      </c>
      <c r="E706" s="43" t="inlineStr">
        <is>
          <t>Other Non-Current Liabilities</t>
        </is>
      </c>
      <c r="F706" s="44" t="n">
        <v>1</v>
      </c>
      <c r="G706" s="44" t="n">
        <v>4</v>
      </c>
      <c r="H706" s="44" t="inlineStr">
        <is>
          <t>TID_bs_130</t>
        </is>
      </c>
      <c r="I706" s="44" t="inlineStr">
        <is>
          <t>long term portion of capitalized lease obligations</t>
        </is>
      </c>
      <c r="J706" s="44" t="inlineStr">
        <is>
          <t>phrase_id_704</t>
        </is>
      </c>
    </row>
    <row r="707" ht="12.8" customHeight="1" s="45">
      <c r="A707" s="44" t="inlineStr">
        <is>
          <t>Other Non-Current Liabilities</t>
        </is>
      </c>
      <c r="B707" s="44" t="inlineStr">
        <is>
          <t>Lease Liability</t>
        </is>
      </c>
      <c r="C707" s="44" t="inlineStr">
        <is>
          <t>Non Current Liabilities</t>
        </is>
      </c>
      <c r="D707" s="44" t="inlineStr">
        <is>
          <t>Particulars</t>
        </is>
      </c>
      <c r="E707" s="43" t="inlineStr">
        <is>
          <t>Other Non-Current Liabilities</t>
        </is>
      </c>
      <c r="F707" s="44" t="n">
        <v>1</v>
      </c>
      <c r="G707" s="44" t="n">
        <v>4</v>
      </c>
      <c r="H707" s="44" t="inlineStr">
        <is>
          <t>TID_bs_130</t>
        </is>
      </c>
      <c r="I707" s="44" t="inlineStr">
        <is>
          <t>lease liability</t>
        </is>
      </c>
      <c r="J707" s="44" t="inlineStr">
        <is>
          <t>phrase_id_705</t>
        </is>
      </c>
    </row>
    <row r="708" ht="12.8" customHeight="1" s="45">
      <c r="A708" s="44" t="inlineStr">
        <is>
          <t>Other Non-Current Liabilities</t>
        </is>
      </c>
      <c r="B708" s="44" t="inlineStr">
        <is>
          <t>Other noncurrent liabilities</t>
        </is>
      </c>
      <c r="C708" s="44" t="inlineStr">
        <is>
          <t>Non Current Liabilities</t>
        </is>
      </c>
      <c r="D708" s="44" t="inlineStr">
        <is>
          <t>Particulars</t>
        </is>
      </c>
      <c r="E708" s="43" t="inlineStr">
        <is>
          <t>Other Non-Current Liabilities</t>
        </is>
      </c>
      <c r="F708" s="44" t="n">
        <v>1</v>
      </c>
      <c r="G708" s="44" t="n">
        <v>4</v>
      </c>
      <c r="H708" s="44" t="inlineStr">
        <is>
          <t>TID_bs_130</t>
        </is>
      </c>
      <c r="I708" s="44" t="inlineStr">
        <is>
          <t>other noncurrent liabilities</t>
        </is>
      </c>
      <c r="J708" s="44" t="inlineStr">
        <is>
          <t>phrase_id_706</t>
        </is>
      </c>
    </row>
    <row r="709" ht="12.8" customHeight="1" s="45">
      <c r="A709" s="44" t="inlineStr">
        <is>
          <t>Other Non-Current Liabilities</t>
        </is>
      </c>
      <c r="B709" s="44" t="inlineStr">
        <is>
          <t>Long-term liabilities of discontinued operations</t>
        </is>
      </c>
      <c r="C709" s="44" t="inlineStr">
        <is>
          <t>Non Current Liabilities</t>
        </is>
      </c>
      <c r="D709" s="44" t="inlineStr">
        <is>
          <t>Particulars</t>
        </is>
      </c>
      <c r="E709" s="43" t="inlineStr">
        <is>
          <t>Other Non-Current Liabilities</t>
        </is>
      </c>
      <c r="F709" s="44" t="n">
        <v>1</v>
      </c>
      <c r="G709" s="44" t="n">
        <v>4</v>
      </c>
      <c r="H709" s="44" t="inlineStr">
        <is>
          <t>TID_bs_130</t>
        </is>
      </c>
      <c r="I709" s="44" t="inlineStr">
        <is>
          <t>long term liabilities of discontinued operations</t>
        </is>
      </c>
      <c r="J709" s="44" t="inlineStr">
        <is>
          <t>phrase_id_707</t>
        </is>
      </c>
    </row>
    <row r="710" ht="12.8" customHeight="1" s="45">
      <c r="A710" s="44" t="inlineStr">
        <is>
          <t>Other Non-Current Liabilities</t>
        </is>
      </c>
      <c r="B710" s="44" t="inlineStr">
        <is>
          <t>Non-current liabilities from discontinued operations</t>
        </is>
      </c>
      <c r="C710" s="44" t="inlineStr">
        <is>
          <t>Non Current Liabilities</t>
        </is>
      </c>
      <c r="D710" s="44" t="inlineStr">
        <is>
          <t>Particulars</t>
        </is>
      </c>
      <c r="E710" s="43" t="inlineStr">
        <is>
          <t>Other Non-Current Liabilities</t>
        </is>
      </c>
      <c r="F710" s="44" t="n">
        <v>1</v>
      </c>
      <c r="G710" s="44" t="n">
        <v>4</v>
      </c>
      <c r="H710" s="44" t="inlineStr">
        <is>
          <t>TID_bs_130</t>
        </is>
      </c>
      <c r="I710" s="44" t="inlineStr">
        <is>
          <t>non current liabilities from discontinued operations</t>
        </is>
      </c>
      <c r="J710" s="44" t="inlineStr">
        <is>
          <t>phrase_id_708</t>
        </is>
      </c>
    </row>
    <row r="711" ht="12.8" customHeight="1" s="45">
      <c r="A711" s="44" t="inlineStr">
        <is>
          <t>Other Non-Current Liabilities</t>
        </is>
      </c>
      <c r="B711" s="44" t="inlineStr">
        <is>
          <t>Other long term liabilities</t>
        </is>
      </c>
      <c r="C711" s="44" t="inlineStr">
        <is>
          <t>Non Current Liabilities</t>
        </is>
      </c>
      <c r="D711" s="44" t="inlineStr">
        <is>
          <t>Particulars</t>
        </is>
      </c>
      <c r="E711" s="43" t="inlineStr">
        <is>
          <t>Other Non-Current Liabilities</t>
        </is>
      </c>
      <c r="F711" s="44" t="n">
        <v>1</v>
      </c>
      <c r="G711" s="44" t="n">
        <v>4</v>
      </c>
      <c r="H711" s="44" t="inlineStr">
        <is>
          <t>TID_bs_130</t>
        </is>
      </c>
      <c r="I711" s="44" t="inlineStr">
        <is>
          <t>other long term liabilities</t>
        </is>
      </c>
      <c r="J711" s="44" t="inlineStr">
        <is>
          <t>phrase_id_709</t>
        </is>
      </c>
    </row>
    <row r="712" ht="12.8" customHeight="1" s="45">
      <c r="A712" s="44" t="inlineStr">
        <is>
          <t>Other Non-Current Liabilities</t>
        </is>
      </c>
      <c r="B712" s="44" t="inlineStr">
        <is>
          <t>Liability related to the sale of future royalties, net of current portion</t>
        </is>
      </c>
      <c r="C712" s="44" t="inlineStr">
        <is>
          <t>Non Current Liabilities</t>
        </is>
      </c>
      <c r="D712" s="44" t="inlineStr">
        <is>
          <t>Particulars</t>
        </is>
      </c>
      <c r="E712" s="43" t="inlineStr">
        <is>
          <t>Other Non-Current Liabilities</t>
        </is>
      </c>
      <c r="F712" s="44" t="n">
        <v>1</v>
      </c>
      <c r="G712" s="44" t="n">
        <v>4</v>
      </c>
      <c r="H712" s="44" t="inlineStr">
        <is>
          <t>TID_bs_130</t>
        </is>
      </c>
      <c r="I712" s="44" t="inlineStr">
        <is>
          <t>liability related to the sale of future royalties net of current portion</t>
        </is>
      </c>
      <c r="J712" s="44" t="inlineStr">
        <is>
          <t>phrase_id_710</t>
        </is>
      </c>
    </row>
    <row r="713" ht="12.8" customHeight="1" s="45">
      <c r="A713" s="44" t="inlineStr">
        <is>
          <t>Other Non-Current Liabilities</t>
        </is>
      </c>
      <c r="B713" s="44" t="inlineStr">
        <is>
          <t>Contingent purchase price consideration</t>
        </is>
      </c>
      <c r="C713" s="44" t="inlineStr">
        <is>
          <t>Non Current Liabilities</t>
        </is>
      </c>
      <c r="D713" s="44" t="inlineStr">
        <is>
          <t>Particulars</t>
        </is>
      </c>
      <c r="E713" s="43" t="inlineStr">
        <is>
          <t>Other Non-Current Liabilities</t>
        </is>
      </c>
      <c r="F713" s="44" t="n">
        <v>1</v>
      </c>
      <c r="G713" s="44" t="n">
        <v>4</v>
      </c>
      <c r="H713" s="44" t="inlineStr">
        <is>
          <t>TID_bs_130</t>
        </is>
      </c>
      <c r="I713" s="44" t="inlineStr">
        <is>
          <t>contingent purchase price consideration</t>
        </is>
      </c>
      <c r="J713" s="44" t="inlineStr">
        <is>
          <t>phrase_id_711</t>
        </is>
      </c>
    </row>
    <row r="714" ht="12.8" customHeight="1" s="45">
      <c r="A714" s="44" t="inlineStr">
        <is>
          <t>Other Non-Current Liabilities</t>
        </is>
      </c>
      <c r="B714" s="44" t="inlineStr">
        <is>
          <t>Provision for decommissioning, site rehabilitation and dismantling obligations</t>
        </is>
      </c>
      <c r="C714" s="44" t="inlineStr">
        <is>
          <t>Non Current Liabilities</t>
        </is>
      </c>
      <c r="D714" s="44" t="inlineStr">
        <is>
          <t>Particulars</t>
        </is>
      </c>
      <c r="E714" s="43" t="inlineStr">
        <is>
          <t>Other Non-Current Liabilities</t>
        </is>
      </c>
      <c r="F714" s="44" t="n">
        <v>1</v>
      </c>
      <c r="G714" s="44" t="n">
        <v>4</v>
      </c>
      <c r="H714" s="44" t="inlineStr">
        <is>
          <t>TID_bs_130</t>
        </is>
      </c>
      <c r="I714" s="44" t="inlineStr">
        <is>
          <t>provision for decommissioning site rehabilitation and dismantling obligations</t>
        </is>
      </c>
      <c r="J714" s="44" t="inlineStr">
        <is>
          <t>phrase_id_712</t>
        </is>
      </c>
    </row>
    <row r="715" ht="12.8" customHeight="1" s="45">
      <c r="A715" s="44" t="inlineStr">
        <is>
          <t>Other Non-Current Liabilities</t>
        </is>
      </c>
      <c r="B715" s="44" t="inlineStr">
        <is>
          <t>Future site restoration</t>
        </is>
      </c>
      <c r="C715" s="44" t="inlineStr">
        <is>
          <t>Non Current Liabilities</t>
        </is>
      </c>
      <c r="D715" s="44" t="inlineStr">
        <is>
          <t>Particulars</t>
        </is>
      </c>
      <c r="E715" s="43" t="inlineStr">
        <is>
          <t>Other Non-Current Liabilities</t>
        </is>
      </c>
      <c r="F715" s="44" t="n">
        <v>1</v>
      </c>
      <c r="G715" s="44" t="n">
        <v>4</v>
      </c>
      <c r="H715" s="44" t="inlineStr">
        <is>
          <t>TID_bs_130</t>
        </is>
      </c>
      <c r="I715" s="44" t="inlineStr">
        <is>
          <t>future site restoration</t>
        </is>
      </c>
      <c r="J715" s="44" t="inlineStr">
        <is>
          <t>phrase_id_713</t>
        </is>
      </c>
    </row>
    <row r="716" ht="12.8" customHeight="1" s="45">
      <c r="A716" s="44" t="inlineStr">
        <is>
          <t>Other Non-Current Liabilities</t>
        </is>
      </c>
      <c r="B716" s="44" t="inlineStr">
        <is>
          <t>Donations</t>
        </is>
      </c>
      <c r="C716" s="44" t="inlineStr">
        <is>
          <t>Non Current Liabilities</t>
        </is>
      </c>
      <c r="D716" s="44" t="inlineStr">
        <is>
          <t>Particulars</t>
        </is>
      </c>
      <c r="E716" s="43" t="inlineStr">
        <is>
          <t>Other Non-Current Liabilities</t>
        </is>
      </c>
      <c r="F716" s="44" t="n">
        <v>1</v>
      </c>
      <c r="G716" s="44" t="n">
        <v>4</v>
      </c>
      <c r="H716" s="44" t="inlineStr">
        <is>
          <t>TID_bs_130</t>
        </is>
      </c>
      <c r="I716" s="44" t="inlineStr">
        <is>
          <t>donations</t>
        </is>
      </c>
      <c r="J716" s="44" t="inlineStr">
        <is>
          <t>phrase_id_714</t>
        </is>
      </c>
    </row>
    <row r="717" ht="12.8" customHeight="1" s="45">
      <c r="A717" s="44" t="inlineStr">
        <is>
          <t>Other Non-Current Liabilities</t>
        </is>
      </c>
      <c r="B717" s="44" t="inlineStr">
        <is>
          <t>Contingent consideration payable</t>
        </is>
      </c>
      <c r="C717" s="44" t="inlineStr">
        <is>
          <t>Non Current Liabilities</t>
        </is>
      </c>
      <c r="D717" s="44" t="inlineStr">
        <is>
          <t>Particulars</t>
        </is>
      </c>
      <c r="E717" s="43" t="inlineStr">
        <is>
          <t>Other Non-Current Liabilities</t>
        </is>
      </c>
      <c r="F717" s="44" t="n">
        <v>1</v>
      </c>
      <c r="G717" s="44" t="n">
        <v>4</v>
      </c>
      <c r="H717" s="44" t="inlineStr">
        <is>
          <t>TID_bs_130</t>
        </is>
      </c>
      <c r="I717" s="44" t="inlineStr">
        <is>
          <t>contingent consideration payable</t>
        </is>
      </c>
      <c r="J717" s="44" t="inlineStr">
        <is>
          <t>phrase_id_715</t>
        </is>
      </c>
    </row>
    <row r="718" ht="12.8" customHeight="1" s="45">
      <c r="A718" s="44" t="inlineStr">
        <is>
          <t>Other Non-Current Liabilities</t>
        </is>
      </c>
      <c r="B718" s="44" t="inlineStr">
        <is>
          <t>Other Liabilities</t>
        </is>
      </c>
      <c r="C718" s="44" t="inlineStr">
        <is>
          <t>Non Current Liabilities</t>
        </is>
      </c>
      <c r="D718" s="44" t="inlineStr">
        <is>
          <t>Particulars</t>
        </is>
      </c>
      <c r="E718" s="43" t="inlineStr">
        <is>
          <t>Other Non-Current Liabilities</t>
        </is>
      </c>
      <c r="F718" s="44" t="n">
        <v>1</v>
      </c>
      <c r="G718" s="44" t="n">
        <v>4</v>
      </c>
      <c r="H718" s="44" t="inlineStr">
        <is>
          <t>TID_bs_130</t>
        </is>
      </c>
      <c r="I718" s="44" t="inlineStr">
        <is>
          <t>other liabilities</t>
        </is>
      </c>
      <c r="J718" s="44" t="inlineStr">
        <is>
          <t>phrase_id_716</t>
        </is>
      </c>
    </row>
    <row r="719" ht="12.8" customHeight="1" s="45">
      <c r="A719" s="44" t="inlineStr">
        <is>
          <t>Provision for indemnity</t>
        </is>
      </c>
      <c r="B719" s="44" t="inlineStr">
        <is>
          <t>Provision for indemnity</t>
        </is>
      </c>
      <c r="C719" s="44" t="inlineStr">
        <is>
          <t>Non Current Liabilities</t>
        </is>
      </c>
      <c r="D719" s="44" t="inlineStr">
        <is>
          <t>Particulars</t>
        </is>
      </c>
      <c r="E719" s="43" t="inlineStr">
        <is>
          <t>Other Non-Current Liabilities</t>
        </is>
      </c>
      <c r="F719" s="44" t="n">
        <v>1</v>
      </c>
      <c r="G719" s="44" t="n">
        <v>4</v>
      </c>
      <c r="H719" s="44" t="inlineStr">
        <is>
          <t>TID_bs_131</t>
        </is>
      </c>
      <c r="I719" s="44" t="inlineStr">
        <is>
          <t>provision for indemnity</t>
        </is>
      </c>
      <c r="J719" s="44" t="inlineStr">
        <is>
          <t>phrase_id_717</t>
        </is>
      </c>
    </row>
    <row r="720" ht="12.8" customHeight="1" s="45">
      <c r="A720" s="44" t="inlineStr">
        <is>
          <t>Total Non-Current Liabilities</t>
        </is>
      </c>
      <c r="B720" s="44" t="inlineStr">
        <is>
          <t>Total Non-Current Liabilities</t>
        </is>
      </c>
      <c r="C720" s="44" t="inlineStr">
        <is>
          <t>Non Current Liabilities</t>
        </is>
      </c>
      <c r="D720" s="44" t="inlineStr">
        <is>
          <t>Subtotal</t>
        </is>
      </c>
      <c r="E720" s="43" t="inlineStr">
        <is>
          <t>Total Non-Current Liabilities</t>
        </is>
      </c>
      <c r="F720" s="44" t="n">
        <v>1</v>
      </c>
      <c r="G720" s="44" t="n">
        <v>4</v>
      </c>
      <c r="H720" s="44" t="inlineStr">
        <is>
          <t>TID_bs_132</t>
        </is>
      </c>
      <c r="I720" s="44" t="inlineStr">
        <is>
          <t>total non current liabilities</t>
        </is>
      </c>
      <c r="J720" s="44" t="inlineStr">
        <is>
          <t>phrase_id_718</t>
        </is>
      </c>
    </row>
    <row r="721" ht="12.8" customHeight="1" s="45">
      <c r="A721" s="44" t="inlineStr">
        <is>
          <t>Equity</t>
        </is>
      </c>
      <c r="B721" s="44" t="inlineStr">
        <is>
          <t>Equity</t>
        </is>
      </c>
      <c r="C721" s="44" t="inlineStr">
        <is>
          <t>Equity</t>
        </is>
      </c>
      <c r="D721" s="44" t="inlineStr">
        <is>
          <t>Sub-Heading</t>
        </is>
      </c>
      <c r="E721" s="43" t="inlineStr">
        <is>
          <t>Equity</t>
        </is>
      </c>
      <c r="F721" s="44" t="n">
        <v>1</v>
      </c>
      <c r="G721" s="44" t="n">
        <v>5</v>
      </c>
      <c r="H721" s="44" t="inlineStr">
        <is>
          <t>TID_bs_133</t>
        </is>
      </c>
      <c r="I721" s="44" t="inlineStr">
        <is>
          <t>equity</t>
        </is>
      </c>
      <c r="J721" s="44" t="inlineStr">
        <is>
          <t>phrase_id_719</t>
        </is>
      </c>
    </row>
    <row r="722" ht="12.8" customHeight="1" s="45">
      <c r="A722" s="44" t="inlineStr">
        <is>
          <t>Equity</t>
        </is>
      </c>
      <c r="B722" s="44" t="inlineStr">
        <is>
          <t>Shareholders' Equity</t>
        </is>
      </c>
      <c r="C722" s="44" t="inlineStr">
        <is>
          <t>Equity</t>
        </is>
      </c>
      <c r="D722" s="44" t="inlineStr">
        <is>
          <t>Sub-Heading</t>
        </is>
      </c>
      <c r="E722" s="43" t="inlineStr">
        <is>
          <t>Equity</t>
        </is>
      </c>
      <c r="F722" s="44" t="n">
        <v>1</v>
      </c>
      <c r="G722" s="44" t="n">
        <v>5</v>
      </c>
      <c r="H722" s="44" t="inlineStr">
        <is>
          <t>TID_bs_133</t>
        </is>
      </c>
      <c r="I722" s="44" t="inlineStr">
        <is>
          <t>shareholders equity</t>
        </is>
      </c>
      <c r="J722" s="44" t="inlineStr">
        <is>
          <t>phrase_id_720</t>
        </is>
      </c>
    </row>
    <row r="723" ht="12.8" customHeight="1" s="45">
      <c r="A723" s="44" t="inlineStr">
        <is>
          <t>Equity</t>
        </is>
      </c>
      <c r="B723" s="44" t="inlineStr">
        <is>
          <t>Shareholders' Funds</t>
        </is>
      </c>
      <c r="C723" s="44" t="inlineStr">
        <is>
          <t>Equity</t>
        </is>
      </c>
      <c r="D723" s="44" t="inlineStr">
        <is>
          <t>Sub-Heading</t>
        </is>
      </c>
      <c r="E723" s="43" t="inlineStr">
        <is>
          <t>Equity</t>
        </is>
      </c>
      <c r="F723" s="44" t="n">
        <v>1</v>
      </c>
      <c r="G723" s="44" t="n">
        <v>5</v>
      </c>
      <c r="H723" s="44" t="inlineStr">
        <is>
          <t>TID_bs_133</t>
        </is>
      </c>
      <c r="I723" s="44" t="inlineStr">
        <is>
          <t>shareholders funds</t>
        </is>
      </c>
      <c r="J723" s="44" t="inlineStr">
        <is>
          <t>phrase_id_721</t>
        </is>
      </c>
    </row>
    <row r="724" ht="12.8" customHeight="1" s="45">
      <c r="A724" s="44" t="inlineStr">
        <is>
          <t>Equity</t>
        </is>
      </c>
      <c r="B724" s="44" t="inlineStr">
        <is>
          <t>Capital and Reserves</t>
        </is>
      </c>
      <c r="C724" s="44" t="inlineStr">
        <is>
          <t>Equity</t>
        </is>
      </c>
      <c r="D724" s="44" t="inlineStr">
        <is>
          <t>Sub-Heading</t>
        </is>
      </c>
      <c r="E724" s="43" t="inlineStr">
        <is>
          <t>Equity</t>
        </is>
      </c>
      <c r="F724" s="44" t="n">
        <v>1</v>
      </c>
      <c r="G724" s="44" t="n">
        <v>5</v>
      </c>
      <c r="H724" s="44" t="inlineStr">
        <is>
          <t>TID_bs_133</t>
        </is>
      </c>
      <c r="I724" s="44" t="inlineStr">
        <is>
          <t>capital and reserves</t>
        </is>
      </c>
      <c r="J724" s="44" t="inlineStr">
        <is>
          <t>phrase_id_722</t>
        </is>
      </c>
    </row>
    <row r="725" ht="12.8" customHeight="1" s="45">
      <c r="A725" s="44" t="inlineStr">
        <is>
          <t>Equity</t>
        </is>
      </c>
      <c r="B725" s="44" t="inlineStr">
        <is>
          <t>Attributable to equity holders of the Parent</t>
        </is>
      </c>
      <c r="C725" s="44" t="inlineStr">
        <is>
          <t>Equity</t>
        </is>
      </c>
      <c r="D725" s="44" t="inlineStr">
        <is>
          <t>Sub-Heading</t>
        </is>
      </c>
      <c r="E725" s="43" t="inlineStr">
        <is>
          <t>Equity</t>
        </is>
      </c>
      <c r="F725" s="44" t="n">
        <v>1</v>
      </c>
      <c r="G725" s="44" t="n">
        <v>5</v>
      </c>
      <c r="H725" s="44" t="inlineStr">
        <is>
          <t>TID_bs_133</t>
        </is>
      </c>
      <c r="I725" s="44" t="inlineStr">
        <is>
          <t>attributable to equity holders of the parent</t>
        </is>
      </c>
      <c r="J725" s="44" t="inlineStr">
        <is>
          <t>phrase_id_723</t>
        </is>
      </c>
    </row>
    <row r="726" ht="12.8" customHeight="1" s="45">
      <c r="A726" s="44" t="inlineStr">
        <is>
          <t>Ordinary Shares</t>
        </is>
      </c>
      <c r="B726" s="44" t="inlineStr">
        <is>
          <t>Share Capital</t>
        </is>
      </c>
      <c r="C726" s="44" t="inlineStr">
        <is>
          <t>Equity</t>
        </is>
      </c>
      <c r="D726" s="44" t="inlineStr">
        <is>
          <t>Particulars</t>
        </is>
      </c>
      <c r="E726" s="43" t="inlineStr">
        <is>
          <t>Ordinary Shares</t>
        </is>
      </c>
      <c r="F726" s="44" t="n">
        <v>1</v>
      </c>
      <c r="G726" s="44" t="n">
        <v>5</v>
      </c>
      <c r="H726" s="44" t="inlineStr">
        <is>
          <t>TID_bs_134</t>
        </is>
      </c>
      <c r="I726" s="44" t="inlineStr">
        <is>
          <t>share capital</t>
        </is>
      </c>
      <c r="J726" s="44" t="inlineStr">
        <is>
          <t>phrase_id_724</t>
        </is>
      </c>
    </row>
    <row r="727" ht="12.8" customHeight="1" s="45">
      <c r="A727" s="44" t="inlineStr">
        <is>
          <t>Ordinary Shares</t>
        </is>
      </c>
      <c r="B727" s="44" t="inlineStr">
        <is>
          <t>Equity Share Capital</t>
        </is>
      </c>
      <c r="C727" s="44" t="inlineStr">
        <is>
          <t>Equity</t>
        </is>
      </c>
      <c r="D727" s="44" t="inlineStr">
        <is>
          <t>Particulars</t>
        </is>
      </c>
      <c r="E727" s="43" t="inlineStr">
        <is>
          <t>Ordinary Shares</t>
        </is>
      </c>
      <c r="F727" s="44" t="n">
        <v>1</v>
      </c>
      <c r="G727" s="44" t="n">
        <v>5</v>
      </c>
      <c r="H727" s="44" t="inlineStr">
        <is>
          <t>TID_bs_134</t>
        </is>
      </c>
      <c r="I727" s="44" t="inlineStr">
        <is>
          <t>equity share capital</t>
        </is>
      </c>
      <c r="J727" s="44" t="inlineStr">
        <is>
          <t>phrase_id_725</t>
        </is>
      </c>
    </row>
    <row r="728" ht="12.8" customHeight="1" s="45">
      <c r="A728" s="44" t="inlineStr">
        <is>
          <t>Ordinary Shares</t>
        </is>
      </c>
      <c r="B728" s="44" t="inlineStr">
        <is>
          <t>Share application money</t>
        </is>
      </c>
      <c r="C728" s="44" t="inlineStr">
        <is>
          <t>Equity</t>
        </is>
      </c>
      <c r="D728" s="44" t="inlineStr">
        <is>
          <t>Particulars</t>
        </is>
      </c>
      <c r="E728" s="43" t="inlineStr">
        <is>
          <t>Ordinary Shares</t>
        </is>
      </c>
      <c r="F728" s="44" t="n">
        <v>1</v>
      </c>
      <c r="G728" s="44" t="n">
        <v>5</v>
      </c>
      <c r="H728" s="44" t="inlineStr">
        <is>
          <t>TID_bs_134</t>
        </is>
      </c>
      <c r="I728" s="44" t="inlineStr">
        <is>
          <t>share application money</t>
        </is>
      </c>
      <c r="J728" s="44" t="inlineStr">
        <is>
          <t>phrase_id_726</t>
        </is>
      </c>
    </row>
    <row r="729" ht="12.8" customHeight="1" s="45">
      <c r="A729" s="44" t="inlineStr">
        <is>
          <t>Ordinary Shares</t>
        </is>
      </c>
      <c r="B729" s="44" t="inlineStr">
        <is>
          <t>Other components of equity</t>
        </is>
      </c>
      <c r="C729" s="44" t="inlineStr">
        <is>
          <t>Equity</t>
        </is>
      </c>
      <c r="D729" s="44" t="inlineStr">
        <is>
          <t>Particulars</t>
        </is>
      </c>
      <c r="E729" s="43" t="inlineStr">
        <is>
          <t>Ordinary Shares</t>
        </is>
      </c>
      <c r="F729" s="44" t="n">
        <v>1</v>
      </c>
      <c r="G729" s="44" t="n">
        <v>5</v>
      </c>
      <c r="H729" s="44" t="inlineStr">
        <is>
          <t>TID_bs_134</t>
        </is>
      </c>
      <c r="I729" s="44" t="inlineStr">
        <is>
          <t>other components of equity</t>
        </is>
      </c>
      <c r="J729" s="44" t="inlineStr">
        <is>
          <t>phrase_id_727</t>
        </is>
      </c>
    </row>
    <row r="730" ht="12.8" customHeight="1" s="45">
      <c r="A730" s="44" t="inlineStr">
        <is>
          <t>Ordinary Shares</t>
        </is>
      </c>
      <c r="B730" s="44" t="inlineStr">
        <is>
          <t>Other equity</t>
        </is>
      </c>
      <c r="C730" s="44" t="inlineStr">
        <is>
          <t>Equity</t>
        </is>
      </c>
      <c r="D730" s="44" t="inlineStr">
        <is>
          <t>Particulars</t>
        </is>
      </c>
      <c r="E730" s="43" t="inlineStr">
        <is>
          <t>Ordinary Shares</t>
        </is>
      </c>
      <c r="F730" s="44" t="n">
        <v>1</v>
      </c>
      <c r="G730" s="44" t="n">
        <v>5</v>
      </c>
      <c r="H730" s="44" t="inlineStr">
        <is>
          <t>TID_bs_134</t>
        </is>
      </c>
      <c r="I730" s="44" t="inlineStr">
        <is>
          <t>other equity</t>
        </is>
      </c>
      <c r="J730" s="44" t="inlineStr">
        <is>
          <t>phrase_id_728</t>
        </is>
      </c>
    </row>
    <row r="731" ht="12.8" customHeight="1" s="45">
      <c r="A731" s="44" t="inlineStr">
        <is>
          <t>Ordinary Shares</t>
        </is>
      </c>
      <c r="B731" s="44" t="inlineStr">
        <is>
          <t>Common stock</t>
        </is>
      </c>
      <c r="C731" s="44" t="inlineStr">
        <is>
          <t>Equity</t>
        </is>
      </c>
      <c r="D731" s="44" t="inlineStr">
        <is>
          <t>Particulars</t>
        </is>
      </c>
      <c r="E731" s="43" t="inlineStr">
        <is>
          <t>Ordinary Shares</t>
        </is>
      </c>
      <c r="F731" s="44" t="n">
        <v>1</v>
      </c>
      <c r="G731" s="44" t="n">
        <v>5</v>
      </c>
      <c r="H731" s="44" t="inlineStr">
        <is>
          <t>TID_bs_134</t>
        </is>
      </c>
      <c r="I731" s="44" t="inlineStr">
        <is>
          <t>common stock</t>
        </is>
      </c>
      <c r="J731" s="44" t="inlineStr">
        <is>
          <t>phrase_id_729</t>
        </is>
      </c>
    </row>
    <row r="732" ht="12.8" customHeight="1" s="45">
      <c r="A732" s="44" t="inlineStr">
        <is>
          <t>Ordinary Shares</t>
        </is>
      </c>
      <c r="B732" s="44" t="inlineStr">
        <is>
          <t>Common shares</t>
        </is>
      </c>
      <c r="C732" s="44" t="inlineStr">
        <is>
          <t>Equity</t>
        </is>
      </c>
      <c r="D732" s="44" t="inlineStr">
        <is>
          <t>Particulars</t>
        </is>
      </c>
      <c r="E732" s="43" t="inlineStr">
        <is>
          <t>Ordinary Shares</t>
        </is>
      </c>
      <c r="F732" s="44" t="n">
        <v>1</v>
      </c>
      <c r="G732" s="44" t="n">
        <v>5</v>
      </c>
      <c r="H732" s="44" t="inlineStr">
        <is>
          <t>TID_bs_134</t>
        </is>
      </c>
      <c r="I732" s="44" t="inlineStr">
        <is>
          <t>common shares</t>
        </is>
      </c>
      <c r="J732" s="44" t="inlineStr">
        <is>
          <t>phrase_id_730</t>
        </is>
      </c>
    </row>
    <row r="733" ht="12.8" customHeight="1" s="45">
      <c r="A733" s="44" t="inlineStr">
        <is>
          <t>Ordinary Shares</t>
        </is>
      </c>
      <c r="B733" s="44" t="inlineStr">
        <is>
          <t>common stock, $1.00 par value:  authorized - 30,000,000 shares; issued - 10,203,821 shares</t>
        </is>
      </c>
      <c r="C733" s="44" t="inlineStr">
        <is>
          <t>Equity</t>
        </is>
      </c>
      <c r="D733" s="44" t="inlineStr">
        <is>
          <t>Particulars</t>
        </is>
      </c>
      <c r="E733" s="43" t="inlineStr">
        <is>
          <t>Ordinary Shares</t>
        </is>
      </c>
      <c r="F733" s="44" t="n">
        <v>1</v>
      </c>
      <c r="G733" s="44" t="n">
        <v>5</v>
      </c>
      <c r="H733" s="44" t="inlineStr">
        <is>
          <t>TID_bs_134</t>
        </is>
      </c>
      <c r="I733" s="44" t="inlineStr">
        <is>
          <t>common stock 1 00 par value authorized 30 000 000 shares issued 10 203 821 shares</t>
        </is>
      </c>
      <c r="J733" s="44" t="inlineStr">
        <is>
          <t>phrase_id_731</t>
        </is>
      </c>
    </row>
    <row r="734" ht="12.8" customHeight="1" s="45">
      <c r="A734" s="44" t="inlineStr">
        <is>
          <t>Ordinary Shares</t>
        </is>
      </c>
      <c r="B734" s="44" t="inlineStr">
        <is>
          <t>class b common stock, $1.00 par value:  authorized - 10,000,000 shares; issued-2,841,132 and 2,820,836 shares, respectively</t>
        </is>
      </c>
      <c r="C734" s="44" t="inlineStr">
        <is>
          <t>Equity</t>
        </is>
      </c>
      <c r="D734" s="44" t="inlineStr">
        <is>
          <t>Particulars</t>
        </is>
      </c>
      <c r="E734" s="43" t="inlineStr">
        <is>
          <t>Ordinary Shares</t>
        </is>
      </c>
      <c r="F734" s="44" t="n">
        <v>1</v>
      </c>
      <c r="G734" s="44" t="n">
        <v>5</v>
      </c>
      <c r="H734" s="44" t="inlineStr">
        <is>
          <t>TID_bs_134</t>
        </is>
      </c>
      <c r="I734" s="44" t="inlineStr">
        <is>
          <t>class b common stock 1 00 par value authorized 10 000 000 shares issued 2 841 132 and 2 820 836 shares respectively</t>
        </is>
      </c>
      <c r="J734" s="44" t="inlineStr">
        <is>
          <t>phrase_id_732</t>
        </is>
      </c>
    </row>
    <row r="735" ht="12.8" customHeight="1" s="45">
      <c r="A735" s="44" t="inlineStr">
        <is>
          <t>Ordinary Shares</t>
        </is>
      </c>
      <c r="B735" s="44" t="inlineStr">
        <is>
          <t>common stock, $0.01 par value. 1,000 shares authorized; 306 and 308 shares issued and outstanding, respectively</t>
        </is>
      </c>
      <c r="C735" s="44" t="inlineStr">
        <is>
          <t>Equity</t>
        </is>
      </c>
      <c r="D735" s="44" t="inlineStr">
        <is>
          <t>Particulars</t>
        </is>
      </c>
      <c r="E735" s="43" t="inlineStr">
        <is>
          <t>Ordinary Shares</t>
        </is>
      </c>
      <c r="F735" s="44" t="n">
        <v>1</v>
      </c>
      <c r="G735" s="44" t="n">
        <v>5</v>
      </c>
      <c r="H735" s="44" t="inlineStr">
        <is>
          <t>TID_bs_134</t>
        </is>
      </c>
      <c r="I735" s="44" t="inlineStr">
        <is>
          <t>common stock 0 01 par value 1 000 shares authorized 306 and 308 shares issued and outstanding respectively</t>
        </is>
      </c>
      <c r="J735" s="44" t="inlineStr">
        <is>
          <t>phrase_id_733</t>
        </is>
      </c>
    </row>
    <row r="736" ht="12.8" customHeight="1" s="45">
      <c r="A736" s="44" t="inlineStr">
        <is>
          <t>Ordinary Shares</t>
        </is>
      </c>
      <c r="B736" s="44" t="inlineStr">
        <is>
          <t xml:space="preserve">common stock and additional paid-in capital, </t>
        </is>
      </c>
      <c r="C736" s="44" t="inlineStr">
        <is>
          <t>Equity</t>
        </is>
      </c>
      <c r="D736" s="44" t="inlineStr">
        <is>
          <t>Particulars</t>
        </is>
      </c>
      <c r="E736" s="43" t="inlineStr">
        <is>
          <t>Ordinary Shares</t>
        </is>
      </c>
      <c r="F736" s="44" t="n">
        <v>1</v>
      </c>
      <c r="G736" s="44" t="n">
        <v>5</v>
      </c>
      <c r="H736" s="44" t="inlineStr">
        <is>
          <t>TID_bs_134</t>
        </is>
      </c>
      <c r="I736" s="44" t="inlineStr">
        <is>
          <t>common stock and additional paid in capital</t>
        </is>
      </c>
      <c r="J736" s="44" t="inlineStr">
        <is>
          <t>phrase_id_734</t>
        </is>
      </c>
    </row>
    <row r="737" ht="12.8" customHeight="1" s="45">
      <c r="A737" s="44" t="inlineStr">
        <is>
          <t>Ordinary Shares</t>
        </is>
      </c>
      <c r="B737" s="44" t="inlineStr">
        <is>
          <t>Common stock warrants</t>
        </is>
      </c>
      <c r="C737" s="44" t="inlineStr">
        <is>
          <t>Equity</t>
        </is>
      </c>
      <c r="D737" s="44" t="inlineStr">
        <is>
          <t>Particulars</t>
        </is>
      </c>
      <c r="E737" s="43" t="inlineStr">
        <is>
          <t>Ordinary Shares</t>
        </is>
      </c>
      <c r="F737" s="44" t="n">
        <v>1</v>
      </c>
      <c r="G737" s="44" t="n">
        <v>5</v>
      </c>
      <c r="H737" s="44" t="inlineStr">
        <is>
          <t>TID_bs_134</t>
        </is>
      </c>
      <c r="I737" s="44" t="inlineStr">
        <is>
          <t>common stock warrants</t>
        </is>
      </c>
      <c r="J737" s="44" t="inlineStr">
        <is>
          <t>phrase_id_735</t>
        </is>
      </c>
    </row>
    <row r="738" ht="12.8" customHeight="1" s="45">
      <c r="A738" s="44" t="inlineStr">
        <is>
          <t>Ordinary Shares</t>
        </is>
      </c>
      <c r="B738" s="44" t="inlineStr">
        <is>
          <t>Common stock repurchases</t>
        </is>
      </c>
      <c r="C738" s="44" t="inlineStr">
        <is>
          <t>Equity</t>
        </is>
      </c>
      <c r="D738" s="44" t="inlineStr">
        <is>
          <t>Particulars</t>
        </is>
      </c>
      <c r="E738" s="43" t="inlineStr">
        <is>
          <t>Ordinary Shares</t>
        </is>
      </c>
      <c r="F738" s="44" t="n">
        <v>1</v>
      </c>
      <c r="G738" s="44" t="n">
        <v>5</v>
      </c>
      <c r="H738" s="44" t="inlineStr">
        <is>
          <t>TID_bs_134</t>
        </is>
      </c>
      <c r="I738" s="44" t="inlineStr">
        <is>
          <t>common stock repurchases</t>
        </is>
      </c>
      <c r="J738" s="44" t="inlineStr">
        <is>
          <t>phrase_id_736</t>
        </is>
      </c>
    </row>
    <row r="739" ht="12.8" customHeight="1" s="45">
      <c r="A739" s="44" t="inlineStr">
        <is>
          <t>Ordinary Shares</t>
        </is>
      </c>
      <c r="B739" s="44" t="inlineStr">
        <is>
          <t>Common shareholders' equity</t>
        </is>
      </c>
      <c r="C739" s="44" t="inlineStr">
        <is>
          <t>Equity</t>
        </is>
      </c>
      <c r="D739" s="44" t="inlineStr">
        <is>
          <t>Particulars</t>
        </is>
      </c>
      <c r="E739" s="43" t="inlineStr">
        <is>
          <t>Ordinary Shares</t>
        </is>
      </c>
      <c r="F739" s="44" t="n">
        <v>1</v>
      </c>
      <c r="G739" s="44" t="n">
        <v>5</v>
      </c>
      <c r="H739" s="44" t="inlineStr">
        <is>
          <t>TID_bs_134</t>
        </is>
      </c>
      <c r="I739" s="44" t="inlineStr">
        <is>
          <t>common shareholders equity</t>
        </is>
      </c>
      <c r="J739" s="44" t="inlineStr">
        <is>
          <t>phrase_id_737</t>
        </is>
      </c>
    </row>
    <row r="740" ht="12.8" customHeight="1" s="45">
      <c r="A740" s="44" t="inlineStr">
        <is>
          <t>Ordinary Shares</t>
        </is>
      </c>
      <c r="B740" s="44" t="inlineStr">
        <is>
          <t>Additional paid in capital</t>
        </is>
      </c>
      <c r="C740" s="44" t="inlineStr">
        <is>
          <t>Equity</t>
        </is>
      </c>
      <c r="D740" s="44" t="inlineStr">
        <is>
          <t>Particulars</t>
        </is>
      </c>
      <c r="E740" s="43" t="inlineStr">
        <is>
          <t>Ordinary Shares</t>
        </is>
      </c>
      <c r="F740" s="44" t="n">
        <v>1</v>
      </c>
      <c r="G740" s="44" t="n">
        <v>5</v>
      </c>
      <c r="H740" s="44" t="inlineStr">
        <is>
          <t>TID_bs_134</t>
        </is>
      </c>
      <c r="I740" s="44" t="inlineStr">
        <is>
          <t>additional paid in capital</t>
        </is>
      </c>
      <c r="J740" s="44" t="inlineStr">
        <is>
          <t>phrase_id_738</t>
        </is>
      </c>
    </row>
    <row r="741" ht="12.8" customHeight="1" s="45">
      <c r="A741" s="44" t="inlineStr">
        <is>
          <t>Ordinary Shares</t>
        </is>
      </c>
      <c r="B741" s="44" t="inlineStr">
        <is>
          <t>Ordinary Shares</t>
        </is>
      </c>
      <c r="C741" s="44" t="inlineStr">
        <is>
          <t>Equity</t>
        </is>
      </c>
      <c r="D741" s="44" t="inlineStr">
        <is>
          <t>Particulars</t>
        </is>
      </c>
      <c r="E741" s="43" t="inlineStr">
        <is>
          <t>Ordinary Shares</t>
        </is>
      </c>
      <c r="F741" s="44" t="n">
        <v>1</v>
      </c>
      <c r="G741" s="44" t="n">
        <v>5</v>
      </c>
      <c r="H741" s="44" t="inlineStr">
        <is>
          <t>TID_bs_134</t>
        </is>
      </c>
      <c r="I741" s="44" t="inlineStr">
        <is>
          <t>ordinary shares</t>
        </is>
      </c>
      <c r="J741" s="44" t="inlineStr">
        <is>
          <t>phrase_id_739</t>
        </is>
      </c>
    </row>
    <row r="742" ht="12.8" customHeight="1" s="45">
      <c r="A742" s="44" t="inlineStr">
        <is>
          <t>Ordinary Shares</t>
        </is>
      </c>
      <c r="B742" s="44" t="inlineStr">
        <is>
          <t>Contributed capital</t>
        </is>
      </c>
      <c r="C742" s="44" t="inlineStr">
        <is>
          <t>Equity</t>
        </is>
      </c>
      <c r="D742" s="44" t="inlineStr">
        <is>
          <t>Particulars</t>
        </is>
      </c>
      <c r="E742" s="43" t="inlineStr">
        <is>
          <t>Ordinary Shares</t>
        </is>
      </c>
      <c r="F742" s="44" t="n">
        <v>1</v>
      </c>
      <c r="G742" s="44" t="n">
        <v>5</v>
      </c>
      <c r="H742" s="44" t="inlineStr">
        <is>
          <t>TID_bs_134</t>
        </is>
      </c>
      <c r="I742" s="44" t="inlineStr">
        <is>
          <t>contributed capital</t>
        </is>
      </c>
      <c r="J742" s="44" t="inlineStr">
        <is>
          <t>phrase_id_740</t>
        </is>
      </c>
    </row>
    <row r="743" ht="12.8" customHeight="1" s="45">
      <c r="A743" s="44" t="inlineStr">
        <is>
          <t>Preference Shares</t>
        </is>
      </c>
      <c r="B743" s="44" t="inlineStr">
        <is>
          <t>Preferred Stock</t>
        </is>
      </c>
      <c r="C743" s="44" t="inlineStr">
        <is>
          <t>Equity</t>
        </is>
      </c>
      <c r="D743" s="44" t="inlineStr">
        <is>
          <t>Particulars</t>
        </is>
      </c>
      <c r="E743" s="43" t="inlineStr">
        <is>
          <t>Preference Shares</t>
        </is>
      </c>
      <c r="F743" s="44" t="n">
        <v>1</v>
      </c>
      <c r="G743" s="44" t="n">
        <v>5</v>
      </c>
      <c r="H743" s="44" t="inlineStr">
        <is>
          <t>TID_bs_135</t>
        </is>
      </c>
      <c r="I743" s="44" t="inlineStr">
        <is>
          <t>preferred stock</t>
        </is>
      </c>
      <c r="J743" s="44" t="inlineStr">
        <is>
          <t>phrase_id_741</t>
        </is>
      </c>
    </row>
    <row r="744" ht="12.8" customHeight="1" s="45">
      <c r="A744" s="44" t="inlineStr">
        <is>
          <t>Preference Shares</t>
        </is>
      </c>
      <c r="B744" s="44" t="inlineStr">
        <is>
          <t>Undesignated preferred stock</t>
        </is>
      </c>
      <c r="C744" s="44" t="inlineStr">
        <is>
          <t>Equity</t>
        </is>
      </c>
      <c r="D744" s="44" t="inlineStr">
        <is>
          <t>Particulars</t>
        </is>
      </c>
      <c r="E744" s="43" t="inlineStr">
        <is>
          <t>Preference Shares</t>
        </is>
      </c>
      <c r="F744" s="44" t="n">
        <v>1</v>
      </c>
      <c r="G744" s="44" t="n">
        <v>5</v>
      </c>
      <c r="H744" s="44" t="inlineStr">
        <is>
          <t>TID_bs_135</t>
        </is>
      </c>
      <c r="I744" s="44" t="inlineStr">
        <is>
          <t>undesignated preferred stock</t>
        </is>
      </c>
      <c r="J744" s="44" t="inlineStr">
        <is>
          <t>phrase_id_742</t>
        </is>
      </c>
    </row>
    <row r="745" ht="12.8" customHeight="1" s="45">
      <c r="A745" s="44" t="inlineStr">
        <is>
          <t>Preference Shares</t>
        </is>
      </c>
      <c r="B745" s="44" t="inlineStr">
        <is>
          <t>Preferred shares</t>
        </is>
      </c>
      <c r="C745" s="44" t="inlineStr">
        <is>
          <t>Equity</t>
        </is>
      </c>
      <c r="D745" s="44" t="inlineStr">
        <is>
          <t>Particulars</t>
        </is>
      </c>
      <c r="E745" s="43" t="inlineStr">
        <is>
          <t>Preference Shares</t>
        </is>
      </c>
      <c r="F745" s="44" t="n">
        <v>1</v>
      </c>
      <c r="G745" s="44" t="n">
        <v>5</v>
      </c>
      <c r="H745" s="44" t="inlineStr">
        <is>
          <t>TID_bs_135</t>
        </is>
      </c>
      <c r="I745" s="44" t="inlineStr">
        <is>
          <t>preferred shares</t>
        </is>
      </c>
      <c r="J745" s="44" t="inlineStr">
        <is>
          <t>phrase_id_743</t>
        </is>
      </c>
    </row>
    <row r="746" ht="12.8" customHeight="1" s="45">
      <c r="A746" s="44" t="inlineStr">
        <is>
          <t>Preference Shares</t>
        </is>
      </c>
      <c r="B746" s="44" t="inlineStr">
        <is>
          <t>Class B Preferred Stock</t>
        </is>
      </c>
      <c r="C746" s="44" t="inlineStr">
        <is>
          <t>Equity</t>
        </is>
      </c>
      <c r="D746" s="44" t="inlineStr">
        <is>
          <t>Particulars</t>
        </is>
      </c>
      <c r="E746" s="43" t="inlineStr">
        <is>
          <t>Preference Shares</t>
        </is>
      </c>
      <c r="F746" s="44" t="n">
        <v>1</v>
      </c>
      <c r="G746" s="44" t="n">
        <v>5</v>
      </c>
      <c r="H746" s="44" t="inlineStr">
        <is>
          <t>TID_bs_135</t>
        </is>
      </c>
      <c r="I746" s="44" t="inlineStr">
        <is>
          <t>class b preferred stock</t>
        </is>
      </c>
      <c r="J746" s="44" t="inlineStr">
        <is>
          <t>phrase_id_744</t>
        </is>
      </c>
    </row>
    <row r="747" ht="12.8" customHeight="1" s="45">
      <c r="A747" s="44" t="inlineStr">
        <is>
          <t>Preference Shares</t>
        </is>
      </c>
      <c r="B747" s="44" t="inlineStr">
        <is>
          <t>CONVERTIBLE PREFERRED STOCK</t>
        </is>
      </c>
      <c r="C747" s="44" t="inlineStr">
        <is>
          <t>Equity</t>
        </is>
      </c>
      <c r="D747" s="44" t="inlineStr">
        <is>
          <t>Particulars</t>
        </is>
      </c>
      <c r="E747" s="43" t="inlineStr">
        <is>
          <t>Preference Shares</t>
        </is>
      </c>
      <c r="F747" s="44" t="n">
        <v>1</v>
      </c>
      <c r="G747" s="44" t="n">
        <v>5</v>
      </c>
      <c r="H747" s="44" t="inlineStr">
        <is>
          <t>TID_bs_135</t>
        </is>
      </c>
      <c r="I747" s="44" t="inlineStr">
        <is>
          <t>convertible preferred stock</t>
        </is>
      </c>
      <c r="J747" s="44" t="inlineStr">
        <is>
          <t>phrase_id_745</t>
        </is>
      </c>
    </row>
    <row r="748" ht="12.8" customHeight="1" s="45">
      <c r="A748" s="44" t="inlineStr">
        <is>
          <t>Preference Shares</t>
        </is>
      </c>
      <c r="B748" s="44" t="inlineStr">
        <is>
          <t>Preference Shares</t>
        </is>
      </c>
      <c r="C748" s="44" t="inlineStr">
        <is>
          <t>Equity</t>
        </is>
      </c>
      <c r="D748" s="44" t="inlineStr">
        <is>
          <t>Particulars</t>
        </is>
      </c>
      <c r="E748" s="43" t="inlineStr">
        <is>
          <t>Preference Shares</t>
        </is>
      </c>
      <c r="F748" s="44" t="n">
        <v>1</v>
      </c>
      <c r="G748" s="44" t="n">
        <v>5</v>
      </c>
      <c r="H748" s="44" t="inlineStr">
        <is>
          <t>TID_bs_135</t>
        </is>
      </c>
      <c r="I748" s="44" t="inlineStr">
        <is>
          <t>preference shares</t>
        </is>
      </c>
      <c r="J748" s="44" t="inlineStr">
        <is>
          <t>phrase_id_746</t>
        </is>
      </c>
    </row>
    <row r="749" ht="12.8" customHeight="1" s="45">
      <c r="A749" s="44" t="inlineStr">
        <is>
          <t>Share Premium Account</t>
        </is>
      </c>
      <c r="B749" s="44" t="inlineStr">
        <is>
          <t>Share Premium Account</t>
        </is>
      </c>
      <c r="C749" s="44" t="inlineStr">
        <is>
          <t>Equity</t>
        </is>
      </c>
      <c r="D749" s="44" t="inlineStr">
        <is>
          <t>Particulars</t>
        </is>
      </c>
      <c r="E749" s="43" t="inlineStr">
        <is>
          <t>Share Premium Account</t>
        </is>
      </c>
      <c r="F749" s="44" t="n">
        <v>1</v>
      </c>
      <c r="G749" s="44" t="n">
        <v>5</v>
      </c>
      <c r="H749" s="44" t="inlineStr">
        <is>
          <t>TID_bs_136</t>
        </is>
      </c>
      <c r="I749" s="44" t="inlineStr">
        <is>
          <t>share premium account</t>
        </is>
      </c>
      <c r="J749" s="44" t="inlineStr">
        <is>
          <t>phrase_id_747</t>
        </is>
      </c>
    </row>
    <row r="750" ht="12.8" customHeight="1" s="45">
      <c r="A750" s="44" t="inlineStr">
        <is>
          <t>Share Premium Account</t>
        </is>
      </c>
      <c r="B750" s="44" t="inlineStr">
        <is>
          <t>Share Premium</t>
        </is>
      </c>
      <c r="C750" s="44" t="inlineStr">
        <is>
          <t>Equity</t>
        </is>
      </c>
      <c r="D750" s="44" t="inlineStr">
        <is>
          <t>Particulars</t>
        </is>
      </c>
      <c r="E750" s="43" t="inlineStr">
        <is>
          <t>Share Premium Account</t>
        </is>
      </c>
      <c r="F750" s="44" t="n">
        <v>1</v>
      </c>
      <c r="G750" s="44" t="n">
        <v>5</v>
      </c>
      <c r="H750" s="44" t="inlineStr">
        <is>
          <t>TID_bs_136</t>
        </is>
      </c>
      <c r="I750" s="44" t="inlineStr">
        <is>
          <t>share premium</t>
        </is>
      </c>
      <c r="J750" s="44" t="inlineStr">
        <is>
          <t>phrase_id_748</t>
        </is>
      </c>
    </row>
    <row r="751" ht="12.8" customHeight="1" s="45">
      <c r="A751" s="44" t="inlineStr">
        <is>
          <t>Accumulated Change in Fair Value of Fin. Assets</t>
        </is>
      </c>
      <c r="B751" s="44" t="inlineStr">
        <is>
          <t>Accumulated Change in Fair Value of Fin. Assets</t>
        </is>
      </c>
      <c r="C751" s="44" t="inlineStr">
        <is>
          <t>Equity</t>
        </is>
      </c>
      <c r="D751" s="44" t="inlineStr">
        <is>
          <t>Particulars</t>
        </is>
      </c>
      <c r="E751" s="43" t="inlineStr">
        <is>
          <t>Accumulated Change in Fair Value of Fin. Assets</t>
        </is>
      </c>
      <c r="F751" s="44" t="n">
        <v>1</v>
      </c>
      <c r="G751" s="44" t="n">
        <v>5</v>
      </c>
      <c r="H751" s="44" t="inlineStr">
        <is>
          <t>TID_bs_137</t>
        </is>
      </c>
      <c r="I751" s="44" t="inlineStr">
        <is>
          <t>accumulated change in fair value of fin assets</t>
        </is>
      </c>
      <c r="J751" s="44" t="inlineStr">
        <is>
          <t>phrase_id_749</t>
        </is>
      </c>
    </row>
    <row r="752" ht="12.8" customHeight="1" s="45">
      <c r="A752" s="44" t="inlineStr">
        <is>
          <t>Accumulated Change in Fair Value of Fin. Assets</t>
        </is>
      </c>
      <c r="B752" s="44" t="inlineStr">
        <is>
          <t>Fair value reserve of financial assets at FVOCI</t>
        </is>
      </c>
      <c r="C752" s="44" t="inlineStr">
        <is>
          <t>Equity</t>
        </is>
      </c>
      <c r="D752" s="44" t="inlineStr">
        <is>
          <t>Particulars</t>
        </is>
      </c>
      <c r="E752" s="43" t="inlineStr">
        <is>
          <t>Accumulated Change in Fair Value of Fin. Assets</t>
        </is>
      </c>
      <c r="F752" s="44" t="n">
        <v>1</v>
      </c>
      <c r="G752" s="44" t="n">
        <v>5</v>
      </c>
      <c r="H752" s="44" t="inlineStr">
        <is>
          <t>TID_bs_137</t>
        </is>
      </c>
      <c r="I752" s="44" t="inlineStr">
        <is>
          <t>fair value reserve of financial assets at fvoci</t>
        </is>
      </c>
      <c r="J752" s="44" t="inlineStr">
        <is>
          <t>phrase_id_750</t>
        </is>
      </c>
    </row>
    <row r="753" ht="12.8" customHeight="1" s="45">
      <c r="A753" s="44" t="inlineStr">
        <is>
          <t>Accumulated Change in Fair Value of Fin. Assets</t>
        </is>
      </c>
      <c r="B753" s="44" t="inlineStr">
        <is>
          <t>Fair value reserve of available-for-sale financial assets</t>
        </is>
      </c>
      <c r="C753" s="44" t="inlineStr">
        <is>
          <t>Equity</t>
        </is>
      </c>
      <c r="D753" s="44" t="inlineStr">
        <is>
          <t>Particulars</t>
        </is>
      </c>
      <c r="E753" s="43" t="inlineStr">
        <is>
          <t>Accumulated Change in Fair Value of Fin. Assets</t>
        </is>
      </c>
      <c r="F753" s="44" t="n">
        <v>1</v>
      </c>
      <c r="G753" s="44" t="n">
        <v>5</v>
      </c>
      <c r="H753" s="44" t="inlineStr">
        <is>
          <t>TID_bs_137</t>
        </is>
      </c>
      <c r="I753" s="44" t="inlineStr">
        <is>
          <t>fair value reserve of available for sale financial assets</t>
        </is>
      </c>
      <c r="J753" s="44" t="inlineStr">
        <is>
          <t>phrase_id_751</t>
        </is>
      </c>
    </row>
    <row r="754" ht="12.8" customHeight="1" s="45">
      <c r="A754" s="44" t="inlineStr">
        <is>
          <t>Accumulated Change in Fair Value of Fin. Assets</t>
        </is>
      </c>
      <c r="B754" s="44" t="inlineStr">
        <is>
          <t>Fair value reserve of financials assets - equity instruments</t>
        </is>
      </c>
      <c r="C754" s="44" t="inlineStr">
        <is>
          <t>Equity</t>
        </is>
      </c>
      <c r="D754" s="44" t="inlineStr">
        <is>
          <t>Particulars</t>
        </is>
      </c>
      <c r="E754" s="43" t="inlineStr">
        <is>
          <t>Accumulated Change in Fair Value of Fin. Assets</t>
        </is>
      </c>
      <c r="F754" s="44" t="n">
        <v>1</v>
      </c>
      <c r="G754" s="44" t="n">
        <v>5</v>
      </c>
      <c r="H754" s="44" t="inlineStr">
        <is>
          <t>TID_bs_137</t>
        </is>
      </c>
      <c r="I754" s="44" t="inlineStr">
        <is>
          <t>fair value reserve of financials assets equity instruments</t>
        </is>
      </c>
      <c r="J754" s="44" t="inlineStr">
        <is>
          <t>phrase_id_752</t>
        </is>
      </c>
    </row>
    <row r="755" ht="12.8" customHeight="1" s="45">
      <c r="A755" s="44" t="inlineStr">
        <is>
          <t>Accumulated Change in Fair Value of Fin. Assets</t>
        </is>
      </c>
      <c r="B755" s="44" t="inlineStr">
        <is>
          <t>Fair Value Reserve</t>
        </is>
      </c>
      <c r="C755" s="44" t="inlineStr">
        <is>
          <t>Equity</t>
        </is>
      </c>
      <c r="D755" s="44" t="inlineStr">
        <is>
          <t>Particulars</t>
        </is>
      </c>
      <c r="E755" s="43" t="inlineStr">
        <is>
          <t>Accumulated Change in Fair Value of Fin. Assets</t>
        </is>
      </c>
      <c r="F755" s="44" t="n">
        <v>1</v>
      </c>
      <c r="G755" s="44" t="n">
        <v>5</v>
      </c>
      <c r="H755" s="44" t="inlineStr">
        <is>
          <t>TID_bs_137</t>
        </is>
      </c>
      <c r="I755" s="44" t="inlineStr">
        <is>
          <t>fair value reserve</t>
        </is>
      </c>
      <c r="J755" s="44" t="inlineStr">
        <is>
          <t>phrase_id_753</t>
        </is>
      </c>
    </row>
    <row r="756" ht="12.8" customHeight="1" s="45">
      <c r="A756" s="44" t="inlineStr">
        <is>
          <t>Accumulated Change in Fair Value of Fin. Assets</t>
        </is>
      </c>
      <c r="B756" s="44" t="inlineStr">
        <is>
          <t>Cumulative changes in fair value of derivatives</t>
        </is>
      </c>
      <c r="C756" s="44" t="inlineStr">
        <is>
          <t>Equity</t>
        </is>
      </c>
      <c r="D756" s="44" t="inlineStr">
        <is>
          <t>Particulars</t>
        </is>
      </c>
      <c r="E756" s="43" t="inlineStr">
        <is>
          <t>Accumulated Change in Fair Value of Fin. Assets</t>
        </is>
      </c>
      <c r="F756" s="44" t="n">
        <v>1</v>
      </c>
      <c r="G756" s="44" t="n">
        <v>5</v>
      </c>
      <c r="H756" s="44" t="inlineStr">
        <is>
          <t>TID_bs_137</t>
        </is>
      </c>
      <c r="I756" s="44" t="inlineStr">
        <is>
          <t>cumulative changes in fair value of derivatives</t>
        </is>
      </c>
      <c r="J756" s="44" t="inlineStr">
        <is>
          <t>phrase_id_754</t>
        </is>
      </c>
    </row>
    <row r="757" ht="12.8" customHeight="1" s="45">
      <c r="A757" s="44" t="inlineStr">
        <is>
          <t>Accumulated Change in Fair Value of Fin. Assets</t>
        </is>
      </c>
      <c r="B757" s="44" t="inlineStr">
        <is>
          <t>Unrealized fair value gains losses on available for sale investments</t>
        </is>
      </c>
      <c r="C757" s="44" t="inlineStr">
        <is>
          <t>Equity</t>
        </is>
      </c>
      <c r="D757" s="44" t="inlineStr">
        <is>
          <t>Particulars</t>
        </is>
      </c>
      <c r="E757" s="43" t="inlineStr">
        <is>
          <t>Accumulated Change in Fair Value of Fin. Assets</t>
        </is>
      </c>
      <c r="F757" s="44" t="n">
        <v>1</v>
      </c>
      <c r="G757" s="44" t="n">
        <v>5</v>
      </c>
      <c r="H757" s="44" t="inlineStr">
        <is>
          <t>TID_bs_137</t>
        </is>
      </c>
      <c r="I757" s="44" t="inlineStr">
        <is>
          <t>unrealized fair value gains losses on available for sale investments</t>
        </is>
      </c>
      <c r="J757" s="44" t="inlineStr">
        <is>
          <t>phrase_id_755</t>
        </is>
      </c>
    </row>
    <row r="758" ht="12.8" customHeight="1" s="45">
      <c r="A758" s="44" t="inlineStr">
        <is>
          <t>Partners Current Account</t>
        </is>
      </c>
      <c r="B758" s="44" t="inlineStr">
        <is>
          <t>Partners Current Account</t>
        </is>
      </c>
      <c r="C758" s="44" t="inlineStr">
        <is>
          <t>Equity</t>
        </is>
      </c>
      <c r="D758" s="44" t="inlineStr">
        <is>
          <t>Particulars</t>
        </is>
      </c>
      <c r="E758" s="43" t="inlineStr">
        <is>
          <t>Partners Current Account</t>
        </is>
      </c>
      <c r="F758" s="44" t="n">
        <v>1</v>
      </c>
      <c r="G758" s="44" t="n">
        <v>5</v>
      </c>
      <c r="H758" s="44" t="inlineStr">
        <is>
          <t>TID_bs_138</t>
        </is>
      </c>
      <c r="I758" s="44" t="inlineStr">
        <is>
          <t>partners current account</t>
        </is>
      </c>
      <c r="J758" s="44" t="inlineStr">
        <is>
          <t>phrase_id_756</t>
        </is>
      </c>
    </row>
    <row r="759" ht="12.8" customHeight="1" s="45">
      <c r="A759" s="44" t="inlineStr">
        <is>
          <t>Retained Earnings</t>
        </is>
      </c>
      <c r="B759" s="44" t="inlineStr">
        <is>
          <t>Retained Earnings</t>
        </is>
      </c>
      <c r="C759" s="44" t="inlineStr">
        <is>
          <t>Equity</t>
        </is>
      </c>
      <c r="D759" s="44" t="inlineStr">
        <is>
          <t>Particulars</t>
        </is>
      </c>
      <c r="E759" s="43" t="inlineStr">
        <is>
          <t>Retained Earnings</t>
        </is>
      </c>
      <c r="F759" s="44" t="n">
        <v>1</v>
      </c>
      <c r="G759" s="44" t="n">
        <v>5</v>
      </c>
      <c r="H759" s="44" t="inlineStr">
        <is>
          <t>TID_bs_139</t>
        </is>
      </c>
      <c r="I759" s="44" t="inlineStr">
        <is>
          <t>retained earnings</t>
        </is>
      </c>
      <c r="J759" s="44" t="inlineStr">
        <is>
          <t>phrase_id_757</t>
        </is>
      </c>
    </row>
    <row r="760" ht="12.8" customHeight="1" s="45">
      <c r="A760" s="44" t="inlineStr">
        <is>
          <t>Retained Earnings</t>
        </is>
      </c>
      <c r="B760" s="44" t="inlineStr">
        <is>
          <t>Proposed dividend</t>
        </is>
      </c>
      <c r="C760" s="44" t="inlineStr">
        <is>
          <t>Equity</t>
        </is>
      </c>
      <c r="D760" s="44" t="inlineStr">
        <is>
          <t>Particulars</t>
        </is>
      </c>
      <c r="E760" s="43" t="inlineStr">
        <is>
          <t>Retained Earnings</t>
        </is>
      </c>
      <c r="F760" s="44" t="n">
        <v>1</v>
      </c>
      <c r="G760" s="44" t="n">
        <v>5</v>
      </c>
      <c r="H760" s="44" t="inlineStr">
        <is>
          <t>TID_bs_139</t>
        </is>
      </c>
      <c r="I760" s="44" t="inlineStr">
        <is>
          <t>proposed dividend</t>
        </is>
      </c>
      <c r="J760" s="44" t="inlineStr">
        <is>
          <t>phrase_id_758</t>
        </is>
      </c>
    </row>
    <row r="761" ht="12.8" customHeight="1" s="45">
      <c r="A761" s="44" t="inlineStr">
        <is>
          <t>Retained Earnings</t>
        </is>
      </c>
      <c r="B761" s="44" t="inlineStr">
        <is>
          <t>Earnings</t>
        </is>
      </c>
      <c r="C761" s="44" t="inlineStr">
        <is>
          <t>Equity</t>
        </is>
      </c>
      <c r="D761" s="44" t="inlineStr">
        <is>
          <t>Particulars</t>
        </is>
      </c>
      <c r="E761" s="43" t="inlineStr">
        <is>
          <t>Retained Earnings</t>
        </is>
      </c>
      <c r="F761" s="44" t="n">
        <v>1</v>
      </c>
      <c r="G761" s="44" t="n">
        <v>5</v>
      </c>
      <c r="H761" s="44" t="inlineStr">
        <is>
          <t>TID_bs_139</t>
        </is>
      </c>
      <c r="I761" s="44" t="inlineStr">
        <is>
          <t>earnings</t>
        </is>
      </c>
      <c r="J761" s="44" t="inlineStr">
        <is>
          <t>phrase_id_759</t>
        </is>
      </c>
    </row>
    <row r="762" ht="12.8" customHeight="1" s="45">
      <c r="A762" s="44" t="inlineStr">
        <is>
          <t>Retained Earnings</t>
        </is>
      </c>
      <c r="B762" s="44" t="inlineStr">
        <is>
          <t>Accumulated losses</t>
        </is>
      </c>
      <c r="C762" s="44" t="inlineStr">
        <is>
          <t>Equity</t>
        </is>
      </c>
      <c r="D762" s="44" t="inlineStr">
        <is>
          <t>Particulars</t>
        </is>
      </c>
      <c r="E762" s="43" t="inlineStr">
        <is>
          <t>Retained Earnings</t>
        </is>
      </c>
      <c r="F762" s="44" t="n">
        <v>1</v>
      </c>
      <c r="G762" s="44" t="n">
        <v>5</v>
      </c>
      <c r="H762" s="44" t="inlineStr">
        <is>
          <t>TID_bs_139</t>
        </is>
      </c>
      <c r="I762" s="44" t="inlineStr">
        <is>
          <t>accumulated losses</t>
        </is>
      </c>
      <c r="J762" s="44" t="inlineStr">
        <is>
          <t>phrase_id_760</t>
        </is>
      </c>
    </row>
    <row r="763" ht="12.8" customHeight="1" s="45">
      <c r="A763" s="44" t="inlineStr">
        <is>
          <t>Retained Earnings</t>
        </is>
      </c>
      <c r="B763" s="44" t="inlineStr">
        <is>
          <t>Retained Earnings (Accumulated losses)</t>
        </is>
      </c>
      <c r="C763" s="44" t="inlineStr">
        <is>
          <t>Equity</t>
        </is>
      </c>
      <c r="D763" s="44" t="inlineStr">
        <is>
          <t>Particulars</t>
        </is>
      </c>
      <c r="E763" s="43" t="inlineStr">
        <is>
          <t>Retained Earnings</t>
        </is>
      </c>
      <c r="F763" s="44" t="n">
        <v>1</v>
      </c>
      <c r="G763" s="44" t="n">
        <v>5</v>
      </c>
      <c r="H763" s="44" t="inlineStr">
        <is>
          <t>TID_bs_139</t>
        </is>
      </c>
      <c r="I763" s="44" t="inlineStr">
        <is>
          <t>retained earnings accumulated losses</t>
        </is>
      </c>
      <c r="J763" s="44" t="inlineStr">
        <is>
          <t>phrase_id_761</t>
        </is>
      </c>
    </row>
    <row r="764" ht="12.8" customHeight="1" s="45">
      <c r="A764" s="44" t="inlineStr">
        <is>
          <t>Retained Earnings</t>
        </is>
      </c>
      <c r="B764" s="44" t="inlineStr">
        <is>
          <t>Retained earnings (Accumulated deficit)</t>
        </is>
      </c>
      <c r="C764" s="44" t="inlineStr">
        <is>
          <t>Equity</t>
        </is>
      </c>
      <c r="D764" s="44" t="inlineStr">
        <is>
          <t>Particulars</t>
        </is>
      </c>
      <c r="E764" s="43" t="inlineStr">
        <is>
          <t>Retained Earnings</t>
        </is>
      </c>
      <c r="F764" s="44" t="n">
        <v>1</v>
      </c>
      <c r="G764" s="44" t="n">
        <v>5</v>
      </c>
      <c r="H764" s="44" t="inlineStr">
        <is>
          <t>TID_bs_139</t>
        </is>
      </c>
      <c r="I764" s="44" t="inlineStr">
        <is>
          <t>retained earnings accumulated deficit</t>
        </is>
      </c>
      <c r="J764" s="44" t="inlineStr">
        <is>
          <t>phrase_id_762</t>
        </is>
      </c>
    </row>
    <row r="765" ht="12.8" customHeight="1" s="45">
      <c r="A765" s="44" t="inlineStr">
        <is>
          <t>Retained Earnings</t>
        </is>
      </c>
      <c r="B765" s="44" t="inlineStr">
        <is>
          <t>Accumulated deficit</t>
        </is>
      </c>
      <c r="C765" s="44" t="inlineStr">
        <is>
          <t>Equity</t>
        </is>
      </c>
      <c r="D765" s="44" t="inlineStr">
        <is>
          <t>Particulars</t>
        </is>
      </c>
      <c r="E765" s="43" t="inlineStr">
        <is>
          <t>Retained Earnings</t>
        </is>
      </c>
      <c r="F765" s="44" t="n">
        <v>1</v>
      </c>
      <c r="G765" s="44" t="n">
        <v>5</v>
      </c>
      <c r="H765" s="44" t="inlineStr">
        <is>
          <t>TID_bs_139</t>
        </is>
      </c>
      <c r="I765" s="44" t="inlineStr">
        <is>
          <t>accumulated deficit</t>
        </is>
      </c>
      <c r="J765" s="44" t="inlineStr">
        <is>
          <t>phrase_id_763</t>
        </is>
      </c>
    </row>
    <row r="766" ht="12.8" customHeight="1" s="45">
      <c r="A766" s="44" t="inlineStr">
        <is>
          <t>Retained Earnings</t>
        </is>
      </c>
      <c r="B766" s="44" t="inlineStr">
        <is>
          <t>Retained deficit</t>
        </is>
      </c>
      <c r="C766" s="44" t="inlineStr">
        <is>
          <t>Equity</t>
        </is>
      </c>
      <c r="D766" s="44" t="inlineStr">
        <is>
          <t>Particulars</t>
        </is>
      </c>
      <c r="E766" s="43" t="inlineStr">
        <is>
          <t>Retained Earnings</t>
        </is>
      </c>
      <c r="F766" s="44" t="n">
        <v>1</v>
      </c>
      <c r="G766" s="44" t="n">
        <v>5</v>
      </c>
      <c r="H766" s="44" t="inlineStr">
        <is>
          <t>TID_bs_139</t>
        </is>
      </c>
      <c r="I766" s="44" t="inlineStr">
        <is>
          <t>retained deficit</t>
        </is>
      </c>
      <c r="J766" s="44" t="inlineStr">
        <is>
          <t>phrase_id_764</t>
        </is>
      </c>
    </row>
    <row r="767" ht="12.8" customHeight="1" s="45">
      <c r="A767" s="44" t="inlineStr">
        <is>
          <t>Revaluation Reserves</t>
        </is>
      </c>
      <c r="B767" s="44" t="inlineStr">
        <is>
          <t>Revaluation Reserves</t>
        </is>
      </c>
      <c r="C767" s="44" t="inlineStr">
        <is>
          <t>Equity</t>
        </is>
      </c>
      <c r="D767" s="44" t="inlineStr">
        <is>
          <t>Particulars</t>
        </is>
      </c>
      <c r="E767" s="43" t="inlineStr">
        <is>
          <t>Revaluation Reserves</t>
        </is>
      </c>
      <c r="F767" s="44" t="n">
        <v>1</v>
      </c>
      <c r="G767" s="44" t="n">
        <v>5</v>
      </c>
      <c r="H767" s="44" t="inlineStr">
        <is>
          <t>TID_bs_140</t>
        </is>
      </c>
      <c r="I767" s="44" t="inlineStr">
        <is>
          <t>revaluation reserves</t>
        </is>
      </c>
      <c r="J767" s="44" t="inlineStr">
        <is>
          <t>phrase_id_765</t>
        </is>
      </c>
    </row>
    <row r="768" ht="12.8" customHeight="1" s="45">
      <c r="A768" s="44" t="inlineStr">
        <is>
          <t>Revaluation Reserves</t>
        </is>
      </c>
      <c r="B768" s="44" t="inlineStr">
        <is>
          <t>Currency translation differences</t>
        </is>
      </c>
      <c r="C768" s="44" t="inlineStr">
        <is>
          <t>Equity</t>
        </is>
      </c>
      <c r="D768" s="44" t="inlineStr">
        <is>
          <t>Particulars</t>
        </is>
      </c>
      <c r="E768" s="43" t="inlineStr">
        <is>
          <t>Revaluation Reserves</t>
        </is>
      </c>
      <c r="F768" s="44" t="n">
        <v>1</v>
      </c>
      <c r="G768" s="44" t="n">
        <v>5</v>
      </c>
      <c r="H768" s="44" t="inlineStr">
        <is>
          <t>TID_bs_140</t>
        </is>
      </c>
      <c r="I768" s="44" t="inlineStr">
        <is>
          <t>currency translation differences</t>
        </is>
      </c>
      <c r="J768" s="44" t="inlineStr">
        <is>
          <t>phrase_id_766</t>
        </is>
      </c>
    </row>
    <row r="769" ht="12.8" customHeight="1" s="45">
      <c r="A769" s="44" t="inlineStr">
        <is>
          <t>Revaluation Reserves</t>
        </is>
      </c>
      <c r="B769" s="44" t="inlineStr">
        <is>
          <t>Fair value reserve of financial assets at fair value through other comprehensive income</t>
        </is>
      </c>
      <c r="C769" s="44" t="inlineStr">
        <is>
          <t>Equity</t>
        </is>
      </c>
      <c r="D769" s="44" t="inlineStr">
        <is>
          <t>Particulars</t>
        </is>
      </c>
      <c r="E769" s="43" t="inlineStr">
        <is>
          <t>Revaluation Reserves</t>
        </is>
      </c>
      <c r="F769" s="44" t="n">
        <v>1</v>
      </c>
      <c r="G769" s="44" t="n">
        <v>5</v>
      </c>
      <c r="H769" s="44" t="inlineStr">
        <is>
          <t>TID_bs_140</t>
        </is>
      </c>
      <c r="I769" s="44" t="inlineStr">
        <is>
          <t>fair value reserve of financial assets at fair value through other comprehensive income</t>
        </is>
      </c>
      <c r="J769" s="44" t="inlineStr">
        <is>
          <t>phrase_id_767</t>
        </is>
      </c>
    </row>
    <row r="770" ht="12.8" customHeight="1" s="45">
      <c r="A770" s="44" t="inlineStr">
        <is>
          <t>Revaluation Reserves</t>
        </is>
      </c>
      <c r="B770" s="44" t="inlineStr">
        <is>
          <t>Revaluation surplus</t>
        </is>
      </c>
      <c r="C770" s="44" t="inlineStr">
        <is>
          <t>Equity</t>
        </is>
      </c>
      <c r="D770" s="44" t="inlineStr">
        <is>
          <t>Particulars</t>
        </is>
      </c>
      <c r="E770" s="43" t="inlineStr">
        <is>
          <t>Revaluation Reserves</t>
        </is>
      </c>
      <c r="F770" s="44" t="n">
        <v>1</v>
      </c>
      <c r="G770" s="44" t="n">
        <v>5</v>
      </c>
      <c r="H770" s="44" t="inlineStr">
        <is>
          <t>TID_bs_140</t>
        </is>
      </c>
      <c r="I770" s="44" t="inlineStr">
        <is>
          <t>revaluation surplus</t>
        </is>
      </c>
      <c r="J770" s="44" t="inlineStr">
        <is>
          <t>phrase_id_768</t>
        </is>
      </c>
    </row>
    <row r="771" ht="12.8" customHeight="1" s="45">
      <c r="A771" s="44" t="inlineStr">
        <is>
          <t>Revaluation Reserves</t>
        </is>
      </c>
      <c r="B771" s="44" t="inlineStr">
        <is>
          <t>Translation reserve</t>
        </is>
      </c>
      <c r="C771" s="44" t="inlineStr">
        <is>
          <t>Equity</t>
        </is>
      </c>
      <c r="D771" s="44" t="inlineStr">
        <is>
          <t>Particulars</t>
        </is>
      </c>
      <c r="E771" s="43" t="inlineStr">
        <is>
          <t>Revaluation Reserves</t>
        </is>
      </c>
      <c r="F771" s="44" t="n">
        <v>1</v>
      </c>
      <c r="G771" s="44" t="n">
        <v>5</v>
      </c>
      <c r="H771" s="44" t="inlineStr">
        <is>
          <t>TID_bs_140</t>
        </is>
      </c>
      <c r="I771" s="44" t="inlineStr">
        <is>
          <t>translation reserve</t>
        </is>
      </c>
      <c r="J771" s="44" t="inlineStr">
        <is>
          <t>phrase_id_769</t>
        </is>
      </c>
    </row>
    <row r="772" ht="12.8" customHeight="1" s="45">
      <c r="A772" s="44" t="inlineStr">
        <is>
          <t>Revaluation Reserves</t>
        </is>
      </c>
      <c r="B772" s="44" t="inlineStr">
        <is>
          <t>Foreign currency translation reserve</t>
        </is>
      </c>
      <c r="C772" s="44" t="inlineStr">
        <is>
          <t>Equity</t>
        </is>
      </c>
      <c r="D772" s="44" t="inlineStr">
        <is>
          <t>Particulars</t>
        </is>
      </c>
      <c r="E772" s="43" t="inlineStr">
        <is>
          <t>Revaluation Reserves</t>
        </is>
      </c>
      <c r="F772" s="44" t="n">
        <v>1</v>
      </c>
      <c r="G772" s="44" t="n">
        <v>5</v>
      </c>
      <c r="H772" s="44" t="inlineStr">
        <is>
          <t>TID_bs_140</t>
        </is>
      </c>
      <c r="I772" s="44" t="inlineStr">
        <is>
          <t>foreign currency translation reserve</t>
        </is>
      </c>
      <c r="J772" s="44" t="inlineStr">
        <is>
          <t>phrase_id_770</t>
        </is>
      </c>
    </row>
    <row r="773" ht="12.8" customHeight="1" s="45">
      <c r="A773" s="44" t="inlineStr">
        <is>
          <t>Other Reserves</t>
        </is>
      </c>
      <c r="B773" s="44" t="inlineStr">
        <is>
          <t>Other Reserves</t>
        </is>
      </c>
      <c r="C773" s="44" t="inlineStr">
        <is>
          <t>Equity</t>
        </is>
      </c>
      <c r="D773" s="44" t="inlineStr">
        <is>
          <t>Particulars</t>
        </is>
      </c>
      <c r="E773" s="43" t="inlineStr">
        <is>
          <t>Other Reserves</t>
        </is>
      </c>
      <c r="F773" s="44" t="n">
        <v>1</v>
      </c>
      <c r="G773" s="44" t="n">
        <v>5</v>
      </c>
      <c r="H773" s="44" t="inlineStr">
        <is>
          <t>TID_bs_141</t>
        </is>
      </c>
      <c r="I773" s="44" t="inlineStr">
        <is>
          <t>other reserves</t>
        </is>
      </c>
      <c r="J773" s="44" t="inlineStr">
        <is>
          <t>phrase_id_771</t>
        </is>
      </c>
    </row>
    <row r="774" ht="12.8" customHeight="1" s="45">
      <c r="A774" s="44" t="inlineStr">
        <is>
          <t>Other Reserves</t>
        </is>
      </c>
      <c r="B774" s="44" t="inlineStr">
        <is>
          <t>Obligatory reserve</t>
        </is>
      </c>
      <c r="C774" s="44" t="inlineStr">
        <is>
          <t>Equity</t>
        </is>
      </c>
      <c r="D774" s="44" t="inlineStr">
        <is>
          <t>Particulars</t>
        </is>
      </c>
      <c r="E774" s="43" t="inlineStr">
        <is>
          <t>Other Reserves</t>
        </is>
      </c>
      <c r="F774" s="44" t="n">
        <v>1</v>
      </c>
      <c r="G774" s="44" t="n">
        <v>5</v>
      </c>
      <c r="H774" s="44" t="inlineStr">
        <is>
          <t>TID_bs_141</t>
        </is>
      </c>
      <c r="I774" s="44" t="inlineStr">
        <is>
          <t>obligatory reserve</t>
        </is>
      </c>
      <c r="J774" s="44" t="inlineStr">
        <is>
          <t>phrase_id_772</t>
        </is>
      </c>
    </row>
    <row r="775" ht="12.8" customHeight="1" s="45">
      <c r="A775" s="44" t="inlineStr">
        <is>
          <t>Other Reserves</t>
        </is>
      </c>
      <c r="B775" s="44" t="inlineStr">
        <is>
          <t>Voluntary reserve</t>
        </is>
      </c>
      <c r="C775" s="44" t="inlineStr">
        <is>
          <t>Equity</t>
        </is>
      </c>
      <c r="D775" s="44" t="inlineStr">
        <is>
          <t>Particulars</t>
        </is>
      </c>
      <c r="E775" s="43" t="inlineStr">
        <is>
          <t>Other Reserves</t>
        </is>
      </c>
      <c r="F775" s="44" t="n">
        <v>1</v>
      </c>
      <c r="G775" s="44" t="n">
        <v>5</v>
      </c>
      <c r="H775" s="44" t="inlineStr">
        <is>
          <t>TID_bs_141</t>
        </is>
      </c>
      <c r="I775" s="44" t="inlineStr">
        <is>
          <t>voluntary reserve</t>
        </is>
      </c>
      <c r="J775" s="44" t="inlineStr">
        <is>
          <t>phrase_id_773</t>
        </is>
      </c>
    </row>
    <row r="776" ht="12.8" customHeight="1" s="45">
      <c r="A776" s="44" t="inlineStr">
        <is>
          <t>Other Reserves</t>
        </is>
      </c>
      <c r="B776" s="44" t="inlineStr">
        <is>
          <t>Statutory reserve</t>
        </is>
      </c>
      <c r="C776" s="44" t="inlineStr">
        <is>
          <t>Equity</t>
        </is>
      </c>
      <c r="D776" s="44" t="inlineStr">
        <is>
          <t>Particulars</t>
        </is>
      </c>
      <c r="E776" s="43" t="inlineStr">
        <is>
          <t>Other Reserves</t>
        </is>
      </c>
      <c r="F776" s="44" t="n">
        <v>1</v>
      </c>
      <c r="G776" s="44" t="n">
        <v>5</v>
      </c>
      <c r="H776" s="44" t="inlineStr">
        <is>
          <t>TID_bs_141</t>
        </is>
      </c>
      <c r="I776" s="44" t="inlineStr">
        <is>
          <t>statutory reserve</t>
        </is>
      </c>
      <c r="J776" s="44" t="inlineStr">
        <is>
          <t>phrase_id_774</t>
        </is>
      </c>
    </row>
    <row r="777" ht="12.8" customHeight="1" s="45">
      <c r="A777" s="44" t="inlineStr">
        <is>
          <t>Other Reserves</t>
        </is>
      </c>
      <c r="B777" s="44" t="inlineStr">
        <is>
          <t>Special Reserve</t>
        </is>
      </c>
      <c r="C777" s="44" t="inlineStr">
        <is>
          <t>Equity</t>
        </is>
      </c>
      <c r="D777" s="44" t="inlineStr">
        <is>
          <t>Particulars</t>
        </is>
      </c>
      <c r="E777" s="43" t="inlineStr">
        <is>
          <t>Other Reserves</t>
        </is>
      </c>
      <c r="F777" s="44" t="n">
        <v>1</v>
      </c>
      <c r="G777" s="44" t="n">
        <v>5</v>
      </c>
      <c r="H777" s="44" t="inlineStr">
        <is>
          <t>TID_bs_141</t>
        </is>
      </c>
      <c r="I777" s="44" t="inlineStr">
        <is>
          <t>special reserve</t>
        </is>
      </c>
      <c r="J777" s="44" t="inlineStr">
        <is>
          <t>phrase_id_775</t>
        </is>
      </c>
    </row>
    <row r="778" ht="12.8" customHeight="1" s="45">
      <c r="A778" s="44" t="inlineStr">
        <is>
          <t>Other Reserves</t>
        </is>
      </c>
      <c r="B778" s="44" t="inlineStr">
        <is>
          <t>Available-for-sale investment reserve</t>
        </is>
      </c>
      <c r="C778" s="44" t="inlineStr">
        <is>
          <t>Equity</t>
        </is>
      </c>
      <c r="D778" s="44" t="inlineStr">
        <is>
          <t>Particulars</t>
        </is>
      </c>
      <c r="E778" s="43" t="inlineStr">
        <is>
          <t>Other Reserves</t>
        </is>
      </c>
      <c r="F778" s="44" t="n">
        <v>1</v>
      </c>
      <c r="G778" s="44" t="n">
        <v>5</v>
      </c>
      <c r="H778" s="44" t="inlineStr">
        <is>
          <t>TID_bs_141</t>
        </is>
      </c>
      <c r="I778" s="44" t="inlineStr">
        <is>
          <t>available for sale investment reserve</t>
        </is>
      </c>
      <c r="J778" s="44" t="inlineStr">
        <is>
          <t>phrase_id_776</t>
        </is>
      </c>
    </row>
    <row r="779" ht="12.8" customHeight="1" s="45">
      <c r="A779" s="44" t="inlineStr">
        <is>
          <t>Other Reserves</t>
        </is>
      </c>
      <c r="B779" s="44" t="inlineStr">
        <is>
          <t>Fair value through Other Comprehensive Income (FVTOCI) reserve</t>
        </is>
      </c>
      <c r="C779" s="44" t="inlineStr">
        <is>
          <t>Equity</t>
        </is>
      </c>
      <c r="D779" s="44" t="inlineStr">
        <is>
          <t>Particulars</t>
        </is>
      </c>
      <c r="E779" s="43" t="inlineStr">
        <is>
          <t>Other Reserves</t>
        </is>
      </c>
      <c r="F779" s="44" t="n">
        <v>1</v>
      </c>
      <c r="G779" s="44" t="n">
        <v>5</v>
      </c>
      <c r="H779" s="44" t="inlineStr">
        <is>
          <t>TID_bs_141</t>
        </is>
      </c>
      <c r="I779" s="44" t="inlineStr">
        <is>
          <t>fair value through other comprehensive income fvtoci reserve</t>
        </is>
      </c>
      <c r="J779" s="44" t="inlineStr">
        <is>
          <t>phrase_id_777</t>
        </is>
      </c>
    </row>
    <row r="780" ht="12.8" customHeight="1" s="45">
      <c r="A780" s="44" t="inlineStr">
        <is>
          <t>Other Reserves</t>
        </is>
      </c>
      <c r="B780" s="44" t="inlineStr">
        <is>
          <t>Accumulated other comprehensive (loss)</t>
        </is>
      </c>
      <c r="C780" s="44" t="inlineStr">
        <is>
          <t>Equity</t>
        </is>
      </c>
      <c r="D780" s="44" t="inlineStr">
        <is>
          <t>Particulars</t>
        </is>
      </c>
      <c r="E780" s="43" t="inlineStr">
        <is>
          <t>Other Reserves</t>
        </is>
      </c>
      <c r="F780" s="44" t="n">
        <v>1</v>
      </c>
      <c r="G780" s="44" t="n">
        <v>5</v>
      </c>
      <c r="H780" s="44" t="inlineStr">
        <is>
          <t>TID_bs_141</t>
        </is>
      </c>
      <c r="I780" s="44" t="inlineStr">
        <is>
          <t>accumulated other comprehensive loss</t>
        </is>
      </c>
      <c r="J780" s="44" t="inlineStr">
        <is>
          <t>phrase_id_778</t>
        </is>
      </c>
    </row>
    <row r="781" ht="12.8" customHeight="1" s="45">
      <c r="A781" s="44" t="inlineStr">
        <is>
          <t>Other Reserves</t>
        </is>
      </c>
      <c r="B781" s="44" t="inlineStr">
        <is>
          <t>Accumulated other comprehensive loss</t>
        </is>
      </c>
      <c r="C781" s="44" t="inlineStr">
        <is>
          <t>Equity</t>
        </is>
      </c>
      <c r="D781" s="44" t="inlineStr">
        <is>
          <t>Particulars</t>
        </is>
      </c>
      <c r="E781" s="43" t="inlineStr">
        <is>
          <t>Other Reserves</t>
        </is>
      </c>
      <c r="F781" s="44" t="n">
        <v>1</v>
      </c>
      <c r="G781" s="44" t="n">
        <v>5</v>
      </c>
      <c r="H781" s="44" t="inlineStr">
        <is>
          <t>TID_bs_141</t>
        </is>
      </c>
      <c r="I781" s="44" t="inlineStr">
        <is>
          <t>accumulated other comprehensive loss</t>
        </is>
      </c>
      <c r="J781" s="44" t="inlineStr">
        <is>
          <t>phrase_id_779</t>
        </is>
      </c>
    </row>
    <row r="782" ht="12.8" customHeight="1" s="45">
      <c r="A782" s="44" t="inlineStr">
        <is>
          <t>Other Reserves</t>
        </is>
      </c>
      <c r="B782" s="44" t="inlineStr">
        <is>
          <t>Accumulated other comprehensive income (loss)</t>
        </is>
      </c>
      <c r="C782" s="44" t="inlineStr">
        <is>
          <t>Equity</t>
        </is>
      </c>
      <c r="D782" s="44" t="inlineStr">
        <is>
          <t>Particulars</t>
        </is>
      </c>
      <c r="E782" s="43" t="inlineStr">
        <is>
          <t>Other Reserves</t>
        </is>
      </c>
      <c r="F782" s="44" t="n">
        <v>1</v>
      </c>
      <c r="G782" s="44" t="n">
        <v>5</v>
      </c>
      <c r="H782" s="44" t="inlineStr">
        <is>
          <t>TID_bs_141</t>
        </is>
      </c>
      <c r="I782" s="44" t="inlineStr">
        <is>
          <t>accumulated other comprehensive income loss</t>
        </is>
      </c>
      <c r="J782" s="44" t="inlineStr">
        <is>
          <t>phrase_id_780</t>
        </is>
      </c>
    </row>
    <row r="783" ht="12.8" customHeight="1" s="45">
      <c r="A783" s="44" t="inlineStr">
        <is>
          <t>Other Reserves</t>
        </is>
      </c>
      <c r="B783" s="44" t="inlineStr">
        <is>
          <t>Accumulated other comprehensive income (loss), net of tax</t>
        </is>
      </c>
      <c r="C783" s="44" t="inlineStr">
        <is>
          <t>Equity</t>
        </is>
      </c>
      <c r="D783" s="44" t="inlineStr">
        <is>
          <t>Particulars</t>
        </is>
      </c>
      <c r="E783" s="43" t="inlineStr">
        <is>
          <t>Other Reserves</t>
        </is>
      </c>
      <c r="F783" s="44" t="n">
        <v>1</v>
      </c>
      <c r="G783" s="44" t="n">
        <v>5</v>
      </c>
      <c r="H783" s="44" t="inlineStr">
        <is>
          <t>TID_bs_141</t>
        </is>
      </c>
      <c r="I783" s="44" t="inlineStr">
        <is>
          <t>accumulated other comprehensive income loss net of tax</t>
        </is>
      </c>
      <c r="J783" s="44" t="inlineStr">
        <is>
          <t>phrase_id_781</t>
        </is>
      </c>
    </row>
    <row r="784" ht="12.8" customHeight="1" s="45">
      <c r="A784" s="44" t="inlineStr">
        <is>
          <t>Other Reserves</t>
        </is>
      </c>
      <c r="B784" s="44" t="inlineStr">
        <is>
          <t>Accumulated other comprehensive income (loss), net of deferred income tax</t>
        </is>
      </c>
      <c r="C784" s="44" t="inlineStr">
        <is>
          <t>Equity</t>
        </is>
      </c>
      <c r="D784" s="44" t="inlineStr">
        <is>
          <t>Particulars</t>
        </is>
      </c>
      <c r="E784" s="43" t="inlineStr">
        <is>
          <t>Other Reserves</t>
        </is>
      </c>
      <c r="F784" s="44" t="n">
        <v>1</v>
      </c>
      <c r="G784" s="44" t="n">
        <v>5</v>
      </c>
      <c r="H784" s="44" t="inlineStr">
        <is>
          <t>TID_bs_141</t>
        </is>
      </c>
      <c r="I784" s="44" t="inlineStr">
        <is>
          <t>accumulated other comprehensive income loss net of deferred income tax</t>
        </is>
      </c>
      <c r="J784" s="44" t="inlineStr">
        <is>
          <t>phrase_id_782</t>
        </is>
      </c>
    </row>
    <row r="785" ht="12.8" customHeight="1" s="45">
      <c r="A785" s="44" t="inlineStr">
        <is>
          <t>Other Reserves</t>
        </is>
      </c>
      <c r="B785" s="44" t="inlineStr">
        <is>
          <t>Accumulated other comprehensive earnings (loss), net of taxes</t>
        </is>
      </c>
      <c r="C785" s="44" t="inlineStr">
        <is>
          <t>Equity</t>
        </is>
      </c>
      <c r="D785" s="44" t="inlineStr">
        <is>
          <t>Particulars</t>
        </is>
      </c>
      <c r="E785" s="43" t="inlineStr">
        <is>
          <t>Other Reserves</t>
        </is>
      </c>
      <c r="F785" s="44" t="n">
        <v>1</v>
      </c>
      <c r="G785" s="44" t="n">
        <v>5</v>
      </c>
      <c r="H785" s="44" t="inlineStr">
        <is>
          <t>TID_bs_141</t>
        </is>
      </c>
      <c r="I785" s="44" t="inlineStr">
        <is>
          <t>accumulated other comprehensive earnings loss net of taxes</t>
        </is>
      </c>
      <c r="J785" s="44" t="inlineStr">
        <is>
          <t>phrase_id_783</t>
        </is>
      </c>
    </row>
    <row r="786" ht="12.8" customHeight="1" s="45">
      <c r="A786" s="44" t="inlineStr">
        <is>
          <t>Other Reserves</t>
        </is>
      </c>
      <c r="B786" s="44" t="inlineStr">
        <is>
          <t>Accumulated other comprehensive income/(loss)</t>
        </is>
      </c>
      <c r="C786" s="44" t="inlineStr">
        <is>
          <t>Equity</t>
        </is>
      </c>
      <c r="D786" s="44" t="inlineStr">
        <is>
          <t>Particulars</t>
        </is>
      </c>
      <c r="E786" s="43" t="inlineStr">
        <is>
          <t>Other Reserves</t>
        </is>
      </c>
      <c r="F786" s="44" t="n">
        <v>1</v>
      </c>
      <c r="G786" s="44" t="n">
        <v>5</v>
      </c>
      <c r="H786" s="44" t="inlineStr">
        <is>
          <t>TID_bs_141</t>
        </is>
      </c>
      <c r="I786" s="44" t="inlineStr">
        <is>
          <t>accumulated other comprehensive income loss</t>
        </is>
      </c>
      <c r="J786" s="44" t="inlineStr">
        <is>
          <t>phrase_id_784</t>
        </is>
      </c>
    </row>
    <row r="787" ht="12.8" customHeight="1" s="45">
      <c r="A787" s="44" t="inlineStr">
        <is>
          <t>Other Reserves</t>
        </is>
      </c>
      <c r="B787" s="44" t="inlineStr">
        <is>
          <t>Accumulated comprehensive loss</t>
        </is>
      </c>
      <c r="C787" s="44" t="inlineStr">
        <is>
          <t>Equity</t>
        </is>
      </c>
      <c r="D787" s="44" t="inlineStr">
        <is>
          <t>Particulars</t>
        </is>
      </c>
      <c r="E787" s="43" t="inlineStr">
        <is>
          <t>Other Reserves</t>
        </is>
      </c>
      <c r="F787" s="44" t="n">
        <v>1</v>
      </c>
      <c r="G787" s="44" t="n">
        <v>5</v>
      </c>
      <c r="H787" s="44" t="inlineStr">
        <is>
          <t>TID_bs_141</t>
        </is>
      </c>
      <c r="I787" s="44" t="inlineStr">
        <is>
          <t>accumulated comprehensive loss</t>
        </is>
      </c>
      <c r="J787" s="44" t="inlineStr">
        <is>
          <t>phrase_id_785</t>
        </is>
      </c>
    </row>
    <row r="788" ht="12.8" customHeight="1" s="45">
      <c r="A788" s="44" t="inlineStr">
        <is>
          <t>Other Reserves</t>
        </is>
      </c>
      <c r="B788" s="44" t="inlineStr">
        <is>
          <t>Reserve for losses and loss adjustment expenses</t>
        </is>
      </c>
      <c r="C788" s="44" t="inlineStr">
        <is>
          <t>Equity</t>
        </is>
      </c>
      <c r="D788" s="44" t="inlineStr">
        <is>
          <t>Particulars</t>
        </is>
      </c>
      <c r="E788" s="43" t="inlineStr">
        <is>
          <t>Other Reserves</t>
        </is>
      </c>
      <c r="F788" s="44" t="n">
        <v>1</v>
      </c>
      <c r="G788" s="44" t="n">
        <v>5</v>
      </c>
      <c r="H788" s="44" t="inlineStr">
        <is>
          <t>TID_bs_141</t>
        </is>
      </c>
      <c r="I788" s="44" t="inlineStr">
        <is>
          <t>reserve for losses and loss adjustment expenses</t>
        </is>
      </c>
      <c r="J788" s="44" t="inlineStr">
        <is>
          <t>phrase_id_786</t>
        </is>
      </c>
    </row>
    <row r="789" ht="12.8" customHeight="1" s="45">
      <c r="A789" s="44" t="inlineStr">
        <is>
          <t>Other Reserves</t>
        </is>
      </c>
      <c r="B789" s="44" t="inlineStr">
        <is>
          <t>Available-for-sale reserve</t>
        </is>
      </c>
      <c r="C789" s="44" t="inlineStr">
        <is>
          <t>Equity</t>
        </is>
      </c>
      <c r="D789" s="44" t="inlineStr">
        <is>
          <t>Particulars</t>
        </is>
      </c>
      <c r="E789" s="43" t="inlineStr">
        <is>
          <t>Other Reserves</t>
        </is>
      </c>
      <c r="F789" s="44" t="n">
        <v>1</v>
      </c>
      <c r="G789" s="44" t="n">
        <v>5</v>
      </c>
      <c r="H789" s="44" t="inlineStr">
        <is>
          <t>TID_bs_141</t>
        </is>
      </c>
      <c r="I789" s="44" t="inlineStr">
        <is>
          <t>available for sale reserve</t>
        </is>
      </c>
      <c r="J789" s="44" t="inlineStr">
        <is>
          <t>phrase_id_787</t>
        </is>
      </c>
    </row>
    <row r="790" ht="12.8" customHeight="1" s="45">
      <c r="A790" s="44" t="inlineStr">
        <is>
          <t>Other Reserves</t>
        </is>
      </c>
      <c r="B790" s="44" t="inlineStr">
        <is>
          <t>Reserve</t>
        </is>
      </c>
      <c r="C790" s="44" t="inlineStr">
        <is>
          <t>Equity</t>
        </is>
      </c>
      <c r="D790" s="44" t="inlineStr">
        <is>
          <t>Particulars</t>
        </is>
      </c>
      <c r="E790" s="43" t="inlineStr">
        <is>
          <t>Other Reserves</t>
        </is>
      </c>
      <c r="F790" s="44" t="n">
        <v>1</v>
      </c>
      <c r="G790" s="44" t="n">
        <v>5</v>
      </c>
      <c r="H790" s="44" t="inlineStr">
        <is>
          <t>TID_bs_141</t>
        </is>
      </c>
      <c r="I790" s="44" t="inlineStr">
        <is>
          <t>reserve</t>
        </is>
      </c>
      <c r="J790" s="44" t="inlineStr">
        <is>
          <t>phrase_id_788</t>
        </is>
      </c>
    </row>
    <row r="791" ht="12.8" customHeight="1" s="45">
      <c r="A791" s="44" t="inlineStr">
        <is>
          <t>Other Reserves</t>
        </is>
      </c>
      <c r="B791" s="44" t="inlineStr">
        <is>
          <t>Unrealised gain from available for sale investments</t>
        </is>
      </c>
      <c r="C791" s="44" t="inlineStr">
        <is>
          <t>Equity</t>
        </is>
      </c>
      <c r="D791" s="44" t="inlineStr">
        <is>
          <t>Particulars</t>
        </is>
      </c>
      <c r="E791" s="43" t="inlineStr">
        <is>
          <t>Other Reserves</t>
        </is>
      </c>
      <c r="F791" s="44" t="n">
        <v>1</v>
      </c>
      <c r="G791" s="44" t="n">
        <v>5</v>
      </c>
      <c r="H791" s="44" t="inlineStr">
        <is>
          <t>TID_bs_141</t>
        </is>
      </c>
      <c r="I791" s="44" t="inlineStr">
        <is>
          <t>unrealised gain from available for sale investments</t>
        </is>
      </c>
      <c r="J791" s="44" t="inlineStr">
        <is>
          <t>phrase_id_789</t>
        </is>
      </c>
    </row>
    <row r="792" ht="12.8" customHeight="1" s="45">
      <c r="A792" s="44" t="inlineStr">
        <is>
          <t>Other Reserves</t>
        </is>
      </c>
      <c r="B792" s="44" t="inlineStr">
        <is>
          <t>Development reserve</t>
        </is>
      </c>
      <c r="C792" s="44" t="inlineStr">
        <is>
          <t>Equity</t>
        </is>
      </c>
      <c r="D792" s="44" t="inlineStr">
        <is>
          <t>Particulars</t>
        </is>
      </c>
      <c r="E792" s="43" t="inlineStr">
        <is>
          <t>Other Reserves</t>
        </is>
      </c>
      <c r="F792" s="44" t="n">
        <v>1</v>
      </c>
      <c r="G792" s="44" t="n">
        <v>5</v>
      </c>
      <c r="H792" s="44" t="inlineStr">
        <is>
          <t>TID_bs_141</t>
        </is>
      </c>
      <c r="I792" s="44" t="inlineStr">
        <is>
          <t>development reserve</t>
        </is>
      </c>
      <c r="J792" s="44" t="inlineStr">
        <is>
          <t>phrase_id_790</t>
        </is>
      </c>
    </row>
    <row r="793" ht="12.8" customHeight="1" s="45">
      <c r="A793" s="44" t="inlineStr">
        <is>
          <t>Other Reserves</t>
        </is>
      </c>
      <c r="B793" s="44" t="inlineStr">
        <is>
          <t>Regular reserve</t>
        </is>
      </c>
      <c r="C793" s="44" t="inlineStr">
        <is>
          <t>Equity</t>
        </is>
      </c>
      <c r="D793" s="44" t="inlineStr">
        <is>
          <t>Particulars</t>
        </is>
      </c>
      <c r="E793" s="43" t="inlineStr">
        <is>
          <t>Other Reserves</t>
        </is>
      </c>
      <c r="F793" s="44" t="n">
        <v>1</v>
      </c>
      <c r="G793" s="44" t="n">
        <v>5</v>
      </c>
      <c r="H793" s="44" t="inlineStr">
        <is>
          <t>TID_bs_141</t>
        </is>
      </c>
      <c r="I793" s="44" t="inlineStr">
        <is>
          <t>regular reserve</t>
        </is>
      </c>
      <c r="J793" s="44" t="inlineStr">
        <is>
          <t>phrase_id_791</t>
        </is>
      </c>
    </row>
    <row r="794" ht="12.8" customHeight="1" s="45">
      <c r="A794" s="44" t="inlineStr">
        <is>
          <t>Other Reserves</t>
        </is>
      </c>
      <c r="B794" s="44" t="inlineStr">
        <is>
          <t>Restricted reserve</t>
        </is>
      </c>
      <c r="C794" s="44" t="inlineStr">
        <is>
          <t>Equity</t>
        </is>
      </c>
      <c r="D794" s="44" t="inlineStr">
        <is>
          <t>Particulars</t>
        </is>
      </c>
      <c r="E794" s="43" t="inlineStr">
        <is>
          <t>Other Reserves</t>
        </is>
      </c>
      <c r="F794" s="44" t="n">
        <v>1</v>
      </c>
      <c r="G794" s="44" t="n">
        <v>5</v>
      </c>
      <c r="H794" s="44" t="inlineStr">
        <is>
          <t>TID_bs_141</t>
        </is>
      </c>
      <c r="I794" s="44" t="inlineStr">
        <is>
          <t>restricted reserve</t>
        </is>
      </c>
      <c r="J794" s="44" t="inlineStr">
        <is>
          <t>phrase_id_792</t>
        </is>
      </c>
    </row>
    <row r="795" ht="12.8" customHeight="1" s="45">
      <c r="A795" s="44" t="inlineStr">
        <is>
          <t>Other Reserves</t>
        </is>
      </c>
      <c r="B795" s="44" t="inlineStr">
        <is>
          <t>Share options outstanding account</t>
        </is>
      </c>
      <c r="C795" s="44" t="inlineStr">
        <is>
          <t>Equity</t>
        </is>
      </c>
      <c r="D795" s="44" t="inlineStr">
        <is>
          <t>Particulars</t>
        </is>
      </c>
      <c r="E795" s="43" t="inlineStr">
        <is>
          <t>Other Reserves</t>
        </is>
      </c>
      <c r="F795" s="44" t="n">
        <v>1</v>
      </c>
      <c r="G795" s="44" t="n">
        <v>5</v>
      </c>
      <c r="H795" s="44" t="inlineStr">
        <is>
          <t>TID_bs_141</t>
        </is>
      </c>
      <c r="I795" s="44" t="inlineStr">
        <is>
          <t>share options outstanding account</t>
        </is>
      </c>
      <c r="J795" s="44" t="inlineStr">
        <is>
          <t>phrase_id_793</t>
        </is>
      </c>
    </row>
    <row r="796" ht="12.8" customHeight="1" s="45">
      <c r="A796" s="44" t="inlineStr">
        <is>
          <t>Other Reserves</t>
        </is>
      </c>
      <c r="B796" s="44" t="inlineStr">
        <is>
          <t>Transfer of net income</t>
        </is>
      </c>
      <c r="C796" s="44" t="inlineStr">
        <is>
          <t>Equity</t>
        </is>
      </c>
      <c r="D796" s="44" t="inlineStr">
        <is>
          <t>Particulars</t>
        </is>
      </c>
      <c r="E796" s="43" t="inlineStr">
        <is>
          <t>Other Reserves</t>
        </is>
      </c>
      <c r="F796" s="44" t="n">
        <v>1</v>
      </c>
      <c r="G796" s="44" t="n">
        <v>5</v>
      </c>
      <c r="H796" s="44" t="inlineStr">
        <is>
          <t>TID_bs_141</t>
        </is>
      </c>
      <c r="I796" s="44" t="inlineStr">
        <is>
          <t>transfer of net income</t>
        </is>
      </c>
      <c r="J796" s="44" t="inlineStr">
        <is>
          <t>phrase_id_794</t>
        </is>
      </c>
    </row>
    <row r="797" ht="12.8" customHeight="1" s="45">
      <c r="A797" s="44" t="inlineStr">
        <is>
          <t>Other Reserves</t>
        </is>
      </c>
      <c r="B797" s="44" t="inlineStr">
        <is>
          <t>Actuarial reserve</t>
        </is>
      </c>
      <c r="C797" s="44" t="inlineStr">
        <is>
          <t>Equity</t>
        </is>
      </c>
      <c r="D797" s="44" t="inlineStr">
        <is>
          <t>Particulars</t>
        </is>
      </c>
      <c r="E797" s="43" t="inlineStr">
        <is>
          <t>Other Reserves</t>
        </is>
      </c>
      <c r="F797" s="44" t="n">
        <v>1</v>
      </c>
      <c r="G797" s="44" t="n">
        <v>5</v>
      </c>
      <c r="H797" s="44" t="inlineStr">
        <is>
          <t>TID_bs_141</t>
        </is>
      </c>
      <c r="I797" s="44" t="inlineStr">
        <is>
          <t>actuarial reserve</t>
        </is>
      </c>
      <c r="J797" s="44" t="inlineStr">
        <is>
          <t>phrase_id_795</t>
        </is>
      </c>
    </row>
    <row r="798" ht="12.8" customHeight="1" s="45">
      <c r="A798" s="44" t="inlineStr">
        <is>
          <t>Other Reserves</t>
        </is>
      </c>
      <c r="B798" s="44" t="inlineStr">
        <is>
          <t>Cash flow hedge reserve</t>
        </is>
      </c>
      <c r="C798" s="44" t="inlineStr">
        <is>
          <t>Equity</t>
        </is>
      </c>
      <c r="D798" s="44" t="inlineStr">
        <is>
          <t>Particulars</t>
        </is>
      </c>
      <c r="E798" s="43" t="inlineStr">
        <is>
          <t>Other Reserves</t>
        </is>
      </c>
      <c r="F798" s="44" t="n">
        <v>1</v>
      </c>
      <c r="G798" s="44" t="n">
        <v>5</v>
      </c>
      <c r="H798" s="44" t="inlineStr">
        <is>
          <t>TID_bs_141</t>
        </is>
      </c>
      <c r="I798" s="44" t="inlineStr">
        <is>
          <t>cash flow hedge reserve</t>
        </is>
      </c>
      <c r="J798" s="44" t="inlineStr">
        <is>
          <t>phrase_id_796</t>
        </is>
      </c>
    </row>
    <row r="799" ht="12.8" customHeight="1" s="45">
      <c r="A799" s="44" t="inlineStr">
        <is>
          <t>Other Reserves</t>
        </is>
      </c>
      <c r="B799" s="44" t="inlineStr">
        <is>
          <t>Investments fair value reserve</t>
        </is>
      </c>
      <c r="C799" s="44" t="inlineStr">
        <is>
          <t>Equity</t>
        </is>
      </c>
      <c r="D799" s="44" t="inlineStr">
        <is>
          <t>Particulars</t>
        </is>
      </c>
      <c r="E799" s="43" t="inlineStr">
        <is>
          <t>Other Reserves</t>
        </is>
      </c>
      <c r="F799" s="44" t="n">
        <v>1</v>
      </c>
      <c r="G799" s="44" t="n">
        <v>5</v>
      </c>
      <c r="H799" s="44" t="inlineStr">
        <is>
          <t>TID_bs_141</t>
        </is>
      </c>
      <c r="I799" s="44" t="inlineStr">
        <is>
          <t>investments fair value reserve</t>
        </is>
      </c>
      <c r="J799" s="44" t="inlineStr">
        <is>
          <t>phrase_id_797</t>
        </is>
      </c>
    </row>
    <row r="800" ht="12.8" customHeight="1" s="45">
      <c r="A800" s="44" t="inlineStr">
        <is>
          <t>Other Reserves</t>
        </is>
      </c>
      <c r="B800" s="44" t="inlineStr">
        <is>
          <t>Development and raw material reserve</t>
        </is>
      </c>
      <c r="C800" s="44" t="inlineStr">
        <is>
          <t>Equity</t>
        </is>
      </c>
      <c r="D800" s="44" t="inlineStr">
        <is>
          <t>Particulars</t>
        </is>
      </c>
      <c r="E800" s="43" t="inlineStr">
        <is>
          <t>Other Reserves</t>
        </is>
      </c>
      <c r="F800" s="44" t="n">
        <v>1</v>
      </c>
      <c r="G800" s="44" t="n">
        <v>5</v>
      </c>
      <c r="H800" s="44" t="inlineStr">
        <is>
          <t>TID_bs_141</t>
        </is>
      </c>
      <c r="I800" s="44" t="inlineStr">
        <is>
          <t>development and raw material reserve</t>
        </is>
      </c>
      <c r="J800" s="44" t="inlineStr">
        <is>
          <t>phrase_id_798</t>
        </is>
      </c>
    </row>
    <row r="801" ht="12.8" customHeight="1" s="45">
      <c r="A801" s="44" t="inlineStr">
        <is>
          <t>Other Reserves</t>
        </is>
      </c>
      <c r="B801" s="44" t="inlineStr">
        <is>
          <t>Legal Reserve</t>
        </is>
      </c>
      <c r="C801" s="44" t="inlineStr">
        <is>
          <t>Equity</t>
        </is>
      </c>
      <c r="D801" s="44" t="inlineStr">
        <is>
          <t>Particulars</t>
        </is>
      </c>
      <c r="E801" s="43" t="inlineStr">
        <is>
          <t>Other Reserves</t>
        </is>
      </c>
      <c r="F801" s="44" t="n">
        <v>1</v>
      </c>
      <c r="G801" s="44" t="n">
        <v>5</v>
      </c>
      <c r="H801" s="44" t="inlineStr">
        <is>
          <t>TID_bs_141</t>
        </is>
      </c>
      <c r="I801" s="44" t="inlineStr">
        <is>
          <t>legal reserve</t>
        </is>
      </c>
      <c r="J801" s="44" t="inlineStr">
        <is>
          <t>phrase_id_799</t>
        </is>
      </c>
    </row>
    <row r="802" ht="12.8" customHeight="1" s="45">
      <c r="A802" s="44" t="inlineStr">
        <is>
          <t>Other Reserves</t>
        </is>
      </c>
      <c r="B802" s="44" t="inlineStr">
        <is>
          <t>Hedging Reserve</t>
        </is>
      </c>
      <c r="C802" s="44" t="inlineStr">
        <is>
          <t>Equity</t>
        </is>
      </c>
      <c r="D802" s="44" t="inlineStr">
        <is>
          <t>Particulars</t>
        </is>
      </c>
      <c r="E802" s="43" t="inlineStr">
        <is>
          <t>Other Reserves</t>
        </is>
      </c>
      <c r="F802" s="44" t="n">
        <v>1</v>
      </c>
      <c r="G802" s="44" t="n">
        <v>5</v>
      </c>
      <c r="H802" s="44" t="inlineStr">
        <is>
          <t>TID_bs_141</t>
        </is>
      </c>
      <c r="I802" s="44" t="inlineStr">
        <is>
          <t>hedging reserve</t>
        </is>
      </c>
      <c r="J802" s="44" t="inlineStr">
        <is>
          <t>phrase_id_800</t>
        </is>
      </c>
    </row>
    <row r="803" ht="12.8" customHeight="1" s="45">
      <c r="A803" s="44" t="inlineStr">
        <is>
          <t>Other Reserves</t>
        </is>
      </c>
      <c r="B803" s="44" t="inlineStr">
        <is>
          <t>Capital Reserves</t>
        </is>
      </c>
      <c r="C803" s="44" t="inlineStr">
        <is>
          <t>Equity</t>
        </is>
      </c>
      <c r="D803" s="44" t="inlineStr">
        <is>
          <t>Particulars</t>
        </is>
      </c>
      <c r="E803" s="43" t="inlineStr">
        <is>
          <t>Other Reserves</t>
        </is>
      </c>
      <c r="F803" s="44" t="n">
        <v>1</v>
      </c>
      <c r="G803" s="44" t="n">
        <v>5</v>
      </c>
      <c r="H803" s="44" t="inlineStr">
        <is>
          <t>TID_bs_141</t>
        </is>
      </c>
      <c r="I803" s="44" t="inlineStr">
        <is>
          <t>capital reserves</t>
        </is>
      </c>
      <c r="J803" s="44" t="inlineStr">
        <is>
          <t>phrase_id_801</t>
        </is>
      </c>
    </row>
    <row r="804" ht="12.8" customHeight="1" s="45">
      <c r="A804" s="44" t="inlineStr">
        <is>
          <t>Other Reserves</t>
        </is>
      </c>
      <c r="B804" s="44" t="inlineStr">
        <is>
          <t>Charity reserve</t>
        </is>
      </c>
      <c r="C804" s="44" t="inlineStr">
        <is>
          <t>Equity</t>
        </is>
      </c>
      <c r="D804" s="44" t="inlineStr">
        <is>
          <t>Particulars</t>
        </is>
      </c>
      <c r="E804" s="43" t="inlineStr">
        <is>
          <t>Other Reserves</t>
        </is>
      </c>
      <c r="F804" s="44" t="n">
        <v>1</v>
      </c>
      <c r="G804" s="44" t="n">
        <v>5</v>
      </c>
      <c r="H804" s="44" t="inlineStr">
        <is>
          <t>TID_bs_141</t>
        </is>
      </c>
      <c r="I804" s="44" t="inlineStr">
        <is>
          <t>charity reserve</t>
        </is>
      </c>
      <c r="J804" s="44" t="inlineStr">
        <is>
          <t>phrase_id_802</t>
        </is>
      </c>
    </row>
    <row r="805" ht="12.8" customHeight="1" s="45">
      <c r="A805" s="44" t="inlineStr">
        <is>
          <t>Other Reserves</t>
        </is>
      </c>
      <c r="B805" s="44" t="inlineStr">
        <is>
          <t>Shares subscribed but not yet issued</t>
        </is>
      </c>
      <c r="C805" s="44" t="inlineStr">
        <is>
          <t>Equity</t>
        </is>
      </c>
      <c r="D805" s="44" t="inlineStr">
        <is>
          <t>Particulars</t>
        </is>
      </c>
      <c r="E805" s="43" t="inlineStr">
        <is>
          <t>Other Reserves</t>
        </is>
      </c>
      <c r="F805" s="44" t="n">
        <v>1</v>
      </c>
      <c r="G805" s="44" t="n">
        <v>5</v>
      </c>
      <c r="H805" s="44" t="inlineStr">
        <is>
          <t>TID_bs_141</t>
        </is>
      </c>
      <c r="I805" s="44" t="inlineStr">
        <is>
          <t>shares subscribed but not yet issued</t>
        </is>
      </c>
      <c r="J805" s="44" t="inlineStr">
        <is>
          <t>phrase_id_803</t>
        </is>
      </c>
    </row>
    <row r="806" ht="12.8" customHeight="1" s="45">
      <c r="A806" s="44" t="inlineStr">
        <is>
          <t>Equity Attributable To Owners of Parent</t>
        </is>
      </c>
      <c r="B806" s="44" t="inlineStr">
        <is>
          <t>Equity Attributable To Owners of Parent</t>
        </is>
      </c>
      <c r="C806" s="44" t="inlineStr">
        <is>
          <t>Equity</t>
        </is>
      </c>
      <c r="D806" s="44" t="inlineStr">
        <is>
          <t>Particulars</t>
        </is>
      </c>
      <c r="E806" s="43" t="inlineStr">
        <is>
          <t>Equity Attributable To Owners of Parent</t>
        </is>
      </c>
      <c r="F806" s="44" t="n">
        <v>1</v>
      </c>
      <c r="G806" s="44" t="n">
        <v>5</v>
      </c>
      <c r="H806" s="44" t="inlineStr">
        <is>
          <t>TID_bs_142</t>
        </is>
      </c>
      <c r="I806" s="44" t="inlineStr">
        <is>
          <t>equity attributable to owners of parent</t>
        </is>
      </c>
      <c r="J806" s="44" t="inlineStr">
        <is>
          <t>phrase_id_804</t>
        </is>
      </c>
    </row>
    <row r="807" ht="12.8" customHeight="1" s="45">
      <c r="A807" s="44" t="inlineStr">
        <is>
          <t>Equity Attributable To Owners of Parent</t>
        </is>
      </c>
      <c r="B807" s="44" t="inlineStr">
        <is>
          <t>Equity attributable to the shareholders' of parent</t>
        </is>
      </c>
      <c r="C807" s="44" t="inlineStr">
        <is>
          <t>Equity</t>
        </is>
      </c>
      <c r="D807" s="44" t="inlineStr">
        <is>
          <t>Particulars</t>
        </is>
      </c>
      <c r="E807" s="43" t="inlineStr">
        <is>
          <t>Equity Attributable To Owners of Parent</t>
        </is>
      </c>
      <c r="F807" s="44" t="n">
        <v>1</v>
      </c>
      <c r="G807" s="44" t="n">
        <v>5</v>
      </c>
      <c r="H807" s="44" t="inlineStr">
        <is>
          <t>TID_bs_142</t>
        </is>
      </c>
      <c r="I807" s="44" t="inlineStr">
        <is>
          <t>equity attributable to the shareholders of parent</t>
        </is>
      </c>
      <c r="J807" s="44" t="inlineStr">
        <is>
          <t>phrase_id_805</t>
        </is>
      </c>
    </row>
    <row r="808" ht="12.8" customHeight="1" s="45">
      <c r="A808" s="44" t="inlineStr">
        <is>
          <t>Minority Interest</t>
        </is>
      </c>
      <c r="B808" s="44" t="inlineStr">
        <is>
          <t>Minority Interest</t>
        </is>
      </c>
      <c r="C808" s="44" t="inlineStr">
        <is>
          <t>Equity</t>
        </is>
      </c>
      <c r="D808" s="44" t="inlineStr">
        <is>
          <t>Particulars</t>
        </is>
      </c>
      <c r="E808" s="43" t="inlineStr">
        <is>
          <t>Minority Interest</t>
        </is>
      </c>
      <c r="F808" s="44" t="n">
        <v>1</v>
      </c>
      <c r="G808" s="44" t="n">
        <v>5</v>
      </c>
      <c r="H808" s="44" t="inlineStr">
        <is>
          <t>TID_bs_143</t>
        </is>
      </c>
      <c r="I808" s="44" t="inlineStr">
        <is>
          <t>minority interest</t>
        </is>
      </c>
      <c r="J808" s="44" t="inlineStr">
        <is>
          <t>phrase_id_806</t>
        </is>
      </c>
    </row>
    <row r="809" ht="12.8" customHeight="1" s="45">
      <c r="A809" s="44" t="inlineStr">
        <is>
          <t>Minority Interest</t>
        </is>
      </c>
      <c r="B809" s="44" t="inlineStr">
        <is>
          <t>NON-CONTROLLING INTERESTS</t>
        </is>
      </c>
      <c r="C809" s="44" t="inlineStr">
        <is>
          <t>Equity</t>
        </is>
      </c>
      <c r="D809" s="44" t="inlineStr">
        <is>
          <t>Particulars</t>
        </is>
      </c>
      <c r="E809" s="43" t="inlineStr">
        <is>
          <t>Minority Interest</t>
        </is>
      </c>
      <c r="F809" s="44" t="n">
        <v>1</v>
      </c>
      <c r="G809" s="44" t="n">
        <v>5</v>
      </c>
      <c r="H809" s="44" t="inlineStr">
        <is>
          <t>TID_bs_143</t>
        </is>
      </c>
      <c r="I809" s="44" t="inlineStr">
        <is>
          <t>non controlling interests</t>
        </is>
      </c>
      <c r="J809" s="44" t="inlineStr">
        <is>
          <t>phrase_id_807</t>
        </is>
      </c>
    </row>
    <row r="810" ht="12.8" customHeight="1" s="45">
      <c r="A810" s="44" t="inlineStr">
        <is>
          <t>Minority Interest</t>
        </is>
      </c>
      <c r="B810" s="44" t="inlineStr">
        <is>
          <t>Share of fair value reserves of associates</t>
        </is>
      </c>
      <c r="C810" s="44" t="inlineStr">
        <is>
          <t>Equity</t>
        </is>
      </c>
      <c r="D810" s="44" t="inlineStr">
        <is>
          <t>Particulars</t>
        </is>
      </c>
      <c r="E810" s="43" t="inlineStr">
        <is>
          <t>Minority Interest</t>
        </is>
      </c>
      <c r="F810" s="44" t="n">
        <v>1</v>
      </c>
      <c r="G810" s="44" t="n">
        <v>5</v>
      </c>
      <c r="H810" s="44" t="inlineStr">
        <is>
          <t>TID_bs_143</t>
        </is>
      </c>
      <c r="I810" s="44" t="inlineStr">
        <is>
          <t>share of fair value reserves of associates</t>
        </is>
      </c>
      <c r="J810" s="44" t="inlineStr">
        <is>
          <t>phrase_id_808</t>
        </is>
      </c>
    </row>
    <row r="811" ht="12.8" customHeight="1" s="45">
      <c r="A811" s="44" t="inlineStr">
        <is>
          <t>Minority Interest</t>
        </is>
      </c>
      <c r="B811" s="44" t="inlineStr">
        <is>
          <t>Non-controlling interests</t>
        </is>
      </c>
      <c r="C811" s="44" t="inlineStr">
        <is>
          <t>Equity</t>
        </is>
      </c>
      <c r="D811" s="44" t="inlineStr">
        <is>
          <t>Particulars</t>
        </is>
      </c>
      <c r="E811" s="43" t="inlineStr">
        <is>
          <t>Minority Interest</t>
        </is>
      </c>
      <c r="F811" s="44" t="n">
        <v>1</v>
      </c>
      <c r="G811" s="44" t="n">
        <v>5</v>
      </c>
      <c r="H811" s="44" t="inlineStr">
        <is>
          <t>TID_bs_143</t>
        </is>
      </c>
      <c r="I811" s="44" t="inlineStr">
        <is>
          <t>non controlling interests</t>
        </is>
      </c>
      <c r="J811" s="44" t="inlineStr">
        <is>
          <t>phrase_id_809</t>
        </is>
      </c>
    </row>
    <row r="812" ht="12.8" customHeight="1" s="45">
      <c r="A812" s="44" t="inlineStr">
        <is>
          <t>Minority Interest</t>
        </is>
      </c>
      <c r="B812" s="44" t="inlineStr">
        <is>
          <t>Noncontrolling interests</t>
        </is>
      </c>
      <c r="C812" s="44" t="inlineStr">
        <is>
          <t>Equity</t>
        </is>
      </c>
      <c r="D812" s="44" t="inlineStr">
        <is>
          <t>Particulars</t>
        </is>
      </c>
      <c r="E812" s="43" t="inlineStr">
        <is>
          <t>Minority Interest</t>
        </is>
      </c>
      <c r="F812" s="44" t="n">
        <v>1</v>
      </c>
      <c r="G812" s="44" t="n">
        <v>5</v>
      </c>
      <c r="H812" s="44" t="inlineStr">
        <is>
          <t>TID_bs_143</t>
        </is>
      </c>
      <c r="I812" s="44" t="inlineStr">
        <is>
          <t>noncontrolling interests</t>
        </is>
      </c>
      <c r="J812" s="44" t="inlineStr">
        <is>
          <t>phrase_id_810</t>
        </is>
      </c>
    </row>
    <row r="813" ht="12.8" customHeight="1" s="45">
      <c r="A813" s="44" t="inlineStr">
        <is>
          <t>Minority Interest</t>
        </is>
      </c>
      <c r="B813" s="44" t="inlineStr">
        <is>
          <t>Redeemable noncontrolling interests</t>
        </is>
      </c>
      <c r="C813" s="44" t="inlineStr">
        <is>
          <t>Equity</t>
        </is>
      </c>
      <c r="D813" s="44" t="inlineStr">
        <is>
          <t>Particulars</t>
        </is>
      </c>
      <c r="E813" s="43" t="inlineStr">
        <is>
          <t>Minority Interest</t>
        </is>
      </c>
      <c r="F813" s="44" t="n">
        <v>1</v>
      </c>
      <c r="G813" s="44" t="n">
        <v>5</v>
      </c>
      <c r="H813" s="44" t="inlineStr">
        <is>
          <t>TID_bs_143</t>
        </is>
      </c>
      <c r="I813" s="44" t="inlineStr">
        <is>
          <t>redeemable noncontrolling interests</t>
        </is>
      </c>
      <c r="J813" s="44" t="inlineStr">
        <is>
          <t>phrase_id_811</t>
        </is>
      </c>
    </row>
    <row r="814" ht="12.8" customHeight="1" s="45">
      <c r="A814" s="44" t="inlineStr">
        <is>
          <t>Minority Interest</t>
        </is>
      </c>
      <c r="B814" s="44" t="inlineStr">
        <is>
          <t>Non-redeemable noncontrolling interests</t>
        </is>
      </c>
      <c r="C814" s="44" t="inlineStr">
        <is>
          <t>Equity</t>
        </is>
      </c>
      <c r="D814" s="44" t="inlineStr">
        <is>
          <t>Particulars</t>
        </is>
      </c>
      <c r="E814" s="43" t="inlineStr">
        <is>
          <t>Minority Interest</t>
        </is>
      </c>
      <c r="F814" s="44" t="n">
        <v>1</v>
      </c>
      <c r="G814" s="44" t="n">
        <v>5</v>
      </c>
      <c r="H814" s="44" t="inlineStr">
        <is>
          <t>TID_bs_143</t>
        </is>
      </c>
      <c r="I814" s="44" t="inlineStr">
        <is>
          <t>non redeemable noncontrolling interests</t>
        </is>
      </c>
      <c r="J814" s="44" t="inlineStr">
        <is>
          <t>phrase_id_812</t>
        </is>
      </c>
    </row>
    <row r="815" ht="12.8" customHeight="1" s="45">
      <c r="A815" s="44" t="inlineStr">
        <is>
          <t>Minority Interest</t>
        </is>
      </c>
      <c r="B815" s="44" t="inlineStr">
        <is>
          <t>Noncontrolling interests in operating subsidiaries</t>
        </is>
      </c>
      <c r="C815" s="44" t="inlineStr">
        <is>
          <t>Equity</t>
        </is>
      </c>
      <c r="D815" s="44" t="inlineStr">
        <is>
          <t>Particulars</t>
        </is>
      </c>
      <c r="E815" s="43" t="inlineStr">
        <is>
          <t>Minority Interest</t>
        </is>
      </c>
      <c r="F815" s="44" t="n">
        <v>1</v>
      </c>
      <c r="G815" s="44" t="n">
        <v>5</v>
      </c>
      <c r="H815" s="44" t="inlineStr">
        <is>
          <t>TID_bs_143</t>
        </is>
      </c>
      <c r="I815" s="44" t="inlineStr">
        <is>
          <t>noncontrolling interests in operating subsidiaries</t>
        </is>
      </c>
      <c r="J815" s="44" t="inlineStr">
        <is>
          <t>phrase_id_813</t>
        </is>
      </c>
    </row>
    <row r="816" ht="12.8" customHeight="1" s="45">
      <c r="A816" s="44" t="inlineStr">
        <is>
          <t>Minority Interest</t>
        </is>
      </c>
      <c r="B816" s="44" t="inlineStr">
        <is>
          <t>Net loss (income) attributable to non-controlling interests</t>
        </is>
      </c>
      <c r="C816" s="44" t="inlineStr">
        <is>
          <t>Equity</t>
        </is>
      </c>
      <c r="D816" s="44" t="inlineStr">
        <is>
          <t>Particulars</t>
        </is>
      </c>
      <c r="E816" s="43" t="inlineStr">
        <is>
          <t>Minority Interest</t>
        </is>
      </c>
      <c r="F816" s="44" t="n">
        <v>1</v>
      </c>
      <c r="G816" s="44" t="n">
        <v>5</v>
      </c>
      <c r="H816" s="44" t="inlineStr">
        <is>
          <t>TID_bs_143</t>
        </is>
      </c>
      <c r="I816" s="44" t="inlineStr">
        <is>
          <t>net loss income attributable to non controlling interests</t>
        </is>
      </c>
      <c r="J816" s="44" t="inlineStr">
        <is>
          <t>phrase_id_814</t>
        </is>
      </c>
    </row>
    <row r="817" ht="12.8" customHeight="1" s="45">
      <c r="A817" s="44" t="inlineStr">
        <is>
          <t>Minority Interest</t>
        </is>
      </c>
      <c r="B817" s="44" t="inlineStr">
        <is>
          <t>Net income attributable to non-controlling interest</t>
        </is>
      </c>
      <c r="C817" s="44" t="inlineStr">
        <is>
          <t>Equity</t>
        </is>
      </c>
      <c r="D817" s="44" t="inlineStr">
        <is>
          <t>Particulars</t>
        </is>
      </c>
      <c r="E817" s="43" t="inlineStr">
        <is>
          <t>Minority Interest</t>
        </is>
      </c>
      <c r="F817" s="44" t="n">
        <v>1</v>
      </c>
      <c r="G817" s="44" t="n">
        <v>5</v>
      </c>
      <c r="H817" s="44" t="inlineStr">
        <is>
          <t>TID_bs_143</t>
        </is>
      </c>
      <c r="I817" s="44" t="inlineStr">
        <is>
          <t>net income attributable to non controlling interest</t>
        </is>
      </c>
      <c r="J817" s="44" t="inlineStr">
        <is>
          <t>phrase_id_815</t>
        </is>
      </c>
    </row>
    <row r="818" ht="12.8" customHeight="1" s="45">
      <c r="A818" s="44" t="inlineStr">
        <is>
          <t>Minority Interest</t>
        </is>
      </c>
      <c r="B818" s="44" t="inlineStr">
        <is>
          <t>Net (income) loss attributable to non-controlling interests</t>
        </is>
      </c>
      <c r="C818" s="44" t="inlineStr">
        <is>
          <t>Equity</t>
        </is>
      </c>
      <c r="D818" s="44" t="inlineStr">
        <is>
          <t>Particulars</t>
        </is>
      </c>
      <c r="E818" s="43" t="inlineStr">
        <is>
          <t>Minority Interest</t>
        </is>
      </c>
      <c r="F818" s="44" t="n">
        <v>1</v>
      </c>
      <c r="G818" s="44" t="n">
        <v>5</v>
      </c>
      <c r="H818" s="44" t="inlineStr">
        <is>
          <t>TID_bs_143</t>
        </is>
      </c>
      <c r="I818" s="44" t="inlineStr">
        <is>
          <t>net income loss attributable to non controlling interests</t>
        </is>
      </c>
      <c r="J818" s="44" t="inlineStr">
        <is>
          <t>phrase_id_816</t>
        </is>
      </c>
    </row>
    <row r="819" ht="12.8" customHeight="1" s="45">
      <c r="A819" s="44" t="inlineStr">
        <is>
          <t>Capital Redemption Reserve</t>
        </is>
      </c>
      <c r="B819" s="44" t="inlineStr">
        <is>
          <t>Capital Redemption Reserve</t>
        </is>
      </c>
      <c r="C819" s="44" t="inlineStr">
        <is>
          <t>Equity</t>
        </is>
      </c>
      <c r="D819" s="44" t="inlineStr">
        <is>
          <t>Particulars</t>
        </is>
      </c>
      <c r="E819" s="43" t="inlineStr">
        <is>
          <t>Capital Redemption Reserve</t>
        </is>
      </c>
      <c r="F819" s="44" t="n">
        <v>1</v>
      </c>
      <c r="G819" s="44" t="n">
        <v>5</v>
      </c>
      <c r="H819" s="44" t="inlineStr">
        <is>
          <t>TID_bs_144</t>
        </is>
      </c>
      <c r="I819" s="44" t="inlineStr">
        <is>
          <t>capital redemption reserve</t>
        </is>
      </c>
      <c r="J819" s="44" t="inlineStr">
        <is>
          <t>phrase_id_817</t>
        </is>
      </c>
    </row>
    <row r="820" ht="12.8" customHeight="1" s="45">
      <c r="A820" s="44" t="inlineStr">
        <is>
          <t>Treasury Stock</t>
        </is>
      </c>
      <c r="B820" s="44" t="inlineStr">
        <is>
          <t>Treasury Stock</t>
        </is>
      </c>
      <c r="C820" s="44" t="inlineStr">
        <is>
          <t>Equity</t>
        </is>
      </c>
      <c r="D820" s="44" t="inlineStr">
        <is>
          <t>Particulars</t>
        </is>
      </c>
      <c r="E820" s="43" t="inlineStr">
        <is>
          <t>Treasury Stock (-)</t>
        </is>
      </c>
      <c r="F820" s="44" t="n">
        <v>1</v>
      </c>
      <c r="G820" s="44" t="n">
        <v>5</v>
      </c>
      <c r="H820" s="44" t="inlineStr">
        <is>
          <t>TID_bs_145</t>
        </is>
      </c>
      <c r="I820" s="44" t="inlineStr">
        <is>
          <t>treasury stock</t>
        </is>
      </c>
      <c r="J820" s="44" t="inlineStr">
        <is>
          <t>phrase_id_818</t>
        </is>
      </c>
    </row>
    <row r="821" ht="12.8" customHeight="1" s="45">
      <c r="A821" s="44" t="inlineStr">
        <is>
          <t>Treasury Stock</t>
        </is>
      </c>
      <c r="B821" s="44" t="inlineStr">
        <is>
          <t>Treasury Shares</t>
        </is>
      </c>
      <c r="C821" s="44" t="inlineStr">
        <is>
          <t>Equity</t>
        </is>
      </c>
      <c r="D821" s="44" t="inlineStr">
        <is>
          <t>Particulars</t>
        </is>
      </c>
      <c r="E821" s="43" t="inlineStr">
        <is>
          <t>Treasury Stock (-)</t>
        </is>
      </c>
      <c r="F821" s="44" t="n">
        <v>1</v>
      </c>
      <c r="G821" s="44" t="n">
        <v>5</v>
      </c>
      <c r="H821" s="44" t="inlineStr">
        <is>
          <t>TID_bs_145</t>
        </is>
      </c>
      <c r="I821" s="44" t="inlineStr">
        <is>
          <t>treasury shares</t>
        </is>
      </c>
      <c r="J821" s="44" t="inlineStr">
        <is>
          <t>phrase_id_819</t>
        </is>
      </c>
    </row>
    <row r="822" ht="12.8" customHeight="1" s="45">
      <c r="A822" s="44" t="inlineStr">
        <is>
          <t>Treasury Stock</t>
        </is>
      </c>
      <c r="B822" s="44" t="inlineStr">
        <is>
          <t>treasury stock, at cost:  common stock - 3,062,374 shares</t>
        </is>
      </c>
      <c r="C822" s="44" t="inlineStr">
        <is>
          <t>Equity</t>
        </is>
      </c>
      <c r="D822" s="44" t="inlineStr">
        <is>
          <t>Particulars</t>
        </is>
      </c>
      <c r="E822" s="43" t="inlineStr">
        <is>
          <t>Treasury Stock (-)</t>
        </is>
      </c>
      <c r="F822" s="44" t="n">
        <v>1</v>
      </c>
      <c r="G822" s="44" t="n">
        <v>5</v>
      </c>
      <c r="H822" s="44" t="inlineStr">
        <is>
          <t>TID_bs_145</t>
        </is>
      </c>
      <c r="I822" s="44" t="inlineStr">
        <is>
          <t>treasury stock at cost common stock 3 062 374 shares</t>
        </is>
      </c>
      <c r="J822" s="44" t="inlineStr">
        <is>
          <t>phrase_id_820</t>
        </is>
      </c>
    </row>
    <row r="823" ht="12.8" customHeight="1" s="45">
      <c r="A823" s="44" t="inlineStr">
        <is>
          <t>Treasury Stock</t>
        </is>
      </c>
      <c r="B823" s="44" t="inlineStr">
        <is>
          <t>treasury stock, 872,791,028 class a common shares</t>
        </is>
      </c>
      <c r="C823" s="44" t="inlineStr">
        <is>
          <t>Equity</t>
        </is>
      </c>
      <c r="D823" s="44" t="inlineStr">
        <is>
          <t>Particulars</t>
        </is>
      </c>
      <c r="E823" s="43" t="inlineStr">
        <is>
          <t>Treasury Stock (-)</t>
        </is>
      </c>
      <c r="F823" s="44" t="n">
        <v>1</v>
      </c>
      <c r="G823" s="44" t="n">
        <v>5</v>
      </c>
      <c r="H823" s="44" t="inlineStr">
        <is>
          <t>TID_bs_145</t>
        </is>
      </c>
      <c r="I823" s="44" t="inlineStr">
        <is>
          <t>treasury stock 872 791 028 class a common shares</t>
        </is>
      </c>
      <c r="J823" s="44" t="inlineStr">
        <is>
          <t>phrase_id_821</t>
        </is>
      </c>
    </row>
    <row r="824" ht="12.8" customHeight="1" s="45">
      <c r="A824" s="44" t="inlineStr">
        <is>
          <t>General reserve</t>
        </is>
      </c>
      <c r="B824" s="44" t="inlineStr">
        <is>
          <t>General reserve</t>
        </is>
      </c>
      <c r="C824" s="44" t="inlineStr">
        <is>
          <t>Equity</t>
        </is>
      </c>
      <c r="D824" s="44" t="inlineStr">
        <is>
          <t>Particulars</t>
        </is>
      </c>
      <c r="E824" s="43" t="inlineStr">
        <is>
          <t>General reserve</t>
        </is>
      </c>
      <c r="F824" s="44" t="n">
        <v>1</v>
      </c>
      <c r="G824" s="44" t="n">
        <v>5</v>
      </c>
      <c r="H824" s="44" t="inlineStr">
        <is>
          <t>TID_bs_146</t>
        </is>
      </c>
      <c r="I824" s="44" t="inlineStr">
        <is>
          <t>general reserve</t>
        </is>
      </c>
      <c r="J824" s="44" t="inlineStr">
        <is>
          <t>phrase_id_822</t>
        </is>
      </c>
    </row>
    <row r="825" ht="12.8" customHeight="1" s="45">
      <c r="A825" s="44" t="inlineStr">
        <is>
          <t>Reserves and Surplus</t>
        </is>
      </c>
      <c r="B825" s="44" t="inlineStr">
        <is>
          <t>Reserves and Surplus</t>
        </is>
      </c>
      <c r="C825" s="44" t="inlineStr">
        <is>
          <t>Equity</t>
        </is>
      </c>
      <c r="D825" s="44" t="inlineStr">
        <is>
          <t>Particulars</t>
        </is>
      </c>
      <c r="E825" s="43" t="inlineStr">
        <is>
          <t>Reserves and Surplus</t>
        </is>
      </c>
      <c r="F825" s="44" t="n">
        <v>1</v>
      </c>
      <c r="G825" s="44" t="n">
        <v>5</v>
      </c>
      <c r="H825" s="44" t="inlineStr">
        <is>
          <t>TID_bs_147</t>
        </is>
      </c>
      <c r="I825" s="44" t="inlineStr">
        <is>
          <t>reserves and surplus</t>
        </is>
      </c>
      <c r="J825" s="44" t="inlineStr">
        <is>
          <t>phrase_id_823</t>
        </is>
      </c>
    </row>
    <row r="826" ht="12.8" customHeight="1" s="45">
      <c r="A826" s="44" t="inlineStr">
        <is>
          <t>Total Capital and Reserves and Surplus</t>
        </is>
      </c>
      <c r="B826" s="44" t="inlineStr">
        <is>
          <t>Total Equity</t>
        </is>
      </c>
      <c r="C826" s="44" t="inlineStr">
        <is>
          <t>Equity</t>
        </is>
      </c>
      <c r="D826" s="44" t="inlineStr">
        <is>
          <t>Subtotal</t>
        </is>
      </c>
      <c r="E826" s="43" t="inlineStr">
        <is>
          <t>Total Capital and Reserves and Surplus</t>
        </is>
      </c>
      <c r="F826" s="44" t="n">
        <v>1</v>
      </c>
      <c r="G826" s="44" t="n">
        <v>5</v>
      </c>
      <c r="H826" s="44" t="inlineStr">
        <is>
          <t>TID_bs_148</t>
        </is>
      </c>
      <c r="I826" s="44" t="inlineStr">
        <is>
          <t>total equity</t>
        </is>
      </c>
      <c r="J826" s="44" t="inlineStr">
        <is>
          <t>phrase_id_824</t>
        </is>
      </c>
    </row>
    <row r="827" ht="12.8" customHeight="1" s="45">
      <c r="A827" s="44" t="inlineStr">
        <is>
          <t>Total Capital and Reserves and Surplus</t>
        </is>
      </c>
      <c r="B827" s="44" t="inlineStr">
        <is>
          <t>Net (deficit) equity</t>
        </is>
      </c>
      <c r="C827" s="44" t="inlineStr">
        <is>
          <t>Equity</t>
        </is>
      </c>
      <c r="D827" s="44" t="inlineStr">
        <is>
          <t>Subtotal</t>
        </is>
      </c>
      <c r="E827" s="43" t="inlineStr">
        <is>
          <t>Total Capital and Reserves and Surplus</t>
        </is>
      </c>
      <c r="F827" s="44" t="n">
        <v>1</v>
      </c>
      <c r="G827" s="44" t="n">
        <v>5</v>
      </c>
      <c r="H827" s="44" t="inlineStr">
        <is>
          <t>TID_bs_148</t>
        </is>
      </c>
      <c r="I827" s="44" t="inlineStr">
        <is>
          <t>net deficit equity</t>
        </is>
      </c>
      <c r="J827" s="44" t="inlineStr">
        <is>
          <t>phrase_id_825</t>
        </is>
      </c>
    </row>
    <row r="828" ht="12.8" customHeight="1" s="45">
      <c r="A828" s="44" t="inlineStr">
        <is>
          <t>Total Capital and Reserves and Surplus</t>
        </is>
      </c>
      <c r="B828" s="44" t="inlineStr">
        <is>
          <t>Total shareholders' equity</t>
        </is>
      </c>
      <c r="C828" s="44" t="inlineStr">
        <is>
          <t>Equity</t>
        </is>
      </c>
      <c r="D828" s="44" t="inlineStr">
        <is>
          <t>Subtotal</t>
        </is>
      </c>
      <c r="E828" s="43" t="inlineStr">
        <is>
          <t>Total Capital and Reserves and Surplus</t>
        </is>
      </c>
      <c r="F828" s="44" t="n">
        <v>1</v>
      </c>
      <c r="G828" s="44" t="n">
        <v>5</v>
      </c>
      <c r="H828" s="44" t="inlineStr">
        <is>
          <t>TID_bs_148</t>
        </is>
      </c>
      <c r="I828" s="44" t="inlineStr">
        <is>
          <t>total shareholders equity</t>
        </is>
      </c>
      <c r="J828" s="44" t="inlineStr">
        <is>
          <t>phrase_id_826</t>
        </is>
      </c>
    </row>
    <row r="829" ht="12.8" customHeight="1" s="45">
      <c r="A829" s="44" t="inlineStr">
        <is>
          <t>Total Capital and Reserves and Surplus</t>
        </is>
      </c>
      <c r="B829" s="44" t="inlineStr">
        <is>
          <t>Total Capital and Reserves and Surplus</t>
        </is>
      </c>
      <c r="C829" s="44" t="inlineStr">
        <is>
          <t>Equity</t>
        </is>
      </c>
      <c r="D829" s="44" t="inlineStr">
        <is>
          <t>Subtotal</t>
        </is>
      </c>
      <c r="E829" s="43" t="inlineStr">
        <is>
          <t>Total Capital and Reserves and Surplus</t>
        </is>
      </c>
      <c r="F829" s="44" t="n">
        <v>1</v>
      </c>
      <c r="G829" s="44" t="n">
        <v>5</v>
      </c>
      <c r="H829" s="44" t="inlineStr">
        <is>
          <t>TID_bs_148</t>
        </is>
      </c>
      <c r="I829" s="44" t="inlineStr">
        <is>
          <t>total capital and reserves and surplus</t>
        </is>
      </c>
      <c r="J829" s="44" t="inlineStr">
        <is>
          <t>phrase_id_827</t>
        </is>
      </c>
    </row>
  </sheetData>
  <autoFilter ref="A1:J829"/>
  <conditionalFormatting sqref="E1:E1048576">
    <cfRule type="expression" rank="0" priority="2" equalAverage="0" aboveAverage="0" dxfId="0" text="" percent="0" bottom="0">
      <formula>MOD(ROW(),2)=0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J510"/>
  <sheetViews>
    <sheetView showFormulas="0" showGridLines="1" showRowColHeaders="1" showZeros="1" rightToLeft="0" tabSelected="0" showOutlineSymbols="1" defaultGridColor="1" view="normal" topLeftCell="A82" colorId="64" zoomScale="65" zoomScaleNormal="65" zoomScalePageLayoutView="100" workbookViewId="0">
      <selection pane="topLeft" activeCell="D393" activeCellId="0" sqref="D393"/>
    </sheetView>
  </sheetViews>
  <sheetFormatPr baseColWidth="8" defaultColWidth="11.55078125" defaultRowHeight="12.8" zeroHeight="0" outlineLevelRow="0"/>
  <sheetData>
    <row r="1" ht="12.8" customHeight="1" s="45">
      <c r="B1" s="44" t="inlineStr">
        <is>
          <t>phrases</t>
        </is>
      </c>
      <c r="C1" s="44" t="inlineStr">
        <is>
          <t>context</t>
        </is>
      </c>
      <c r="D1" s="44" t="inlineStr">
        <is>
          <t>heading</t>
        </is>
      </c>
      <c r="E1" s="44" t="inlineStr">
        <is>
          <t>excelmapping</t>
        </is>
      </c>
      <c r="F1" s="44" t="inlineStr">
        <is>
          <t>sign</t>
        </is>
      </c>
      <c r="G1" s="44" t="inlineStr">
        <is>
          <t>scope</t>
        </is>
      </c>
      <c r="H1" s="44" t="inlineStr">
        <is>
          <t>TID</t>
        </is>
      </c>
      <c r="I1" s="44" t="inlineStr">
        <is>
          <t>phrases_clean</t>
        </is>
      </c>
      <c r="J1" s="44" t="inlineStr">
        <is>
          <t>phraseID</t>
        </is>
      </c>
    </row>
    <row r="2" ht="12.8" customHeight="1" s="45">
      <c r="A2" s="44" t="inlineStr">
        <is>
          <t>Revenue heading</t>
        </is>
      </c>
      <c r="B2" s="44" t="inlineStr">
        <is>
          <t>Revenue Heading</t>
        </is>
      </c>
      <c r="C2" s="44" t="inlineStr">
        <is>
          <t>Revenue</t>
        </is>
      </c>
      <c r="D2" s="44" t="inlineStr">
        <is>
          <t>Sub-Heading</t>
        </is>
      </c>
      <c r="E2" s="44" t="inlineStr">
        <is>
          <t>Revenue Heading</t>
        </is>
      </c>
      <c r="F2" s="44" t="n">
        <v>1</v>
      </c>
      <c r="G2" s="44" t="n">
        <v>1</v>
      </c>
      <c r="H2" s="44" t="inlineStr">
        <is>
          <t>TID_pl_0</t>
        </is>
      </c>
      <c r="I2" s="44" t="inlineStr">
        <is>
          <t>revenue heading</t>
        </is>
      </c>
      <c r="J2" s="44" t="inlineStr">
        <is>
          <t>phrase_id_0</t>
        </is>
      </c>
    </row>
    <row r="3" ht="12.8" customHeight="1" s="45">
      <c r="A3" s="44" t="inlineStr">
        <is>
          <t>Revenue</t>
        </is>
      </c>
      <c r="B3" s="44" t="inlineStr">
        <is>
          <t>Collaboration revenue other</t>
        </is>
      </c>
      <c r="C3" s="44" t="inlineStr">
        <is>
          <t>Revenue</t>
        </is>
      </c>
      <c r="D3" s="44" t="inlineStr">
        <is>
          <t>Particulars</t>
        </is>
      </c>
      <c r="E3" s="44" t="inlineStr">
        <is>
          <t>Turnover</t>
        </is>
      </c>
      <c r="F3" s="44" t="n">
        <v>1</v>
      </c>
      <c r="G3" s="44" t="n">
        <v>1</v>
      </c>
      <c r="H3" s="44" t="inlineStr">
        <is>
          <t>TID_pl_1</t>
        </is>
      </c>
      <c r="I3" s="44" t="inlineStr">
        <is>
          <t>collaboration revenue other</t>
        </is>
      </c>
      <c r="J3" s="44" t="inlineStr">
        <is>
          <t>phrase_id_1</t>
        </is>
      </c>
    </row>
    <row r="4" ht="12.8" customHeight="1" s="45">
      <c r="A4" s="44" t="inlineStr">
        <is>
          <t>Revenue</t>
        </is>
      </c>
      <c r="B4" s="44" t="inlineStr">
        <is>
          <t>Revenue from services, net</t>
        </is>
      </c>
      <c r="C4" s="44" t="inlineStr">
        <is>
          <t>Revenue</t>
        </is>
      </c>
      <c r="D4" s="44" t="inlineStr">
        <is>
          <t>Particulars</t>
        </is>
      </c>
      <c r="E4" s="44" t="inlineStr">
        <is>
          <t>Turnover</t>
        </is>
      </c>
      <c r="F4" s="44" t="n">
        <v>1</v>
      </c>
      <c r="G4" s="44" t="n">
        <v>1</v>
      </c>
      <c r="H4" s="44" t="inlineStr">
        <is>
          <t>TID_pl_1</t>
        </is>
      </c>
      <c r="I4" s="44" t="inlineStr">
        <is>
          <t>revenue from services net</t>
        </is>
      </c>
      <c r="J4" s="44" t="inlineStr">
        <is>
          <t>phrase_id_2</t>
        </is>
      </c>
    </row>
    <row r="5" ht="12.8" customHeight="1" s="45">
      <c r="A5" s="44" t="inlineStr">
        <is>
          <t>Revenue</t>
        </is>
      </c>
      <c r="B5" s="44" t="inlineStr">
        <is>
          <t>Revenue from contracts with customers</t>
        </is>
      </c>
      <c r="C5" s="44" t="inlineStr">
        <is>
          <t>Revenue</t>
        </is>
      </c>
      <c r="D5" s="44" t="inlineStr">
        <is>
          <t>Particulars</t>
        </is>
      </c>
      <c r="E5" s="44" t="inlineStr">
        <is>
          <t>Turnover</t>
        </is>
      </c>
      <c r="F5" s="44" t="n">
        <v>1</v>
      </c>
      <c r="G5" s="44" t="n">
        <v>1</v>
      </c>
      <c r="H5" s="44" t="inlineStr">
        <is>
          <t>TID_pl_1</t>
        </is>
      </c>
      <c r="I5" s="44" t="inlineStr">
        <is>
          <t>revenue from contracts with customers</t>
        </is>
      </c>
      <c r="J5" s="44" t="inlineStr">
        <is>
          <t>phrase_id_3</t>
        </is>
      </c>
    </row>
    <row r="6" ht="12.8" customHeight="1" s="45">
      <c r="A6" s="44" t="inlineStr">
        <is>
          <t>Revenue</t>
        </is>
      </c>
      <c r="B6" s="44" t="inlineStr">
        <is>
          <t>Management fee revenue</t>
        </is>
      </c>
      <c r="C6" s="44" t="inlineStr">
        <is>
          <t>Revenue</t>
        </is>
      </c>
      <c r="D6" s="44" t="inlineStr">
        <is>
          <t>Particulars</t>
        </is>
      </c>
      <c r="E6" s="44" t="inlineStr">
        <is>
          <t>Turnover</t>
        </is>
      </c>
      <c r="F6" s="44" t="n">
        <v>1</v>
      </c>
      <c r="G6" s="44" t="n">
        <v>1</v>
      </c>
      <c r="H6" s="44" t="inlineStr">
        <is>
          <t>TID_pl_1</t>
        </is>
      </c>
      <c r="I6" s="44" t="inlineStr">
        <is>
          <t>management fee revenue</t>
        </is>
      </c>
      <c r="J6" s="44" t="inlineStr">
        <is>
          <t>phrase_id_4</t>
        </is>
      </c>
    </row>
    <row r="7" ht="12.8" customHeight="1" s="45">
      <c r="A7" s="44" t="inlineStr">
        <is>
          <t>Revenue</t>
        </is>
      </c>
      <c r="B7" s="44" t="inlineStr">
        <is>
          <t>Collaborative revenue</t>
        </is>
      </c>
      <c r="C7" s="44" t="inlineStr">
        <is>
          <t>Revenue</t>
        </is>
      </c>
      <c r="D7" s="44" t="inlineStr">
        <is>
          <t>Particulars</t>
        </is>
      </c>
      <c r="E7" s="44" t="inlineStr">
        <is>
          <t>Turnover</t>
        </is>
      </c>
      <c r="F7" s="44" t="n">
        <v>1</v>
      </c>
      <c r="G7" s="44" t="n">
        <v>1</v>
      </c>
      <c r="H7" s="44" t="inlineStr">
        <is>
          <t>TID_pl_1</t>
        </is>
      </c>
      <c r="I7" s="44" t="inlineStr">
        <is>
          <t>collaborative revenue</t>
        </is>
      </c>
      <c r="J7" s="44" t="inlineStr">
        <is>
          <t>phrase_id_5</t>
        </is>
      </c>
    </row>
    <row r="8" ht="12.8" customHeight="1" s="45">
      <c r="A8" s="44" t="inlineStr">
        <is>
          <t>Revenue</t>
        </is>
      </c>
      <c r="B8" s="44" t="inlineStr">
        <is>
          <t>Sale of Products</t>
        </is>
      </c>
      <c r="C8" s="44" t="inlineStr">
        <is>
          <t>Revenue</t>
        </is>
      </c>
      <c r="D8" s="44" t="inlineStr">
        <is>
          <t>Particulars</t>
        </is>
      </c>
      <c r="E8" s="44" t="inlineStr">
        <is>
          <t>Turnover</t>
        </is>
      </c>
      <c r="F8" s="44" t="n">
        <v>1</v>
      </c>
      <c r="G8" s="44" t="n">
        <v>1</v>
      </c>
      <c r="H8" s="44" t="inlineStr">
        <is>
          <t>TID_pl_1</t>
        </is>
      </c>
      <c r="I8" s="44" t="inlineStr">
        <is>
          <t>sale of products</t>
        </is>
      </c>
      <c r="J8" s="44" t="inlineStr">
        <is>
          <t>phrase_id_6</t>
        </is>
      </c>
    </row>
    <row r="9" ht="12.8" customHeight="1" s="45">
      <c r="A9" s="44" t="inlineStr">
        <is>
          <t>Revenue</t>
        </is>
      </c>
      <c r="B9" s="44" t="inlineStr">
        <is>
          <t>Sale of Products (Exported Goods)</t>
        </is>
      </c>
      <c r="C9" s="44" t="inlineStr">
        <is>
          <t>Revenue</t>
        </is>
      </c>
      <c r="D9" s="44" t="inlineStr">
        <is>
          <t>Particulars</t>
        </is>
      </c>
      <c r="E9" s="44" t="inlineStr">
        <is>
          <t>Turnover</t>
        </is>
      </c>
      <c r="F9" s="44" t="n">
        <v>1</v>
      </c>
      <c r="G9" s="44" t="n">
        <v>1</v>
      </c>
      <c r="H9" s="44" t="inlineStr">
        <is>
          <t>TID_pl_1</t>
        </is>
      </c>
      <c r="I9" s="44" t="inlineStr">
        <is>
          <t>sale of products exported goods</t>
        </is>
      </c>
      <c r="J9" s="44" t="inlineStr">
        <is>
          <t>phrase_id_7</t>
        </is>
      </c>
    </row>
    <row r="10" ht="12.8" customHeight="1" s="45">
      <c r="A10" s="44" t="inlineStr">
        <is>
          <t>Revenue</t>
        </is>
      </c>
      <c r="B10" s="44" t="inlineStr">
        <is>
          <t>Revenue from contract with customers</t>
        </is>
      </c>
      <c r="C10" s="44" t="inlineStr">
        <is>
          <t>Revenue</t>
        </is>
      </c>
      <c r="D10" s="44" t="inlineStr">
        <is>
          <t>Particulars</t>
        </is>
      </c>
      <c r="E10" s="44" t="inlineStr">
        <is>
          <t>Turnover</t>
        </is>
      </c>
      <c r="F10" s="44" t="n">
        <v>1</v>
      </c>
      <c r="G10" s="44" t="n">
        <v>1</v>
      </c>
      <c r="H10" s="44" t="inlineStr">
        <is>
          <t>TID_pl_1</t>
        </is>
      </c>
      <c r="I10" s="44" t="inlineStr">
        <is>
          <t>revenue from contract with customers</t>
        </is>
      </c>
      <c r="J10" s="44" t="inlineStr">
        <is>
          <t>phrase_id_8</t>
        </is>
      </c>
    </row>
    <row r="11" ht="12.8" customHeight="1" s="45">
      <c r="A11" s="44" t="inlineStr">
        <is>
          <t>Revenue</t>
        </is>
      </c>
      <c r="B11" s="44" t="inlineStr">
        <is>
          <t>Product revenue</t>
        </is>
      </c>
      <c r="C11" s="44" t="inlineStr">
        <is>
          <t>Revenue</t>
        </is>
      </c>
      <c r="D11" s="44" t="inlineStr">
        <is>
          <t>Particulars</t>
        </is>
      </c>
      <c r="E11" s="44" t="inlineStr">
        <is>
          <t>Turnover</t>
        </is>
      </c>
      <c r="F11" s="44" t="n">
        <v>1</v>
      </c>
      <c r="G11" s="44" t="n">
        <v>1</v>
      </c>
      <c r="H11" s="44" t="inlineStr">
        <is>
          <t>TID_pl_1</t>
        </is>
      </c>
      <c r="I11" s="44" t="inlineStr">
        <is>
          <t>product revenue</t>
        </is>
      </c>
      <c r="J11" s="44" t="inlineStr">
        <is>
          <t>phrase_id_9</t>
        </is>
      </c>
    </row>
    <row r="12" ht="12.8" customHeight="1" s="45">
      <c r="A12" s="44" t="inlineStr">
        <is>
          <t>Revenue</t>
        </is>
      </c>
      <c r="B12" s="44" t="inlineStr">
        <is>
          <t>Gross Revenue</t>
        </is>
      </c>
      <c r="C12" s="44" t="inlineStr">
        <is>
          <t>Revenue</t>
        </is>
      </c>
      <c r="D12" s="44" t="inlineStr">
        <is>
          <t>Particulars</t>
        </is>
      </c>
      <c r="E12" s="44" t="inlineStr">
        <is>
          <t>Turnover</t>
        </is>
      </c>
      <c r="F12" s="44" t="n">
        <v>1</v>
      </c>
      <c r="G12" s="44" t="n">
        <v>1</v>
      </c>
      <c r="H12" s="44" t="inlineStr">
        <is>
          <t>TID_pl_1</t>
        </is>
      </c>
      <c r="I12" s="44" t="inlineStr">
        <is>
          <t>gross revenue</t>
        </is>
      </c>
      <c r="J12" s="44" t="inlineStr">
        <is>
          <t>phrase_id_10</t>
        </is>
      </c>
    </row>
    <row r="13" ht="12.8" customHeight="1" s="45">
      <c r="A13" s="44" t="inlineStr">
        <is>
          <t>Revenue</t>
        </is>
      </c>
      <c r="B13" s="44" t="inlineStr">
        <is>
          <t>Collaboration revenue related party</t>
        </is>
      </c>
      <c r="C13" s="44" t="inlineStr">
        <is>
          <t>Revenue</t>
        </is>
      </c>
      <c r="D13" s="44" t="inlineStr">
        <is>
          <t>Particulars</t>
        </is>
      </c>
      <c r="E13" s="44" t="inlineStr">
        <is>
          <t>Turnover</t>
        </is>
      </c>
      <c r="F13" s="44" t="n">
        <v>1</v>
      </c>
      <c r="G13" s="44" t="n">
        <v>1</v>
      </c>
      <c r="H13" s="44" t="inlineStr">
        <is>
          <t>TID_pl_1</t>
        </is>
      </c>
      <c r="I13" s="44" t="inlineStr">
        <is>
          <t>collaboration revenue related party</t>
        </is>
      </c>
      <c r="J13" s="44" t="inlineStr">
        <is>
          <t>phrase_id_11</t>
        </is>
      </c>
    </row>
    <row r="14" ht="12.8" customHeight="1" s="45">
      <c r="A14" s="44" t="inlineStr">
        <is>
          <t>Revenue</t>
        </is>
      </c>
      <c r="B14" s="44" t="inlineStr">
        <is>
          <t>Revenues</t>
        </is>
      </c>
      <c r="C14" s="44" t="inlineStr">
        <is>
          <t>Revenue</t>
        </is>
      </c>
      <c r="D14" s="44" t="inlineStr">
        <is>
          <t>Particulars</t>
        </is>
      </c>
      <c r="E14" s="44" t="inlineStr">
        <is>
          <t>Turnover</t>
        </is>
      </c>
      <c r="F14" s="44" t="n">
        <v>1</v>
      </c>
      <c r="G14" s="44" t="n">
        <v>1</v>
      </c>
      <c r="H14" s="44" t="inlineStr">
        <is>
          <t>TID_pl_1</t>
        </is>
      </c>
      <c r="I14" s="44" t="inlineStr">
        <is>
          <t>revenues</t>
        </is>
      </c>
      <c r="J14" s="44" t="inlineStr">
        <is>
          <t>phrase_id_12</t>
        </is>
      </c>
    </row>
    <row r="15" ht="12.8" customHeight="1" s="45">
      <c r="A15" s="44" t="inlineStr">
        <is>
          <t>Revenue</t>
        </is>
      </c>
      <c r="B15" s="44" t="inlineStr">
        <is>
          <t>Revenue from Operations (Gross)</t>
        </is>
      </c>
      <c r="C15" s="44" t="inlineStr">
        <is>
          <t>Revenue</t>
        </is>
      </c>
      <c r="D15" s="44" t="inlineStr">
        <is>
          <t>Particulars</t>
        </is>
      </c>
      <c r="E15" s="44" t="inlineStr">
        <is>
          <t>Turnover</t>
        </is>
      </c>
      <c r="F15" s="44" t="n">
        <v>1</v>
      </c>
      <c r="G15" s="44" t="n">
        <v>1</v>
      </c>
      <c r="H15" s="44" t="inlineStr">
        <is>
          <t>TID_pl_1</t>
        </is>
      </c>
      <c r="I15" s="44" t="inlineStr">
        <is>
          <t>revenue from operations gross</t>
        </is>
      </c>
      <c r="J15" s="44" t="inlineStr">
        <is>
          <t>phrase_id_13</t>
        </is>
      </c>
    </row>
    <row r="16" ht="12.8" customHeight="1" s="45">
      <c r="A16" s="44" t="inlineStr">
        <is>
          <t>Revenue</t>
        </is>
      </c>
      <c r="B16" s="44" t="inlineStr">
        <is>
          <t>Service revenue</t>
        </is>
      </c>
      <c r="C16" s="44" t="inlineStr">
        <is>
          <t>Revenue</t>
        </is>
      </c>
      <c r="D16" s="44" t="inlineStr">
        <is>
          <t>Particulars</t>
        </is>
      </c>
      <c r="E16" s="44" t="inlineStr">
        <is>
          <t>Turnover</t>
        </is>
      </c>
      <c r="F16" s="44" t="n">
        <v>1</v>
      </c>
      <c r="G16" s="44" t="n">
        <v>1</v>
      </c>
      <c r="H16" s="44" t="inlineStr">
        <is>
          <t>TID_pl_1</t>
        </is>
      </c>
      <c r="I16" s="44" t="inlineStr">
        <is>
          <t>service revenue</t>
        </is>
      </c>
      <c r="J16" s="44" t="inlineStr">
        <is>
          <t>phrase_id_14</t>
        </is>
      </c>
    </row>
    <row r="17" ht="12.8" customHeight="1" s="45">
      <c r="A17" s="44" t="inlineStr">
        <is>
          <t>Revenue</t>
        </is>
      </c>
      <c r="B17" s="44" t="inlineStr">
        <is>
          <t>Operating Income</t>
        </is>
      </c>
      <c r="C17" s="44" t="inlineStr">
        <is>
          <t>Revenue</t>
        </is>
      </c>
      <c r="D17" s="44" t="inlineStr">
        <is>
          <t>Particulars</t>
        </is>
      </c>
      <c r="E17" s="44" t="inlineStr">
        <is>
          <t>Turnover</t>
        </is>
      </c>
      <c r="F17" s="44" t="n">
        <v>1</v>
      </c>
      <c r="G17" s="44" t="n">
        <v>1</v>
      </c>
      <c r="H17" s="44" t="inlineStr">
        <is>
          <t>TID_pl_1</t>
        </is>
      </c>
      <c r="I17" s="44" t="inlineStr">
        <is>
          <t>operating income</t>
        </is>
      </c>
      <c r="J17" s="44" t="inlineStr">
        <is>
          <t>phrase_id_15</t>
        </is>
      </c>
    </row>
    <row r="18" ht="12.8" customHeight="1" s="45">
      <c r="A18" s="44" t="inlineStr">
        <is>
          <t>Revenue</t>
        </is>
      </c>
      <c r="B18" s="44" t="inlineStr">
        <is>
          <t>Turnover - Net</t>
        </is>
      </c>
      <c r="C18" s="44" t="inlineStr">
        <is>
          <t>Revenue</t>
        </is>
      </c>
      <c r="D18" s="44" t="inlineStr">
        <is>
          <t>Particulars</t>
        </is>
      </c>
      <c r="E18" s="44" t="inlineStr">
        <is>
          <t>Turnover</t>
        </is>
      </c>
      <c r="F18" s="44" t="n">
        <v>1</v>
      </c>
      <c r="G18" s="44" t="n">
        <v>1</v>
      </c>
      <c r="H18" s="44" t="inlineStr">
        <is>
          <t>TID_pl_1</t>
        </is>
      </c>
      <c r="I18" s="44" t="inlineStr">
        <is>
          <t>turnover net</t>
        </is>
      </c>
      <c r="J18" s="44" t="inlineStr">
        <is>
          <t>phrase_id_16</t>
        </is>
      </c>
    </row>
    <row r="19" ht="12.8" customHeight="1" s="45">
      <c r="A19" s="44" t="inlineStr">
        <is>
          <t>Revenue</t>
        </is>
      </c>
      <c r="B19" s="44" t="inlineStr">
        <is>
          <t>lease &amp; related maintenance and rental revenues</t>
        </is>
      </c>
      <c r="C19" s="44" t="inlineStr">
        <is>
          <t>Revenue</t>
        </is>
      </c>
      <c r="D19" s="44" t="inlineStr">
        <is>
          <t>Particulars</t>
        </is>
      </c>
      <c r="E19" s="44" t="inlineStr">
        <is>
          <t>Turnover</t>
        </is>
      </c>
      <c r="F19" s="44" t="n">
        <v>1</v>
      </c>
      <c r="G19" s="44" t="n">
        <v>1</v>
      </c>
      <c r="H19" s="44" t="inlineStr">
        <is>
          <t>TID_pl_1</t>
        </is>
      </c>
      <c r="I19" s="44" t="inlineStr">
        <is>
          <t>lease related maintenance and rental revenues</t>
        </is>
      </c>
      <c r="J19" s="44" t="inlineStr">
        <is>
          <t>phrase_id_17</t>
        </is>
      </c>
    </row>
    <row r="20" ht="12.8" customHeight="1" s="45">
      <c r="A20" s="44" t="inlineStr">
        <is>
          <t>Revenue</t>
        </is>
      </c>
      <c r="B20" s="44" t="inlineStr">
        <is>
          <t>Operating Revenues</t>
        </is>
      </c>
      <c r="C20" s="44" t="inlineStr">
        <is>
          <t>Revenue</t>
        </is>
      </c>
      <c r="D20" s="44" t="inlineStr">
        <is>
          <t>Particulars</t>
        </is>
      </c>
      <c r="E20" s="44" t="inlineStr">
        <is>
          <t>Turnover</t>
        </is>
      </c>
      <c r="F20" s="44" t="n">
        <v>1</v>
      </c>
      <c r="G20" s="44" t="n">
        <v>1</v>
      </c>
      <c r="H20" s="44" t="inlineStr">
        <is>
          <t>TID_pl_1</t>
        </is>
      </c>
      <c r="I20" s="44" t="inlineStr">
        <is>
          <t>operating revenues</t>
        </is>
      </c>
      <c r="J20" s="44" t="inlineStr">
        <is>
          <t>phrase_id_18</t>
        </is>
      </c>
    </row>
    <row r="21" ht="12.8" customHeight="1" s="45">
      <c r="A21" s="44" t="inlineStr">
        <is>
          <t>Revenue</t>
        </is>
      </c>
      <c r="B21" s="44" t="inlineStr">
        <is>
          <t>Contract revenue</t>
        </is>
      </c>
      <c r="C21" s="44" t="inlineStr">
        <is>
          <t>Revenue</t>
        </is>
      </c>
      <c r="D21" s="44" t="inlineStr">
        <is>
          <t>Particulars</t>
        </is>
      </c>
      <c r="E21" s="44" t="inlineStr">
        <is>
          <t>Turnover</t>
        </is>
      </c>
      <c r="F21" s="44" t="n">
        <v>1</v>
      </c>
      <c r="G21" s="44" t="n">
        <v>1</v>
      </c>
      <c r="H21" s="44" t="inlineStr">
        <is>
          <t>TID_pl_1</t>
        </is>
      </c>
      <c r="I21" s="44" t="inlineStr">
        <is>
          <t>contract revenue</t>
        </is>
      </c>
      <c r="J21" s="44" t="inlineStr">
        <is>
          <t>phrase_id_19</t>
        </is>
      </c>
    </row>
    <row r="22" ht="12.8" customHeight="1" s="45">
      <c r="A22" s="44" t="inlineStr">
        <is>
          <t>Revenue</t>
        </is>
      </c>
      <c r="B22" s="44" t="inlineStr">
        <is>
          <t>Turnover - Gross</t>
        </is>
      </c>
      <c r="C22" s="44" t="inlineStr">
        <is>
          <t>Revenue</t>
        </is>
      </c>
      <c r="D22" s="44" t="inlineStr">
        <is>
          <t>Particulars</t>
        </is>
      </c>
      <c r="E22" s="44" t="inlineStr">
        <is>
          <t>Turnover</t>
        </is>
      </c>
      <c r="F22" s="44" t="n">
        <v>1</v>
      </c>
      <c r="G22" s="44" t="n">
        <v>1</v>
      </c>
      <c r="H22" s="44" t="inlineStr">
        <is>
          <t>TID_pl_1</t>
        </is>
      </c>
      <c r="I22" s="44" t="inlineStr">
        <is>
          <t>turnover gross</t>
        </is>
      </c>
      <c r="J22" s="44" t="inlineStr">
        <is>
          <t>phrase_id_20</t>
        </is>
      </c>
    </row>
    <row r="23" ht="12.8" customHeight="1" s="45">
      <c r="A23" s="44" t="inlineStr">
        <is>
          <t>Revenue</t>
        </is>
      </c>
      <c r="B23" s="44" t="inlineStr">
        <is>
          <t>Other Operating Revenue (incl. of GST/Excise duty on Sale of Scrap)</t>
        </is>
      </c>
      <c r="C23" s="44" t="inlineStr">
        <is>
          <t>Revenue</t>
        </is>
      </c>
      <c r="D23" s="44" t="inlineStr">
        <is>
          <t>Particulars</t>
        </is>
      </c>
      <c r="E23" s="44" t="inlineStr">
        <is>
          <t>Turnover</t>
        </is>
      </c>
      <c r="F23" s="44" t="n">
        <v>1</v>
      </c>
      <c r="G23" s="44" t="n">
        <v>1</v>
      </c>
      <c r="H23" s="44" t="inlineStr">
        <is>
          <t>TID_pl_1</t>
        </is>
      </c>
      <c r="I23" s="44" t="inlineStr">
        <is>
          <t>other operating revenue incl of gst excise duty on sale of scrap</t>
        </is>
      </c>
      <c r="J23" s="44" t="inlineStr">
        <is>
          <t>phrase_id_21</t>
        </is>
      </c>
    </row>
    <row r="24" ht="12.8" customHeight="1" s="45">
      <c r="A24" s="44" t="inlineStr">
        <is>
          <t>Revenue</t>
        </is>
      </c>
      <c r="B24" s="44" t="inlineStr">
        <is>
          <t>Royalties</t>
        </is>
      </c>
      <c r="C24" s="44" t="inlineStr">
        <is>
          <t>Revenue</t>
        </is>
      </c>
      <c r="D24" s="44" t="inlineStr">
        <is>
          <t>Particulars</t>
        </is>
      </c>
      <c r="E24" s="44" t="inlineStr">
        <is>
          <t>Turnover</t>
        </is>
      </c>
      <c r="F24" s="44" t="n">
        <v>1</v>
      </c>
      <c r="G24" s="44" t="n">
        <v>1</v>
      </c>
      <c r="H24" s="44" t="inlineStr">
        <is>
          <t>TID_pl_1</t>
        </is>
      </c>
      <c r="I24" s="44" t="inlineStr">
        <is>
          <t>royalties</t>
        </is>
      </c>
      <c r="J24" s="44" t="inlineStr">
        <is>
          <t>phrase_id_22</t>
        </is>
      </c>
    </row>
    <row r="25" ht="12.8" customHeight="1" s="45">
      <c r="A25" s="44" t="inlineStr">
        <is>
          <t>Revenue</t>
        </is>
      </c>
      <c r="B25" s="44" t="inlineStr">
        <is>
          <t>Revenue from wholly owned vessels</t>
        </is>
      </c>
      <c r="C25" s="44" t="inlineStr">
        <is>
          <t>Revenue</t>
        </is>
      </c>
      <c r="D25" s="44" t="inlineStr">
        <is>
          <t>Particulars</t>
        </is>
      </c>
      <c r="E25" s="44" t="inlineStr">
        <is>
          <t>Turnover</t>
        </is>
      </c>
      <c r="F25" s="44" t="n">
        <v>1</v>
      </c>
      <c r="G25" s="44" t="n">
        <v>1</v>
      </c>
      <c r="H25" s="44" t="inlineStr">
        <is>
          <t>TID_pl_1</t>
        </is>
      </c>
      <c r="I25" s="44" t="inlineStr">
        <is>
          <t>revenue from wholly owned vessels</t>
        </is>
      </c>
      <c r="J25" s="44" t="inlineStr">
        <is>
          <t>phrase_id_23</t>
        </is>
      </c>
    </row>
    <row r="26" ht="12.8" customHeight="1" s="45">
      <c r="A26" s="44" t="inlineStr">
        <is>
          <t>Revenue</t>
        </is>
      </c>
      <c r="B26" s="44" t="inlineStr">
        <is>
          <t>Collaboration and license revenue</t>
        </is>
      </c>
      <c r="C26" s="44" t="inlineStr">
        <is>
          <t>Revenue</t>
        </is>
      </c>
      <c r="D26" s="44" t="inlineStr">
        <is>
          <t>Particulars</t>
        </is>
      </c>
      <c r="E26" s="44" t="inlineStr">
        <is>
          <t>Turnover</t>
        </is>
      </c>
      <c r="F26" s="44" t="n">
        <v>1</v>
      </c>
      <c r="G26" s="44" t="n">
        <v>1</v>
      </c>
      <c r="H26" s="44" t="inlineStr">
        <is>
          <t>TID_pl_1</t>
        </is>
      </c>
      <c r="I26" s="44" t="inlineStr">
        <is>
          <t>collaboration and license revenue</t>
        </is>
      </c>
      <c r="J26" s="44" t="inlineStr">
        <is>
          <t>phrase_id_24</t>
        </is>
      </c>
    </row>
    <row r="27" ht="12.8" customHeight="1" s="45">
      <c r="A27" s="44" t="inlineStr">
        <is>
          <t>Revenue</t>
        </is>
      </c>
      <c r="B27" s="44" t="inlineStr">
        <is>
          <t>Products</t>
        </is>
      </c>
      <c r="C27" s="44" t="inlineStr">
        <is>
          <t>Revenue</t>
        </is>
      </c>
      <c r="D27" s="44" t="inlineStr">
        <is>
          <t>Particulars</t>
        </is>
      </c>
      <c r="E27" s="44" t="inlineStr">
        <is>
          <t>Turnover</t>
        </is>
      </c>
      <c r="F27" s="44" t="n">
        <v>1</v>
      </c>
      <c r="G27" s="44" t="n">
        <v>1</v>
      </c>
      <c r="H27" s="44" t="inlineStr">
        <is>
          <t>TID_pl_1</t>
        </is>
      </c>
      <c r="I27" s="44" t="inlineStr">
        <is>
          <t>products</t>
        </is>
      </c>
      <c r="J27" s="44" t="inlineStr">
        <is>
          <t>phrase_id_25</t>
        </is>
      </c>
    </row>
    <row r="28" ht="12.8" customHeight="1" s="45">
      <c r="A28" s="44" t="inlineStr">
        <is>
          <t>Revenue</t>
        </is>
      </c>
      <c r="B28" s="44" t="inlineStr">
        <is>
          <t>Gross sales</t>
        </is>
      </c>
      <c r="C28" s="44" t="inlineStr">
        <is>
          <t>Revenue</t>
        </is>
      </c>
      <c r="D28" s="44" t="inlineStr">
        <is>
          <t>Particulars</t>
        </is>
      </c>
      <c r="E28" s="44" t="inlineStr">
        <is>
          <t>Turnover</t>
        </is>
      </c>
      <c r="F28" s="44" t="n">
        <v>1</v>
      </c>
      <c r="G28" s="44" t="n">
        <v>1</v>
      </c>
      <c r="H28" s="44" t="inlineStr">
        <is>
          <t>TID_pl_1</t>
        </is>
      </c>
      <c r="I28" s="44" t="inlineStr">
        <is>
          <t>gross sales</t>
        </is>
      </c>
      <c r="J28" s="44" t="inlineStr">
        <is>
          <t>phrase_id_26</t>
        </is>
      </c>
    </row>
    <row r="29" ht="12.8" customHeight="1" s="45">
      <c r="A29" s="44" t="inlineStr">
        <is>
          <t>Revenue</t>
        </is>
      </c>
      <c r="B29" s="44" t="inlineStr">
        <is>
          <t>Revenue</t>
        </is>
      </c>
      <c r="C29" s="44" t="inlineStr">
        <is>
          <t>Revenue</t>
        </is>
      </c>
      <c r="D29" s="44" t="inlineStr">
        <is>
          <t>Particulars</t>
        </is>
      </c>
      <c r="E29" s="44" t="inlineStr">
        <is>
          <t>Turnover</t>
        </is>
      </c>
      <c r="F29" s="44" t="n">
        <v>1</v>
      </c>
      <c r="G29" s="44" t="n">
        <v>1</v>
      </c>
      <c r="H29" s="44" t="inlineStr">
        <is>
          <t>TID_pl_1</t>
        </is>
      </c>
      <c r="I29" s="44" t="inlineStr">
        <is>
          <t>revenue</t>
        </is>
      </c>
      <c r="J29" s="44" t="inlineStr">
        <is>
          <t>phrase_id_27</t>
        </is>
      </c>
    </row>
    <row r="30" ht="12.8" customHeight="1" s="45">
      <c r="A30" s="44" t="inlineStr">
        <is>
          <t>Revenue</t>
        </is>
      </c>
      <c r="B30" s="44" t="inlineStr">
        <is>
          <t>Product sales</t>
        </is>
      </c>
      <c r="C30" s="44" t="inlineStr">
        <is>
          <t>Revenue</t>
        </is>
      </c>
      <c r="D30" s="44" t="inlineStr">
        <is>
          <t>Particulars</t>
        </is>
      </c>
      <c r="E30" s="44" t="inlineStr">
        <is>
          <t>Turnover</t>
        </is>
      </c>
      <c r="F30" s="44" t="n">
        <v>1</v>
      </c>
      <c r="G30" s="44" t="n">
        <v>1</v>
      </c>
      <c r="H30" s="44" t="inlineStr">
        <is>
          <t>TID_pl_1</t>
        </is>
      </c>
      <c r="I30" s="44" t="inlineStr">
        <is>
          <t>product sales</t>
        </is>
      </c>
      <c r="J30" s="44" t="inlineStr">
        <is>
          <t>phrase_id_28</t>
        </is>
      </c>
    </row>
    <row r="31" ht="12.8" customHeight="1" s="45">
      <c r="A31" s="44" t="inlineStr">
        <is>
          <t>Revenue</t>
        </is>
      </c>
      <c r="B31" s="44" t="inlineStr">
        <is>
          <t>Contract and other</t>
        </is>
      </c>
      <c r="C31" s="44" t="inlineStr">
        <is>
          <t>Revenue</t>
        </is>
      </c>
      <c r="D31" s="44" t="inlineStr">
        <is>
          <t>Particulars</t>
        </is>
      </c>
      <c r="E31" s="44" t="inlineStr">
        <is>
          <t>Turnover</t>
        </is>
      </c>
      <c r="F31" s="44" t="n">
        <v>1</v>
      </c>
      <c r="G31" s="44" t="n">
        <v>1</v>
      </c>
      <c r="H31" s="44" t="inlineStr">
        <is>
          <t>TID_pl_1</t>
        </is>
      </c>
      <c r="I31" s="44" t="inlineStr">
        <is>
          <t>contract and other</t>
        </is>
      </c>
      <c r="J31" s="44" t="inlineStr">
        <is>
          <t>phrase_id_29</t>
        </is>
      </c>
    </row>
    <row r="32" ht="12.8" customHeight="1" s="45">
      <c r="A32" s="44" t="inlineStr">
        <is>
          <t>Revenue</t>
        </is>
      </c>
      <c r="B32" s="44" t="inlineStr">
        <is>
          <t>Finance lease income</t>
        </is>
      </c>
      <c r="C32" s="44" t="inlineStr">
        <is>
          <t>Revenue</t>
        </is>
      </c>
      <c r="D32" s="44" t="inlineStr">
        <is>
          <t>Particulars</t>
        </is>
      </c>
      <c r="E32" s="44" t="inlineStr">
        <is>
          <t>Turnover</t>
        </is>
      </c>
      <c r="F32" s="44" t="n">
        <v>1</v>
      </c>
      <c r="G32" s="44" t="n">
        <v>1</v>
      </c>
      <c r="H32" s="44" t="inlineStr">
        <is>
          <t>TID_pl_1</t>
        </is>
      </c>
      <c r="I32" s="44" t="inlineStr">
        <is>
          <t>finance lease income</t>
        </is>
      </c>
      <c r="J32" s="44" t="inlineStr">
        <is>
          <t>phrase_id_30</t>
        </is>
      </c>
    </row>
    <row r="33" ht="12.8" customHeight="1" s="45">
      <c r="A33" s="44" t="inlineStr">
        <is>
          <t>Revenue</t>
        </is>
      </c>
      <c r="B33" s="44" t="inlineStr">
        <is>
          <t>Turnover</t>
        </is>
      </c>
      <c r="C33" s="44" t="inlineStr">
        <is>
          <t>Revenue</t>
        </is>
      </c>
      <c r="D33" s="44" t="inlineStr">
        <is>
          <t>Particulars</t>
        </is>
      </c>
      <c r="E33" s="44" t="inlineStr">
        <is>
          <t>Turnover</t>
        </is>
      </c>
      <c r="F33" s="44" t="n">
        <v>1</v>
      </c>
      <c r="G33" s="44" t="n">
        <v>1</v>
      </c>
      <c r="H33" s="44" t="inlineStr">
        <is>
          <t>TID_pl_1</t>
        </is>
      </c>
      <c r="I33" s="44" t="inlineStr">
        <is>
          <t>turnover</t>
        </is>
      </c>
      <c r="J33" s="44" t="inlineStr">
        <is>
          <t>phrase_id_31</t>
        </is>
      </c>
    </row>
    <row r="34" ht="12.8" customHeight="1" s="45">
      <c r="A34" s="44" t="inlineStr">
        <is>
          <t>Revenue</t>
        </is>
      </c>
      <c r="B34" s="44" t="inlineStr">
        <is>
          <t>License revenues</t>
        </is>
      </c>
      <c r="C34" s="44" t="inlineStr">
        <is>
          <t>Revenue</t>
        </is>
      </c>
      <c r="D34" s="44" t="inlineStr">
        <is>
          <t>Particulars</t>
        </is>
      </c>
      <c r="E34" s="44" t="inlineStr">
        <is>
          <t>Turnover</t>
        </is>
      </c>
      <c r="F34" s="44" t="n">
        <v>1</v>
      </c>
      <c r="G34" s="44" t="n">
        <v>1</v>
      </c>
      <c r="H34" s="44" t="inlineStr">
        <is>
          <t>TID_pl_1</t>
        </is>
      </c>
      <c r="I34" s="44" t="inlineStr">
        <is>
          <t>license revenues</t>
        </is>
      </c>
      <c r="J34" s="44" t="inlineStr">
        <is>
          <t>phrase_id_32</t>
        </is>
      </c>
    </row>
    <row r="35" ht="12.8" customHeight="1" s="45">
      <c r="A35" s="44" t="inlineStr">
        <is>
          <t>Revenue</t>
        </is>
      </c>
      <c r="B35" s="44" t="inlineStr">
        <is>
          <t>Sales</t>
        </is>
      </c>
      <c r="C35" s="44" t="inlineStr">
        <is>
          <t>Revenue</t>
        </is>
      </c>
      <c r="D35" s="44" t="inlineStr">
        <is>
          <t>Particulars</t>
        </is>
      </c>
      <c r="E35" s="44" t="inlineStr">
        <is>
          <t>Turnover</t>
        </is>
      </c>
      <c r="F35" s="44" t="n">
        <v>1</v>
      </c>
      <c r="G35" s="44" t="n">
        <v>1</v>
      </c>
      <c r="H35" s="44" t="inlineStr">
        <is>
          <t>TID_pl_1</t>
        </is>
      </c>
      <c r="I35" s="44" t="inlineStr">
        <is>
          <t>sales</t>
        </is>
      </c>
      <c r="J35" s="44" t="inlineStr">
        <is>
          <t>phrase_id_33</t>
        </is>
      </c>
    </row>
    <row r="36" ht="12.8" customHeight="1" s="45">
      <c r="A36" s="44" t="inlineStr">
        <is>
          <t>Revenue</t>
        </is>
      </c>
      <c r="B36" s="44" t="inlineStr">
        <is>
          <t>Cost-sharing, net</t>
        </is>
      </c>
      <c r="C36" s="44" t="inlineStr">
        <is>
          <t>Revenue</t>
        </is>
      </c>
      <c r="D36" s="44" t="inlineStr">
        <is>
          <t>Particulars</t>
        </is>
      </c>
      <c r="E36" s="44" t="inlineStr">
        <is>
          <t>Turnover</t>
        </is>
      </c>
      <c r="F36" s="44" t="n">
        <v>1</v>
      </c>
      <c r="G36" s="44" t="n">
        <v>1</v>
      </c>
      <c r="H36" s="44" t="inlineStr">
        <is>
          <t>TID_pl_1</t>
        </is>
      </c>
      <c r="I36" s="44" t="inlineStr">
        <is>
          <t>cost sharing net</t>
        </is>
      </c>
      <c r="J36" s="44" t="inlineStr">
        <is>
          <t>phrase_id_34</t>
        </is>
      </c>
    </row>
    <row r="37" ht="12.8" customHeight="1" s="45">
      <c r="A37" s="44" t="inlineStr">
        <is>
          <t>Revenue</t>
        </is>
      </c>
      <c r="B37" s="44" t="inlineStr">
        <is>
          <t>Revenue from operations</t>
        </is>
      </c>
      <c r="C37" s="44" t="inlineStr">
        <is>
          <t>Revenue</t>
        </is>
      </c>
      <c r="D37" s="44" t="inlineStr">
        <is>
          <t>Particulars</t>
        </is>
      </c>
      <c r="E37" s="44" t="inlineStr">
        <is>
          <t>Turnover</t>
        </is>
      </c>
      <c r="F37" s="44" t="n">
        <v>1</v>
      </c>
      <c r="G37" s="44" t="n">
        <v>1</v>
      </c>
      <c r="H37" s="44" t="inlineStr">
        <is>
          <t>TID_pl_1</t>
        </is>
      </c>
      <c r="I37" s="44" t="inlineStr">
        <is>
          <t>revenue from operations</t>
        </is>
      </c>
      <c r="J37" s="44" t="inlineStr">
        <is>
          <t>phrase_id_35</t>
        </is>
      </c>
    </row>
    <row r="38" ht="12.8" customHeight="1" s="45">
      <c r="A38" s="44" t="inlineStr">
        <is>
          <t>Revenue</t>
        </is>
      </c>
      <c r="B38" s="44" t="inlineStr">
        <is>
          <t>Services</t>
        </is>
      </c>
      <c r="C38" s="44" t="inlineStr">
        <is>
          <t>Revenue</t>
        </is>
      </c>
      <c r="D38" s="44" t="inlineStr">
        <is>
          <t>Particulars</t>
        </is>
      </c>
      <c r="E38" s="44" t="inlineStr">
        <is>
          <t>Turnover</t>
        </is>
      </c>
      <c r="F38" s="44" t="n">
        <v>1</v>
      </c>
      <c r="G38" s="44" t="n">
        <v>1</v>
      </c>
      <c r="H38" s="44" t="inlineStr">
        <is>
          <t>TID_pl_1</t>
        </is>
      </c>
      <c r="I38" s="44" t="inlineStr">
        <is>
          <t>services</t>
        </is>
      </c>
      <c r="J38" s="44" t="inlineStr">
        <is>
          <t>phrase_id_36</t>
        </is>
      </c>
    </row>
    <row r="39" ht="12.8" customHeight="1" s="45">
      <c r="A39" s="44" t="inlineStr">
        <is>
          <t>Revenue</t>
        </is>
      </c>
      <c r="B39" s="44" t="inlineStr">
        <is>
          <t>Operating Revenue</t>
        </is>
      </c>
      <c r="C39" s="44" t="inlineStr">
        <is>
          <t>Revenue</t>
        </is>
      </c>
      <c r="D39" s="44" t="inlineStr">
        <is>
          <t>Particulars</t>
        </is>
      </c>
      <c r="E39" s="44" t="inlineStr">
        <is>
          <t>Turnover</t>
        </is>
      </c>
      <c r="F39" s="44" t="n">
        <v>1</v>
      </c>
      <c r="G39" s="44" t="n">
        <v>1</v>
      </c>
      <c r="H39" s="44" t="inlineStr">
        <is>
          <t>TID_pl_1</t>
        </is>
      </c>
      <c r="I39" s="44" t="inlineStr">
        <is>
          <t>operating revenue</t>
        </is>
      </c>
      <c r="J39" s="44" t="inlineStr">
        <is>
          <t>phrase_id_37</t>
        </is>
      </c>
    </row>
    <row r="40" ht="12.8" customHeight="1" s="45">
      <c r="A40" s="44" t="inlineStr">
        <is>
          <t>Revenue</t>
        </is>
      </c>
      <c r="B40" s="44" t="inlineStr">
        <is>
          <t>Sales gross</t>
        </is>
      </c>
      <c r="C40" s="44" t="inlineStr">
        <is>
          <t>Revenue</t>
        </is>
      </c>
      <c r="D40" s="44" t="inlineStr">
        <is>
          <t>Particulars</t>
        </is>
      </c>
      <c r="E40" s="44" t="inlineStr">
        <is>
          <t>Turnover</t>
        </is>
      </c>
      <c r="F40" s="44" t="n">
        <v>1</v>
      </c>
      <c r="G40" s="44" t="n">
        <v>1</v>
      </c>
      <c r="H40" s="44" t="inlineStr">
        <is>
          <t>TID_pl_1</t>
        </is>
      </c>
      <c r="I40" s="44" t="inlineStr">
        <is>
          <t>sales gross</t>
        </is>
      </c>
      <c r="J40" s="44" t="inlineStr">
        <is>
          <t>phrase_id_38</t>
        </is>
      </c>
    </row>
    <row r="41" ht="12.8" customHeight="1" s="45">
      <c r="A41" s="44" t="inlineStr">
        <is>
          <t>Revenue Before provisons</t>
        </is>
      </c>
      <c r="B41" s="44" t="inlineStr">
        <is>
          <t>Revenue before provision for doubtful accounts</t>
        </is>
      </c>
      <c r="C41" s="44" t="inlineStr">
        <is>
          <t>Revenue</t>
        </is>
      </c>
      <c r="D41" s="44" t="inlineStr">
        <is>
          <t>Particulars</t>
        </is>
      </c>
      <c r="E41" s="44" t="inlineStr">
        <is>
          <t>Turnover</t>
        </is>
      </c>
      <c r="F41" s="44" t="n">
        <v>1</v>
      </c>
      <c r="G41" s="44" t="n">
        <v>1</v>
      </c>
      <c r="H41" s="44" t="inlineStr">
        <is>
          <t>TID_pl_2</t>
        </is>
      </c>
      <c r="I41" s="44" t="inlineStr">
        <is>
          <t>revenue before provision for doubtful accounts</t>
        </is>
      </c>
      <c r="J41" s="44" t="inlineStr">
        <is>
          <t>phrase_id_39</t>
        </is>
      </c>
    </row>
    <row r="42" ht="12.8" customHeight="1" s="45">
      <c r="A42" s="44" t="inlineStr">
        <is>
          <t>Turnover</t>
        </is>
      </c>
      <c r="B42" s="44" t="inlineStr">
        <is>
          <t>Turnover</t>
        </is>
      </c>
      <c r="C42" s="44" t="inlineStr">
        <is>
          <t>Revenue</t>
        </is>
      </c>
      <c r="D42" s="44" t="inlineStr">
        <is>
          <t>Particulars</t>
        </is>
      </c>
      <c r="E42" s="44" t="inlineStr">
        <is>
          <t>Turnover</t>
        </is>
      </c>
      <c r="F42" s="44" t="n">
        <v>1</v>
      </c>
      <c r="G42" s="44" t="n">
        <v>1</v>
      </c>
      <c r="H42" s="44" t="inlineStr">
        <is>
          <t>TID_pl_3</t>
        </is>
      </c>
      <c r="I42" s="44" t="inlineStr">
        <is>
          <t>turnover</t>
        </is>
      </c>
      <c r="J42" s="44" t="inlineStr">
        <is>
          <t>phrase_id_40</t>
        </is>
      </c>
    </row>
    <row r="43" ht="12.8" customHeight="1" s="45">
      <c r="A43" s="44" t="inlineStr">
        <is>
          <t>Turnover</t>
        </is>
      </c>
      <c r="B43" s="44" t="inlineStr">
        <is>
          <t>Revenue from contract with customers</t>
        </is>
      </c>
      <c r="C43" s="44" t="inlineStr">
        <is>
          <t>Revenue</t>
        </is>
      </c>
      <c r="D43" s="44" t="inlineStr">
        <is>
          <t>Particulars</t>
        </is>
      </c>
      <c r="E43" s="44" t="inlineStr">
        <is>
          <t>Turnover</t>
        </is>
      </c>
      <c r="F43" s="44" t="n">
        <v>1</v>
      </c>
      <c r="G43" s="44" t="n">
        <v>1</v>
      </c>
      <c r="H43" s="44" t="inlineStr">
        <is>
          <t>TID_pl_3</t>
        </is>
      </c>
      <c r="I43" s="44" t="inlineStr">
        <is>
          <t>revenue from contract with customers</t>
        </is>
      </c>
      <c r="J43" s="44" t="inlineStr">
        <is>
          <t>phrase_id_41</t>
        </is>
      </c>
    </row>
    <row r="44" ht="12.8" customHeight="1" s="45">
      <c r="A44" s="44" t="inlineStr">
        <is>
          <t>Turnover</t>
        </is>
      </c>
      <c r="B44" s="44" t="inlineStr">
        <is>
          <t>Revenue from contracts with customers</t>
        </is>
      </c>
      <c r="C44" s="44" t="inlineStr">
        <is>
          <t>Revenue</t>
        </is>
      </c>
      <c r="D44" s="44" t="inlineStr">
        <is>
          <t>Particulars</t>
        </is>
      </c>
      <c r="E44" s="44" t="inlineStr">
        <is>
          <t>Turnover</t>
        </is>
      </c>
      <c r="F44" s="44" t="n">
        <v>1</v>
      </c>
      <c r="G44" s="44" t="n">
        <v>1</v>
      </c>
      <c r="H44" s="44" t="inlineStr">
        <is>
          <t>TID_pl_3</t>
        </is>
      </c>
      <c r="I44" s="44" t="inlineStr">
        <is>
          <t>revenue from contracts with customers</t>
        </is>
      </c>
      <c r="J44" s="44" t="inlineStr">
        <is>
          <t>phrase_id_42</t>
        </is>
      </c>
    </row>
    <row r="45" ht="12.8" customHeight="1" s="45">
      <c r="A45" s="44" t="inlineStr">
        <is>
          <t>Turnover</t>
        </is>
      </c>
      <c r="B45" s="44" t="inlineStr">
        <is>
          <t>Gross Revenue</t>
        </is>
      </c>
      <c r="C45" s="44" t="inlineStr">
        <is>
          <t>Revenue</t>
        </is>
      </c>
      <c r="D45" s="44" t="inlineStr">
        <is>
          <t>Particulars</t>
        </is>
      </c>
      <c r="E45" s="44" t="inlineStr">
        <is>
          <t>Turnover</t>
        </is>
      </c>
      <c r="F45" s="44" t="n">
        <v>1</v>
      </c>
      <c r="G45" s="44" t="n">
        <v>1</v>
      </c>
      <c r="H45" s="44" t="inlineStr">
        <is>
          <t>TID_pl_3</t>
        </is>
      </c>
      <c r="I45" s="44" t="inlineStr">
        <is>
          <t>gross revenue</t>
        </is>
      </c>
      <c r="J45" s="44" t="inlineStr">
        <is>
          <t>phrase_id_43</t>
        </is>
      </c>
    </row>
    <row r="46" ht="12.8" customHeight="1" s="45">
      <c r="A46" s="44" t="inlineStr">
        <is>
          <t>Turnover</t>
        </is>
      </c>
      <c r="B46" s="44" t="inlineStr">
        <is>
          <t>Sales</t>
        </is>
      </c>
      <c r="C46" s="44" t="inlineStr">
        <is>
          <t>Revenue</t>
        </is>
      </c>
      <c r="D46" s="44" t="inlineStr">
        <is>
          <t>Particulars</t>
        </is>
      </c>
      <c r="E46" s="44" t="inlineStr">
        <is>
          <t>Turnover</t>
        </is>
      </c>
      <c r="F46" s="44" t="n">
        <v>1</v>
      </c>
      <c r="G46" s="44" t="n">
        <v>1</v>
      </c>
      <c r="H46" s="44" t="inlineStr">
        <is>
          <t>TID_pl_3</t>
        </is>
      </c>
      <c r="I46" s="44" t="inlineStr">
        <is>
          <t>sales</t>
        </is>
      </c>
      <c r="J46" s="44" t="inlineStr">
        <is>
          <t>phrase_id_44</t>
        </is>
      </c>
    </row>
    <row r="47" ht="12.8" customHeight="1" s="45">
      <c r="A47" s="44" t="inlineStr">
        <is>
          <t>Turnover</t>
        </is>
      </c>
      <c r="B47" s="44" t="inlineStr">
        <is>
          <t>Coal sales</t>
        </is>
      </c>
      <c r="C47" s="44" t="inlineStr">
        <is>
          <t>Revenue</t>
        </is>
      </c>
      <c r="D47" s="44" t="inlineStr">
        <is>
          <t>Particulars</t>
        </is>
      </c>
      <c r="E47" s="44" t="inlineStr">
        <is>
          <t>Turnover</t>
        </is>
      </c>
      <c r="F47" s="44" t="n">
        <v>1</v>
      </c>
      <c r="G47" s="44" t="n">
        <v>1</v>
      </c>
      <c r="H47" s="44" t="inlineStr">
        <is>
          <t>TID_pl_3</t>
        </is>
      </c>
      <c r="I47" s="44" t="inlineStr">
        <is>
          <t>coal sales</t>
        </is>
      </c>
      <c r="J47" s="44" t="inlineStr">
        <is>
          <t>phrase_id_45</t>
        </is>
      </c>
    </row>
    <row r="48" ht="12.8" customHeight="1" s="45">
      <c r="A48" s="44" t="inlineStr">
        <is>
          <t>Turnover</t>
        </is>
      </c>
      <c r="B48" s="44" t="inlineStr">
        <is>
          <t>Sales gross</t>
        </is>
      </c>
      <c r="C48" s="44" t="inlineStr">
        <is>
          <t>Revenue</t>
        </is>
      </c>
      <c r="D48" s="44" t="inlineStr">
        <is>
          <t>Particulars</t>
        </is>
      </c>
      <c r="E48" s="44" t="inlineStr">
        <is>
          <t>Turnover</t>
        </is>
      </c>
      <c r="F48" s="44" t="n">
        <v>1</v>
      </c>
      <c r="G48" s="44" t="n">
        <v>1</v>
      </c>
      <c r="H48" s="44" t="inlineStr">
        <is>
          <t>TID_pl_3</t>
        </is>
      </c>
      <c r="I48" s="44" t="inlineStr">
        <is>
          <t>sales gross</t>
        </is>
      </c>
      <c r="J48" s="44" t="inlineStr">
        <is>
          <t>phrase_id_46</t>
        </is>
      </c>
    </row>
    <row r="49" ht="12.8" customHeight="1" s="45">
      <c r="A49" s="44" t="inlineStr">
        <is>
          <t>Turnover</t>
        </is>
      </c>
      <c r="B49" s="44" t="inlineStr">
        <is>
          <t>Gross sales</t>
        </is>
      </c>
      <c r="C49" s="44" t="inlineStr">
        <is>
          <t>Revenue</t>
        </is>
      </c>
      <c r="D49" s="44" t="inlineStr">
        <is>
          <t>Particulars</t>
        </is>
      </c>
      <c r="E49" s="44" t="inlineStr">
        <is>
          <t>Turnover</t>
        </is>
      </c>
      <c r="F49" s="44" t="n">
        <v>1</v>
      </c>
      <c r="G49" s="44" t="n">
        <v>1</v>
      </c>
      <c r="H49" s="44" t="inlineStr">
        <is>
          <t>TID_pl_3</t>
        </is>
      </c>
      <c r="I49" s="44" t="inlineStr">
        <is>
          <t>gross sales</t>
        </is>
      </c>
      <c r="J49" s="44" t="inlineStr">
        <is>
          <t>phrase_id_47</t>
        </is>
      </c>
    </row>
    <row r="50" ht="12.8" customHeight="1" s="45">
      <c r="A50" s="44" t="inlineStr">
        <is>
          <t>Turnover</t>
        </is>
      </c>
      <c r="B50" s="44" t="inlineStr">
        <is>
          <t>Government Subsidy</t>
        </is>
      </c>
      <c r="C50" s="44" t="inlineStr">
        <is>
          <t>Revenue</t>
        </is>
      </c>
      <c r="D50" s="44" t="inlineStr">
        <is>
          <t>Particulars</t>
        </is>
      </c>
      <c r="E50" s="44" t="inlineStr">
        <is>
          <t>Turnover</t>
        </is>
      </c>
      <c r="F50" s="44" t="n">
        <v>1</v>
      </c>
      <c r="G50" s="44" t="n">
        <v>1</v>
      </c>
      <c r="H50" s="44" t="inlineStr">
        <is>
          <t>TID_pl_3</t>
        </is>
      </c>
      <c r="I50" s="44" t="inlineStr">
        <is>
          <t>government subsidy</t>
        </is>
      </c>
      <c r="J50" s="44" t="inlineStr">
        <is>
          <t>phrase_id_48</t>
        </is>
      </c>
    </row>
    <row r="51" ht="12.8" customHeight="1" s="45">
      <c r="A51" s="44" t="inlineStr">
        <is>
          <t>Turnover</t>
        </is>
      </c>
      <c r="B51" s="44" t="inlineStr">
        <is>
          <t>Contract revenue</t>
        </is>
      </c>
      <c r="C51" s="44" t="inlineStr">
        <is>
          <t>Revenue</t>
        </is>
      </c>
      <c r="D51" s="44" t="inlineStr">
        <is>
          <t>Particulars</t>
        </is>
      </c>
      <c r="E51" s="44" t="inlineStr">
        <is>
          <t>Turnover</t>
        </is>
      </c>
      <c r="F51" s="44" t="n">
        <v>1</v>
      </c>
      <c r="G51" s="44" t="n">
        <v>1</v>
      </c>
      <c r="H51" s="44" t="inlineStr">
        <is>
          <t>TID_pl_3</t>
        </is>
      </c>
      <c r="I51" s="44" t="inlineStr">
        <is>
          <t>contract revenue</t>
        </is>
      </c>
      <c r="J51" s="44" t="inlineStr">
        <is>
          <t>phrase_id_49</t>
        </is>
      </c>
    </row>
    <row r="52" ht="12.8" customHeight="1" s="45">
      <c r="A52" s="44" t="inlineStr">
        <is>
          <t>Net revenue</t>
        </is>
      </c>
      <c r="B52" s="44" t="inlineStr">
        <is>
          <t>Total Income</t>
        </is>
      </c>
      <c r="C52" s="44" t="inlineStr">
        <is>
          <t>Revenue</t>
        </is>
      </c>
      <c r="D52" s="44" t="inlineStr">
        <is>
          <t>Subtotal</t>
        </is>
      </c>
      <c r="E52" s="44" t="inlineStr">
        <is>
          <t>Turnover</t>
        </is>
      </c>
      <c r="F52" s="44" t="n">
        <v>1</v>
      </c>
      <c r="G52" s="44" t="n">
        <v>1</v>
      </c>
      <c r="H52" s="44" t="inlineStr">
        <is>
          <t>TID_pl_4</t>
        </is>
      </c>
      <c r="I52" s="44" t="inlineStr">
        <is>
          <t>total income</t>
        </is>
      </c>
      <c r="J52" s="44" t="inlineStr">
        <is>
          <t>phrase_id_50</t>
        </is>
      </c>
    </row>
    <row r="53" ht="12.8" customHeight="1" s="45">
      <c r="A53" s="44" t="inlineStr">
        <is>
          <t>Net revenue</t>
        </is>
      </c>
      <c r="B53" s="44" t="inlineStr">
        <is>
          <t>total revenue</t>
        </is>
      </c>
      <c r="C53" s="44" t="inlineStr">
        <is>
          <t>Revenue</t>
        </is>
      </c>
      <c r="D53" s="44" t="inlineStr">
        <is>
          <t>Subtotal</t>
        </is>
      </c>
      <c r="E53" s="44" t="inlineStr">
        <is>
          <t>Turnover</t>
        </is>
      </c>
      <c r="F53" s="44" t="n">
        <v>1</v>
      </c>
      <c r="G53" s="44" t="n">
        <v>1</v>
      </c>
      <c r="H53" s="44" t="inlineStr">
        <is>
          <t>TID_pl_4</t>
        </is>
      </c>
      <c r="I53" s="44" t="inlineStr">
        <is>
          <t>total revenue</t>
        </is>
      </c>
      <c r="J53" s="44" t="inlineStr">
        <is>
          <t>phrase_id_51</t>
        </is>
      </c>
    </row>
    <row r="54" ht="12.8" customHeight="1" s="45">
      <c r="A54" s="44" t="inlineStr">
        <is>
          <t>Cost of Goods Sold</t>
        </is>
      </c>
      <c r="B54" s="44" t="inlineStr">
        <is>
          <t>Cost of Sales</t>
        </is>
      </c>
      <c r="C54" s="44" t="inlineStr">
        <is>
          <t>Revenue</t>
        </is>
      </c>
      <c r="D54" s="44" t="inlineStr">
        <is>
          <t>Particulars</t>
        </is>
      </c>
      <c r="E54" s="44" t="inlineStr">
        <is>
          <t>Cost of Goods Sold</t>
        </is>
      </c>
      <c r="F54" s="44" t="n">
        <v>0</v>
      </c>
      <c r="G54" s="44" t="n">
        <v>1</v>
      </c>
      <c r="H54" s="44" t="inlineStr">
        <is>
          <t>TID_pl_5</t>
        </is>
      </c>
      <c r="I54" s="44" t="inlineStr">
        <is>
          <t>cost of sales</t>
        </is>
      </c>
      <c r="J54" s="44" t="inlineStr">
        <is>
          <t>phrase_id_52</t>
        </is>
      </c>
    </row>
    <row r="55" ht="12.8" customHeight="1" s="45">
      <c r="A55" s="44" t="inlineStr">
        <is>
          <t>Cost of Goods Sold</t>
        </is>
      </c>
      <c r="B55" s="44" t="inlineStr">
        <is>
          <t>Cost of Revenue</t>
        </is>
      </c>
      <c r="C55" s="44" t="inlineStr">
        <is>
          <t>Revenue</t>
        </is>
      </c>
      <c r="D55" s="44" t="inlineStr">
        <is>
          <t>Particulars</t>
        </is>
      </c>
      <c r="E55" s="44" t="inlineStr">
        <is>
          <t>Cost of Goods Sold</t>
        </is>
      </c>
      <c r="F55" s="44" t="n">
        <v>0</v>
      </c>
      <c r="G55" s="44" t="n">
        <v>1</v>
      </c>
      <c r="H55" s="44" t="inlineStr">
        <is>
          <t>TID_pl_5</t>
        </is>
      </c>
      <c r="I55" s="44" t="inlineStr">
        <is>
          <t>cost of revenue</t>
        </is>
      </c>
      <c r="J55" s="44" t="inlineStr">
        <is>
          <t>phrase_id_53</t>
        </is>
      </c>
    </row>
    <row r="56" ht="12.8" customHeight="1" s="45">
      <c r="A56" s="44" t="inlineStr">
        <is>
          <t>Cost of Goods Sold</t>
        </is>
      </c>
      <c r="B56" s="44" t="inlineStr">
        <is>
          <t>cost of lease &amp; related maintenance and rental</t>
        </is>
      </c>
      <c r="C56" s="44" t="inlineStr">
        <is>
          <t>Revenue</t>
        </is>
      </c>
      <c r="D56" s="44" t="inlineStr">
        <is>
          <t>Particulars</t>
        </is>
      </c>
      <c r="E56" s="44" t="inlineStr">
        <is>
          <t>Cost of Goods Sold</t>
        </is>
      </c>
      <c r="F56" s="44" t="n">
        <v>0</v>
      </c>
      <c r="G56" s="44" t="n">
        <v>1</v>
      </c>
      <c r="H56" s="44" t="inlineStr">
        <is>
          <t>TID_pl_5</t>
        </is>
      </c>
      <c r="I56" s="44" t="inlineStr">
        <is>
          <t>cost of lease related maintenance and rental</t>
        </is>
      </c>
      <c r="J56" s="44" t="inlineStr">
        <is>
          <t>phrase_id_54</t>
        </is>
      </c>
    </row>
    <row r="57" ht="12.8" customHeight="1" s="45">
      <c r="A57" s="44" t="inlineStr">
        <is>
          <t>Cost of Goods Sold</t>
        </is>
      </c>
      <c r="B57" s="44" t="inlineStr">
        <is>
          <t>Cost of materials consumed</t>
        </is>
      </c>
      <c r="C57" s="44" t="inlineStr">
        <is>
          <t>Revenue</t>
        </is>
      </c>
      <c r="D57" s="44" t="inlineStr">
        <is>
          <t>Particulars</t>
        </is>
      </c>
      <c r="E57" s="44" t="inlineStr">
        <is>
          <t>Cost of Goods Sold</t>
        </is>
      </c>
      <c r="F57" s="44" t="n">
        <v>0</v>
      </c>
      <c r="G57" s="44" t="n">
        <v>1</v>
      </c>
      <c r="H57" s="44" t="inlineStr">
        <is>
          <t>TID_pl_5</t>
        </is>
      </c>
      <c r="I57" s="44" t="inlineStr">
        <is>
          <t>cost of materials consumed</t>
        </is>
      </c>
      <c r="J57" s="44" t="inlineStr">
        <is>
          <t>phrase_id_55</t>
        </is>
      </c>
    </row>
    <row r="58" ht="12.8" customHeight="1" s="45">
      <c r="A58" s="44" t="inlineStr">
        <is>
          <t>Cost of Goods Sold</t>
        </is>
      </c>
      <c r="B58" s="44" t="inlineStr">
        <is>
          <t>Purchase of Stock-in-trade</t>
        </is>
      </c>
      <c r="C58" s="44" t="inlineStr">
        <is>
          <t>Revenue</t>
        </is>
      </c>
      <c r="D58" s="44" t="inlineStr">
        <is>
          <t>Particulars</t>
        </is>
      </c>
      <c r="E58" s="44" t="inlineStr">
        <is>
          <t>Cost of Goods Sold</t>
        </is>
      </c>
      <c r="F58" s="44" t="n">
        <v>0</v>
      </c>
      <c r="G58" s="44" t="n">
        <v>1</v>
      </c>
      <c r="H58" s="44" t="inlineStr">
        <is>
          <t>TID_pl_5</t>
        </is>
      </c>
      <c r="I58" s="44" t="inlineStr">
        <is>
          <t>purchase of stock in trade</t>
        </is>
      </c>
      <c r="J58" s="44" t="inlineStr">
        <is>
          <t>phrase_id_56</t>
        </is>
      </c>
    </row>
    <row r="59" ht="12.8" customHeight="1" s="45">
      <c r="A59" s="44" t="inlineStr">
        <is>
          <t>Cost of Goods Sold</t>
        </is>
      </c>
      <c r="B59" s="44" t="inlineStr">
        <is>
          <t>Cost of products</t>
        </is>
      </c>
      <c r="C59" s="44" t="inlineStr">
        <is>
          <t>Revenue</t>
        </is>
      </c>
      <c r="D59" s="44" t="inlineStr">
        <is>
          <t>Particulars</t>
        </is>
      </c>
      <c r="E59" s="44" t="inlineStr">
        <is>
          <t>Cost of Goods Sold</t>
        </is>
      </c>
      <c r="F59" s="44" t="n">
        <v>0</v>
      </c>
      <c r="G59" s="44" t="n">
        <v>1</v>
      </c>
      <c r="H59" s="44" t="inlineStr">
        <is>
          <t>TID_pl_5</t>
        </is>
      </c>
      <c r="I59" s="44" t="inlineStr">
        <is>
          <t>cost of products</t>
        </is>
      </c>
      <c r="J59" s="44" t="inlineStr">
        <is>
          <t>phrase_id_57</t>
        </is>
      </c>
    </row>
    <row r="60" ht="12.8" customHeight="1" s="45">
      <c r="A60" s="44" t="inlineStr">
        <is>
          <t>Cost of Goods Sold</t>
        </is>
      </c>
      <c r="B60" s="44" t="inlineStr">
        <is>
          <t>Cost of services</t>
        </is>
      </c>
      <c r="C60" s="44" t="inlineStr">
        <is>
          <t>Revenue</t>
        </is>
      </c>
      <c r="D60" s="44" t="inlineStr">
        <is>
          <t>Particulars</t>
        </is>
      </c>
      <c r="E60" s="44" t="inlineStr">
        <is>
          <t>Cost of Goods Sold</t>
        </is>
      </c>
      <c r="F60" s="44" t="n">
        <v>0</v>
      </c>
      <c r="G60" s="44" t="n">
        <v>1</v>
      </c>
      <c r="H60" s="44" t="inlineStr">
        <is>
          <t>TID_pl_5</t>
        </is>
      </c>
      <c r="I60" s="44" t="inlineStr">
        <is>
          <t>cost of services</t>
        </is>
      </c>
      <c r="J60" s="44" t="inlineStr">
        <is>
          <t>phrase_id_58</t>
        </is>
      </c>
    </row>
    <row r="61" ht="12.8" customHeight="1" s="45">
      <c r="A61" s="44" t="inlineStr">
        <is>
          <t>Cost of Goods Sold</t>
        </is>
      </c>
      <c r="B61" s="44" t="inlineStr">
        <is>
          <t>Raw materials and energy consumption</t>
        </is>
      </c>
      <c r="C61" s="44" t="inlineStr">
        <is>
          <t>Revenue</t>
        </is>
      </c>
      <c r="D61" s="44" t="inlineStr">
        <is>
          <t>Particulars</t>
        </is>
      </c>
      <c r="E61" s="44" t="inlineStr">
        <is>
          <t>Cost of Goods Sold</t>
        </is>
      </c>
      <c r="F61" s="44" t="n">
        <v>0</v>
      </c>
      <c r="G61" s="44" t="n">
        <v>1</v>
      </c>
      <c r="H61" s="44" t="inlineStr">
        <is>
          <t>TID_pl_5</t>
        </is>
      </c>
      <c r="I61" s="44" t="inlineStr">
        <is>
          <t>raw materials and energy consumption</t>
        </is>
      </c>
      <c r="J61" s="44" t="inlineStr">
        <is>
          <t>phrase_id_59</t>
        </is>
      </c>
    </row>
    <row r="62" ht="12.8" customHeight="1" s="45">
      <c r="A62" s="44" t="inlineStr">
        <is>
          <t>Cost of Goods Sold</t>
        </is>
      </c>
      <c r="B62" s="44" t="inlineStr">
        <is>
          <t>Coal exploration costs</t>
        </is>
      </c>
      <c r="C62" s="44" t="inlineStr">
        <is>
          <t>Revenue</t>
        </is>
      </c>
      <c r="D62" s="44" t="inlineStr">
        <is>
          <t>Particulars</t>
        </is>
      </c>
      <c r="E62" s="44" t="inlineStr">
        <is>
          <t>Cost of Goods Sold</t>
        </is>
      </c>
      <c r="F62" s="44" t="n">
        <v>0</v>
      </c>
      <c r="G62" s="44" t="n">
        <v>1</v>
      </c>
      <c r="H62" s="44" t="inlineStr">
        <is>
          <t>TID_pl_5</t>
        </is>
      </c>
      <c r="I62" s="44" t="inlineStr">
        <is>
          <t>coal exploration costs</t>
        </is>
      </c>
      <c r="J62" s="44" t="inlineStr">
        <is>
          <t>phrase_id_60</t>
        </is>
      </c>
    </row>
    <row r="63" ht="12.8" customHeight="1" s="45">
      <c r="A63" s="44" t="inlineStr">
        <is>
          <t>Cost of Goods Sold</t>
        </is>
      </c>
      <c r="B63" s="44" t="inlineStr">
        <is>
          <t>Cost of service revenue</t>
        </is>
      </c>
      <c r="C63" s="44" t="inlineStr">
        <is>
          <t>Revenue</t>
        </is>
      </c>
      <c r="D63" s="44" t="inlineStr">
        <is>
          <t>Particulars</t>
        </is>
      </c>
      <c r="E63" s="44" t="inlineStr">
        <is>
          <t>Cost of Goods Sold</t>
        </is>
      </c>
      <c r="F63" s="44" t="n">
        <v>0</v>
      </c>
      <c r="G63" s="44" t="n">
        <v>1</v>
      </c>
      <c r="H63" s="44" t="inlineStr">
        <is>
          <t>TID_pl_5</t>
        </is>
      </c>
      <c r="I63" s="44" t="inlineStr">
        <is>
          <t>cost of service revenue</t>
        </is>
      </c>
      <c r="J63" s="44" t="inlineStr">
        <is>
          <t>phrase_id_61</t>
        </is>
      </c>
    </row>
    <row r="64" ht="12.8" customHeight="1" s="45">
      <c r="A64" s="44" t="inlineStr">
        <is>
          <t>Cost of Goods Sold</t>
        </is>
      </c>
      <c r="B64" s="44" t="inlineStr">
        <is>
          <t>Cost of Goods Sold</t>
        </is>
      </c>
      <c r="C64" s="44" t="inlineStr">
        <is>
          <t>Revenue</t>
        </is>
      </c>
      <c r="D64" s="44" t="inlineStr">
        <is>
          <t>Particulars</t>
        </is>
      </c>
      <c r="E64" s="44" t="inlineStr">
        <is>
          <t>Cost of Goods Sold</t>
        </is>
      </c>
      <c r="F64" s="44" t="n">
        <v>0</v>
      </c>
      <c r="G64" s="44" t="n">
        <v>1</v>
      </c>
      <c r="H64" s="44" t="inlineStr">
        <is>
          <t>TID_pl_5</t>
        </is>
      </c>
      <c r="I64" s="44" t="inlineStr">
        <is>
          <t>cost of goods sold</t>
        </is>
      </c>
      <c r="J64" s="44" t="inlineStr">
        <is>
          <t>phrase_id_62</t>
        </is>
      </c>
    </row>
    <row r="65" ht="12.8" customHeight="1" s="45">
      <c r="A65" s="44" t="inlineStr">
        <is>
          <t>Cost of Goods Sold</t>
        </is>
      </c>
      <c r="B65" s="44" t="inlineStr">
        <is>
          <t>Power, fuel and water</t>
        </is>
      </c>
      <c r="C65" s="44" t="inlineStr">
        <is>
          <t>Revenue</t>
        </is>
      </c>
      <c r="D65" s="44" t="inlineStr">
        <is>
          <t>Particulars</t>
        </is>
      </c>
      <c r="E65" s="44" t="inlineStr">
        <is>
          <t>Cost of Goods Sold</t>
        </is>
      </c>
      <c r="F65" s="44" t="n">
        <v>0</v>
      </c>
      <c r="G65" s="44" t="n">
        <v>1</v>
      </c>
      <c r="H65" s="44" t="inlineStr">
        <is>
          <t>TID_pl_5</t>
        </is>
      </c>
      <c r="I65" s="44" t="inlineStr">
        <is>
          <t>power fuel and water</t>
        </is>
      </c>
      <c r="J65" s="44" t="inlineStr">
        <is>
          <t>phrase_id_63</t>
        </is>
      </c>
    </row>
    <row r="66" ht="12.8" customHeight="1" s="45">
      <c r="A66" s="44" t="inlineStr">
        <is>
          <t>Cost of Goods Sold</t>
        </is>
      </c>
      <c r="B66" s="44" t="inlineStr">
        <is>
          <t>Manufacturing Expenses</t>
        </is>
      </c>
      <c r="C66" s="44" t="inlineStr">
        <is>
          <t>Revenue</t>
        </is>
      </c>
      <c r="D66" s="44" t="inlineStr">
        <is>
          <t>Particulars</t>
        </is>
      </c>
      <c r="E66" s="44" t="inlineStr">
        <is>
          <t>Cost of Goods Sold</t>
        </is>
      </c>
      <c r="F66" s="44" t="n">
        <v>0</v>
      </c>
      <c r="G66" s="44" t="n">
        <v>1</v>
      </c>
      <c r="H66" s="44" t="inlineStr">
        <is>
          <t>TID_pl_5</t>
        </is>
      </c>
      <c r="I66" s="44" t="inlineStr">
        <is>
          <t>manufacturing expenses</t>
        </is>
      </c>
      <c r="J66" s="44" t="inlineStr">
        <is>
          <t>phrase_id_64</t>
        </is>
      </c>
    </row>
    <row r="67" ht="12.8" customHeight="1" s="45">
      <c r="A67" s="44" t="inlineStr">
        <is>
          <t>Cost of Goods Sold</t>
        </is>
      </c>
      <c r="B67" s="44" t="inlineStr">
        <is>
          <t>Cost of Revenue Operations</t>
        </is>
      </c>
      <c r="C67" s="44" t="inlineStr">
        <is>
          <t>Revenue</t>
        </is>
      </c>
      <c r="D67" s="44" t="inlineStr">
        <is>
          <t>Particulars</t>
        </is>
      </c>
      <c r="E67" s="44" t="inlineStr">
        <is>
          <t>Cost of Goods Sold</t>
        </is>
      </c>
      <c r="F67" s="44" t="n">
        <v>0</v>
      </c>
      <c r="G67" s="44" t="n">
        <v>1</v>
      </c>
      <c r="H67" s="44" t="inlineStr">
        <is>
          <t>TID_pl_5</t>
        </is>
      </c>
      <c r="I67" s="44" t="inlineStr">
        <is>
          <t>cost of revenue operations</t>
        </is>
      </c>
      <c r="J67" s="44" t="inlineStr">
        <is>
          <t>phrase_id_65</t>
        </is>
      </c>
    </row>
    <row r="68" ht="12.8" customHeight="1" s="45">
      <c r="A68" s="44" t="inlineStr">
        <is>
          <t>Cost of Goods Sold</t>
        </is>
      </c>
      <c r="B68" s="44" t="inlineStr">
        <is>
          <t>cost of product revenue</t>
        </is>
      </c>
      <c r="C68" s="44" t="inlineStr">
        <is>
          <t>Revenue</t>
        </is>
      </c>
      <c r="D68" s="44" t="inlineStr">
        <is>
          <t>Particulars</t>
        </is>
      </c>
      <c r="E68" s="44" t="inlineStr">
        <is>
          <t>Cost of Goods Sold</t>
        </is>
      </c>
      <c r="F68" s="44" t="n">
        <v>0</v>
      </c>
      <c r="G68" s="44" t="n">
        <v>1</v>
      </c>
      <c r="H68" s="44" t="inlineStr">
        <is>
          <t>TID_pl_5</t>
        </is>
      </c>
      <c r="I68" s="44" t="inlineStr">
        <is>
          <t>cost of product revenue</t>
        </is>
      </c>
      <c r="J68" s="44" t="inlineStr">
        <is>
          <t>phrase_id_66</t>
        </is>
      </c>
    </row>
    <row r="69" ht="12.8" customHeight="1" s="45">
      <c r="A69" s="44" t="inlineStr">
        <is>
          <t>Cost of Goods Sold</t>
        </is>
      </c>
      <c r="B69" s="44" t="inlineStr">
        <is>
          <t xml:space="preserve">Manufacturing and operating expenses </t>
        </is>
      </c>
      <c r="C69" s="44" t="inlineStr">
        <is>
          <t>Revenue</t>
        </is>
      </c>
      <c r="D69" s="44" t="inlineStr">
        <is>
          <t>Particulars</t>
        </is>
      </c>
      <c r="E69" s="44" t="inlineStr">
        <is>
          <t>Cost of Goods Sold</t>
        </is>
      </c>
      <c r="F69" s="44" t="n">
        <v>0</v>
      </c>
      <c r="G69" s="44" t="n">
        <v>1</v>
      </c>
      <c r="H69" s="44" t="inlineStr">
        <is>
          <t>TID_pl_5</t>
        </is>
      </c>
      <c r="I69" s="44" t="inlineStr">
        <is>
          <t>manufacturing and operating expenses</t>
        </is>
      </c>
      <c r="J69" s="44" t="inlineStr">
        <is>
          <t>phrase_id_67</t>
        </is>
      </c>
    </row>
    <row r="70" ht="12.8" customHeight="1" s="45">
      <c r="A70" s="44" t="inlineStr">
        <is>
          <t>Cost of Goods Sold</t>
        </is>
      </c>
      <c r="B70" s="44" t="inlineStr">
        <is>
          <t>Expenses a Cost of materials consumed</t>
        </is>
      </c>
      <c r="C70" s="44" t="inlineStr">
        <is>
          <t>Revenue</t>
        </is>
      </c>
      <c r="D70" s="44" t="inlineStr">
        <is>
          <t>Particulars</t>
        </is>
      </c>
      <c r="E70" s="44" t="inlineStr">
        <is>
          <t>Cost of Goods Sold</t>
        </is>
      </c>
      <c r="F70" s="44" t="n">
        <v>0</v>
      </c>
      <c r="G70" s="44" t="n">
        <v>1</v>
      </c>
      <c r="H70" s="44" t="inlineStr">
        <is>
          <t>TID_pl_5</t>
        </is>
      </c>
      <c r="I70" s="44" t="inlineStr">
        <is>
          <t>expenses a cost of materials consumed</t>
        </is>
      </c>
      <c r="J70" s="44" t="inlineStr">
        <is>
          <t>phrase_id_68</t>
        </is>
      </c>
    </row>
    <row r="71" ht="12.8" customHeight="1" s="45">
      <c r="A71" s="44" t="inlineStr">
        <is>
          <t>Cost of Goods Sold</t>
        </is>
      </c>
      <c r="B71" s="44" t="inlineStr">
        <is>
          <t>Purchase of Traded Goods</t>
        </is>
      </c>
      <c r="C71" s="44" t="inlineStr">
        <is>
          <t>Revenue</t>
        </is>
      </c>
      <c r="D71" s="44" t="inlineStr">
        <is>
          <t>Particulars</t>
        </is>
      </c>
      <c r="E71" s="44" t="inlineStr">
        <is>
          <t>Cost of Goods Sold</t>
        </is>
      </c>
      <c r="F71" s="44" t="n">
        <v>0</v>
      </c>
      <c r="G71" s="44" t="n">
        <v>1</v>
      </c>
      <c r="H71" s="44" t="inlineStr">
        <is>
          <t>TID_pl_5</t>
        </is>
      </c>
      <c r="I71" s="44" t="inlineStr">
        <is>
          <t>purchase of traded goods</t>
        </is>
      </c>
      <c r="J71" s="44" t="inlineStr">
        <is>
          <t>phrase_id_69</t>
        </is>
      </c>
    </row>
    <row r="72" ht="12.8" customHeight="1" s="45">
      <c r="A72" s="44" t="inlineStr">
        <is>
          <t>Cost of Goods Sold</t>
        </is>
      </c>
      <c r="B72" s="44" t="inlineStr">
        <is>
          <t>Exploration and technical services expenses</t>
        </is>
      </c>
      <c r="C72" s="44" t="inlineStr">
        <is>
          <t>Revenue</t>
        </is>
      </c>
      <c r="D72" s="44" t="inlineStr">
        <is>
          <t>Particulars</t>
        </is>
      </c>
      <c r="E72" s="44" t="inlineStr">
        <is>
          <t>Cost of Goods Sold</t>
        </is>
      </c>
      <c r="F72" s="44" t="n">
        <v>0</v>
      </c>
      <c r="G72" s="44" t="n">
        <v>1</v>
      </c>
      <c r="H72" s="44" t="inlineStr">
        <is>
          <t>TID_pl_5</t>
        </is>
      </c>
      <c r="I72" s="44" t="inlineStr">
        <is>
          <t>exploration and technical services expenses</t>
        </is>
      </c>
      <c r="J72" s="44" t="inlineStr">
        <is>
          <t>phrase_id_70</t>
        </is>
      </c>
    </row>
    <row r="73" ht="12.8" customHeight="1" s="45">
      <c r="A73" s="44" t="inlineStr">
        <is>
          <t>Cost of Goods Sold</t>
        </is>
      </c>
      <c r="B73" s="44" t="inlineStr">
        <is>
          <t>Purchase of Traded Goods - Imported</t>
        </is>
      </c>
      <c r="C73" s="44" t="inlineStr">
        <is>
          <t>Revenue</t>
        </is>
      </c>
      <c r="D73" s="44" t="inlineStr">
        <is>
          <t>Particulars</t>
        </is>
      </c>
      <c r="E73" s="44" t="inlineStr">
        <is>
          <t>Cost of Goods Sold</t>
        </is>
      </c>
      <c r="F73" s="44" t="n">
        <v>0</v>
      </c>
      <c r="G73" s="44" t="n">
        <v>1</v>
      </c>
      <c r="H73" s="44" t="inlineStr">
        <is>
          <t>TID_pl_5</t>
        </is>
      </c>
      <c r="I73" s="44" t="inlineStr">
        <is>
          <t>purchase of traded goods imported</t>
        </is>
      </c>
      <c r="J73" s="44" t="inlineStr">
        <is>
          <t>phrase_id_71</t>
        </is>
      </c>
    </row>
    <row r="74" ht="12.8" customHeight="1" s="45">
      <c r="A74" s="44" t="inlineStr">
        <is>
          <t>Cost of Goods Sold</t>
        </is>
      </c>
      <c r="B74" s="44" t="inlineStr">
        <is>
          <t xml:space="preserve">Construction materials consumed </t>
        </is>
      </c>
      <c r="C74" s="44" t="inlineStr">
        <is>
          <t>Revenue</t>
        </is>
      </c>
      <c r="D74" s="44" t="inlineStr">
        <is>
          <t>Particulars</t>
        </is>
      </c>
      <c r="E74" s="44" t="inlineStr">
        <is>
          <t>Cost of Goods Sold</t>
        </is>
      </c>
      <c r="F74" s="44" t="n">
        <v>0</v>
      </c>
      <c r="G74" s="44" t="n">
        <v>1</v>
      </c>
      <c r="H74" s="44" t="inlineStr">
        <is>
          <t>TID_pl_5</t>
        </is>
      </c>
      <c r="I74" s="44" t="inlineStr">
        <is>
          <t>construction materials consumed</t>
        </is>
      </c>
      <c r="J74" s="44" t="inlineStr">
        <is>
          <t>phrase_id_72</t>
        </is>
      </c>
    </row>
    <row r="75" ht="12.8" customHeight="1" s="45">
      <c r="A75" s="44" t="inlineStr">
        <is>
          <t>Cost of Goods Sold</t>
        </is>
      </c>
      <c r="B75" s="44" t="inlineStr">
        <is>
          <t>Construction materials consumed</t>
        </is>
      </c>
      <c r="C75" s="44" t="inlineStr">
        <is>
          <t>Revenue</t>
        </is>
      </c>
      <c r="D75" s="44" t="inlineStr">
        <is>
          <t>Particulars</t>
        </is>
      </c>
      <c r="E75" s="44" t="inlineStr">
        <is>
          <t>Cost of Goods Sold</t>
        </is>
      </c>
      <c r="F75" s="44" t="n">
        <v>0</v>
      </c>
      <c r="G75" s="44" t="n">
        <v>1</v>
      </c>
      <c r="H75" s="44" t="inlineStr">
        <is>
          <t>TID_pl_5</t>
        </is>
      </c>
      <c r="I75" s="44" t="inlineStr">
        <is>
          <t>construction materials consumed</t>
        </is>
      </c>
      <c r="J75" s="44" t="inlineStr">
        <is>
          <t>phrase_id_73</t>
        </is>
      </c>
    </row>
    <row r="76" ht="12.8" customHeight="1" s="45">
      <c r="A76" s="44" t="inlineStr">
        <is>
          <t>Cost of Goods Sold</t>
        </is>
      </c>
      <c r="B76" s="44" t="inlineStr">
        <is>
          <t>Purchase of Traded Goods, Cost of raw materials and components consumed</t>
        </is>
      </c>
      <c r="C76" s="44" t="inlineStr">
        <is>
          <t>Revenue</t>
        </is>
      </c>
      <c r="D76" s="44" t="inlineStr">
        <is>
          <t>Particulars</t>
        </is>
      </c>
      <c r="E76" s="44" t="inlineStr">
        <is>
          <t>Cost of Goods Sold</t>
        </is>
      </c>
      <c r="F76" s="44" t="n">
        <v>0</v>
      </c>
      <c r="G76" s="44" t="n">
        <v>1</v>
      </c>
      <c r="H76" s="44" t="inlineStr">
        <is>
          <t>TID_pl_5</t>
        </is>
      </c>
      <c r="I76" s="44" t="inlineStr">
        <is>
          <t>purchase of traded goods cost of raw materials and components consumed</t>
        </is>
      </c>
      <c r="J76" s="44" t="inlineStr">
        <is>
          <t>phrase_id_74</t>
        </is>
      </c>
    </row>
    <row r="77" ht="12.8" customHeight="1" s="45">
      <c r="A77" s="44" t="inlineStr">
        <is>
          <t>Cost of Goods Sold</t>
        </is>
      </c>
      <c r="B77" s="44" t="inlineStr">
        <is>
          <t>Cost of raw materials and components consumed</t>
        </is>
      </c>
      <c r="C77" s="44" t="inlineStr">
        <is>
          <t>Revenue</t>
        </is>
      </c>
      <c r="D77" s="44" t="inlineStr">
        <is>
          <t>Particulars</t>
        </is>
      </c>
      <c r="E77" s="44" t="inlineStr">
        <is>
          <t>Cost of Goods Sold</t>
        </is>
      </c>
      <c r="F77" s="44" t="n">
        <v>0</v>
      </c>
      <c r="G77" s="44" t="n">
        <v>1</v>
      </c>
      <c r="H77" s="44" t="inlineStr">
        <is>
          <t>TID_pl_5</t>
        </is>
      </c>
      <c r="I77" s="44" t="inlineStr">
        <is>
          <t>cost of raw materials and components consumed</t>
        </is>
      </c>
      <c r="J77" s="44" t="inlineStr">
        <is>
          <t>phrase_id_75</t>
        </is>
      </c>
    </row>
    <row r="78" ht="12.8" customHeight="1" s="45">
      <c r="A78" s="44" t="inlineStr">
        <is>
          <t>Cost of Goods Sold</t>
        </is>
      </c>
      <c r="B78" s="44" t="inlineStr">
        <is>
          <t>Construction expenses</t>
        </is>
      </c>
      <c r="C78" s="44" t="inlineStr">
        <is>
          <t>Revenue</t>
        </is>
      </c>
      <c r="D78" s="44" t="inlineStr">
        <is>
          <t>Particulars</t>
        </is>
      </c>
      <c r="E78" s="44" t="inlineStr">
        <is>
          <t>Cost of Goods Sold</t>
        </is>
      </c>
      <c r="F78" s="44" t="n">
        <v>0</v>
      </c>
      <c r="G78" s="44" t="n">
        <v>1</v>
      </c>
      <c r="H78" s="44" t="inlineStr">
        <is>
          <t>TID_pl_5</t>
        </is>
      </c>
      <c r="I78" s="44" t="inlineStr">
        <is>
          <t>construction expenses</t>
        </is>
      </c>
      <c r="J78" s="44" t="inlineStr">
        <is>
          <t>phrase_id_76</t>
        </is>
      </c>
    </row>
    <row r="79" ht="12.8" customHeight="1" s="45">
      <c r="A79" s="44" t="inlineStr">
        <is>
          <t>Cost of Goods Sold</t>
        </is>
      </c>
      <c r="B79" s="44" t="inlineStr">
        <is>
          <t>Manufacturing and other expenses</t>
        </is>
      </c>
      <c r="C79" s="44" t="inlineStr">
        <is>
          <t>Revenue</t>
        </is>
      </c>
      <c r="D79" s="44" t="inlineStr">
        <is>
          <t>Particulars</t>
        </is>
      </c>
      <c r="E79" s="44" t="inlineStr">
        <is>
          <t>Cost of Goods Sold</t>
        </is>
      </c>
      <c r="F79" s="44" t="n">
        <v>0</v>
      </c>
      <c r="G79" s="44" t="n">
        <v>1</v>
      </c>
      <c r="H79" s="44" t="inlineStr">
        <is>
          <t>TID_pl_5</t>
        </is>
      </c>
      <c r="I79" s="44" t="inlineStr">
        <is>
          <t>manufacturing and other expenses</t>
        </is>
      </c>
      <c r="J79" s="44" t="inlineStr">
        <is>
          <t>phrase_id_77</t>
        </is>
      </c>
    </row>
    <row r="80" ht="12.8" customHeight="1" s="45">
      <c r="A80" s="44" t="inlineStr">
        <is>
          <t>Cost of Goods Sold</t>
        </is>
      </c>
      <c r="B80" s="44" t="inlineStr">
        <is>
          <t>Progress and Stock In Trade</t>
        </is>
      </c>
      <c r="C80" s="44" t="inlineStr">
        <is>
          <t>Revenue</t>
        </is>
      </c>
      <c r="D80" s="44" t="inlineStr">
        <is>
          <t>Particulars</t>
        </is>
      </c>
      <c r="E80" s="44" t="inlineStr">
        <is>
          <t>Cost of Goods Sold</t>
        </is>
      </c>
      <c r="F80" s="44" t="n">
        <v>0</v>
      </c>
      <c r="G80" s="44" t="n">
        <v>1</v>
      </c>
      <c r="H80" s="44" t="inlineStr">
        <is>
          <t>TID_pl_5</t>
        </is>
      </c>
      <c r="I80" s="44" t="inlineStr">
        <is>
          <t>progress and stock in trade</t>
        </is>
      </c>
      <c r="J80" s="44" t="inlineStr">
        <is>
          <t>phrase_id_78</t>
        </is>
      </c>
    </row>
    <row r="81" ht="12.8" customHeight="1" s="45">
      <c r="A81" s="44" t="inlineStr">
        <is>
          <t>Cost of Goods Sold</t>
        </is>
      </c>
      <c r="B81" s="44" t="inlineStr">
        <is>
          <t>Direct costs</t>
        </is>
      </c>
      <c r="C81" s="44" t="inlineStr">
        <is>
          <t>Revenue</t>
        </is>
      </c>
      <c r="D81" s="44" t="inlineStr">
        <is>
          <t>Particulars</t>
        </is>
      </c>
      <c r="E81" s="44" t="inlineStr">
        <is>
          <t>Cost of Goods Sold</t>
        </is>
      </c>
      <c r="F81" s="44" t="n">
        <v>0</v>
      </c>
      <c r="G81" s="44" t="n">
        <v>1</v>
      </c>
      <c r="H81" s="44" t="inlineStr">
        <is>
          <t>TID_pl_5</t>
        </is>
      </c>
      <c r="I81" s="44" t="inlineStr">
        <is>
          <t>direct costs</t>
        </is>
      </c>
      <c r="J81" s="44" t="inlineStr">
        <is>
          <t>phrase_id_79</t>
        </is>
      </c>
    </row>
    <row r="82" ht="12.8" customHeight="1" s="45">
      <c r="A82" s="44" t="inlineStr">
        <is>
          <t>Cost of Goods Sold</t>
        </is>
      </c>
      <c r="B82" s="44" t="inlineStr">
        <is>
          <t>Patent acquisition expenses</t>
        </is>
      </c>
      <c r="C82" s="44" t="inlineStr">
        <is>
          <t>Revenue</t>
        </is>
      </c>
      <c r="D82" s="44" t="inlineStr">
        <is>
          <t>Particulars</t>
        </is>
      </c>
      <c r="E82" s="44" t="inlineStr">
        <is>
          <t>Cost of Goods Sold</t>
        </is>
      </c>
      <c r="F82" s="44" t="n">
        <v>0</v>
      </c>
      <c r="G82" s="44" t="n">
        <v>1</v>
      </c>
      <c r="H82" s="44" t="inlineStr">
        <is>
          <t>TID_pl_5</t>
        </is>
      </c>
      <c r="I82" s="44" t="inlineStr">
        <is>
          <t>patent acquisition expenses</t>
        </is>
      </c>
      <c r="J82" s="44" t="inlineStr">
        <is>
          <t>phrase_id_80</t>
        </is>
      </c>
    </row>
    <row r="83" ht="12.8" customHeight="1" s="45">
      <c r="A83" s="44" t="inlineStr">
        <is>
          <t>Cost of Goods Sold</t>
        </is>
      </c>
      <c r="B83" s="44" t="inlineStr">
        <is>
          <t>Purchase of products for sale</t>
        </is>
      </c>
      <c r="C83" s="44" t="inlineStr">
        <is>
          <t>Revenue</t>
        </is>
      </c>
      <c r="D83" s="44" t="inlineStr">
        <is>
          <t>Particulars</t>
        </is>
      </c>
      <c r="E83" s="44" t="inlineStr">
        <is>
          <t>Cost of Goods Sold</t>
        </is>
      </c>
      <c r="F83" s="44" t="n">
        <v>0</v>
      </c>
      <c r="G83" s="44" t="n">
        <v>1</v>
      </c>
      <c r="H83" s="44" t="inlineStr">
        <is>
          <t>TID_pl_5</t>
        </is>
      </c>
      <c r="I83" s="44" t="inlineStr">
        <is>
          <t>purchase of products for sale</t>
        </is>
      </c>
      <c r="J83" s="44" t="inlineStr">
        <is>
          <t>phrase_id_81</t>
        </is>
      </c>
    </row>
    <row r="84" ht="12.8" customHeight="1" s="45">
      <c r="A84" s="44" t="inlineStr">
        <is>
          <t>Cost of Goods Sold</t>
        </is>
      </c>
      <c r="B84" s="44" t="inlineStr">
        <is>
          <t>Changes in inventories (Stock-in Trade)</t>
        </is>
      </c>
      <c r="C84" s="44" t="inlineStr">
        <is>
          <t>Revenue</t>
        </is>
      </c>
      <c r="D84" s="44" t="inlineStr">
        <is>
          <t>Particulars</t>
        </is>
      </c>
      <c r="E84" s="44" t="inlineStr">
        <is>
          <t>Cost of Goods Sold</t>
        </is>
      </c>
      <c r="F84" s="44" t="n">
        <v>0</v>
      </c>
      <c r="G84" s="44" t="n">
        <v>1</v>
      </c>
      <c r="H84" s="44" t="inlineStr">
        <is>
          <t>TID_pl_5</t>
        </is>
      </c>
      <c r="I84" s="44" t="inlineStr">
        <is>
          <t>changes in inventories stock in trade</t>
        </is>
      </c>
      <c r="J84" s="44" t="inlineStr">
        <is>
          <t>phrase_id_82</t>
        </is>
      </c>
    </row>
    <row r="85" ht="12.8" customHeight="1" s="45">
      <c r="A85" s="44" t="inlineStr">
        <is>
          <t>Cost of Goods Sold</t>
        </is>
      </c>
      <c r="B85" s="44" t="inlineStr">
        <is>
          <t>Contract costs</t>
        </is>
      </c>
      <c r="C85" s="44" t="inlineStr">
        <is>
          <t>Revenue</t>
        </is>
      </c>
      <c r="D85" s="44" t="inlineStr">
        <is>
          <t>Particulars</t>
        </is>
      </c>
      <c r="E85" s="44" t="inlineStr">
        <is>
          <t>Cost of Goods Sold</t>
        </is>
      </c>
      <c r="F85" s="44" t="n">
        <v>0</v>
      </c>
      <c r="G85" s="44" t="n">
        <v>1</v>
      </c>
      <c r="H85" s="44" t="inlineStr">
        <is>
          <t>TID_pl_5</t>
        </is>
      </c>
      <c r="I85" s="44" t="inlineStr">
        <is>
          <t>contract costs</t>
        </is>
      </c>
      <c r="J85" s="44" t="inlineStr">
        <is>
          <t>phrase_id_83</t>
        </is>
      </c>
    </row>
    <row r="86" ht="12.8" customHeight="1" s="45">
      <c r="A86" s="44" t="inlineStr">
        <is>
          <t>Changes in inventories of finished goods, work-in-progress and products for sale</t>
        </is>
      </c>
      <c r="B86" s="44" t="inlineStr">
        <is>
          <t>Change in inventory</t>
        </is>
      </c>
      <c r="C86" s="44" t="inlineStr">
        <is>
          <t>Revenue</t>
        </is>
      </c>
      <c r="D86" s="44" t="inlineStr">
        <is>
          <t>Particulars</t>
        </is>
      </c>
      <c r="E86" s="44" t="inlineStr">
        <is>
          <t>Cost of Goods Sold</t>
        </is>
      </c>
      <c r="F86" s="44" t="n">
        <v>1</v>
      </c>
      <c r="G86" s="44" t="n">
        <v>1</v>
      </c>
      <c r="H86" s="44" t="inlineStr">
        <is>
          <t>TID_pl_6</t>
        </is>
      </c>
      <c r="I86" s="44" t="inlineStr">
        <is>
          <t>change in inventory</t>
        </is>
      </c>
      <c r="J86" s="44" t="inlineStr">
        <is>
          <t>phrase_id_84</t>
        </is>
      </c>
    </row>
    <row r="87" ht="12.8" customHeight="1" s="45">
      <c r="A87" s="44" t="inlineStr">
        <is>
          <t>Changes in inventories of finished goods, work-in-progress and products for sale</t>
        </is>
      </c>
      <c r="B87" s="44" t="inlineStr">
        <is>
          <t>purchase accounting effect on inventory</t>
        </is>
      </c>
      <c r="C87" s="44" t="inlineStr">
        <is>
          <t>Revenue</t>
        </is>
      </c>
      <c r="D87" s="44" t="inlineStr">
        <is>
          <t>Particulars</t>
        </is>
      </c>
      <c r="E87" s="44" t="inlineStr">
        <is>
          <t>Cost of Goods Sold</t>
        </is>
      </c>
      <c r="F87" s="44" t="n">
        <v>1</v>
      </c>
      <c r="G87" s="44" t="n">
        <v>1</v>
      </c>
      <c r="H87" s="44" t="inlineStr">
        <is>
          <t>TID_pl_6</t>
        </is>
      </c>
      <c r="I87" s="44" t="inlineStr">
        <is>
          <t>purchase accounting effect on inventory</t>
        </is>
      </c>
      <c r="J87" s="44" t="inlineStr">
        <is>
          <t>phrase_id_85</t>
        </is>
      </c>
    </row>
    <row r="88" ht="12.8" customHeight="1" s="45">
      <c r="A88" s="44" t="inlineStr">
        <is>
          <t>Changes in inventories of finished goods, work-in-progress and products for sale</t>
        </is>
      </c>
      <c r="B88" s="44" t="inlineStr">
        <is>
          <t>Changes in inventories of finished goods, Stock- in -Trade and work-in-progress</t>
        </is>
      </c>
      <c r="C88" s="44" t="inlineStr">
        <is>
          <t>Revenue</t>
        </is>
      </c>
      <c r="D88" s="44" t="inlineStr">
        <is>
          <t>Particulars</t>
        </is>
      </c>
      <c r="E88" s="44" t="inlineStr">
        <is>
          <t>Cost of Goods Sold</t>
        </is>
      </c>
      <c r="F88" s="44" t="n">
        <v>1</v>
      </c>
      <c r="G88" s="44" t="n">
        <v>1</v>
      </c>
      <c r="H88" s="44" t="inlineStr">
        <is>
          <t>TID_pl_6</t>
        </is>
      </c>
      <c r="I88" s="44" t="inlineStr">
        <is>
          <t>changes in inventories of finished goods stock in trade and work in progress</t>
        </is>
      </c>
      <c r="J88" s="44" t="inlineStr">
        <is>
          <t>phrase_id_86</t>
        </is>
      </c>
    </row>
    <row r="89" ht="12.8" customHeight="1" s="45">
      <c r="A89" s="44" t="inlineStr">
        <is>
          <t>Changes in inventories of finished goods, work-in-progress and products for sale</t>
        </is>
      </c>
      <c r="B89" s="44" t="inlineStr">
        <is>
          <t>Changes in stock of Finished Goods and Work-in-Progress</t>
        </is>
      </c>
      <c r="C89" s="44" t="inlineStr">
        <is>
          <t>Revenue</t>
        </is>
      </c>
      <c r="D89" s="44" t="inlineStr">
        <is>
          <t>Particulars</t>
        </is>
      </c>
      <c r="E89" s="44" t="inlineStr">
        <is>
          <t>Cost of Goods Sold</t>
        </is>
      </c>
      <c r="F89" s="44" t="n">
        <v>1</v>
      </c>
      <c r="G89" s="44" t="n">
        <v>1</v>
      </c>
      <c r="H89" s="44" t="inlineStr">
        <is>
          <t>TID_pl_6</t>
        </is>
      </c>
      <c r="I89" s="44" t="inlineStr">
        <is>
          <t>changes in stock of finished goods and work in progress</t>
        </is>
      </c>
      <c r="J89" s="44" t="inlineStr">
        <is>
          <t>phrase_id_87</t>
        </is>
      </c>
    </row>
    <row r="90" ht="12.8" customHeight="1" s="45">
      <c r="A90" s="44" t="inlineStr">
        <is>
          <t>Changes in inventories of finished goods, work-in-progress and products for sale</t>
        </is>
      </c>
      <c r="B90" s="44" t="inlineStr">
        <is>
          <t>Changes in inventories of finished goods and work- in- progress</t>
        </is>
      </c>
      <c r="C90" s="44" t="inlineStr">
        <is>
          <t>Revenue</t>
        </is>
      </c>
      <c r="D90" s="44" t="inlineStr">
        <is>
          <t>Particulars</t>
        </is>
      </c>
      <c r="E90" s="44" t="inlineStr">
        <is>
          <t>Cost of Goods Sold</t>
        </is>
      </c>
      <c r="F90" s="44" t="n">
        <v>1</v>
      </c>
      <c r="G90" s="44" t="n">
        <v>1</v>
      </c>
      <c r="H90" s="44" t="inlineStr">
        <is>
          <t>TID_pl_6</t>
        </is>
      </c>
      <c r="I90" s="44" t="inlineStr">
        <is>
          <t>changes in inventories of finished goods and work in progress</t>
        </is>
      </c>
      <c r="J90" s="44" t="inlineStr">
        <is>
          <t>phrase_id_88</t>
        </is>
      </c>
    </row>
    <row r="91" ht="12.8" customHeight="1" s="45">
      <c r="A91" s="44" t="inlineStr">
        <is>
          <t>Changes in inventories of finished goods, work-in-progress and products for sale</t>
        </is>
      </c>
      <c r="B91" s="44" t="inlineStr">
        <is>
          <t>Changes in inventories</t>
        </is>
      </c>
      <c r="C91" s="44" t="inlineStr">
        <is>
          <t>Revenue</t>
        </is>
      </c>
      <c r="D91" s="44" t="inlineStr">
        <is>
          <t>Particulars</t>
        </is>
      </c>
      <c r="E91" s="44" t="inlineStr">
        <is>
          <t>Cost of Goods Sold</t>
        </is>
      </c>
      <c r="F91" s="44" t="n">
        <v>1</v>
      </c>
      <c r="G91" s="44" t="n">
        <v>1</v>
      </c>
      <c r="H91" s="44" t="inlineStr">
        <is>
          <t>TID_pl_6</t>
        </is>
      </c>
      <c r="I91" s="44" t="inlineStr">
        <is>
          <t>changes in inventories</t>
        </is>
      </c>
      <c r="J91" s="44" t="inlineStr">
        <is>
          <t>phrase_id_89</t>
        </is>
      </c>
    </row>
    <row r="92" ht="12.8" customHeight="1" s="45">
      <c r="A92" s="44" t="inlineStr">
        <is>
          <t>Changes in inventories of finished goods, work-in-progress and products for sale</t>
        </is>
      </c>
      <c r="B92" s="44" t="inlineStr">
        <is>
          <t>Changes in inventories of finished goods and work</t>
        </is>
      </c>
      <c r="C92" s="44" t="inlineStr">
        <is>
          <t>Revenue</t>
        </is>
      </c>
      <c r="D92" s="44" t="inlineStr">
        <is>
          <t>Particulars</t>
        </is>
      </c>
      <c r="E92" s="44" t="inlineStr">
        <is>
          <t>Cost of Goods Sold</t>
        </is>
      </c>
      <c r="F92" s="44" t="n">
        <v>1</v>
      </c>
      <c r="G92" s="44" t="n">
        <v>1</v>
      </c>
      <c r="H92" s="44" t="inlineStr">
        <is>
          <t>TID_pl_6</t>
        </is>
      </c>
      <c r="I92" s="44" t="inlineStr">
        <is>
          <t>changes in inventories of finished goods and work</t>
        </is>
      </c>
      <c r="J92" s="44" t="inlineStr">
        <is>
          <t>phrase_id_90</t>
        </is>
      </c>
    </row>
    <row r="93" ht="12.8" customHeight="1" s="45">
      <c r="A93" s="44" t="inlineStr">
        <is>
          <t>Changes in inventories of finished goods, work-in-progress and products for sale</t>
        </is>
      </c>
      <c r="B93" s="44" t="inlineStr">
        <is>
          <t>Changes in inventories of finished goods and work goods, work in progress and stock in trade</t>
        </is>
      </c>
      <c r="C93" s="44" t="inlineStr">
        <is>
          <t>Revenue</t>
        </is>
      </c>
      <c r="D93" s="44" t="inlineStr">
        <is>
          <t>Particulars</t>
        </is>
      </c>
      <c r="E93" s="44" t="inlineStr">
        <is>
          <t>Cost of Goods Sold</t>
        </is>
      </c>
      <c r="F93" s="44" t="n">
        <v>1</v>
      </c>
      <c r="G93" s="44" t="n">
        <v>1</v>
      </c>
      <c r="H93" s="44" t="inlineStr">
        <is>
          <t>TID_pl_6</t>
        </is>
      </c>
      <c r="I93" s="44" t="inlineStr">
        <is>
          <t>changes in inventories of finished goods and work goods work in progress and stock in trade</t>
        </is>
      </c>
      <c r="J93" s="44" t="inlineStr">
        <is>
          <t>phrase_id_91</t>
        </is>
      </c>
    </row>
    <row r="94" ht="12.8" customHeight="1" s="45">
      <c r="A94" s="44" t="inlineStr">
        <is>
          <t>Changes in inventories of finished goods, work-in-progress and products for sale</t>
        </is>
      </c>
      <c r="B94" s="44" t="inlineStr">
        <is>
          <t>Changes in Inventories of Finished Goods,</t>
        </is>
      </c>
      <c r="C94" s="44" t="inlineStr">
        <is>
          <t>Revenue</t>
        </is>
      </c>
      <c r="D94" s="44" t="inlineStr">
        <is>
          <t>Particulars</t>
        </is>
      </c>
      <c r="E94" s="44" t="inlineStr">
        <is>
          <t>Cost of Goods Sold</t>
        </is>
      </c>
      <c r="F94" s="44" t="n">
        <v>1</v>
      </c>
      <c r="G94" s="44" t="n">
        <v>1</v>
      </c>
      <c r="H94" s="44" t="inlineStr">
        <is>
          <t>TID_pl_6</t>
        </is>
      </c>
      <c r="I94" s="44" t="inlineStr">
        <is>
          <t>changes in inventories of finished goods</t>
        </is>
      </c>
      <c r="J94" s="44" t="inlineStr">
        <is>
          <t>phrase_id_92</t>
        </is>
      </c>
    </row>
    <row r="95" ht="12.8" customHeight="1" s="45">
      <c r="A95" s="44" t="inlineStr">
        <is>
          <t>Changes in inventories of finished goods, work-in-progress and products for sale</t>
        </is>
      </c>
      <c r="B95" s="44" t="inlineStr">
        <is>
          <t>Changes in inventories of Finished Goods, Semi- Finished Goods and Work in progress</t>
        </is>
      </c>
      <c r="C95" s="44" t="inlineStr">
        <is>
          <t>Revenue</t>
        </is>
      </c>
      <c r="D95" s="44" t="inlineStr">
        <is>
          <t>Particulars</t>
        </is>
      </c>
      <c r="E95" s="44" t="inlineStr">
        <is>
          <t>Cost of Goods Sold</t>
        </is>
      </c>
      <c r="F95" s="44" t="n">
        <v>1</v>
      </c>
      <c r="G95" s="44" t="n">
        <v>1</v>
      </c>
      <c r="H95" s="44" t="inlineStr">
        <is>
          <t>TID_pl_6</t>
        </is>
      </c>
      <c r="I95" s="44" t="inlineStr">
        <is>
          <t>changes in inventories of finished goods semi finished goods and work in progress</t>
        </is>
      </c>
      <c r="J95" s="44" t="inlineStr">
        <is>
          <t>phrase_id_93</t>
        </is>
      </c>
    </row>
    <row r="96" ht="12.8" customHeight="1" s="45">
      <c r="A96" s="44" t="inlineStr">
        <is>
          <t>Changes in inventories of finished goods, work-in-progress and products for sale</t>
        </is>
      </c>
      <c r="B96" s="44" t="inlineStr">
        <is>
          <t>Changes in Inventories of Finished Goods</t>
        </is>
      </c>
      <c r="C96" s="44" t="inlineStr">
        <is>
          <t>Revenue</t>
        </is>
      </c>
      <c r="D96" s="44" t="inlineStr">
        <is>
          <t>Particulars</t>
        </is>
      </c>
      <c r="E96" s="44" t="inlineStr">
        <is>
          <t>Cost of Goods Sold</t>
        </is>
      </c>
      <c r="F96" s="44" t="n">
        <v>1</v>
      </c>
      <c r="G96" s="44" t="n">
        <v>1</v>
      </c>
      <c r="H96" s="44" t="inlineStr">
        <is>
          <t>TID_pl_6</t>
        </is>
      </c>
      <c r="I96" s="44" t="inlineStr">
        <is>
          <t>changes in inventories of finished goods</t>
        </is>
      </c>
      <c r="J96" s="44" t="inlineStr">
        <is>
          <t>phrase_id_94</t>
        </is>
      </c>
    </row>
    <row r="97" ht="12.8" customHeight="1" s="45">
      <c r="A97" s="44" t="inlineStr">
        <is>
          <t>Changes in inventories of finished goods, work-in-progress and products for sale</t>
        </is>
      </c>
      <c r="B97" s="44" t="inlineStr">
        <is>
          <t>Changes in inventories of finished goods, work- in- progress and stock-in-trade 22(c)</t>
        </is>
      </c>
      <c r="C97" s="44" t="inlineStr">
        <is>
          <t>Revenue</t>
        </is>
      </c>
      <c r="D97" s="44" t="inlineStr">
        <is>
          <t>Particulars</t>
        </is>
      </c>
      <c r="E97" s="44" t="inlineStr">
        <is>
          <t>Cost of Goods Sold</t>
        </is>
      </c>
      <c r="F97" s="44" t="n">
        <v>1</v>
      </c>
      <c r="G97" s="44" t="n">
        <v>1</v>
      </c>
      <c r="H97" s="44" t="inlineStr">
        <is>
          <t>TID_pl_6</t>
        </is>
      </c>
      <c r="I97" s="44" t="inlineStr">
        <is>
          <t>changes in inventories of finished goods work in progress and stock in trade 22 c</t>
        </is>
      </c>
      <c r="J97" s="44" t="inlineStr">
        <is>
          <t>phrase_id_95</t>
        </is>
      </c>
    </row>
    <row r="98" ht="12.8" customHeight="1" s="45">
      <c r="A98" s="44" t="inlineStr">
        <is>
          <t>Changes in inventories of finished goods, work-in-progress and products for sale</t>
        </is>
      </c>
      <c r="B98" s="44" t="inlineStr">
        <is>
          <t>Changes in inventories of finished goods, stock- in- trade and work- in- progress</t>
        </is>
      </c>
      <c r="C98" s="44" t="inlineStr">
        <is>
          <t>Revenue</t>
        </is>
      </c>
      <c r="D98" s="44" t="inlineStr">
        <is>
          <t>Particulars</t>
        </is>
      </c>
      <c r="E98" s="44" t="inlineStr">
        <is>
          <t>Cost of Goods Sold</t>
        </is>
      </c>
      <c r="F98" s="44" t="n">
        <v>1</v>
      </c>
      <c r="G98" s="44" t="n">
        <v>1</v>
      </c>
      <c r="H98" s="44" t="inlineStr">
        <is>
          <t>TID_pl_6</t>
        </is>
      </c>
      <c r="I98" s="44" t="inlineStr">
        <is>
          <t>changes in inventories of finished goods stock in trade and work in progress</t>
        </is>
      </c>
      <c r="J98" s="44" t="inlineStr">
        <is>
          <t>phrase_id_96</t>
        </is>
      </c>
    </row>
    <row r="99" ht="12.8" customHeight="1" s="45">
      <c r="A99" s="44" t="inlineStr">
        <is>
          <t>Changes in inventories of finished goods, work-in-progress and products for sale</t>
        </is>
      </c>
      <c r="B99" s="44" t="inlineStr">
        <is>
          <t>Changes in Inventories of Finished Goods, Scrap Goods and Traded Goods 20</t>
        </is>
      </c>
      <c r="C99" s="44" t="inlineStr">
        <is>
          <t>Revenue</t>
        </is>
      </c>
      <c r="D99" s="44" t="inlineStr">
        <is>
          <t>Particulars</t>
        </is>
      </c>
      <c r="E99" s="44" t="inlineStr">
        <is>
          <t>Cost of Goods Sold</t>
        </is>
      </c>
      <c r="F99" s="44" t="n">
        <v>1</v>
      </c>
      <c r="G99" s="44" t="n">
        <v>1</v>
      </c>
      <c r="H99" s="44" t="inlineStr">
        <is>
          <t>TID_pl_6</t>
        </is>
      </c>
      <c r="I99" s="44" t="inlineStr">
        <is>
          <t>changes in inventories of finished goods scrap goods and traded goods 20</t>
        </is>
      </c>
      <c r="J99" s="44" t="inlineStr">
        <is>
          <t>phrase_id_97</t>
        </is>
      </c>
    </row>
    <row r="100" ht="12.8" customHeight="1" s="45">
      <c r="A100" s="44" t="inlineStr">
        <is>
          <t>Changes in inventories of finished goods, work-in-progress and products for sale</t>
        </is>
      </c>
      <c r="B100" s="44" t="inlineStr">
        <is>
          <t>Changes in work-in-progress</t>
        </is>
      </c>
      <c r="C100" s="44" t="inlineStr">
        <is>
          <t>Revenue</t>
        </is>
      </c>
      <c r="D100" s="44" t="inlineStr">
        <is>
          <t>Particulars</t>
        </is>
      </c>
      <c r="E100" s="44" t="inlineStr">
        <is>
          <t>Cost of Goods Sold</t>
        </is>
      </c>
      <c r="F100" s="44" t="n">
        <v>1</v>
      </c>
      <c r="G100" s="44" t="n">
        <v>1</v>
      </c>
      <c r="H100" s="44" t="inlineStr">
        <is>
          <t>TID_pl_6</t>
        </is>
      </c>
      <c r="I100" s="44" t="inlineStr">
        <is>
          <t>changes in work in progress</t>
        </is>
      </c>
      <c r="J100" s="44" t="inlineStr">
        <is>
          <t>phrase_id_98</t>
        </is>
      </c>
    </row>
    <row r="101" ht="12.8" customHeight="1" s="45">
      <c r="A101" s="44" t="inlineStr">
        <is>
          <t>Changes in inventories of finished goods, work-in-progress and products for sale</t>
        </is>
      </c>
      <c r="B101" s="44" t="inlineStr">
        <is>
          <t>(Increase)/decrease in inventories of finished goods and work-in-progress</t>
        </is>
      </c>
      <c r="C101" s="44" t="inlineStr">
        <is>
          <t>Revenue</t>
        </is>
      </c>
      <c r="D101" s="44" t="inlineStr">
        <is>
          <t>Particulars</t>
        </is>
      </c>
      <c r="E101" s="44" t="inlineStr">
        <is>
          <t>Cost of Goods Sold</t>
        </is>
      </c>
      <c r="F101" s="44" t="n">
        <v>1</v>
      </c>
      <c r="G101" s="44" t="n">
        <v>1</v>
      </c>
      <c r="H101" s="44" t="inlineStr">
        <is>
          <t>TID_pl_6</t>
        </is>
      </c>
      <c r="I101" s="44" t="inlineStr">
        <is>
          <t>increase decrease in inventories of finished goods and work in progress</t>
        </is>
      </c>
      <c r="J101" s="44" t="inlineStr">
        <is>
          <t>phrase_id_99</t>
        </is>
      </c>
    </row>
    <row r="102" ht="12.8" customHeight="1" s="45">
      <c r="A102" s="44" t="inlineStr">
        <is>
          <t>Change in inventory</t>
        </is>
      </c>
      <c r="B102" s="44" t="inlineStr">
        <is>
          <t>Changes in inventories of finished goods, work-in-progress</t>
        </is>
      </c>
      <c r="C102" s="44" t="inlineStr">
        <is>
          <t>Revenue</t>
        </is>
      </c>
      <c r="D102" s="44" t="inlineStr">
        <is>
          <t>Particulars</t>
        </is>
      </c>
      <c r="E102" s="44" t="inlineStr">
        <is>
          <t>Cost of Goods Sold</t>
        </is>
      </c>
      <c r="F102" s="44" t="n">
        <v>1</v>
      </c>
      <c r="G102" s="44" t="n">
        <v>1</v>
      </c>
      <c r="H102" s="44" t="inlineStr">
        <is>
          <t>TID_pl_7</t>
        </is>
      </c>
      <c r="I102" s="44" t="inlineStr">
        <is>
          <t>changes in inventories of finished goods work in progress</t>
        </is>
      </c>
      <c r="J102" s="44" t="inlineStr">
        <is>
          <t>phrase_id_100</t>
        </is>
      </c>
    </row>
    <row r="103" ht="12.8" customHeight="1" s="45">
      <c r="A103" s="44" t="inlineStr">
        <is>
          <t>Sales Tax</t>
        </is>
      </c>
      <c r="B103" s="44" t="inlineStr">
        <is>
          <t>Sales Tax</t>
        </is>
      </c>
      <c r="C103" s="44" t="inlineStr">
        <is>
          <t>Revenue</t>
        </is>
      </c>
      <c r="D103" s="44" t="inlineStr">
        <is>
          <t>Particulars</t>
        </is>
      </c>
      <c r="E103" s="44" t="inlineStr">
        <is>
          <t>Sales Tax</t>
        </is>
      </c>
      <c r="F103" s="44" t="n">
        <v>0</v>
      </c>
      <c r="G103" s="44" t="n">
        <v>1</v>
      </c>
      <c r="H103" s="44" t="inlineStr">
        <is>
          <t>TID_pl_8</t>
        </is>
      </c>
      <c r="I103" s="44" t="inlineStr">
        <is>
          <t>sales tax</t>
        </is>
      </c>
      <c r="J103" s="44" t="inlineStr">
        <is>
          <t>phrase_id_101</t>
        </is>
      </c>
    </row>
    <row r="104" ht="12.8" customHeight="1" s="45">
      <c r="A104" s="44" t="inlineStr">
        <is>
          <t>Sales Tax</t>
        </is>
      </c>
      <c r="B104" s="44" t="inlineStr">
        <is>
          <t>Excise duty on sale of goods</t>
        </is>
      </c>
      <c r="C104" s="44" t="inlineStr">
        <is>
          <t>Revenue</t>
        </is>
      </c>
      <c r="D104" s="44" t="inlineStr">
        <is>
          <t>Particulars</t>
        </is>
      </c>
      <c r="E104" s="44" t="inlineStr">
        <is>
          <t>Sales Tax</t>
        </is>
      </c>
      <c r="F104" s="44" t="n">
        <v>0</v>
      </c>
      <c r="G104" s="44" t="n">
        <v>1</v>
      </c>
      <c r="H104" s="44" t="inlineStr">
        <is>
          <t>TID_pl_8</t>
        </is>
      </c>
      <c r="I104" s="44" t="inlineStr">
        <is>
          <t>excise duty on sale of goods</t>
        </is>
      </c>
      <c r="J104" s="44" t="inlineStr">
        <is>
          <t>phrase_id_102</t>
        </is>
      </c>
    </row>
    <row r="105" ht="12.8" customHeight="1" s="45">
      <c r="A105" s="44" t="inlineStr">
        <is>
          <t>Sales Tax</t>
        </is>
      </c>
      <c r="B105" s="44" t="inlineStr">
        <is>
          <t>Excise Duty on Finished Goods</t>
        </is>
      </c>
      <c r="C105" s="44" t="inlineStr">
        <is>
          <t>Revenue</t>
        </is>
      </c>
      <c r="D105" s="44" t="inlineStr">
        <is>
          <t>Particulars</t>
        </is>
      </c>
      <c r="E105" s="44" t="inlineStr">
        <is>
          <t>Sales Tax</t>
        </is>
      </c>
      <c r="F105" s="44" t="n">
        <v>0</v>
      </c>
      <c r="G105" s="44" t="n">
        <v>1</v>
      </c>
      <c r="H105" s="44" t="inlineStr">
        <is>
          <t>TID_pl_8</t>
        </is>
      </c>
      <c r="I105" s="44" t="inlineStr">
        <is>
          <t>excise duty on finished goods</t>
        </is>
      </c>
      <c r="J105" s="44" t="inlineStr">
        <is>
          <t>phrase_id_103</t>
        </is>
      </c>
    </row>
    <row r="106" ht="12.8" customHeight="1" s="45">
      <c r="A106" s="44" t="inlineStr">
        <is>
          <t>Sales Tax</t>
        </is>
      </c>
      <c r="B106" s="44" t="inlineStr">
        <is>
          <t>Less: Excise Duty</t>
        </is>
      </c>
      <c r="C106" s="44" t="inlineStr">
        <is>
          <t>Revenue</t>
        </is>
      </c>
      <c r="D106" s="44" t="inlineStr">
        <is>
          <t>Particulars</t>
        </is>
      </c>
      <c r="E106" s="44" t="inlineStr">
        <is>
          <t>Sales Tax</t>
        </is>
      </c>
      <c r="F106" s="44" t="n">
        <v>0</v>
      </c>
      <c r="G106" s="44" t="n">
        <v>1</v>
      </c>
      <c r="H106" s="44" t="inlineStr">
        <is>
          <t>TID_pl_8</t>
        </is>
      </c>
      <c r="I106" s="44" t="inlineStr">
        <is>
          <t>less excise duty</t>
        </is>
      </c>
      <c r="J106" s="44" t="inlineStr">
        <is>
          <t>phrase_id_104</t>
        </is>
      </c>
    </row>
    <row r="107" ht="12.8" customHeight="1" s="45">
      <c r="A107" s="44" t="inlineStr">
        <is>
          <t>Sales Tax</t>
        </is>
      </c>
      <c r="B107" s="44" t="inlineStr">
        <is>
          <t>Excise duty on sales</t>
        </is>
      </c>
      <c r="C107" s="44" t="inlineStr">
        <is>
          <t>Revenue</t>
        </is>
      </c>
      <c r="D107" s="44" t="inlineStr">
        <is>
          <t>Particulars</t>
        </is>
      </c>
      <c r="E107" s="44" t="inlineStr">
        <is>
          <t>Sales Tax</t>
        </is>
      </c>
      <c r="F107" s="44" t="n">
        <v>0</v>
      </c>
      <c r="G107" s="44" t="n">
        <v>1</v>
      </c>
      <c r="H107" s="44" t="inlineStr">
        <is>
          <t>TID_pl_8</t>
        </is>
      </c>
      <c r="I107" s="44" t="inlineStr">
        <is>
          <t>excise duty on sales</t>
        </is>
      </c>
      <c r="J107" s="44" t="inlineStr">
        <is>
          <t>phrase_id_105</t>
        </is>
      </c>
    </row>
    <row r="108" ht="12.8" customHeight="1" s="45">
      <c r="A108" s="44" t="inlineStr">
        <is>
          <t>Sales Tax</t>
        </is>
      </c>
      <c r="B108" s="44" t="inlineStr">
        <is>
          <t>(c) Excise Duty/GST (On Sale of Scrap)</t>
        </is>
      </c>
      <c r="C108" s="44" t="inlineStr">
        <is>
          <t>Revenue</t>
        </is>
      </c>
      <c r="D108" s="44" t="inlineStr">
        <is>
          <t>Particulars</t>
        </is>
      </c>
      <c r="E108" s="44" t="inlineStr">
        <is>
          <t>Sales Tax</t>
        </is>
      </c>
      <c r="F108" s="44" t="n">
        <v>0</v>
      </c>
      <c r="G108" s="44" t="n">
        <v>1</v>
      </c>
      <c r="H108" s="44" t="inlineStr">
        <is>
          <t>TID_pl_8</t>
        </is>
      </c>
      <c r="I108" s="44" t="inlineStr">
        <is>
          <t>c excise duty gst on sale of scrap</t>
        </is>
      </c>
      <c r="J108" s="44" t="inlineStr">
        <is>
          <t>phrase_id_106</t>
        </is>
      </c>
    </row>
    <row r="109" ht="12.8" customHeight="1" s="45">
      <c r="A109" s="44" t="inlineStr">
        <is>
          <t>Sales Tax</t>
        </is>
      </c>
      <c r="B109" s="44" t="inlineStr">
        <is>
          <t>Excise duty and taxes</t>
        </is>
      </c>
      <c r="C109" s="44" t="inlineStr">
        <is>
          <t>Revenue</t>
        </is>
      </c>
      <c r="D109" s="44" t="inlineStr">
        <is>
          <t>Particulars</t>
        </is>
      </c>
      <c r="E109" s="44" t="inlineStr">
        <is>
          <t>Sales Tax</t>
        </is>
      </c>
      <c r="F109" s="44" t="n">
        <v>0</v>
      </c>
      <c r="G109" s="44" t="n">
        <v>1</v>
      </c>
      <c r="H109" s="44" t="inlineStr">
        <is>
          <t>TID_pl_8</t>
        </is>
      </c>
      <c r="I109" s="44" t="inlineStr">
        <is>
          <t>excise duty and taxes</t>
        </is>
      </c>
      <c r="J109" s="44" t="inlineStr">
        <is>
          <t>phrase_id_107</t>
        </is>
      </c>
    </row>
    <row r="110" ht="12.8" customHeight="1" s="45">
      <c r="A110" s="44" t="inlineStr">
        <is>
          <t>Sales Tax</t>
        </is>
      </c>
      <c r="B110" s="44" t="inlineStr">
        <is>
          <t>Excise duty</t>
        </is>
      </c>
      <c r="C110" s="44" t="inlineStr">
        <is>
          <t>Revenue</t>
        </is>
      </c>
      <c r="D110" s="44" t="inlineStr">
        <is>
          <t>Particulars</t>
        </is>
      </c>
      <c r="E110" s="44" t="inlineStr">
        <is>
          <t>Sales Tax</t>
        </is>
      </c>
      <c r="F110" s="44" t="n">
        <v>0</v>
      </c>
      <c r="G110" s="44" t="n">
        <v>1</v>
      </c>
      <c r="H110" s="44" t="inlineStr">
        <is>
          <t>TID_pl_8</t>
        </is>
      </c>
      <c r="I110" s="44" t="inlineStr">
        <is>
          <t>excise duty</t>
        </is>
      </c>
      <c r="J110" s="44" t="inlineStr">
        <is>
          <t>phrase_id_108</t>
        </is>
      </c>
    </row>
    <row r="111" ht="12.8" customHeight="1" s="45">
      <c r="A111" s="44" t="inlineStr">
        <is>
          <t>Cost of Goods Sold - Depreciation</t>
        </is>
      </c>
      <c r="B111" s="44" t="inlineStr">
        <is>
          <t>Cost of Goods Sold - Depreciation</t>
        </is>
      </c>
      <c r="C111" s="44" t="inlineStr">
        <is>
          <t>Revenue</t>
        </is>
      </c>
      <c r="D111" s="44" t="inlineStr">
        <is>
          <t>Particulars</t>
        </is>
      </c>
      <c r="E111" s="44" t="inlineStr">
        <is>
          <t>Cost of Goods Sold - Depreciation</t>
        </is>
      </c>
      <c r="F111" s="44" t="n">
        <v>0</v>
      </c>
      <c r="G111" s="44" t="n">
        <v>1</v>
      </c>
      <c r="H111" s="44" t="inlineStr">
        <is>
          <t>TID_pl_9</t>
        </is>
      </c>
      <c r="I111" s="44" t="inlineStr">
        <is>
          <t>cost of goods sold depreciation</t>
        </is>
      </c>
      <c r="J111" s="44" t="inlineStr">
        <is>
          <t>phrase_id_109</t>
        </is>
      </c>
    </row>
    <row r="112" ht="12.8" customHeight="1" s="45">
      <c r="A112" s="44" t="inlineStr">
        <is>
          <t>Rebates and discounts</t>
        </is>
      </c>
      <c r="B112" s="44" t="inlineStr">
        <is>
          <t>Rebates and discounts</t>
        </is>
      </c>
      <c r="C112" s="44" t="inlineStr">
        <is>
          <t>Revenue</t>
        </is>
      </c>
      <c r="D112" s="44" t="inlineStr">
        <is>
          <t>Particulars</t>
        </is>
      </c>
      <c r="E112" s="44" t="inlineStr">
        <is>
          <t>Rebates and discounts</t>
        </is>
      </c>
      <c r="F112" s="44" t="n">
        <v>0</v>
      </c>
      <c r="G112" s="44" t="n">
        <v>1</v>
      </c>
      <c r="H112" s="44" t="inlineStr">
        <is>
          <t>TID_pl_10</t>
        </is>
      </c>
      <c r="I112" s="44" t="inlineStr">
        <is>
          <t>rebates and discounts</t>
        </is>
      </c>
      <c r="J112" s="44" t="inlineStr">
        <is>
          <t>phrase_id_110</t>
        </is>
      </c>
    </row>
    <row r="113" ht="12.8" customHeight="1" s="45">
      <c r="A113" s="44" t="inlineStr">
        <is>
          <t>Gross Profit</t>
        </is>
      </c>
      <c r="B113" s="44" t="inlineStr">
        <is>
          <t>Gross Profit</t>
        </is>
      </c>
      <c r="C113" s="44" t="inlineStr">
        <is>
          <t>Revenue</t>
        </is>
      </c>
      <c r="D113" s="44" t="inlineStr">
        <is>
          <t>Subtotal</t>
        </is>
      </c>
      <c r="E113" s="44" t="inlineStr">
        <is>
          <t>Gross Profit (Loss)</t>
        </is>
      </c>
      <c r="F113" s="44" t="n">
        <v>1</v>
      </c>
      <c r="G113" s="44" t="n">
        <v>1</v>
      </c>
      <c r="H113" s="44" t="inlineStr">
        <is>
          <t>TID_pl_11</t>
        </is>
      </c>
      <c r="I113" s="44" t="inlineStr">
        <is>
          <t>gross profit</t>
        </is>
      </c>
      <c r="J113" s="44" t="inlineStr">
        <is>
          <t>phrase_id_111</t>
        </is>
      </c>
    </row>
    <row r="114" ht="12.8" customHeight="1" s="45">
      <c r="A114" s="44" t="inlineStr">
        <is>
          <t>Gross Loss</t>
        </is>
      </c>
      <c r="B114" s="44" t="inlineStr">
        <is>
          <t>Gross loss</t>
        </is>
      </c>
      <c r="C114" s="44" t="inlineStr">
        <is>
          <t>Revenue</t>
        </is>
      </c>
      <c r="D114" s="44" t="inlineStr">
        <is>
          <t>Subtotal</t>
        </is>
      </c>
      <c r="E114" s="44" t="inlineStr">
        <is>
          <t>Gross Profit (Loss)</t>
        </is>
      </c>
      <c r="F114" s="44" t="n">
        <v>0</v>
      </c>
      <c r="G114" s="44" t="n">
        <v>1</v>
      </c>
      <c r="H114" s="44" t="inlineStr">
        <is>
          <t>TID_pl_12</t>
        </is>
      </c>
      <c r="I114" s="44" t="inlineStr">
        <is>
          <t>gross loss</t>
        </is>
      </c>
      <c r="J114" s="44" t="inlineStr">
        <is>
          <t>phrase_id_112</t>
        </is>
      </c>
    </row>
    <row r="115" ht="12.8" customHeight="1" s="45">
      <c r="A115" s="44" t="inlineStr">
        <is>
          <t>Gross Profit (Loss)</t>
        </is>
      </c>
      <c r="B115" s="44" t="inlineStr">
        <is>
          <t>Gross (loss) profit</t>
        </is>
      </c>
      <c r="C115" s="44" t="inlineStr">
        <is>
          <t>Revenue</t>
        </is>
      </c>
      <c r="D115" s="44" t="inlineStr">
        <is>
          <t>Subtotal</t>
        </is>
      </c>
      <c r="E115" s="44" t="inlineStr">
        <is>
          <t>Gross Profit (Loss)</t>
        </is>
      </c>
      <c r="F115" s="44" t="n">
        <v>1</v>
      </c>
      <c r="G115" s="44" t="n">
        <v>1</v>
      </c>
      <c r="H115" s="44" t="inlineStr">
        <is>
          <t>TID_pl_13</t>
        </is>
      </c>
      <c r="I115" s="44" t="inlineStr">
        <is>
          <t>gross loss profit</t>
        </is>
      </c>
      <c r="J115" s="44" t="inlineStr">
        <is>
          <t>phrase_id_113</t>
        </is>
      </c>
    </row>
    <row r="116" ht="12.8" customHeight="1" s="45">
      <c r="A116" s="44" t="inlineStr">
        <is>
          <t>Other Operating Income</t>
        </is>
      </c>
      <c r="B116" s="44" t="inlineStr">
        <is>
          <t>Other Operating Income</t>
        </is>
      </c>
      <c r="C116" s="44" t="inlineStr">
        <is>
          <t>Revenue</t>
        </is>
      </c>
      <c r="D116" s="44" t="inlineStr">
        <is>
          <t>Particulars</t>
        </is>
      </c>
      <c r="E116" s="44" t="inlineStr">
        <is>
          <t>Other Operating Income (Expenses)</t>
        </is>
      </c>
      <c r="F116" s="44" t="n">
        <v>1</v>
      </c>
      <c r="G116" s="44" t="n">
        <v>1</v>
      </c>
      <c r="H116" s="44" t="inlineStr">
        <is>
          <t>TID_pl_14</t>
        </is>
      </c>
      <c r="I116" s="44" t="inlineStr">
        <is>
          <t>other operating income</t>
        </is>
      </c>
      <c r="J116" s="44" t="inlineStr">
        <is>
          <t>phrase_id_114</t>
        </is>
      </c>
    </row>
    <row r="117" ht="12.8" customHeight="1" s="45">
      <c r="A117" s="44" t="inlineStr">
        <is>
          <t>Other Operating Income</t>
        </is>
      </c>
      <c r="B117" s="44" t="inlineStr">
        <is>
          <t>Gain on acquisition of a subsidiary</t>
        </is>
      </c>
      <c r="C117" s="44" t="inlineStr">
        <is>
          <t>Revenue</t>
        </is>
      </c>
      <c r="D117" s="44" t="inlineStr">
        <is>
          <t>Particulars</t>
        </is>
      </c>
      <c r="E117" s="44" t="inlineStr">
        <is>
          <t>Other Operating Income (Expenses)</t>
        </is>
      </c>
      <c r="F117" s="44" t="n">
        <v>1</v>
      </c>
      <c r="G117" s="44" t="n">
        <v>1</v>
      </c>
      <c r="H117" s="44" t="inlineStr">
        <is>
          <t>TID_pl_14</t>
        </is>
      </c>
      <c r="I117" s="44" t="inlineStr">
        <is>
          <t>gain on acquisition of a subsidiary</t>
        </is>
      </c>
      <c r="J117" s="44" t="inlineStr">
        <is>
          <t>phrase_id_115</t>
        </is>
      </c>
    </row>
    <row r="118" ht="12.8" customHeight="1" s="45">
      <c r="A118" s="44" t="inlineStr">
        <is>
          <t>Other Income - net</t>
        </is>
      </c>
      <c r="B118" s="44" t="inlineStr">
        <is>
          <t>Other Income expense net</t>
        </is>
      </c>
      <c r="C118" s="44" t="inlineStr">
        <is>
          <t>Revenue</t>
        </is>
      </c>
      <c r="D118" s="44" t="inlineStr">
        <is>
          <t>Particulars</t>
        </is>
      </c>
      <c r="E118" s="44" t="inlineStr">
        <is>
          <t>Other Operating Income (Expenses)</t>
        </is>
      </c>
      <c r="F118" s="44" t="n">
        <v>1</v>
      </c>
      <c r="G118" s="44" t="n">
        <v>1</v>
      </c>
      <c r="H118" s="44" t="inlineStr">
        <is>
          <t>TID_pl_15</t>
        </is>
      </c>
      <c r="I118" s="44" t="inlineStr">
        <is>
          <t>other income expense net</t>
        </is>
      </c>
      <c r="J118" s="44" t="inlineStr">
        <is>
          <t>phrase_id_116</t>
        </is>
      </c>
    </row>
    <row r="119" ht="12.8" customHeight="1" s="45">
      <c r="A119" s="44" t="inlineStr">
        <is>
          <t>Other Income - net</t>
        </is>
      </c>
      <c r="B119" s="44" t="inlineStr">
        <is>
          <t>Other, net</t>
        </is>
      </c>
      <c r="C119" s="44" t="inlineStr">
        <is>
          <t>Revenue</t>
        </is>
      </c>
      <c r="D119" s="44" t="inlineStr">
        <is>
          <t>Particulars</t>
        </is>
      </c>
      <c r="E119" s="44" t="inlineStr">
        <is>
          <t>Other Operating Income (Expenses)</t>
        </is>
      </c>
      <c r="F119" s="44" t="n">
        <v>1</v>
      </c>
      <c r="G119" s="44" t="n">
        <v>1</v>
      </c>
      <c r="H119" s="44" t="inlineStr">
        <is>
          <t>TID_pl_15</t>
        </is>
      </c>
      <c r="I119" s="44" t="inlineStr">
        <is>
          <t>other net</t>
        </is>
      </c>
      <c r="J119" s="44" t="inlineStr">
        <is>
          <t>phrase_id_117</t>
        </is>
      </c>
    </row>
    <row r="120" ht="12.8" customHeight="1" s="45">
      <c r="A120" s="44" t="inlineStr">
        <is>
          <t>Other Income - net</t>
        </is>
      </c>
      <c r="B120" s="44" t="inlineStr">
        <is>
          <t>Other Income (expense) / income - net</t>
        </is>
      </c>
      <c r="C120" s="44" t="inlineStr">
        <is>
          <t>Revenue</t>
        </is>
      </c>
      <c r="D120" s="44" t="inlineStr">
        <is>
          <t>Particulars</t>
        </is>
      </c>
      <c r="E120" s="44" t="inlineStr">
        <is>
          <t>Other Operating Income (Expenses)</t>
        </is>
      </c>
      <c r="F120" s="44" t="n">
        <v>1</v>
      </c>
      <c r="G120" s="44" t="n">
        <v>1</v>
      </c>
      <c r="H120" s="44" t="inlineStr">
        <is>
          <t>TID_pl_15</t>
        </is>
      </c>
      <c r="I120" s="44" t="inlineStr">
        <is>
          <t>other income expense income net</t>
        </is>
      </c>
      <c r="J120" s="44" t="inlineStr">
        <is>
          <t>phrase_id_118</t>
        </is>
      </c>
    </row>
    <row r="121" ht="12.8" customHeight="1" s="45">
      <c r="A121" s="44" t="inlineStr">
        <is>
          <t>Other Income - net</t>
        </is>
      </c>
      <c r="B121" s="44" t="inlineStr">
        <is>
          <t>Liability extinguishment</t>
        </is>
      </c>
      <c r="C121" s="44" t="inlineStr">
        <is>
          <t>Revenue</t>
        </is>
      </c>
      <c r="D121" s="44" t="inlineStr">
        <is>
          <t>Particulars</t>
        </is>
      </c>
      <c r="E121" s="44" t="inlineStr">
        <is>
          <t>Other Operating Income (Expenses)</t>
        </is>
      </c>
      <c r="F121" s="44" t="n">
        <v>1</v>
      </c>
      <c r="G121" s="44" t="n">
        <v>1</v>
      </c>
      <c r="H121" s="44" t="inlineStr">
        <is>
          <t>TID_pl_15</t>
        </is>
      </c>
      <c r="I121" s="44" t="inlineStr">
        <is>
          <t>liability extinguishment</t>
        </is>
      </c>
      <c r="J121" s="44" t="inlineStr">
        <is>
          <t>phrase_id_119</t>
        </is>
      </c>
    </row>
    <row r="122" ht="12.8" customHeight="1" s="45">
      <c r="A122" s="44" t="inlineStr">
        <is>
          <t>Other Income - net</t>
        </is>
      </c>
      <c r="B122" s="44" t="inlineStr">
        <is>
          <t>Loss on extinguishment of debt</t>
        </is>
      </c>
      <c r="C122" s="44" t="inlineStr">
        <is>
          <t>Revenue</t>
        </is>
      </c>
      <c r="D122" s="44" t="inlineStr">
        <is>
          <t>Particulars</t>
        </is>
      </c>
      <c r="E122" s="44" t="inlineStr">
        <is>
          <t>Other Operating Income (Expenses)</t>
        </is>
      </c>
      <c r="F122" s="44" t="n">
        <v>1</v>
      </c>
      <c r="G122" s="44" t="n">
        <v>1</v>
      </c>
      <c r="H122" s="44" t="inlineStr">
        <is>
          <t>TID_pl_15</t>
        </is>
      </c>
      <c r="I122" s="44" t="inlineStr">
        <is>
          <t>loss on extinguishment of debt</t>
        </is>
      </c>
      <c r="J122" s="44" t="inlineStr">
        <is>
          <t>phrase_id_120</t>
        </is>
      </c>
    </row>
    <row r="123" ht="12.8" customHeight="1" s="45">
      <c r="A123" s="44" t="inlineStr">
        <is>
          <t>Other Income - net</t>
        </is>
      </c>
      <c r="B123" s="44" t="inlineStr">
        <is>
          <t>Operating income from continuing operations</t>
        </is>
      </c>
      <c r="C123" s="44" t="inlineStr">
        <is>
          <t>Revenue</t>
        </is>
      </c>
      <c r="D123" s="44" t="inlineStr">
        <is>
          <t>Particulars</t>
        </is>
      </c>
      <c r="E123" s="44" t="inlineStr">
        <is>
          <t>Other Operating Income (Expenses)</t>
        </is>
      </c>
      <c r="F123" s="44" t="n">
        <v>1</v>
      </c>
      <c r="G123" s="44" t="n">
        <v>1</v>
      </c>
      <c r="H123" s="44" t="inlineStr">
        <is>
          <t>TID_pl_15</t>
        </is>
      </c>
      <c r="I123" s="44" t="inlineStr">
        <is>
          <t>operating income from continuing operations</t>
        </is>
      </c>
      <c r="J123" s="44" t="inlineStr">
        <is>
          <t>phrase_id_121</t>
        </is>
      </c>
    </row>
    <row r="124" ht="12.8" customHeight="1" s="45">
      <c r="A124" s="44" t="inlineStr">
        <is>
          <t>Other Income - net</t>
        </is>
      </c>
      <c r="B124" s="44" t="inlineStr">
        <is>
          <t>Other revenues</t>
        </is>
      </c>
      <c r="C124" s="44" t="inlineStr">
        <is>
          <t>Revenue</t>
        </is>
      </c>
      <c r="D124" s="44" t="inlineStr">
        <is>
          <t>Particulars</t>
        </is>
      </c>
      <c r="E124" s="44" t="inlineStr">
        <is>
          <t>Other Operating Income (Expenses)</t>
        </is>
      </c>
      <c r="F124" s="44" t="n">
        <v>1</v>
      </c>
      <c r="G124" s="44" t="n">
        <v>1</v>
      </c>
      <c r="H124" s="44" t="inlineStr">
        <is>
          <t>TID_pl_15</t>
        </is>
      </c>
      <c r="I124" s="44" t="inlineStr">
        <is>
          <t>other revenues</t>
        </is>
      </c>
      <c r="J124" s="44" t="inlineStr">
        <is>
          <t>phrase_id_122</t>
        </is>
      </c>
    </row>
    <row r="125" ht="12.8" customHeight="1" s="45">
      <c r="A125" s="44" t="inlineStr">
        <is>
          <t>Other Income - net</t>
        </is>
      </c>
      <c r="B125" s="44" t="inlineStr">
        <is>
          <t>Non- cash royalty revenue related to the sale of future royalties</t>
        </is>
      </c>
      <c r="C125" s="44" t="inlineStr">
        <is>
          <t>Revenue</t>
        </is>
      </c>
      <c r="D125" s="44" t="inlineStr">
        <is>
          <t>Particulars</t>
        </is>
      </c>
      <c r="E125" s="44" t="inlineStr">
        <is>
          <t>Other Operating Income (Expenses)</t>
        </is>
      </c>
      <c r="F125" s="44" t="n">
        <v>1</v>
      </c>
      <c r="G125" s="44" t="n">
        <v>1</v>
      </c>
      <c r="H125" s="44" t="inlineStr">
        <is>
          <t>TID_pl_15</t>
        </is>
      </c>
      <c r="I125" s="44" t="inlineStr">
        <is>
          <t>non cash royalty revenue related to the sale of future royalties</t>
        </is>
      </c>
      <c r="J125" s="44" t="inlineStr">
        <is>
          <t>phrase_id_123</t>
        </is>
      </c>
    </row>
    <row r="126" ht="12.8" customHeight="1" s="45">
      <c r="A126" s="44" t="inlineStr">
        <is>
          <t>Other Income - net</t>
        </is>
      </c>
      <c r="B126" s="44" t="inlineStr">
        <is>
          <t>Management fee income</t>
        </is>
      </c>
      <c r="C126" s="44" t="inlineStr">
        <is>
          <t>Revenue</t>
        </is>
      </c>
      <c r="D126" s="44" t="inlineStr">
        <is>
          <t>Particulars</t>
        </is>
      </c>
      <c r="E126" s="44" t="inlineStr">
        <is>
          <t>Other Operating Income (Expenses)</t>
        </is>
      </c>
      <c r="F126" s="44" t="n">
        <v>1</v>
      </c>
      <c r="G126" s="44" t="n">
        <v>1</v>
      </c>
      <c r="H126" s="44" t="inlineStr">
        <is>
          <t>TID_pl_15</t>
        </is>
      </c>
      <c r="I126" s="44" t="inlineStr">
        <is>
          <t>management fee income</t>
        </is>
      </c>
      <c r="J126" s="44" t="inlineStr">
        <is>
          <t>phrase_id_124</t>
        </is>
      </c>
    </row>
    <row r="127" ht="12.8" customHeight="1" s="45">
      <c r="A127" s="44" t="inlineStr">
        <is>
          <t>Other Income - net</t>
        </is>
      </c>
      <c r="B127" s="44" t="inlineStr">
        <is>
          <t>Insurance benefits and losses incurred</t>
        </is>
      </c>
      <c r="C127" s="44" t="inlineStr">
        <is>
          <t>Revenue</t>
        </is>
      </c>
      <c r="D127" s="44" t="inlineStr">
        <is>
          <t>Particulars</t>
        </is>
      </c>
      <c r="E127" s="44" t="inlineStr">
        <is>
          <t>Other Operating Income (Expenses)</t>
        </is>
      </c>
      <c r="F127" s="44" t="n">
        <v>1</v>
      </c>
      <c r="G127" s="44" t="n">
        <v>1</v>
      </c>
      <c r="H127" s="44" t="inlineStr">
        <is>
          <t>TID_pl_15</t>
        </is>
      </c>
      <c r="I127" s="44" t="inlineStr">
        <is>
          <t>insurance benefits and losses incurred</t>
        </is>
      </c>
      <c r="J127" s="44" t="inlineStr">
        <is>
          <t>phrase_id_125</t>
        </is>
      </c>
    </row>
    <row r="128" ht="12.8" customHeight="1" s="45">
      <c r="A128" s="44" t="inlineStr">
        <is>
          <t>Other Income - net</t>
        </is>
      </c>
      <c r="B128" s="44" t="inlineStr">
        <is>
          <t>Commissions and underwriting expenses</t>
        </is>
      </c>
      <c r="C128" s="44" t="inlineStr">
        <is>
          <t>Revenue</t>
        </is>
      </c>
      <c r="D128" s="44" t="inlineStr">
        <is>
          <t>Particulars</t>
        </is>
      </c>
      <c r="E128" s="44" t="inlineStr">
        <is>
          <t>Other Operating Income (Expenses)</t>
        </is>
      </c>
      <c r="F128" s="44" t="n">
        <v>1</v>
      </c>
      <c r="G128" s="44" t="n">
        <v>1</v>
      </c>
      <c r="H128" s="44" t="inlineStr">
        <is>
          <t>TID_pl_15</t>
        </is>
      </c>
      <c r="I128" s="44" t="inlineStr">
        <is>
          <t>commissions and underwriting expenses</t>
        </is>
      </c>
      <c r="J128" s="44" t="inlineStr">
        <is>
          <t>phrase_id_126</t>
        </is>
      </c>
    </row>
    <row r="129" ht="12.8" customHeight="1" s="45">
      <c r="A129" s="44" t="inlineStr">
        <is>
          <t>Other Income - net</t>
        </is>
      </c>
      <c r="B129" s="44" t="inlineStr">
        <is>
          <t>Other Income (expense) income - net</t>
        </is>
      </c>
      <c r="C129" s="44" t="inlineStr">
        <is>
          <t>Revenue</t>
        </is>
      </c>
      <c r="D129" s="44" t="inlineStr">
        <is>
          <t>Particulars</t>
        </is>
      </c>
      <c r="E129" s="44" t="inlineStr">
        <is>
          <t>Other Operating Income (Expenses)</t>
        </is>
      </c>
      <c r="F129" s="44" t="n">
        <v>1</v>
      </c>
      <c r="G129" s="44" t="n">
        <v>1</v>
      </c>
      <c r="H129" s="44" t="inlineStr">
        <is>
          <t>TID_pl_15</t>
        </is>
      </c>
      <c r="I129" s="44" t="inlineStr">
        <is>
          <t>other income expense income net</t>
        </is>
      </c>
      <c r="J129" s="44" t="inlineStr">
        <is>
          <t>phrase_id_127</t>
        </is>
      </c>
    </row>
    <row r="130" ht="12.8" customHeight="1" s="45">
      <c r="A130" s="44" t="inlineStr">
        <is>
          <t>Other Income - net</t>
        </is>
      </c>
      <c r="B130" s="44" t="inlineStr">
        <is>
          <t>Human resource productivity improvements</t>
        </is>
      </c>
      <c r="C130" s="44" t="inlineStr">
        <is>
          <t>Revenue</t>
        </is>
      </c>
      <c r="D130" s="44" t="inlineStr">
        <is>
          <t>Particulars</t>
        </is>
      </c>
      <c r="E130" s="44" t="inlineStr">
        <is>
          <t>Other Operating Income (Expenses)</t>
        </is>
      </c>
      <c r="F130" s="44" t="n">
        <v>1</v>
      </c>
      <c r="G130" s="44" t="n">
        <v>1</v>
      </c>
      <c r="H130" s="44" t="inlineStr">
        <is>
          <t>TID_pl_15</t>
        </is>
      </c>
      <c r="I130" s="44" t="inlineStr">
        <is>
          <t>human resource productivity improvements</t>
        </is>
      </c>
      <c r="J130" s="44" t="inlineStr">
        <is>
          <t>phrase_id_128</t>
        </is>
      </c>
    </row>
    <row r="131" ht="12.8" customHeight="1" s="45">
      <c r="A131" s="44" t="inlineStr">
        <is>
          <t>Other Income - net</t>
        </is>
      </c>
      <c r="B131" s="44" t="inlineStr">
        <is>
          <t>Restructuring and other items, net</t>
        </is>
      </c>
      <c r="C131" s="44" t="inlineStr">
        <is>
          <t>Revenue</t>
        </is>
      </c>
      <c r="D131" s="44" t="inlineStr">
        <is>
          <t>Particulars</t>
        </is>
      </c>
      <c r="E131" s="44" t="inlineStr">
        <is>
          <t>Other Operating Income (Expenses)</t>
        </is>
      </c>
      <c r="F131" s="44" t="n">
        <v>1</v>
      </c>
      <c r="G131" s="44" t="n">
        <v>1</v>
      </c>
      <c r="H131" s="44" t="inlineStr">
        <is>
          <t>TID_pl_15</t>
        </is>
      </c>
      <c r="I131" s="44" t="inlineStr">
        <is>
          <t>restructuring and other items net</t>
        </is>
      </c>
      <c r="J131" s="44" t="inlineStr">
        <is>
          <t>phrase_id_129</t>
        </is>
      </c>
    </row>
    <row r="132" ht="12.8" customHeight="1" s="45">
      <c r="A132" s="44" t="inlineStr">
        <is>
          <t>Salaries and Wages</t>
        </is>
      </c>
      <c r="B132" s="44" t="inlineStr">
        <is>
          <t>Salaries and Wages</t>
        </is>
      </c>
      <c r="C132" s="44" t="inlineStr">
        <is>
          <t>Revenue</t>
        </is>
      </c>
      <c r="D132" s="44" t="inlineStr">
        <is>
          <t>Particulars</t>
        </is>
      </c>
      <c r="E132" s="44" t="inlineStr">
        <is>
          <t>Salaries and Wages</t>
        </is>
      </c>
      <c r="F132" s="44" t="n">
        <v>0</v>
      </c>
      <c r="G132" s="44" t="n">
        <v>1</v>
      </c>
      <c r="H132" s="44" t="inlineStr">
        <is>
          <t>TID_pl_16</t>
        </is>
      </c>
      <c r="I132" s="44" t="inlineStr">
        <is>
          <t>salaries and wages</t>
        </is>
      </c>
      <c r="J132" s="44" t="inlineStr">
        <is>
          <t>phrase_id_130</t>
        </is>
      </c>
    </row>
    <row r="133" ht="12.8" customHeight="1" s="45">
      <c r="A133" s="44" t="inlineStr">
        <is>
          <t>Salaries and Wages</t>
        </is>
      </c>
      <c r="B133" s="44" t="inlineStr">
        <is>
          <t>Employee benefits expense</t>
        </is>
      </c>
      <c r="C133" s="44" t="inlineStr">
        <is>
          <t>Revenue</t>
        </is>
      </c>
      <c r="D133" s="44" t="inlineStr">
        <is>
          <t>Particulars</t>
        </is>
      </c>
      <c r="E133" s="44" t="inlineStr">
        <is>
          <t>Salaries and Wages</t>
        </is>
      </c>
      <c r="F133" s="44" t="n">
        <v>0</v>
      </c>
      <c r="G133" s="44" t="n">
        <v>1</v>
      </c>
      <c r="H133" s="44" t="inlineStr">
        <is>
          <t>TID_pl_16</t>
        </is>
      </c>
      <c r="I133" s="44" t="inlineStr">
        <is>
          <t>employee benefits expense</t>
        </is>
      </c>
      <c r="J133" s="44" t="inlineStr">
        <is>
          <t>phrase_id_131</t>
        </is>
      </c>
    </row>
    <row r="134" ht="12.8" customHeight="1" s="45">
      <c r="A134" s="44" t="inlineStr">
        <is>
          <t>Salaries and Wages</t>
        </is>
      </c>
      <c r="B134" s="44" t="inlineStr">
        <is>
          <t>Employee Costs</t>
        </is>
      </c>
      <c r="C134" s="44" t="inlineStr">
        <is>
          <t>Revenue</t>
        </is>
      </c>
      <c r="D134" s="44" t="inlineStr">
        <is>
          <t>Particulars</t>
        </is>
      </c>
      <c r="E134" s="44" t="inlineStr">
        <is>
          <t>Salaries and Wages</t>
        </is>
      </c>
      <c r="F134" s="44" t="n">
        <v>0</v>
      </c>
      <c r="G134" s="44" t="n">
        <v>1</v>
      </c>
      <c r="H134" s="44" t="inlineStr">
        <is>
          <t>TID_pl_16</t>
        </is>
      </c>
      <c r="I134" s="44" t="inlineStr">
        <is>
          <t>employee costs</t>
        </is>
      </c>
      <c r="J134" s="44" t="inlineStr">
        <is>
          <t>phrase_id_132</t>
        </is>
      </c>
    </row>
    <row r="135" ht="12.8" customHeight="1" s="45">
      <c r="A135" s="44" t="inlineStr">
        <is>
          <t>Salaries and Wages</t>
        </is>
      </c>
      <c r="B135" s="44" t="inlineStr">
        <is>
          <t>Employee benefit expense</t>
        </is>
      </c>
      <c r="C135" s="44" t="inlineStr">
        <is>
          <t>Revenue</t>
        </is>
      </c>
      <c r="D135" s="44" t="inlineStr">
        <is>
          <t>Particulars</t>
        </is>
      </c>
      <c r="E135" s="44" t="inlineStr">
        <is>
          <t>Salaries and Wages</t>
        </is>
      </c>
      <c r="F135" s="44" t="n">
        <v>0</v>
      </c>
      <c r="G135" s="44" t="n">
        <v>1</v>
      </c>
      <c r="H135" s="44" t="inlineStr">
        <is>
          <t>TID_pl_16</t>
        </is>
      </c>
      <c r="I135" s="44" t="inlineStr">
        <is>
          <t>employee benefit expense</t>
        </is>
      </c>
      <c r="J135" s="44" t="inlineStr">
        <is>
          <t>phrase_id_133</t>
        </is>
      </c>
    </row>
    <row r="136" ht="12.8" customHeight="1" s="45">
      <c r="A136" s="44" t="inlineStr">
        <is>
          <t>Salaries and Wages</t>
        </is>
      </c>
      <c r="B136" s="44" t="inlineStr">
        <is>
          <t>salaries and related costs</t>
        </is>
      </c>
      <c r="C136" s="44" t="inlineStr">
        <is>
          <t>Revenue</t>
        </is>
      </c>
      <c r="D136" s="44" t="inlineStr">
        <is>
          <t>Particulars</t>
        </is>
      </c>
      <c r="E136" s="44" t="inlineStr">
        <is>
          <t>Salaries and Wages</t>
        </is>
      </c>
      <c r="F136" s="44" t="n">
        <v>0</v>
      </c>
      <c r="G136" s="44" t="n">
        <v>1</v>
      </c>
      <c r="H136" s="44" t="inlineStr">
        <is>
          <t>TID_pl_16</t>
        </is>
      </c>
      <c r="I136" s="44" t="inlineStr">
        <is>
          <t>salaries and related costs</t>
        </is>
      </c>
      <c r="J136" s="44" t="inlineStr">
        <is>
          <t>phrase_id_134</t>
        </is>
      </c>
    </row>
    <row r="137" ht="12.8" customHeight="1" s="45">
      <c r="A137" s="44" t="inlineStr">
        <is>
          <t>Salaries and Wages</t>
        </is>
      </c>
      <c r="B137" s="44" t="inlineStr">
        <is>
          <t>Salaries, wages and other benefits</t>
        </is>
      </c>
      <c r="C137" s="44" t="inlineStr">
        <is>
          <t>Revenue</t>
        </is>
      </c>
      <c r="D137" s="44" t="inlineStr">
        <is>
          <t>Particulars</t>
        </is>
      </c>
      <c r="E137" s="44" t="inlineStr">
        <is>
          <t>Salaries and Wages</t>
        </is>
      </c>
      <c r="F137" s="44" t="n">
        <v>0</v>
      </c>
      <c r="G137" s="44" t="n">
        <v>1</v>
      </c>
      <c r="H137" s="44" t="inlineStr">
        <is>
          <t>TID_pl_16</t>
        </is>
      </c>
      <c r="I137" s="44" t="inlineStr">
        <is>
          <t>salaries wages and other benefits</t>
        </is>
      </c>
      <c r="J137" s="44" t="inlineStr">
        <is>
          <t>phrase_id_135</t>
        </is>
      </c>
    </row>
    <row r="138" ht="12.8" customHeight="1" s="45">
      <c r="A138" s="44" t="inlineStr">
        <is>
          <t>Salaries and Wages</t>
        </is>
      </c>
      <c r="B138" s="44" t="inlineStr">
        <is>
          <t>Compensation and benefits</t>
        </is>
      </c>
      <c r="C138" s="44" t="inlineStr">
        <is>
          <t>Revenue</t>
        </is>
      </c>
      <c r="D138" s="44" t="inlineStr">
        <is>
          <t>Particulars</t>
        </is>
      </c>
      <c r="E138" s="44" t="inlineStr">
        <is>
          <t>Salaries and Wages</t>
        </is>
      </c>
      <c r="F138" s="44" t="n">
        <v>0</v>
      </c>
      <c r="G138" s="44" t="n">
        <v>1</v>
      </c>
      <c r="H138" s="44" t="inlineStr">
        <is>
          <t>TID_pl_16</t>
        </is>
      </c>
      <c r="I138" s="44" t="inlineStr">
        <is>
          <t>compensation and benefits</t>
        </is>
      </c>
      <c r="J138" s="44" t="inlineStr">
        <is>
          <t>phrase_id_136</t>
        </is>
      </c>
    </row>
    <row r="139" ht="12.8" customHeight="1" s="45">
      <c r="A139" s="44" t="inlineStr">
        <is>
          <t>Salaries and Wages</t>
        </is>
      </c>
      <c r="B139" s="44" t="inlineStr">
        <is>
          <t>Salaries, wages and benefits</t>
        </is>
      </c>
      <c r="C139" s="44" t="inlineStr">
        <is>
          <t>Revenue</t>
        </is>
      </c>
      <c r="D139" s="44" t="inlineStr">
        <is>
          <t>Particulars</t>
        </is>
      </c>
      <c r="E139" s="44" t="inlineStr">
        <is>
          <t>Salaries and Wages</t>
        </is>
      </c>
      <c r="F139" s="44" t="n">
        <v>0</v>
      </c>
      <c r="G139" s="44" t="n">
        <v>1</v>
      </c>
      <c r="H139" s="44" t="inlineStr">
        <is>
          <t>TID_pl_16</t>
        </is>
      </c>
      <c r="I139" s="44" t="inlineStr">
        <is>
          <t>salaries wages and benefits</t>
        </is>
      </c>
      <c r="J139" s="44" t="inlineStr">
        <is>
          <t>phrase_id_137</t>
        </is>
      </c>
    </row>
    <row r="140" ht="12.8" customHeight="1" s="45">
      <c r="A140" s="44" t="inlineStr">
        <is>
          <t>Selling and distribution expenses</t>
        </is>
      </c>
      <c r="B140" s="44" t="inlineStr">
        <is>
          <t>Sales and Distribution Expenses</t>
        </is>
      </c>
      <c r="C140" s="44" t="inlineStr">
        <is>
          <t>Revenue</t>
        </is>
      </c>
      <c r="D140" s="44" t="inlineStr">
        <is>
          <t>Particulars</t>
        </is>
      </c>
      <c r="E140" s="44" t="inlineStr">
        <is>
          <t>Sales and Distribution Expenses</t>
        </is>
      </c>
      <c r="F140" s="44" t="n">
        <v>0</v>
      </c>
      <c r="G140" s="44" t="n">
        <v>1</v>
      </c>
      <c r="H140" s="44" t="inlineStr">
        <is>
          <t>TID_pl_17</t>
        </is>
      </c>
      <c r="I140" s="44" t="inlineStr">
        <is>
          <t>sales and distribution expenses</t>
        </is>
      </c>
      <c r="J140" s="44" t="inlineStr">
        <is>
          <t>phrase_id_138</t>
        </is>
      </c>
    </row>
    <row r="141" ht="12.8" customHeight="1" s="45">
      <c r="A141" s="44" t="inlineStr">
        <is>
          <t>Selling and distribution expenses</t>
        </is>
      </c>
      <c r="B141" s="44" t="inlineStr">
        <is>
          <t>Selling and distribution expenses</t>
        </is>
      </c>
      <c r="C141" s="44" t="inlineStr">
        <is>
          <t>Revenue</t>
        </is>
      </c>
      <c r="D141" s="44" t="inlineStr">
        <is>
          <t>Particulars</t>
        </is>
      </c>
      <c r="E141" s="44" t="inlineStr">
        <is>
          <t>Sales and Distribution Expenses</t>
        </is>
      </c>
      <c r="F141" s="44" t="n">
        <v>0</v>
      </c>
      <c r="G141" s="44" t="n">
        <v>1</v>
      </c>
      <c r="H141" s="44" t="inlineStr">
        <is>
          <t>TID_pl_17</t>
        </is>
      </c>
      <c r="I141" s="44" t="inlineStr">
        <is>
          <t>selling and distribution expenses</t>
        </is>
      </c>
      <c r="J141" s="44" t="inlineStr">
        <is>
          <t>phrase_id_139</t>
        </is>
      </c>
    </row>
    <row r="142" ht="12.8" customHeight="1" s="45">
      <c r="A142" s="44" t="inlineStr">
        <is>
          <t>Selling and distribution expenses</t>
        </is>
      </c>
      <c r="B142" s="44" t="inlineStr">
        <is>
          <t>advertising and promotion expenses</t>
        </is>
      </c>
      <c r="C142" s="44" t="inlineStr">
        <is>
          <t>Revenue</t>
        </is>
      </c>
      <c r="D142" s="44" t="inlineStr">
        <is>
          <t>Particulars</t>
        </is>
      </c>
      <c r="E142" s="44" t="inlineStr">
        <is>
          <t>Sales and Distribution Expenses</t>
        </is>
      </c>
      <c r="F142" s="44" t="n">
        <v>0</v>
      </c>
      <c r="G142" s="44" t="n">
        <v>1</v>
      </c>
      <c r="H142" s="44" t="inlineStr">
        <is>
          <t>TID_pl_17</t>
        </is>
      </c>
      <c r="I142" s="44" t="inlineStr">
        <is>
          <t>advertising and promotion expenses</t>
        </is>
      </c>
      <c r="J142" s="44" t="inlineStr">
        <is>
          <t>phrase_id_140</t>
        </is>
      </c>
    </row>
    <row r="143" ht="12.8" customHeight="1" s="45">
      <c r="A143" s="44" t="inlineStr">
        <is>
          <t>Selling and distribution expenses</t>
        </is>
      </c>
      <c r="B143" s="44" t="inlineStr">
        <is>
          <t>Selling and marketing expenses</t>
        </is>
      </c>
      <c r="C143" s="44" t="inlineStr">
        <is>
          <t>Revenue</t>
        </is>
      </c>
      <c r="D143" s="44" t="inlineStr">
        <is>
          <t>Particulars</t>
        </is>
      </c>
      <c r="E143" s="44" t="inlineStr">
        <is>
          <t>Sales and Distribution Expenses</t>
        </is>
      </c>
      <c r="F143" s="44" t="n">
        <v>0</v>
      </c>
      <c r="G143" s="44" t="n">
        <v>1</v>
      </c>
      <c r="H143" s="44" t="inlineStr">
        <is>
          <t>TID_pl_17</t>
        </is>
      </c>
      <c r="I143" s="44" t="inlineStr">
        <is>
          <t>selling and marketing expenses</t>
        </is>
      </c>
      <c r="J143" s="44" t="inlineStr">
        <is>
          <t>phrase_id_141</t>
        </is>
      </c>
    </row>
    <row r="144" ht="12.8" customHeight="1" s="45">
      <c r="A144" s="44" t="inlineStr">
        <is>
          <t>Selling and distribution expenses</t>
        </is>
      </c>
      <c r="B144" s="44" t="inlineStr">
        <is>
          <t>Selling and marketing</t>
        </is>
      </c>
      <c r="C144" s="44" t="inlineStr">
        <is>
          <t>Revenue</t>
        </is>
      </c>
      <c r="D144" s="44" t="inlineStr">
        <is>
          <t>Particulars</t>
        </is>
      </c>
      <c r="E144" s="44" t="inlineStr">
        <is>
          <t>Sales and Distribution Expenses</t>
        </is>
      </c>
      <c r="F144" s="44" t="n">
        <v>0</v>
      </c>
      <c r="G144" s="44" t="n">
        <v>1</v>
      </c>
      <c r="H144" s="44" t="inlineStr">
        <is>
          <t>TID_pl_17</t>
        </is>
      </c>
      <c r="I144" s="44" t="inlineStr">
        <is>
          <t>selling and marketing</t>
        </is>
      </c>
      <c r="J144" s="44" t="inlineStr">
        <is>
          <t>phrase_id_142</t>
        </is>
      </c>
    </row>
    <row r="145" ht="12.8" customHeight="1" s="45">
      <c r="A145" s="44" t="inlineStr">
        <is>
          <t>Selling and distribution expenses</t>
        </is>
      </c>
      <c r="B145" s="44" t="inlineStr">
        <is>
          <t>Selling and distribution expense</t>
        </is>
      </c>
      <c r="C145" s="44" t="inlineStr">
        <is>
          <t>Revenue</t>
        </is>
      </c>
      <c r="D145" s="44" t="inlineStr">
        <is>
          <t>Particulars</t>
        </is>
      </c>
      <c r="E145" s="44" t="inlineStr">
        <is>
          <t>Sales and Distribution Expenses</t>
        </is>
      </c>
      <c r="F145" s="44" t="n">
        <v>0</v>
      </c>
      <c r="G145" s="44" t="n">
        <v>1</v>
      </c>
      <c r="H145" s="44" t="inlineStr">
        <is>
          <t>TID_pl_17</t>
        </is>
      </c>
      <c r="I145" s="44" t="inlineStr">
        <is>
          <t>selling and distribution expense</t>
        </is>
      </c>
      <c r="J145" s="44" t="inlineStr">
        <is>
          <t>phrase_id_143</t>
        </is>
      </c>
    </row>
    <row r="146" ht="12.8" customHeight="1" s="45">
      <c r="A146" s="44" t="inlineStr">
        <is>
          <t>Selling and distribution expenses</t>
        </is>
      </c>
      <c r="B146" s="44" t="inlineStr">
        <is>
          <t>Operating expenses selling and marketing expenses</t>
        </is>
      </c>
      <c r="C146" s="44" t="inlineStr">
        <is>
          <t>Revenue</t>
        </is>
      </c>
      <c r="D146" s="44" t="inlineStr">
        <is>
          <t>Particulars</t>
        </is>
      </c>
      <c r="E146" s="44" t="inlineStr">
        <is>
          <t>Sales and Distribution Expenses</t>
        </is>
      </c>
      <c r="F146" s="44" t="n">
        <v>0</v>
      </c>
      <c r="G146" s="44" t="n">
        <v>1</v>
      </c>
      <c r="H146" s="44" t="inlineStr">
        <is>
          <t>TID_pl_17</t>
        </is>
      </c>
      <c r="I146" s="44" t="inlineStr">
        <is>
          <t>operating expenses selling and marketing expenses</t>
        </is>
      </c>
      <c r="J146" s="44" t="inlineStr">
        <is>
          <t>phrase_id_144</t>
        </is>
      </c>
    </row>
    <row r="147" ht="12.8" customHeight="1" s="45">
      <c r="A147" s="44" t="inlineStr">
        <is>
          <t>Selling and distribution expenses</t>
        </is>
      </c>
      <c r="B147" s="44" t="inlineStr">
        <is>
          <t>Selling expenses</t>
        </is>
      </c>
      <c r="C147" s="44" t="inlineStr">
        <is>
          <t>Revenue</t>
        </is>
      </c>
      <c r="D147" s="44" t="inlineStr">
        <is>
          <t>Particulars</t>
        </is>
      </c>
      <c r="E147" s="44" t="inlineStr">
        <is>
          <t>Sales and Distribution Expenses</t>
        </is>
      </c>
      <c r="F147" s="44" t="n">
        <v>0</v>
      </c>
      <c r="G147" s="44" t="n">
        <v>1</v>
      </c>
      <c r="H147" s="44" t="inlineStr">
        <is>
          <t>TID_pl_17</t>
        </is>
      </c>
      <c r="I147" s="44" t="inlineStr">
        <is>
          <t>selling expenses</t>
        </is>
      </c>
      <c r="J147" s="44" t="inlineStr">
        <is>
          <t>phrase_id_145</t>
        </is>
      </c>
    </row>
    <row r="148" ht="12.8" customHeight="1" s="45">
      <c r="A148" s="44" t="inlineStr">
        <is>
          <t>Selling and distribution expenses</t>
        </is>
      </c>
      <c r="B148" s="44" t="inlineStr">
        <is>
          <t>Selling and distribution</t>
        </is>
      </c>
      <c r="C148" s="44" t="inlineStr">
        <is>
          <t>Revenue</t>
        </is>
      </c>
      <c r="D148" s="44" t="inlineStr">
        <is>
          <t>Particulars</t>
        </is>
      </c>
      <c r="E148" s="44" t="inlineStr">
        <is>
          <t>Sales and Distribution Expenses</t>
        </is>
      </c>
      <c r="F148" s="44" t="n">
        <v>0</v>
      </c>
      <c r="G148" s="44" t="n">
        <v>1</v>
      </c>
      <c r="H148" s="44" t="inlineStr">
        <is>
          <t>TID_pl_17</t>
        </is>
      </c>
      <c r="I148" s="44" t="inlineStr">
        <is>
          <t>selling and distribution</t>
        </is>
      </c>
      <c r="J148" s="44" t="inlineStr">
        <is>
          <t>phrase_id_146</t>
        </is>
      </c>
    </row>
    <row r="149" ht="12.8" customHeight="1" s="45">
      <c r="A149" s="44" t="inlineStr">
        <is>
          <t>Selling and distribution expenses</t>
        </is>
      </c>
      <c r="B149" s="44" t="inlineStr">
        <is>
          <t>SG&amp;A</t>
        </is>
      </c>
      <c r="C149" s="44" t="inlineStr">
        <is>
          <t>Revenue</t>
        </is>
      </c>
      <c r="D149" s="44" t="inlineStr">
        <is>
          <t>Particulars</t>
        </is>
      </c>
      <c r="E149" s="44" t="inlineStr">
        <is>
          <t>Sales and Distribution Expenses</t>
        </is>
      </c>
      <c r="F149" s="44" t="n">
        <v>0</v>
      </c>
      <c r="G149" s="44" t="n">
        <v>1</v>
      </c>
      <c r="H149" s="44" t="inlineStr">
        <is>
          <t>TID_pl_17</t>
        </is>
      </c>
      <c r="I149" s="44" t="inlineStr">
        <is>
          <t>sg a</t>
        </is>
      </c>
      <c r="J149" s="44" t="inlineStr">
        <is>
          <t>phrase_id_147</t>
        </is>
      </c>
    </row>
    <row r="150" ht="12.8" customHeight="1" s="45">
      <c r="A150" s="44" t="inlineStr">
        <is>
          <t>Selling and distribution expenses</t>
        </is>
      </c>
      <c r="B150" s="44" t="inlineStr">
        <is>
          <t>Supplies</t>
        </is>
      </c>
      <c r="C150" s="44" t="inlineStr">
        <is>
          <t>Revenue</t>
        </is>
      </c>
      <c r="D150" s="44" t="inlineStr">
        <is>
          <t>Particulars</t>
        </is>
      </c>
      <c r="E150" s="44" t="inlineStr">
        <is>
          <t>Sales and Distribution Expenses</t>
        </is>
      </c>
      <c r="F150" s="44" t="n">
        <v>0</v>
      </c>
      <c r="G150" s="44" t="n">
        <v>1</v>
      </c>
      <c r="H150" s="44" t="inlineStr">
        <is>
          <t>TID_pl_17</t>
        </is>
      </c>
      <c r="I150" s="44" t="inlineStr">
        <is>
          <t>supplies</t>
        </is>
      </c>
      <c r="J150" s="44" t="inlineStr">
        <is>
          <t>phrase_id_148</t>
        </is>
      </c>
    </row>
    <row r="151" ht="12.8" customHeight="1" s="45">
      <c r="A151" s="44" t="inlineStr">
        <is>
          <t>Selling and distribution expenses</t>
        </is>
      </c>
      <c r="B151" s="44" t="inlineStr">
        <is>
          <t>Discounts and marketing expenses</t>
        </is>
      </c>
      <c r="C151" s="44" t="inlineStr">
        <is>
          <t>Revenue</t>
        </is>
      </c>
      <c r="D151" s="44" t="inlineStr">
        <is>
          <t>Particulars</t>
        </is>
      </c>
      <c r="E151" s="44" t="inlineStr">
        <is>
          <t>Sales and Distribution Expenses</t>
        </is>
      </c>
      <c r="F151" s="44" t="n">
        <v>0</v>
      </c>
      <c r="G151" s="44" t="n">
        <v>1</v>
      </c>
      <c r="H151" s="44" t="inlineStr">
        <is>
          <t>TID_pl_17</t>
        </is>
      </c>
      <c r="I151" s="44" t="inlineStr">
        <is>
          <t>discounts and marketing expenses</t>
        </is>
      </c>
      <c r="J151" s="44" t="inlineStr">
        <is>
          <t>phrase_id_149</t>
        </is>
      </c>
    </row>
    <row r="152" ht="12.8" customHeight="1" s="45">
      <c r="A152" s="44" t="inlineStr">
        <is>
          <t>Relocation expense of production lines</t>
        </is>
      </c>
      <c r="B152" s="44" t="inlineStr">
        <is>
          <t>Relocation expense of production lines</t>
        </is>
      </c>
      <c r="C152" s="44" t="inlineStr">
        <is>
          <t>Revenue</t>
        </is>
      </c>
      <c r="D152" s="44" t="inlineStr">
        <is>
          <t>Particulars</t>
        </is>
      </c>
      <c r="E152" s="44" t="inlineStr">
        <is>
          <t>Sales and Distribution Expenses</t>
        </is>
      </c>
      <c r="F152" s="44" t="n">
        <v>0</v>
      </c>
      <c r="G152" s="44" t="n">
        <v>1</v>
      </c>
      <c r="H152" s="44" t="inlineStr">
        <is>
          <t>TID_pl_18</t>
        </is>
      </c>
      <c r="I152" s="44" t="inlineStr">
        <is>
          <t>relocation expense of production lines</t>
        </is>
      </c>
      <c r="J152" s="44" t="inlineStr">
        <is>
          <t>phrase_id_150</t>
        </is>
      </c>
    </row>
    <row r="153" ht="12.8" customHeight="1" s="45">
      <c r="A153" s="44" t="inlineStr">
        <is>
          <t>Administrative Expenses</t>
        </is>
      </c>
      <c r="B153" s="44" t="inlineStr">
        <is>
          <t>Administrative Expenses</t>
        </is>
      </c>
      <c r="C153" s="44" t="inlineStr">
        <is>
          <t>Revenue</t>
        </is>
      </c>
      <c r="D153" s="44" t="inlineStr">
        <is>
          <t>Particulars</t>
        </is>
      </c>
      <c r="E153" s="44" t="inlineStr">
        <is>
          <t>Administrative Expenses</t>
        </is>
      </c>
      <c r="F153" s="44" t="n">
        <v>0</v>
      </c>
      <c r="G153" s="44" t="n">
        <v>1</v>
      </c>
      <c r="H153" s="44" t="inlineStr">
        <is>
          <t>TID_pl_19</t>
        </is>
      </c>
      <c r="I153" s="44" t="inlineStr">
        <is>
          <t>administrative expenses</t>
        </is>
      </c>
      <c r="J153" s="44" t="inlineStr">
        <is>
          <t>phrase_id_151</t>
        </is>
      </c>
    </row>
    <row r="154" ht="12.8" customHeight="1" s="45">
      <c r="A154" s="44" t="inlineStr">
        <is>
          <t>Administrative Expenses</t>
        </is>
      </c>
      <c r="B154" s="44" t="inlineStr">
        <is>
          <t>General and administrative expenses</t>
        </is>
      </c>
      <c r="C154" s="44" t="inlineStr">
        <is>
          <t>Revenue</t>
        </is>
      </c>
      <c r="D154" s="44" t="inlineStr">
        <is>
          <t>Particulars</t>
        </is>
      </c>
      <c r="E154" s="44" t="inlineStr">
        <is>
          <t>Administrative Expenses</t>
        </is>
      </c>
      <c r="F154" s="44" t="n">
        <v>0</v>
      </c>
      <c r="G154" s="44" t="n">
        <v>1</v>
      </c>
      <c r="H154" s="44" t="inlineStr">
        <is>
          <t>TID_pl_19</t>
        </is>
      </c>
      <c r="I154" s="44" t="inlineStr">
        <is>
          <t>general and administrative expenses</t>
        </is>
      </c>
      <c r="J154" s="44" t="inlineStr">
        <is>
          <t>phrase_id_152</t>
        </is>
      </c>
    </row>
    <row r="155" ht="12.8" customHeight="1" s="45">
      <c r="A155" s="44" t="inlineStr">
        <is>
          <t>Administrative Expenses</t>
        </is>
      </c>
      <c r="B155" s="44" t="inlineStr">
        <is>
          <t>General and administration</t>
        </is>
      </c>
      <c r="C155" s="44" t="inlineStr">
        <is>
          <t>Revenue</t>
        </is>
      </c>
      <c r="D155" s="44" t="inlineStr">
        <is>
          <t>Particulars</t>
        </is>
      </c>
      <c r="E155" s="44" t="inlineStr">
        <is>
          <t>Administrative Expenses</t>
        </is>
      </c>
      <c r="F155" s="44" t="n">
        <v>0</v>
      </c>
      <c r="G155" s="44" t="n">
        <v>1</v>
      </c>
      <c r="H155" s="44" t="inlineStr">
        <is>
          <t>TID_pl_19</t>
        </is>
      </c>
      <c r="I155" s="44" t="inlineStr">
        <is>
          <t>general and administration</t>
        </is>
      </c>
      <c r="J155" s="44" t="inlineStr">
        <is>
          <t>phrase_id_153</t>
        </is>
      </c>
    </row>
    <row r="156" ht="12.8" customHeight="1" s="45">
      <c r="A156" s="44" t="inlineStr">
        <is>
          <t>Administrative Expenses</t>
        </is>
      </c>
      <c r="B156" s="44" t="inlineStr">
        <is>
          <t>Contingent legal fees</t>
        </is>
      </c>
      <c r="C156" s="44" t="inlineStr">
        <is>
          <t>Revenue</t>
        </is>
      </c>
      <c r="D156" s="44" t="inlineStr">
        <is>
          <t>Particulars</t>
        </is>
      </c>
      <c r="E156" s="44" t="inlineStr">
        <is>
          <t>Administrative Expenses</t>
        </is>
      </c>
      <c r="F156" s="44" t="n">
        <v>0</v>
      </c>
      <c r="G156" s="44" t="n">
        <v>1</v>
      </c>
      <c r="H156" s="44" t="inlineStr">
        <is>
          <t>TID_pl_19</t>
        </is>
      </c>
      <c r="I156" s="44" t="inlineStr">
        <is>
          <t>contingent legal fees</t>
        </is>
      </c>
      <c r="J156" s="44" t="inlineStr">
        <is>
          <t>phrase_id_154</t>
        </is>
      </c>
    </row>
    <row r="157" ht="12.8" customHeight="1" s="45">
      <c r="A157" s="44" t="inlineStr">
        <is>
          <t>Administrative Expenses</t>
        </is>
      </c>
      <c r="B157" s="44" t="inlineStr">
        <is>
          <t>Litigation and licensing expenses - patents</t>
        </is>
      </c>
      <c r="C157" s="44" t="inlineStr">
        <is>
          <t>Revenue</t>
        </is>
      </c>
      <c r="D157" s="44" t="inlineStr">
        <is>
          <t>Particulars</t>
        </is>
      </c>
      <c r="E157" s="44" t="inlineStr">
        <is>
          <t>Administrative Expenses</t>
        </is>
      </c>
      <c r="F157" s="44" t="n">
        <v>0</v>
      </c>
      <c r="G157" s="44" t="n">
        <v>1</v>
      </c>
      <c r="H157" s="44" t="inlineStr">
        <is>
          <t>TID_pl_19</t>
        </is>
      </c>
      <c r="I157" s="44" t="inlineStr">
        <is>
          <t>litigation and licensing expenses patents</t>
        </is>
      </c>
      <c r="J157" s="44" t="inlineStr">
        <is>
          <t>phrase_id_155</t>
        </is>
      </c>
    </row>
    <row r="158" ht="12.8" customHeight="1" s="45">
      <c r="A158" s="44" t="inlineStr">
        <is>
          <t>Administrative Expenses</t>
        </is>
      </c>
      <c r="B158" s="44" t="inlineStr">
        <is>
          <t>Litigation settlement</t>
        </is>
      </c>
      <c r="C158" s="44" t="inlineStr">
        <is>
          <t>Revenue</t>
        </is>
      </c>
      <c r="D158" s="44" t="inlineStr">
        <is>
          <t>Particulars</t>
        </is>
      </c>
      <c r="E158" s="44" t="inlineStr">
        <is>
          <t>Administrative Expenses</t>
        </is>
      </c>
      <c r="F158" s="44" t="n">
        <v>0</v>
      </c>
      <c r="G158" s="44" t="n">
        <v>1</v>
      </c>
      <c r="H158" s="44" t="inlineStr">
        <is>
          <t>TID_pl_19</t>
        </is>
      </c>
      <c r="I158" s="44" t="inlineStr">
        <is>
          <t>litigation settlement</t>
        </is>
      </c>
      <c r="J158" s="44" t="inlineStr">
        <is>
          <t>phrase_id_156</t>
        </is>
      </c>
    </row>
    <row r="159" ht="12.8" customHeight="1" s="45">
      <c r="A159" s="44" t="inlineStr">
        <is>
          <t>Administrative Expenses</t>
        </is>
      </c>
      <c r="B159" s="44" t="inlineStr">
        <is>
          <t>Professional fees</t>
        </is>
      </c>
      <c r="C159" s="44" t="inlineStr">
        <is>
          <t>Revenue</t>
        </is>
      </c>
      <c r="D159" s="44" t="inlineStr">
        <is>
          <t>Particulars</t>
        </is>
      </c>
      <c r="E159" s="44" t="inlineStr">
        <is>
          <t>Administrative Expenses</t>
        </is>
      </c>
      <c r="F159" s="44" t="n">
        <v>0</v>
      </c>
      <c r="G159" s="44" t="n">
        <v>1</v>
      </c>
      <c r="H159" s="44" t="inlineStr">
        <is>
          <t>TID_pl_19</t>
        </is>
      </c>
      <c r="I159" s="44" t="inlineStr">
        <is>
          <t>professional fees</t>
        </is>
      </c>
      <c r="J159" s="44" t="inlineStr">
        <is>
          <t>phrase_id_157</t>
        </is>
      </c>
    </row>
    <row r="160" ht="12.8" customHeight="1" s="45">
      <c r="A160" s="44" t="inlineStr">
        <is>
          <t>Administrative Expenses</t>
        </is>
      </c>
      <c r="B160" s="44" t="inlineStr">
        <is>
          <t>Legal settlements expense</t>
        </is>
      </c>
      <c r="C160" s="44" t="inlineStr">
        <is>
          <t>Revenue</t>
        </is>
      </c>
      <c r="D160" s="44" t="inlineStr">
        <is>
          <t>Particulars</t>
        </is>
      </c>
      <c r="E160" s="44" t="inlineStr">
        <is>
          <t>Administrative Expenses</t>
        </is>
      </c>
      <c r="F160" s="44" t="n">
        <v>0</v>
      </c>
      <c r="G160" s="44" t="n">
        <v>1</v>
      </c>
      <c r="H160" s="44" t="inlineStr">
        <is>
          <t>TID_pl_19</t>
        </is>
      </c>
      <c r="I160" s="44" t="inlineStr">
        <is>
          <t>legal settlements expense</t>
        </is>
      </c>
      <c r="J160" s="44" t="inlineStr">
        <is>
          <t>phrase_id_158</t>
        </is>
      </c>
    </row>
    <row r="161" ht="12.8" customHeight="1" s="45">
      <c r="A161" s="44" t="inlineStr">
        <is>
          <t>Administrative Expenses</t>
        </is>
      </c>
      <c r="B161" s="44" t="inlineStr">
        <is>
          <t>Debt extinguishment costs</t>
        </is>
      </c>
      <c r="C161" s="44" t="inlineStr">
        <is>
          <t>Revenue</t>
        </is>
      </c>
      <c r="D161" s="44" t="inlineStr">
        <is>
          <t>Particulars</t>
        </is>
      </c>
      <c r="E161" s="44" t="inlineStr">
        <is>
          <t>Administrative Expenses</t>
        </is>
      </c>
      <c r="F161" s="44" t="n">
        <v>0</v>
      </c>
      <c r="G161" s="44" t="n">
        <v>1</v>
      </c>
      <c r="H161" s="44" t="inlineStr">
        <is>
          <t>TID_pl_19</t>
        </is>
      </c>
      <c r="I161" s="44" t="inlineStr">
        <is>
          <t>debt extinguishment costs</t>
        </is>
      </c>
      <c r="J161" s="44" t="inlineStr">
        <is>
          <t>phrase_id_159</t>
        </is>
      </c>
    </row>
    <row r="162" ht="12.8" customHeight="1" s="45">
      <c r="A162" s="44" t="inlineStr">
        <is>
          <t>Administrative Expenses</t>
        </is>
      </c>
      <c r="B162" s="44" t="inlineStr">
        <is>
          <t>Management fee expense</t>
        </is>
      </c>
      <c r="C162" s="44" t="inlineStr">
        <is>
          <t>Revenue</t>
        </is>
      </c>
      <c r="D162" s="44" t="inlineStr">
        <is>
          <t>Particulars</t>
        </is>
      </c>
      <c r="E162" s="44" t="inlineStr">
        <is>
          <t>Administrative Expenses</t>
        </is>
      </c>
      <c r="F162" s="44" t="n">
        <v>0</v>
      </c>
      <c r="G162" s="44" t="n">
        <v>1</v>
      </c>
      <c r="H162" s="44" t="inlineStr">
        <is>
          <t>TID_pl_19</t>
        </is>
      </c>
      <c r="I162" s="44" t="inlineStr">
        <is>
          <t>management fee expense</t>
        </is>
      </c>
      <c r="J162" s="44" t="inlineStr">
        <is>
          <t>phrase_id_160</t>
        </is>
      </c>
    </row>
    <row r="163" ht="12.8" customHeight="1" s="45">
      <c r="A163" s="44" t="inlineStr">
        <is>
          <t>Administrative Expenses</t>
        </is>
      </c>
      <c r="B163" s="44" t="inlineStr">
        <is>
          <t>General and administrative expense</t>
        </is>
      </c>
      <c r="C163" s="44" t="inlineStr">
        <is>
          <t>Revenue</t>
        </is>
      </c>
      <c r="D163" s="44" t="inlineStr">
        <is>
          <t>Particulars</t>
        </is>
      </c>
      <c r="E163" s="44" t="inlineStr">
        <is>
          <t>Administrative Expenses</t>
        </is>
      </c>
      <c r="F163" s="44" t="n">
        <v>0</v>
      </c>
      <c r="G163" s="44" t="n">
        <v>1</v>
      </c>
      <c r="H163" s="44" t="inlineStr">
        <is>
          <t>TID_pl_19</t>
        </is>
      </c>
      <c r="I163" s="44" t="inlineStr">
        <is>
          <t>general and administrative expense</t>
        </is>
      </c>
      <c r="J163" s="44" t="inlineStr">
        <is>
          <t>phrase_id_161</t>
        </is>
      </c>
    </row>
    <row r="164" ht="12.8" customHeight="1" s="45">
      <c r="A164" s="44" t="inlineStr">
        <is>
          <t>Administrative Expenses</t>
        </is>
      </c>
      <c r="B164" s="44" t="inlineStr">
        <is>
          <t>Administrative, selling and distribution expense</t>
        </is>
      </c>
      <c r="C164" s="44" t="inlineStr">
        <is>
          <t>Revenue</t>
        </is>
      </c>
      <c r="D164" s="44" t="inlineStr">
        <is>
          <t>Particulars</t>
        </is>
      </c>
      <c r="E164" s="44" t="inlineStr">
        <is>
          <t>Administrative Expenses</t>
        </is>
      </c>
      <c r="F164" s="44" t="n">
        <v>0</v>
      </c>
      <c r="G164" s="44" t="n">
        <v>1</v>
      </c>
      <c r="H164" s="44" t="inlineStr">
        <is>
          <t>TID_pl_19</t>
        </is>
      </c>
      <c r="I164" s="44" t="inlineStr">
        <is>
          <t>administrative selling and distribution expense</t>
        </is>
      </c>
      <c r="J164" s="44" t="inlineStr">
        <is>
          <t>phrase_id_162</t>
        </is>
      </c>
    </row>
    <row r="165" ht="12.8" customHeight="1" s="45">
      <c r="A165" s="44" t="inlineStr">
        <is>
          <t>Administrative Expenses</t>
        </is>
      </c>
      <c r="B165" s="44" t="inlineStr">
        <is>
          <t>Administrative and General expenses</t>
        </is>
      </c>
      <c r="C165" s="44" t="inlineStr">
        <is>
          <t>Revenue</t>
        </is>
      </c>
      <c r="D165" s="44" t="inlineStr">
        <is>
          <t>Particulars</t>
        </is>
      </c>
      <c r="E165" s="44" t="inlineStr">
        <is>
          <t>Administrative Expenses</t>
        </is>
      </c>
      <c r="F165" s="44" t="n">
        <v>0</v>
      </c>
      <c r="G165" s="44" t="n">
        <v>1</v>
      </c>
      <c r="H165" s="44" t="inlineStr">
        <is>
          <t>TID_pl_19</t>
        </is>
      </c>
      <c r="I165" s="44" t="inlineStr">
        <is>
          <t>administrative and general expenses</t>
        </is>
      </c>
      <c r="J165" s="44" t="inlineStr">
        <is>
          <t>phrase_id_163</t>
        </is>
      </c>
    </row>
    <row r="166" ht="12.8" customHeight="1" s="45">
      <c r="A166" s="44" t="inlineStr">
        <is>
          <t>Administrative Expenses</t>
        </is>
      </c>
      <c r="B166" s="44" t="inlineStr">
        <is>
          <t>Administrative selling and general expenses</t>
        </is>
      </c>
      <c r="C166" s="44" t="inlineStr">
        <is>
          <t>Revenue</t>
        </is>
      </c>
      <c r="D166" s="44" t="inlineStr">
        <is>
          <t>Particulars</t>
        </is>
      </c>
      <c r="E166" s="44" t="inlineStr">
        <is>
          <t>Administrative Expenses</t>
        </is>
      </c>
      <c r="F166" s="44" t="n">
        <v>0</v>
      </c>
      <c r="G166" s="44" t="n">
        <v>1</v>
      </c>
      <c r="H166" s="44" t="inlineStr">
        <is>
          <t>TID_pl_19</t>
        </is>
      </c>
      <c r="I166" s="44" t="inlineStr">
        <is>
          <t>administrative selling and general expenses</t>
        </is>
      </c>
      <c r="J166" s="44" t="inlineStr">
        <is>
          <t>phrase_id_164</t>
        </is>
      </c>
    </row>
    <row r="167" ht="12.8" customHeight="1" s="45">
      <c r="A167" s="44" t="inlineStr">
        <is>
          <t>Research and Development</t>
        </is>
      </c>
      <c r="B167" s="44" t="inlineStr">
        <is>
          <t>Research and Development</t>
        </is>
      </c>
      <c r="C167" s="44" t="inlineStr">
        <is>
          <t>Revenue</t>
        </is>
      </c>
      <c r="D167" s="44" t="inlineStr">
        <is>
          <t>Particulars</t>
        </is>
      </c>
      <c r="E167" s="44" t="inlineStr">
        <is>
          <t>Research and Development</t>
        </is>
      </c>
      <c r="F167" s="44" t="n">
        <v>0</v>
      </c>
      <c r="G167" s="44" t="n">
        <v>1</v>
      </c>
      <c r="H167" s="44" t="inlineStr">
        <is>
          <t>TID_pl_20</t>
        </is>
      </c>
      <c r="I167" s="44" t="inlineStr">
        <is>
          <t>research and development</t>
        </is>
      </c>
      <c r="J167" s="44" t="inlineStr">
        <is>
          <t>phrase_id_165</t>
        </is>
      </c>
    </row>
    <row r="168" ht="12.8" customHeight="1" s="45">
      <c r="A168" s="44" t="inlineStr">
        <is>
          <t>Research and Development</t>
        </is>
      </c>
      <c r="B168" s="44" t="inlineStr">
        <is>
          <t>Product development engineering expenses</t>
        </is>
      </c>
      <c r="C168" s="44" t="inlineStr">
        <is>
          <t>Revenue</t>
        </is>
      </c>
      <c r="D168" s="44" t="inlineStr">
        <is>
          <t>Particulars</t>
        </is>
      </c>
      <c r="E168" s="44" t="inlineStr">
        <is>
          <t>Research and Development</t>
        </is>
      </c>
      <c r="F168" s="44" t="n">
        <v>0</v>
      </c>
      <c r="G168" s="44" t="n">
        <v>1</v>
      </c>
      <c r="H168" s="44" t="inlineStr">
        <is>
          <t>TID_pl_20</t>
        </is>
      </c>
      <c r="I168" s="44" t="inlineStr">
        <is>
          <t>product development engineering expenses</t>
        </is>
      </c>
      <c r="J168" s="44" t="inlineStr">
        <is>
          <t>phrase_id_166</t>
        </is>
      </c>
    </row>
    <row r="169" ht="12.8" customHeight="1" s="45">
      <c r="A169" s="44" t="inlineStr">
        <is>
          <t>Research and Development</t>
        </is>
      </c>
      <c r="B169" s="44" t="inlineStr">
        <is>
          <t>Project research cost</t>
        </is>
      </c>
      <c r="C169" s="44" t="inlineStr">
        <is>
          <t>Revenue</t>
        </is>
      </c>
      <c r="D169" s="44" t="inlineStr">
        <is>
          <t>Particulars</t>
        </is>
      </c>
      <c r="E169" s="44" t="inlineStr">
        <is>
          <t>Research and Development</t>
        </is>
      </c>
      <c r="F169" s="44" t="n">
        <v>0</v>
      </c>
      <c r="G169" s="44" t="n">
        <v>1</v>
      </c>
      <c r="H169" s="44" t="inlineStr">
        <is>
          <t>TID_pl_20</t>
        </is>
      </c>
      <c r="I169" s="44" t="inlineStr">
        <is>
          <t>project research cost</t>
        </is>
      </c>
      <c r="J169" s="44" t="inlineStr">
        <is>
          <t>phrase_id_167</t>
        </is>
      </c>
    </row>
    <row r="170" ht="12.8" customHeight="1" s="45">
      <c r="A170" s="44" t="inlineStr">
        <is>
          <t>Other Operating Expenses</t>
        </is>
      </c>
      <c r="B170" s="44" t="inlineStr">
        <is>
          <t>Other Operating Expenses</t>
        </is>
      </c>
      <c r="C170" s="44" t="inlineStr">
        <is>
          <t>Revenue</t>
        </is>
      </c>
      <c r="D170" s="44" t="inlineStr">
        <is>
          <t>Particulars</t>
        </is>
      </c>
      <c r="E170" s="44" t="inlineStr">
        <is>
          <t>Other Operating Expenses</t>
        </is>
      </c>
      <c r="F170" s="44" t="n">
        <v>0</v>
      </c>
      <c r="G170" s="44" t="n">
        <v>1</v>
      </c>
      <c r="H170" s="44" t="inlineStr">
        <is>
          <t>TID_pl_21</t>
        </is>
      </c>
      <c r="I170" s="44" t="inlineStr">
        <is>
          <t>other operating expenses</t>
        </is>
      </c>
      <c r="J170" s="44" t="inlineStr">
        <is>
          <t>phrase_id_168</t>
        </is>
      </c>
    </row>
    <row r="171" ht="12.8" customHeight="1" s="45">
      <c r="A171" s="44" t="inlineStr">
        <is>
          <t>Other Operating Expenses</t>
        </is>
      </c>
      <c r="B171" s="44" t="inlineStr">
        <is>
          <t>Repair and maintenance</t>
        </is>
      </c>
      <c r="C171" s="44" t="inlineStr">
        <is>
          <t>Revenue</t>
        </is>
      </c>
      <c r="D171" s="44" t="inlineStr">
        <is>
          <t>Particulars</t>
        </is>
      </c>
      <c r="E171" s="44" t="inlineStr">
        <is>
          <t>Other Operating Expenses</t>
        </is>
      </c>
      <c r="F171" s="44" t="n">
        <v>0</v>
      </c>
      <c r="G171" s="44" t="n">
        <v>1</v>
      </c>
      <c r="H171" s="44" t="inlineStr">
        <is>
          <t>TID_pl_21</t>
        </is>
      </c>
      <c r="I171" s="44" t="inlineStr">
        <is>
          <t>repair and maintenance</t>
        </is>
      </c>
      <c r="J171" s="44" t="inlineStr">
        <is>
          <t>phrase_id_169</t>
        </is>
      </c>
    </row>
    <row r="172" ht="12.8" customHeight="1" s="45">
      <c r="A172" s="44" t="inlineStr">
        <is>
          <t>Other Operating Expenses</t>
        </is>
      </c>
      <c r="B172" s="44" t="inlineStr">
        <is>
          <t>Freight, handling and servicing cost</t>
        </is>
      </c>
      <c r="C172" s="44" t="inlineStr">
        <is>
          <t>Revenue</t>
        </is>
      </c>
      <c r="D172" s="44" t="inlineStr">
        <is>
          <t>Particulars</t>
        </is>
      </c>
      <c r="E172" s="44" t="inlineStr">
        <is>
          <t>Other Operating Expenses</t>
        </is>
      </c>
      <c r="F172" s="44" t="n">
        <v>0</v>
      </c>
      <c r="G172" s="44" t="n">
        <v>1</v>
      </c>
      <c r="H172" s="44" t="inlineStr">
        <is>
          <t>TID_pl_21</t>
        </is>
      </c>
      <c r="I172" s="44" t="inlineStr">
        <is>
          <t>freight handling and servicing cost</t>
        </is>
      </c>
      <c r="J172" s="44" t="inlineStr">
        <is>
          <t>phrase_id_170</t>
        </is>
      </c>
    </row>
    <row r="173" ht="12.8" customHeight="1" s="45">
      <c r="A173" s="44" t="inlineStr">
        <is>
          <t>Other Operating Expenses</t>
        </is>
      </c>
      <c r="B173" s="44" t="inlineStr">
        <is>
          <t>Other portfolio expenses</t>
        </is>
      </c>
      <c r="C173" s="44" t="inlineStr">
        <is>
          <t>Revenue</t>
        </is>
      </c>
      <c r="D173" s="44" t="inlineStr">
        <is>
          <t>Particulars</t>
        </is>
      </c>
      <c r="E173" s="44" t="inlineStr">
        <is>
          <t>Other Operating Expenses</t>
        </is>
      </c>
      <c r="F173" s="44" t="n">
        <v>0</v>
      </c>
      <c r="G173" s="44" t="n">
        <v>1</v>
      </c>
      <c r="H173" s="44" t="inlineStr">
        <is>
          <t>TID_pl_21</t>
        </is>
      </c>
      <c r="I173" s="44" t="inlineStr">
        <is>
          <t>other portfolio expenses</t>
        </is>
      </c>
      <c r="J173" s="44" t="inlineStr">
        <is>
          <t>phrase_id_171</t>
        </is>
      </c>
    </row>
    <row r="174" ht="12.8" customHeight="1" s="45">
      <c r="A174" s="44" t="inlineStr">
        <is>
          <t>Other Operating Expenses</t>
        </is>
      </c>
      <c r="B174" s="44" t="inlineStr">
        <is>
          <t>Debt extinguishment costs</t>
        </is>
      </c>
      <c r="C174" s="44" t="inlineStr">
        <is>
          <t>Revenue</t>
        </is>
      </c>
      <c r="D174" s="44" t="inlineStr">
        <is>
          <t>Particulars</t>
        </is>
      </c>
      <c r="E174" s="44" t="inlineStr">
        <is>
          <t>Other Operating Expenses</t>
        </is>
      </c>
      <c r="F174" s="44" t="n">
        <v>0</v>
      </c>
      <c r="G174" s="44" t="n">
        <v>1</v>
      </c>
      <c r="H174" s="44" t="inlineStr">
        <is>
          <t>TID_pl_21</t>
        </is>
      </c>
      <c r="I174" s="44" t="inlineStr">
        <is>
          <t>debt extinguishment costs</t>
        </is>
      </c>
      <c r="J174" s="44" t="inlineStr">
        <is>
          <t>phrase_id_172</t>
        </is>
      </c>
    </row>
    <row r="175" ht="12.8" customHeight="1" s="45">
      <c r="A175" s="44" t="inlineStr">
        <is>
          <t>Other Operating Expenses</t>
        </is>
      </c>
      <c r="B175" s="44" t="inlineStr">
        <is>
          <t>Pre-approval commercial manufacturing</t>
        </is>
      </c>
      <c r="C175" s="44" t="inlineStr">
        <is>
          <t>Revenue</t>
        </is>
      </c>
      <c r="D175" s="44" t="inlineStr">
        <is>
          <t>Particulars</t>
        </is>
      </c>
      <c r="E175" s="44" t="inlineStr">
        <is>
          <t>Other Operating Expenses</t>
        </is>
      </c>
      <c r="F175" s="44" t="n">
        <v>0</v>
      </c>
      <c r="G175" s="44" t="n">
        <v>1</v>
      </c>
      <c r="H175" s="44" t="inlineStr">
        <is>
          <t>TID_pl_21</t>
        </is>
      </c>
      <c r="I175" s="44" t="inlineStr">
        <is>
          <t>pre approval commercial manufacturing</t>
        </is>
      </c>
      <c r="J175" s="44" t="inlineStr">
        <is>
          <t>phrase_id_173</t>
        </is>
      </c>
    </row>
    <row r="176" ht="12.8" customHeight="1" s="45">
      <c r="A176" s="44" t="inlineStr">
        <is>
          <t>Other Operating Expenses</t>
        </is>
      </c>
      <c r="B176" s="44" t="inlineStr">
        <is>
          <t>Operating supplies and expenses</t>
        </is>
      </c>
      <c r="C176" s="44" t="inlineStr">
        <is>
          <t>Revenue</t>
        </is>
      </c>
      <c r="D176" s="44" t="inlineStr">
        <is>
          <t>Particulars</t>
        </is>
      </c>
      <c r="E176" s="44" t="inlineStr">
        <is>
          <t>Other Operating Expenses</t>
        </is>
      </c>
      <c r="F176" s="44" t="n">
        <v>0</v>
      </c>
      <c r="G176" s="44" t="n">
        <v>1</v>
      </c>
      <c r="H176" s="44" t="inlineStr">
        <is>
          <t>TID_pl_21</t>
        </is>
      </c>
      <c r="I176" s="44" t="inlineStr">
        <is>
          <t>operating supplies and expenses</t>
        </is>
      </c>
      <c r="J176" s="44" t="inlineStr">
        <is>
          <t>phrase_id_174</t>
        </is>
      </c>
    </row>
    <row r="177" ht="12.8" customHeight="1" s="45">
      <c r="A177" s="44" t="inlineStr">
        <is>
          <t>Other Operating Expenses</t>
        </is>
      </c>
      <c r="B177" s="44" t="inlineStr">
        <is>
          <t>Operating, general and administrative expenses</t>
        </is>
      </c>
      <c r="C177" s="44" t="inlineStr">
        <is>
          <t>Revenue</t>
        </is>
      </c>
      <c r="D177" s="44" t="inlineStr">
        <is>
          <t>Particulars</t>
        </is>
      </c>
      <c r="E177" s="44" t="inlineStr">
        <is>
          <t>Other Operating Expenses</t>
        </is>
      </c>
      <c r="F177" s="44" t="n">
        <v>0</v>
      </c>
      <c r="G177" s="44" t="n">
        <v>1</v>
      </c>
      <c r="H177" s="44" t="inlineStr">
        <is>
          <t>TID_pl_21</t>
        </is>
      </c>
      <c r="I177" s="44" t="inlineStr">
        <is>
          <t>operating general and administrative expenses</t>
        </is>
      </c>
      <c r="J177" s="44" t="inlineStr">
        <is>
          <t>phrase_id_175</t>
        </is>
      </c>
    </row>
    <row r="178" ht="12.8" customHeight="1" s="45">
      <c r="A178" s="44" t="inlineStr">
        <is>
          <t>Other Operating Expenses</t>
        </is>
      </c>
      <c r="B178" s="44" t="inlineStr">
        <is>
          <t>Direct operating expenses</t>
        </is>
      </c>
      <c r="C178" s="44" t="inlineStr">
        <is>
          <t>Revenue</t>
        </is>
      </c>
      <c r="D178" s="44" t="inlineStr">
        <is>
          <t>Particulars</t>
        </is>
      </c>
      <c r="E178" s="44" t="inlineStr">
        <is>
          <t>Other Operating Expenses</t>
        </is>
      </c>
      <c r="F178" s="44" t="n">
        <v>0</v>
      </c>
      <c r="G178" s="44" t="n">
        <v>1</v>
      </c>
      <c r="H178" s="44" t="inlineStr">
        <is>
          <t>TID_pl_21</t>
        </is>
      </c>
      <c r="I178" s="44" t="inlineStr">
        <is>
          <t>direct operating expenses</t>
        </is>
      </c>
      <c r="J178" s="44" t="inlineStr">
        <is>
          <t>phrase_id_176</t>
        </is>
      </c>
    </row>
    <row r="179" ht="12.8" customHeight="1" s="45">
      <c r="A179" s="44" t="inlineStr">
        <is>
          <t>Directors Remuneration</t>
        </is>
      </c>
      <c r="B179" s="44" t="inlineStr">
        <is>
          <t>Directors Remuneration</t>
        </is>
      </c>
      <c r="C179" s="44" t="inlineStr">
        <is>
          <t>Revenue</t>
        </is>
      </c>
      <c r="D179" s="44" t="inlineStr">
        <is>
          <t>Particulars</t>
        </is>
      </c>
      <c r="E179" s="44" t="inlineStr">
        <is>
          <t>Directors Remuneration</t>
        </is>
      </c>
      <c r="F179" s="44" t="n">
        <v>0</v>
      </c>
      <c r="G179" s="44" t="n">
        <v>1</v>
      </c>
      <c r="H179" s="44" t="inlineStr">
        <is>
          <t>TID_pl_22</t>
        </is>
      </c>
      <c r="I179" s="44" t="inlineStr">
        <is>
          <t>directors remuneration</t>
        </is>
      </c>
      <c r="J179" s="44" t="inlineStr">
        <is>
          <t>phrase_id_177</t>
        </is>
      </c>
    </row>
    <row r="180" ht="12.8" customHeight="1" s="45">
      <c r="A180" s="44" t="inlineStr">
        <is>
          <t>Directors Remuneration</t>
        </is>
      </c>
      <c r="B180" s="44" t="inlineStr">
        <is>
          <t xml:space="preserve">Board of directors' remuneration </t>
        </is>
      </c>
      <c r="C180" s="44" t="inlineStr">
        <is>
          <t>Revenue</t>
        </is>
      </c>
      <c r="D180" s="44" t="inlineStr">
        <is>
          <t>Particulars</t>
        </is>
      </c>
      <c r="E180" s="44" t="inlineStr">
        <is>
          <t>Directors Remuneration</t>
        </is>
      </c>
      <c r="F180" s="44" t="n">
        <v>0</v>
      </c>
      <c r="G180" s="44" t="n">
        <v>1</v>
      </c>
      <c r="H180" s="44" t="inlineStr">
        <is>
          <t>TID_pl_22</t>
        </is>
      </c>
      <c r="I180" s="44" t="inlineStr">
        <is>
          <t>board of directors remuneration</t>
        </is>
      </c>
      <c r="J180" s="44" t="inlineStr">
        <is>
          <t>phrase_id_178</t>
        </is>
      </c>
    </row>
    <row r="181" ht="12.8" customHeight="1" s="45">
      <c r="A181" s="44" t="inlineStr">
        <is>
          <t>Directors Remuneration</t>
        </is>
      </c>
      <c r="B181" s="44" t="inlineStr">
        <is>
          <t>Directors Fee</t>
        </is>
      </c>
      <c r="C181" s="44" t="inlineStr">
        <is>
          <t>Revenue</t>
        </is>
      </c>
      <c r="D181" s="44" t="inlineStr">
        <is>
          <t>Particulars</t>
        </is>
      </c>
      <c r="E181" s="44" t="inlineStr">
        <is>
          <t>Directors Remuneration</t>
        </is>
      </c>
      <c r="F181" s="44" t="n">
        <v>0</v>
      </c>
      <c r="G181" s="44" t="n">
        <v>1</v>
      </c>
      <c r="H181" s="44" t="inlineStr">
        <is>
          <t>TID_pl_22</t>
        </is>
      </c>
      <c r="I181" s="44" t="inlineStr">
        <is>
          <t>directors fee</t>
        </is>
      </c>
      <c r="J181" s="44" t="inlineStr">
        <is>
          <t>phrase_id_179</t>
        </is>
      </c>
    </row>
    <row r="182" ht="12.8" customHeight="1" s="45">
      <c r="A182" s="44" t="inlineStr">
        <is>
          <t>Directors Remuneration</t>
        </is>
      </c>
      <c r="B182" s="44" t="inlineStr">
        <is>
          <t>Transaction related expenses</t>
        </is>
      </c>
      <c r="C182" s="44" t="inlineStr">
        <is>
          <t>Revenue</t>
        </is>
      </c>
      <c r="D182" s="44" t="inlineStr">
        <is>
          <t>Particulars</t>
        </is>
      </c>
      <c r="E182" s="44" t="inlineStr">
        <is>
          <t>Directors Remuneration</t>
        </is>
      </c>
      <c r="F182" s="44" t="n">
        <v>0</v>
      </c>
      <c r="G182" s="44" t="n">
        <v>1</v>
      </c>
      <c r="H182" s="44" t="inlineStr">
        <is>
          <t>TID_pl_22</t>
        </is>
      </c>
      <c r="I182" s="44" t="inlineStr">
        <is>
          <t>transaction related expenses</t>
        </is>
      </c>
      <c r="J182" s="44" t="inlineStr">
        <is>
          <t>phrase_id_180</t>
        </is>
      </c>
    </row>
    <row r="183" ht="12.8" customHeight="1" s="45">
      <c r="A183" s="44" t="inlineStr">
        <is>
          <t>Bad Debt Expenses</t>
        </is>
      </c>
      <c r="B183" s="44" t="inlineStr">
        <is>
          <t>Bad Debt Expenses</t>
        </is>
      </c>
      <c r="C183" s="44" t="inlineStr">
        <is>
          <t>Revenue</t>
        </is>
      </c>
      <c r="D183" s="44" t="inlineStr">
        <is>
          <t>Particulars</t>
        </is>
      </c>
      <c r="E183" s="44" t="inlineStr">
        <is>
          <t>Bad Debt Expenses</t>
        </is>
      </c>
      <c r="F183" s="44" t="n">
        <v>0</v>
      </c>
      <c r="G183" s="44" t="n">
        <v>1</v>
      </c>
      <c r="H183" s="44" t="inlineStr">
        <is>
          <t>TID_pl_23</t>
        </is>
      </c>
      <c r="I183" s="44" t="inlineStr">
        <is>
          <t>bad debt expenses</t>
        </is>
      </c>
      <c r="J183" s="44" t="inlineStr">
        <is>
          <t>phrase_id_181</t>
        </is>
      </c>
    </row>
    <row r="184" ht="12.8" customHeight="1" s="45">
      <c r="A184" s="44" t="inlineStr">
        <is>
          <t>Bad Debt Expenses</t>
        </is>
      </c>
      <c r="B184" s="44" t="inlineStr">
        <is>
          <t>Loss allowance</t>
        </is>
      </c>
      <c r="C184" s="44" t="inlineStr">
        <is>
          <t>Revenue</t>
        </is>
      </c>
      <c r="D184" s="44" t="inlineStr">
        <is>
          <t>Particulars</t>
        </is>
      </c>
      <c r="E184" s="44" t="inlineStr">
        <is>
          <t>Bad Debt Expenses</t>
        </is>
      </c>
      <c r="F184" s="44" t="n">
        <v>0</v>
      </c>
      <c r="G184" s="44" t="n">
        <v>1</v>
      </c>
      <c r="H184" s="44" t="inlineStr">
        <is>
          <t>TID_pl_23</t>
        </is>
      </c>
      <c r="I184" s="44" t="inlineStr">
        <is>
          <t>loss allowance</t>
        </is>
      </c>
      <c r="J184" s="44" t="inlineStr">
        <is>
          <t>phrase_id_182</t>
        </is>
      </c>
    </row>
    <row r="185" ht="12.8" customHeight="1" s="45">
      <c r="A185" s="44" t="inlineStr">
        <is>
          <t>Bad Debt Expenses</t>
        </is>
      </c>
      <c r="B185" s="44" t="inlineStr">
        <is>
          <t>loss on impairment</t>
        </is>
      </c>
      <c r="C185" s="44" t="inlineStr">
        <is>
          <t>Revenue</t>
        </is>
      </c>
      <c r="D185" s="44" t="inlineStr">
        <is>
          <t>Particulars</t>
        </is>
      </c>
      <c r="E185" s="44" t="inlineStr">
        <is>
          <t>Bad Debt Expenses</t>
        </is>
      </c>
      <c r="F185" s="44" t="n">
        <v>0</v>
      </c>
      <c r="G185" s="44" t="n">
        <v>1</v>
      </c>
      <c r="H185" s="44" t="inlineStr">
        <is>
          <t>TID_pl_23</t>
        </is>
      </c>
      <c r="I185" s="44" t="inlineStr">
        <is>
          <t>loss on impairment</t>
        </is>
      </c>
      <c r="J185" s="44" t="inlineStr">
        <is>
          <t>phrase_id_183</t>
        </is>
      </c>
    </row>
    <row r="186" ht="12.8" customHeight="1" s="45">
      <c r="A186" s="44" t="inlineStr">
        <is>
          <t>Bad Debt Expenses</t>
        </is>
      </c>
      <c r="B186" s="44" t="inlineStr">
        <is>
          <t>Provision for impairment of trade and other receivables</t>
        </is>
      </c>
      <c r="C186" s="44" t="inlineStr">
        <is>
          <t>Revenue</t>
        </is>
      </c>
      <c r="D186" s="44" t="inlineStr">
        <is>
          <t>Particulars</t>
        </is>
      </c>
      <c r="E186" s="44" t="inlineStr">
        <is>
          <t>Bad Debt Expenses</t>
        </is>
      </c>
      <c r="F186" s="44" t="n">
        <v>0</v>
      </c>
      <c r="G186" s="44" t="n">
        <v>1</v>
      </c>
      <c r="H186" s="44" t="inlineStr">
        <is>
          <t>TID_pl_23</t>
        </is>
      </c>
      <c r="I186" s="44" t="inlineStr">
        <is>
          <t>provision for impairment of trade and other receivables</t>
        </is>
      </c>
      <c r="J186" s="44" t="inlineStr">
        <is>
          <t>phrase_id_184</t>
        </is>
      </c>
    </row>
    <row r="187" ht="12.8" customHeight="1" s="45">
      <c r="A187" s="44" t="inlineStr">
        <is>
          <t>Bad Debt Expenses</t>
        </is>
      </c>
      <c r="B187" s="44" t="inlineStr">
        <is>
          <t>(Provision) recoveries for impairment of trade and other receivables</t>
        </is>
      </c>
      <c r="C187" s="44" t="inlineStr">
        <is>
          <t>Revenue</t>
        </is>
      </c>
      <c r="D187" s="44" t="inlineStr">
        <is>
          <t>Particulars</t>
        </is>
      </c>
      <c r="E187" s="44" t="inlineStr">
        <is>
          <t>Bad Debt Expenses</t>
        </is>
      </c>
      <c r="F187" s="44" t="n">
        <v>0</v>
      </c>
      <c r="G187" s="44" t="n">
        <v>1</v>
      </c>
      <c r="H187" s="44" t="inlineStr">
        <is>
          <t>TID_pl_23</t>
        </is>
      </c>
      <c r="I187" s="44" t="inlineStr">
        <is>
          <t>provision recoveries for impairment of trade and other receivables</t>
        </is>
      </c>
      <c r="J187" s="44" t="inlineStr">
        <is>
          <t>phrase_id_185</t>
        </is>
      </c>
    </row>
    <row r="188" ht="12.8" customHeight="1" s="45">
      <c r="A188" s="44" t="inlineStr">
        <is>
          <t>Bad Debt Expenses</t>
        </is>
      </c>
      <c r="B188" s="44" t="inlineStr">
        <is>
          <t>Provision for doubtful accounts</t>
        </is>
      </c>
      <c r="C188" s="44" t="inlineStr">
        <is>
          <t>Revenue</t>
        </is>
      </c>
      <c r="D188" s="44" t="inlineStr">
        <is>
          <t>Particulars</t>
        </is>
      </c>
      <c r="E188" s="44" t="inlineStr">
        <is>
          <t>Bad Debt Expenses</t>
        </is>
      </c>
      <c r="F188" s="44" t="n">
        <v>0</v>
      </c>
      <c r="G188" s="44" t="n">
        <v>1</v>
      </c>
      <c r="H188" s="44" t="inlineStr">
        <is>
          <t>TID_pl_23</t>
        </is>
      </c>
      <c r="I188" s="44" t="inlineStr">
        <is>
          <t>provision for doubtful accounts</t>
        </is>
      </c>
      <c r="J188" s="44" t="inlineStr">
        <is>
          <t>phrase_id_186</t>
        </is>
      </c>
    </row>
    <row r="189" ht="12.8" customHeight="1" s="45">
      <c r="A189" s="44" t="inlineStr">
        <is>
          <t>Operating Lease Expenses</t>
        </is>
      </c>
      <c r="B189" s="44" t="inlineStr">
        <is>
          <t>Operating Lease Expenses</t>
        </is>
      </c>
      <c r="C189" s="44" t="inlineStr">
        <is>
          <t>Revenue</t>
        </is>
      </c>
      <c r="D189" s="44" t="inlineStr">
        <is>
          <t>Particulars</t>
        </is>
      </c>
      <c r="E189" s="44" t="inlineStr">
        <is>
          <t>Operating Lease Expenses</t>
        </is>
      </c>
      <c r="F189" s="44" t="n">
        <v>0</v>
      </c>
      <c r="G189" s="44" t="n">
        <v>1</v>
      </c>
      <c r="H189" s="44" t="inlineStr">
        <is>
          <t>TID_pl_24</t>
        </is>
      </c>
      <c r="I189" s="44" t="inlineStr">
        <is>
          <t>operating lease expenses</t>
        </is>
      </c>
      <c r="J189" s="44" t="inlineStr">
        <is>
          <t>phrase_id_187</t>
        </is>
      </c>
    </row>
    <row r="190" ht="12.8" customHeight="1" s="45">
      <c r="A190" s="44" t="inlineStr">
        <is>
          <t>Operating Lease Expenses</t>
        </is>
      </c>
      <c r="B190" s="44" t="inlineStr">
        <is>
          <t>Rent expenses</t>
        </is>
      </c>
      <c r="C190" s="44" t="inlineStr">
        <is>
          <t>Revenue</t>
        </is>
      </c>
      <c r="D190" s="44" t="inlineStr">
        <is>
          <t>Particulars</t>
        </is>
      </c>
      <c r="E190" s="44" t="inlineStr">
        <is>
          <t>Operating Lease Expenses</t>
        </is>
      </c>
      <c r="F190" s="44" t="n">
        <v>0</v>
      </c>
      <c r="G190" s="44" t="n">
        <v>1</v>
      </c>
      <c r="H190" s="44" t="inlineStr">
        <is>
          <t>TID_pl_24</t>
        </is>
      </c>
      <c r="I190" s="44" t="inlineStr">
        <is>
          <t>rent expenses</t>
        </is>
      </c>
      <c r="J190" s="44" t="inlineStr">
        <is>
          <t>phrase_id_188</t>
        </is>
      </c>
    </row>
    <row r="191" ht="12.8" customHeight="1" s="45">
      <c r="A191" s="44" t="inlineStr">
        <is>
          <t>Operating Lease Expenses</t>
        </is>
      </c>
      <c r="B191" s="44" t="inlineStr">
        <is>
          <t>Rents and leases</t>
        </is>
      </c>
      <c r="C191" s="44" t="inlineStr">
        <is>
          <t>Revenue</t>
        </is>
      </c>
      <c r="D191" s="44" t="inlineStr">
        <is>
          <t>Particulars</t>
        </is>
      </c>
      <c r="E191" s="44" t="inlineStr">
        <is>
          <t>Operating Lease Expenses</t>
        </is>
      </c>
      <c r="F191" s="44" t="n">
        <v>0</v>
      </c>
      <c r="G191" s="44" t="n">
        <v>1</v>
      </c>
      <c r="H191" s="44" t="inlineStr">
        <is>
          <t>TID_pl_24</t>
        </is>
      </c>
      <c r="I191" s="44" t="inlineStr">
        <is>
          <t>rents and leases</t>
        </is>
      </c>
      <c r="J191" s="44" t="inlineStr">
        <is>
          <t>phrase_id_189</t>
        </is>
      </c>
    </row>
    <row r="192" ht="12.8" customHeight="1" s="45">
      <c r="A192" s="44" t="inlineStr">
        <is>
          <t>Depreciation</t>
        </is>
      </c>
      <c r="B192" s="44" t="inlineStr">
        <is>
          <t>Depreciation</t>
        </is>
      </c>
      <c r="C192" s="44" t="inlineStr">
        <is>
          <t>Revenue</t>
        </is>
      </c>
      <c r="D192" s="44" t="inlineStr">
        <is>
          <t>Particulars</t>
        </is>
      </c>
      <c r="E192" s="44" t="inlineStr">
        <is>
          <t>Depreciation</t>
        </is>
      </c>
      <c r="F192" s="44" t="n">
        <v>0</v>
      </c>
      <c r="G192" s="44" t="n">
        <v>1</v>
      </c>
      <c r="H192" s="44" t="inlineStr">
        <is>
          <t>TID_pl_25</t>
        </is>
      </c>
      <c r="I192" s="44" t="inlineStr">
        <is>
          <t>depreciation</t>
        </is>
      </c>
      <c r="J192" s="44" t="inlineStr">
        <is>
          <t>phrase_id_190</t>
        </is>
      </c>
    </row>
    <row r="193" ht="12.8" customHeight="1" s="45">
      <c r="A193" s="44" t="inlineStr">
        <is>
          <t>Depreciation</t>
        </is>
      </c>
      <c r="B193" s="44" t="inlineStr">
        <is>
          <t>Depreciation and amortisation expense</t>
        </is>
      </c>
      <c r="C193" s="44" t="inlineStr">
        <is>
          <t>Revenue</t>
        </is>
      </c>
      <c r="D193" s="44" t="inlineStr">
        <is>
          <t>Particulars</t>
        </is>
      </c>
      <c r="E193" s="44" t="inlineStr">
        <is>
          <t>Depreciation</t>
        </is>
      </c>
      <c r="F193" s="44" t="n">
        <v>0</v>
      </c>
      <c r="G193" s="44" t="n">
        <v>1</v>
      </c>
      <c r="H193" s="44" t="inlineStr">
        <is>
          <t>TID_pl_25</t>
        </is>
      </c>
      <c r="I193" s="44" t="inlineStr">
        <is>
          <t>depreciation and amortisation expense</t>
        </is>
      </c>
      <c r="J193" s="44" t="inlineStr">
        <is>
          <t>phrase_id_191</t>
        </is>
      </c>
    </row>
    <row r="194" ht="12.8" customHeight="1" s="45">
      <c r="A194" s="44" t="inlineStr">
        <is>
          <t>Depreciation</t>
        </is>
      </c>
      <c r="B194" s="44" t="inlineStr">
        <is>
          <t>Depreciation and amortization expense</t>
        </is>
      </c>
      <c r="C194" s="44" t="inlineStr">
        <is>
          <t>Revenue</t>
        </is>
      </c>
      <c r="D194" s="44" t="inlineStr">
        <is>
          <t>Particulars</t>
        </is>
      </c>
      <c r="E194" s="44" t="inlineStr">
        <is>
          <t>Depreciation</t>
        </is>
      </c>
      <c r="F194" s="44" t="n">
        <v>0</v>
      </c>
      <c r="G194" s="44" t="n">
        <v>1</v>
      </c>
      <c r="H194" s="44" t="inlineStr">
        <is>
          <t>TID_pl_25</t>
        </is>
      </c>
      <c r="I194" s="44" t="inlineStr">
        <is>
          <t>depreciation and amortization expense</t>
        </is>
      </c>
      <c r="J194" s="44" t="inlineStr">
        <is>
          <t>phrase_id_192</t>
        </is>
      </c>
    </row>
    <row r="195" ht="12.8" customHeight="1" s="45">
      <c r="A195" s="44" t="inlineStr">
        <is>
          <t>Depreciation</t>
        </is>
      </c>
      <c r="B195" s="44" t="inlineStr">
        <is>
          <t>Depreciation and amortisation</t>
        </is>
      </c>
      <c r="C195" s="44" t="inlineStr">
        <is>
          <t>Revenue</t>
        </is>
      </c>
      <c r="D195" s="44" t="inlineStr">
        <is>
          <t>Particulars</t>
        </is>
      </c>
      <c r="E195" s="44" t="inlineStr">
        <is>
          <t>Depreciation</t>
        </is>
      </c>
      <c r="F195" s="44" t="n">
        <v>0</v>
      </c>
      <c r="G195" s="44" t="n">
        <v>1</v>
      </c>
      <c r="H195" s="44" t="inlineStr">
        <is>
          <t>TID_pl_25</t>
        </is>
      </c>
      <c r="I195" s="44" t="inlineStr">
        <is>
          <t>depreciation and amortisation</t>
        </is>
      </c>
      <c r="J195" s="44" t="inlineStr">
        <is>
          <t>phrase_id_193</t>
        </is>
      </c>
    </row>
    <row r="196" ht="12.8" customHeight="1" s="45">
      <c r="A196" s="44" t="inlineStr">
        <is>
          <t>Depreciation</t>
        </is>
      </c>
      <c r="B196" s="44" t="inlineStr">
        <is>
          <t>DD&amp;A</t>
        </is>
      </c>
      <c r="C196" s="44" t="inlineStr">
        <is>
          <t>Revenue</t>
        </is>
      </c>
      <c r="D196" s="44" t="inlineStr">
        <is>
          <t>Particulars</t>
        </is>
      </c>
      <c r="E196" s="44" t="inlineStr">
        <is>
          <t>Depreciation</t>
        </is>
      </c>
      <c r="F196" s="44" t="n">
        <v>0</v>
      </c>
      <c r="G196" s="44" t="n">
        <v>1</v>
      </c>
      <c r="H196" s="44" t="inlineStr">
        <is>
          <t>TID_pl_25</t>
        </is>
      </c>
      <c r="I196" s="44" t="inlineStr">
        <is>
          <t>dd a</t>
        </is>
      </c>
      <c r="J196" s="44" t="inlineStr">
        <is>
          <t>phrase_id_194</t>
        </is>
      </c>
    </row>
    <row r="197" ht="12.8" customHeight="1" s="45">
      <c r="A197" s="44" t="inlineStr">
        <is>
          <t>Depreciation</t>
        </is>
      </c>
      <c r="B197" s="44" t="inlineStr">
        <is>
          <t>Depreciation of property and equipment</t>
        </is>
      </c>
      <c r="C197" s="44" t="inlineStr">
        <is>
          <t>Revenue</t>
        </is>
      </c>
      <c r="D197" s="44" t="inlineStr">
        <is>
          <t>Particulars</t>
        </is>
      </c>
      <c r="E197" s="44" t="inlineStr">
        <is>
          <t>Depreciation</t>
        </is>
      </c>
      <c r="F197" s="44" t="n">
        <v>0</v>
      </c>
      <c r="G197" s="44" t="n">
        <v>1</v>
      </c>
      <c r="H197" s="44" t="inlineStr">
        <is>
          <t>TID_pl_25</t>
        </is>
      </c>
      <c r="I197" s="44" t="inlineStr">
        <is>
          <t>depreciation of property and equipment</t>
        </is>
      </c>
      <c r="J197" s="44" t="inlineStr">
        <is>
          <t>phrase_id_195</t>
        </is>
      </c>
    </row>
    <row r="198" ht="12.8" customHeight="1" s="45">
      <c r="A198" s="44" t="inlineStr">
        <is>
          <t>Depreciation</t>
        </is>
      </c>
      <c r="B198" s="44" t="inlineStr">
        <is>
          <t>Depreciation expense</t>
        </is>
      </c>
      <c r="C198" s="44" t="inlineStr">
        <is>
          <t>Revenue</t>
        </is>
      </c>
      <c r="D198" s="44" t="inlineStr">
        <is>
          <t>Particulars</t>
        </is>
      </c>
      <c r="E198" s="44" t="inlineStr">
        <is>
          <t>Depreciation</t>
        </is>
      </c>
      <c r="F198" s="44" t="n">
        <v>0</v>
      </c>
      <c r="G198" s="44" t="n">
        <v>1</v>
      </c>
      <c r="H198" s="44" t="inlineStr">
        <is>
          <t>TID_pl_25</t>
        </is>
      </c>
      <c r="I198" s="44" t="inlineStr">
        <is>
          <t>depreciation expense</t>
        </is>
      </c>
      <c r="J198" s="44" t="inlineStr">
        <is>
          <t>phrase_id_196</t>
        </is>
      </c>
    </row>
    <row r="199" ht="12.8" customHeight="1" s="45">
      <c r="A199" s="44" t="inlineStr">
        <is>
          <t>Depreciation</t>
        </is>
      </c>
      <c r="B199" s="44" t="inlineStr">
        <is>
          <t xml:space="preserve">Depreciation </t>
        </is>
      </c>
      <c r="C199" s="44" t="inlineStr">
        <is>
          <t>Revenue</t>
        </is>
      </c>
      <c r="D199" s="44" t="inlineStr">
        <is>
          <t>Particulars</t>
        </is>
      </c>
      <c r="E199" s="44" t="inlineStr">
        <is>
          <t>Depreciation</t>
        </is>
      </c>
      <c r="F199" s="44" t="n">
        <v>0</v>
      </c>
      <c r="G199" s="44" t="n">
        <v>1</v>
      </c>
      <c r="H199" s="44" t="inlineStr">
        <is>
          <t>TID_pl_25</t>
        </is>
      </c>
      <c r="I199" s="44" t="inlineStr">
        <is>
          <t>depreciation</t>
        </is>
      </c>
      <c r="J199" s="44" t="inlineStr">
        <is>
          <t>phrase_id_197</t>
        </is>
      </c>
    </row>
    <row r="200" ht="12.8" customHeight="1" s="45">
      <c r="A200" s="44" t="inlineStr">
        <is>
          <t>Depreciation</t>
        </is>
      </c>
      <c r="B200" s="44" t="inlineStr">
        <is>
          <t xml:space="preserve">Depreciation expense </t>
        </is>
      </c>
      <c r="C200" s="44" t="inlineStr">
        <is>
          <t>Revenue</t>
        </is>
      </c>
      <c r="D200" s="44" t="inlineStr">
        <is>
          <t>Particulars</t>
        </is>
      </c>
      <c r="E200" s="44" t="inlineStr">
        <is>
          <t>Depreciation</t>
        </is>
      </c>
      <c r="F200" s="44" t="n">
        <v>0</v>
      </c>
      <c r="G200" s="44" t="n">
        <v>1</v>
      </c>
      <c r="H200" s="44" t="inlineStr">
        <is>
          <t>TID_pl_25</t>
        </is>
      </c>
      <c r="I200" s="44" t="inlineStr">
        <is>
          <t>depreciation expense</t>
        </is>
      </c>
      <c r="J200" s="44" t="inlineStr">
        <is>
          <t>phrase_id_198</t>
        </is>
      </c>
    </row>
    <row r="201" ht="12.8" customHeight="1" s="45">
      <c r="A201" s="44" t="inlineStr">
        <is>
          <t>Depreciation</t>
        </is>
      </c>
      <c r="B201" s="44" t="inlineStr">
        <is>
          <t>Amortisation and Depreciation, impairment</t>
        </is>
      </c>
      <c r="C201" s="44" t="inlineStr">
        <is>
          <t>Revenue</t>
        </is>
      </c>
      <c r="D201" s="44" t="inlineStr">
        <is>
          <t>Particulars</t>
        </is>
      </c>
      <c r="E201" s="44" t="inlineStr">
        <is>
          <t>Depreciation</t>
        </is>
      </c>
      <c r="F201" s="44" t="n">
        <v>0</v>
      </c>
      <c r="G201" s="44" t="n">
        <v>1</v>
      </c>
      <c r="H201" s="44" t="inlineStr">
        <is>
          <t>TID_pl_25</t>
        </is>
      </c>
      <c r="I201" s="44" t="inlineStr">
        <is>
          <t>amortisation and depreciation impairment</t>
        </is>
      </c>
      <c r="J201" s="44" t="inlineStr">
        <is>
          <t>phrase_id_199</t>
        </is>
      </c>
    </row>
    <row r="202" ht="12.8" customHeight="1" s="45">
      <c r="A202" s="44" t="inlineStr">
        <is>
          <t>Depreciation</t>
        </is>
      </c>
      <c r="B202" s="44" t="inlineStr">
        <is>
          <t xml:space="preserve">Depreciation expenses </t>
        </is>
      </c>
      <c r="C202" s="44" t="inlineStr">
        <is>
          <t>Revenue</t>
        </is>
      </c>
      <c r="D202" s="44" t="inlineStr">
        <is>
          <t>Particulars</t>
        </is>
      </c>
      <c r="E202" s="44" t="inlineStr">
        <is>
          <t>Depreciation</t>
        </is>
      </c>
      <c r="F202" s="44" t="n">
        <v>0</v>
      </c>
      <c r="G202" s="44" t="n">
        <v>1</v>
      </c>
      <c r="H202" s="44" t="inlineStr">
        <is>
          <t>TID_pl_25</t>
        </is>
      </c>
      <c r="I202" s="44" t="inlineStr">
        <is>
          <t>depreciation expenses</t>
        </is>
      </c>
      <c r="J202" s="44" t="inlineStr">
        <is>
          <t>phrase_id_200</t>
        </is>
      </c>
    </row>
    <row r="203" ht="12.8" customHeight="1" s="45">
      <c r="A203" s="44" t="inlineStr">
        <is>
          <t>Amortisation of assets</t>
        </is>
      </c>
      <c r="B203" s="44" t="inlineStr">
        <is>
          <t>Amortisation</t>
        </is>
      </c>
      <c r="C203" s="44" t="inlineStr">
        <is>
          <t>Revenue</t>
        </is>
      </c>
      <c r="D203" s="44" t="inlineStr">
        <is>
          <t>Particulars</t>
        </is>
      </c>
      <c r="E203" s="44" t="inlineStr">
        <is>
          <t>Amortisation</t>
        </is>
      </c>
      <c r="F203" s="44" t="n">
        <v>0</v>
      </c>
      <c r="G203" s="44" t="n">
        <v>1</v>
      </c>
      <c r="H203" s="44" t="inlineStr">
        <is>
          <t>TID_pl_26</t>
        </is>
      </c>
      <c r="I203" s="44" t="inlineStr">
        <is>
          <t>amortisation</t>
        </is>
      </c>
      <c r="J203" s="44" t="inlineStr">
        <is>
          <t>phrase_id_201</t>
        </is>
      </c>
    </row>
    <row r="204" ht="12.8" customHeight="1" s="45">
      <c r="A204" s="44" t="inlineStr">
        <is>
          <t>Amortisation of assets</t>
        </is>
      </c>
      <c r="B204" s="44" t="inlineStr">
        <is>
          <t>Amortization of patents</t>
        </is>
      </c>
      <c r="C204" s="44" t="inlineStr">
        <is>
          <t>Revenue</t>
        </is>
      </c>
      <c r="D204" s="44" t="inlineStr">
        <is>
          <t>Particulars</t>
        </is>
      </c>
      <c r="E204" s="44" t="inlineStr">
        <is>
          <t>Amortisation</t>
        </is>
      </c>
      <c r="F204" s="44" t="n">
        <v>0</v>
      </c>
      <c r="G204" s="44" t="n">
        <v>1</v>
      </c>
      <c r="H204" s="44" t="inlineStr">
        <is>
          <t>TID_pl_26</t>
        </is>
      </c>
      <c r="I204" s="44" t="inlineStr">
        <is>
          <t>amortization of patents</t>
        </is>
      </c>
      <c r="J204" s="44" t="inlineStr">
        <is>
          <t>phrase_id_202</t>
        </is>
      </c>
    </row>
    <row r="205" ht="12.8" customHeight="1" s="45">
      <c r="A205" s="44" t="inlineStr">
        <is>
          <t>Amortisation of assets</t>
        </is>
      </c>
      <c r="B205" s="44" t="inlineStr">
        <is>
          <t>Amortisation of intangible assets</t>
        </is>
      </c>
      <c r="C205" s="44" t="inlineStr">
        <is>
          <t>Revenue</t>
        </is>
      </c>
      <c r="D205" s="44" t="inlineStr">
        <is>
          <t>Particulars</t>
        </is>
      </c>
      <c r="E205" s="44" t="inlineStr">
        <is>
          <t>Amortisation</t>
        </is>
      </c>
      <c r="F205" s="44" t="n">
        <v>0</v>
      </c>
      <c r="G205" s="44" t="n">
        <v>1</v>
      </c>
      <c r="H205" s="44" t="inlineStr">
        <is>
          <t>TID_pl_26</t>
        </is>
      </c>
      <c r="I205" s="44" t="inlineStr">
        <is>
          <t>amortisation of intangible assets</t>
        </is>
      </c>
      <c r="J205" s="44" t="inlineStr">
        <is>
          <t>phrase_id_203</t>
        </is>
      </c>
    </row>
    <row r="206" ht="12.8" customHeight="1" s="45">
      <c r="A206" s="44" t="inlineStr">
        <is>
          <t>Amortisation of assets</t>
        </is>
      </c>
      <c r="B206" s="44" t="inlineStr">
        <is>
          <t>amortization of acquisition-related intangible assets</t>
        </is>
      </c>
      <c r="C206" s="44" t="inlineStr">
        <is>
          <t>Revenue</t>
        </is>
      </c>
      <c r="D206" s="44" t="inlineStr">
        <is>
          <t>Particulars</t>
        </is>
      </c>
      <c r="E206" s="44" t="inlineStr">
        <is>
          <t>Amortisation</t>
        </is>
      </c>
      <c r="F206" s="44" t="n">
        <v>0</v>
      </c>
      <c r="G206" s="44" t="n">
        <v>1</v>
      </c>
      <c r="H206" s="44" t="inlineStr">
        <is>
          <t>TID_pl_26</t>
        </is>
      </c>
      <c r="I206" s="44" t="inlineStr">
        <is>
          <t>amortization of acquisition related intangible assets</t>
        </is>
      </c>
      <c r="J206" s="44" t="inlineStr">
        <is>
          <t>phrase_id_204</t>
        </is>
      </c>
    </row>
    <row r="207" ht="12.8" customHeight="1" s="45">
      <c r="A207" s="44" t="inlineStr">
        <is>
          <t>Amortisation of assets</t>
        </is>
      </c>
      <c r="B207" s="44" t="inlineStr">
        <is>
          <t>Amortisation of assets</t>
        </is>
      </c>
      <c r="C207" s="44" t="inlineStr">
        <is>
          <t>Revenue</t>
        </is>
      </c>
      <c r="D207" s="44" t="inlineStr">
        <is>
          <t>Particulars</t>
        </is>
      </c>
      <c r="E207" s="44" t="inlineStr">
        <is>
          <t>Amortisation</t>
        </is>
      </c>
      <c r="F207" s="44" t="n">
        <v>0</v>
      </c>
      <c r="G207" s="44" t="n">
        <v>1</v>
      </c>
      <c r="H207" s="44" t="inlineStr">
        <is>
          <t>TID_pl_26</t>
        </is>
      </c>
      <c r="I207" s="44" t="inlineStr">
        <is>
          <t>amortisation of assets</t>
        </is>
      </c>
      <c r="J207" s="44" t="inlineStr">
        <is>
          <t>phrase_id_205</t>
        </is>
      </c>
    </row>
    <row r="208" ht="12.8" customHeight="1" s="45">
      <c r="A208" s="44" t="inlineStr">
        <is>
          <t>Impairment</t>
        </is>
      </c>
      <c r="B208" s="44" t="inlineStr">
        <is>
          <t>Impairment losses on financial assets</t>
        </is>
      </c>
      <c r="C208" s="44" t="inlineStr">
        <is>
          <t>Revenue</t>
        </is>
      </c>
      <c r="D208" s="44" t="inlineStr">
        <is>
          <t>Particulars</t>
        </is>
      </c>
      <c r="E208" s="44" t="inlineStr">
        <is>
          <t>Amortisation</t>
        </is>
      </c>
      <c r="F208" s="44" t="n">
        <v>0</v>
      </c>
      <c r="G208" s="44" t="n">
        <v>1</v>
      </c>
      <c r="H208" s="44" t="inlineStr">
        <is>
          <t>TID_pl_27</t>
        </is>
      </c>
      <c r="I208" s="44" t="inlineStr">
        <is>
          <t>impairment losses on financial assets</t>
        </is>
      </c>
      <c r="J208" s="44" t="inlineStr">
        <is>
          <t>phrase_id_206</t>
        </is>
      </c>
    </row>
    <row r="209" ht="12.8" customHeight="1" s="45">
      <c r="A209" s="44" t="inlineStr">
        <is>
          <t>Impairment</t>
        </is>
      </c>
      <c r="B209" s="44" t="inlineStr">
        <is>
          <t>Impairment</t>
        </is>
      </c>
      <c r="C209" s="44" t="inlineStr">
        <is>
          <t>Revenue</t>
        </is>
      </c>
      <c r="D209" s="44" t="inlineStr">
        <is>
          <t>Particulars</t>
        </is>
      </c>
      <c r="E209" s="44" t="inlineStr">
        <is>
          <t>Amortisation</t>
        </is>
      </c>
      <c r="F209" s="44" t="n">
        <v>0</v>
      </c>
      <c r="G209" s="44" t="n">
        <v>1</v>
      </c>
      <c r="H209" s="44" t="inlineStr">
        <is>
          <t>TID_pl_27</t>
        </is>
      </c>
      <c r="I209" s="44" t="inlineStr">
        <is>
          <t>impairment</t>
        </is>
      </c>
      <c r="J209" s="44" t="inlineStr">
        <is>
          <t>phrase_id_207</t>
        </is>
      </c>
    </row>
    <row r="210" ht="12.8" customHeight="1" s="45">
      <c r="A210" s="44" t="inlineStr">
        <is>
          <t>Impairment</t>
        </is>
      </c>
      <c r="B210" s="44" t="inlineStr">
        <is>
          <t>Impairment losses on property plant and equipment</t>
        </is>
      </c>
      <c r="C210" s="44" t="inlineStr">
        <is>
          <t>Revenue</t>
        </is>
      </c>
      <c r="D210" s="44" t="inlineStr">
        <is>
          <t>Particulars</t>
        </is>
      </c>
      <c r="E210" s="44" t="inlineStr">
        <is>
          <t>Amortisation</t>
        </is>
      </c>
      <c r="F210" s="44" t="n">
        <v>0</v>
      </c>
      <c r="G210" s="44" t="n">
        <v>1</v>
      </c>
      <c r="H210" s="44" t="inlineStr">
        <is>
          <t>TID_pl_27</t>
        </is>
      </c>
      <c r="I210" s="44" t="inlineStr">
        <is>
          <t>impairment losses on property plant and equipment</t>
        </is>
      </c>
      <c r="J210" s="44" t="inlineStr">
        <is>
          <t>phrase_id_208</t>
        </is>
      </c>
    </row>
    <row r="211" ht="12.8" customHeight="1" s="45">
      <c r="A211" s="44" t="inlineStr">
        <is>
          <t>Impairment</t>
        </is>
      </c>
      <c r="B211" s="44" t="inlineStr">
        <is>
          <t>Impairment losses on trade receivables</t>
        </is>
      </c>
      <c r="C211" s="44" t="inlineStr">
        <is>
          <t>Revenue</t>
        </is>
      </c>
      <c r="D211" s="44" t="inlineStr">
        <is>
          <t>Particulars</t>
        </is>
      </c>
      <c r="E211" s="44" t="inlineStr">
        <is>
          <t>Amortisation</t>
        </is>
      </c>
      <c r="F211" s="44" t="n">
        <v>0</v>
      </c>
      <c r="G211" s="44" t="n">
        <v>1</v>
      </c>
      <c r="H211" s="44" t="inlineStr">
        <is>
          <t>TID_pl_27</t>
        </is>
      </c>
      <c r="I211" s="44" t="inlineStr">
        <is>
          <t>impairment losses on trade receivables</t>
        </is>
      </c>
      <c r="J211" s="44" t="inlineStr">
        <is>
          <t>phrase_id_209</t>
        </is>
      </c>
    </row>
    <row r="212" ht="12.8" customHeight="1" s="45">
      <c r="A212" s="44" t="inlineStr">
        <is>
          <t>Impairment</t>
        </is>
      </c>
      <c r="B212" s="44" t="inlineStr">
        <is>
          <t>Impairment of available for sale investments</t>
        </is>
      </c>
      <c r="C212" s="44" t="inlineStr">
        <is>
          <t>Revenue</t>
        </is>
      </c>
      <c r="D212" s="44" t="inlineStr">
        <is>
          <t>Particulars</t>
        </is>
      </c>
      <c r="E212" s="44" t="inlineStr">
        <is>
          <t>Amortisation</t>
        </is>
      </c>
      <c r="F212" s="44" t="n">
        <v>0</v>
      </c>
      <c r="G212" s="44" t="n">
        <v>1</v>
      </c>
      <c r="H212" s="44" t="inlineStr">
        <is>
          <t>TID_pl_27</t>
        </is>
      </c>
      <c r="I212" s="44" t="inlineStr">
        <is>
          <t>impairment of available for sale investments</t>
        </is>
      </c>
      <c r="J212" s="44" t="inlineStr">
        <is>
          <t>phrase_id_210</t>
        </is>
      </c>
    </row>
    <row r="213" ht="12.8" customHeight="1" s="45">
      <c r="A213" s="44" t="inlineStr">
        <is>
          <t>Impairment</t>
        </is>
      </c>
      <c r="B213" s="44" t="inlineStr">
        <is>
          <t>Impairment loss on investment in an associate accounted for using the equity method</t>
        </is>
      </c>
      <c r="C213" s="44" t="inlineStr">
        <is>
          <t>Revenue</t>
        </is>
      </c>
      <c r="D213" s="44" t="inlineStr">
        <is>
          <t>Particulars</t>
        </is>
      </c>
      <c r="E213" s="44" t="inlineStr">
        <is>
          <t>Amortisation</t>
        </is>
      </c>
      <c r="F213" s="44" t="n">
        <v>0</v>
      </c>
      <c r="G213" s="44" t="n">
        <v>1</v>
      </c>
      <c r="H213" s="44" t="inlineStr">
        <is>
          <t>TID_pl_27</t>
        </is>
      </c>
      <c r="I213" s="44" t="inlineStr">
        <is>
          <t>impairment loss on investment in an associate accounted for using the equity method</t>
        </is>
      </c>
      <c r="J213" s="44" t="inlineStr">
        <is>
          <t>phrase_id_211</t>
        </is>
      </c>
    </row>
    <row r="214" ht="12.8" customHeight="1" s="45">
      <c r="A214" s="44" t="inlineStr">
        <is>
          <t>Impairment</t>
        </is>
      </c>
      <c r="B214" s="44" t="inlineStr">
        <is>
          <t>Impairment of available-for-sale financial assets</t>
        </is>
      </c>
      <c r="C214" s="44" t="inlineStr">
        <is>
          <t>Revenue</t>
        </is>
      </c>
      <c r="D214" s="44" t="inlineStr">
        <is>
          <t>Particulars</t>
        </is>
      </c>
      <c r="E214" s="44" t="inlineStr">
        <is>
          <t>Amortisation</t>
        </is>
      </c>
      <c r="F214" s="44" t="n">
        <v>0</v>
      </c>
      <c r="G214" s="44" t="n">
        <v>1</v>
      </c>
      <c r="H214" s="44" t="inlineStr">
        <is>
          <t>TID_pl_27</t>
        </is>
      </c>
      <c r="I214" s="44" t="inlineStr">
        <is>
          <t>impairment of available for sale financial assets</t>
        </is>
      </c>
      <c r="J214" s="44" t="inlineStr">
        <is>
          <t>phrase_id_212</t>
        </is>
      </c>
    </row>
    <row r="215" ht="12.8" customHeight="1" s="45">
      <c r="A215" s="44" t="inlineStr">
        <is>
          <t>Impairment</t>
        </is>
      </c>
      <c r="B215" s="44" t="inlineStr">
        <is>
          <t>Impairment of investment in associates</t>
        </is>
      </c>
      <c r="C215" s="44" t="inlineStr">
        <is>
          <t>Revenue</t>
        </is>
      </c>
      <c r="D215" s="44" t="inlineStr">
        <is>
          <t>Particulars</t>
        </is>
      </c>
      <c r="E215" s="44" t="inlineStr">
        <is>
          <t>Amortisation</t>
        </is>
      </c>
      <c r="F215" s="44" t="n">
        <v>0</v>
      </c>
      <c r="G215" s="44" t="n">
        <v>1</v>
      </c>
      <c r="H215" s="44" t="inlineStr">
        <is>
          <t>TID_pl_27</t>
        </is>
      </c>
      <c r="I215" s="44" t="inlineStr">
        <is>
          <t>impairment of investment in associates</t>
        </is>
      </c>
      <c r="J215" s="44" t="inlineStr">
        <is>
          <t>phrase_id_213</t>
        </is>
      </c>
    </row>
    <row r="216" ht="12.8" customHeight="1" s="45">
      <c r="A216" s="44" t="inlineStr">
        <is>
          <t>Impairment</t>
        </is>
      </c>
      <c r="B216" s="44" t="inlineStr">
        <is>
          <t>Impairment of investment properties</t>
        </is>
      </c>
      <c r="C216" s="44" t="inlineStr">
        <is>
          <t>Revenue</t>
        </is>
      </c>
      <c r="D216" s="44" t="inlineStr">
        <is>
          <t>Particulars</t>
        </is>
      </c>
      <c r="E216" s="44" t="inlineStr">
        <is>
          <t>Amortisation</t>
        </is>
      </c>
      <c r="F216" s="44" t="n">
        <v>0</v>
      </c>
      <c r="G216" s="44" t="n">
        <v>1</v>
      </c>
      <c r="H216" s="44" t="inlineStr">
        <is>
          <t>TID_pl_27</t>
        </is>
      </c>
      <c r="I216" s="44" t="inlineStr">
        <is>
          <t>impairment of investment properties</t>
        </is>
      </c>
      <c r="J216" s="44" t="inlineStr">
        <is>
          <t>phrase_id_214</t>
        </is>
      </c>
    </row>
    <row r="217" ht="12.8" customHeight="1" s="45">
      <c r="A217" s="44" t="inlineStr">
        <is>
          <t>Impairment</t>
        </is>
      </c>
      <c r="B217" s="44" t="inlineStr">
        <is>
          <t>Impairment of available for sale financial assets</t>
        </is>
      </c>
      <c r="C217" s="44" t="inlineStr">
        <is>
          <t>Revenue</t>
        </is>
      </c>
      <c r="D217" s="44" t="inlineStr">
        <is>
          <t>Particulars</t>
        </is>
      </c>
      <c r="E217" s="44" t="inlineStr">
        <is>
          <t>Amortisation</t>
        </is>
      </c>
      <c r="F217" s="44" t="n">
        <v>0</v>
      </c>
      <c r="G217" s="44" t="n">
        <v>1</v>
      </c>
      <c r="H217" s="44" t="inlineStr">
        <is>
          <t>TID_pl_27</t>
        </is>
      </c>
      <c r="I217" s="44" t="inlineStr">
        <is>
          <t>impairment of available for sale financial assets</t>
        </is>
      </c>
      <c r="J217" s="44" t="inlineStr">
        <is>
          <t>phrase_id_215</t>
        </is>
      </c>
    </row>
    <row r="218" ht="12.8" customHeight="1" s="45">
      <c r="A218" s="44" t="inlineStr">
        <is>
          <t>Impairment</t>
        </is>
      </c>
      <c r="B218" s="44" t="inlineStr">
        <is>
          <t>Impairment of vessels and contract work in progress</t>
        </is>
      </c>
      <c r="C218" s="44" t="inlineStr">
        <is>
          <t>Revenue</t>
        </is>
      </c>
      <c r="D218" s="44" t="inlineStr">
        <is>
          <t>Particulars</t>
        </is>
      </c>
      <c r="E218" s="44" t="inlineStr">
        <is>
          <t>Amortisation</t>
        </is>
      </c>
      <c r="F218" s="44" t="n">
        <v>0</v>
      </c>
      <c r="G218" s="44" t="n">
        <v>1</v>
      </c>
      <c r="H218" s="44" t="inlineStr">
        <is>
          <t>TID_pl_27</t>
        </is>
      </c>
      <c r="I218" s="44" t="inlineStr">
        <is>
          <t>impairment of vessels and contract work in progress</t>
        </is>
      </c>
      <c r="J218" s="44" t="inlineStr">
        <is>
          <t>phrase_id_216</t>
        </is>
      </c>
    </row>
    <row r="219" ht="12.8" customHeight="1" s="45">
      <c r="A219" s="44" t="inlineStr">
        <is>
          <t>Impairment</t>
        </is>
      </c>
      <c r="B219" s="44" t="inlineStr">
        <is>
          <t>Impairment of assets held for sale</t>
        </is>
      </c>
      <c r="C219" s="44" t="inlineStr">
        <is>
          <t>Revenue</t>
        </is>
      </c>
      <c r="D219" s="44" t="inlineStr">
        <is>
          <t>Particulars</t>
        </is>
      </c>
      <c r="E219" s="44" t="inlineStr">
        <is>
          <t>Amortisation</t>
        </is>
      </c>
      <c r="F219" s="44" t="n">
        <v>0</v>
      </c>
      <c r="G219" s="44" t="n">
        <v>1</v>
      </c>
      <c r="H219" s="44" t="inlineStr">
        <is>
          <t>TID_pl_27</t>
        </is>
      </c>
      <c r="I219" s="44" t="inlineStr">
        <is>
          <t>impairment of assets held for sale</t>
        </is>
      </c>
      <c r="J219" s="44" t="inlineStr">
        <is>
          <t>phrase_id_217</t>
        </is>
      </c>
    </row>
    <row r="220" ht="12.8" customHeight="1" s="45">
      <c r="A220" s="44" t="inlineStr">
        <is>
          <t>Impairment</t>
        </is>
      </c>
      <c r="B220" s="44" t="inlineStr">
        <is>
          <t>Loss on impairment of intangible assets</t>
        </is>
      </c>
      <c r="C220" s="44" t="inlineStr">
        <is>
          <t>Revenue</t>
        </is>
      </c>
      <c r="D220" s="44" t="inlineStr">
        <is>
          <t>Particulars</t>
        </is>
      </c>
      <c r="E220" s="44" t="inlineStr">
        <is>
          <t>Amortisation</t>
        </is>
      </c>
      <c r="F220" s="44" t="n">
        <v>0</v>
      </c>
      <c r="G220" s="44" t="n">
        <v>1</v>
      </c>
      <c r="H220" s="44" t="inlineStr">
        <is>
          <t>TID_pl_27</t>
        </is>
      </c>
      <c r="I220" s="44" t="inlineStr">
        <is>
          <t>loss on impairment of intangible assets</t>
        </is>
      </c>
      <c r="J220" s="44" t="inlineStr">
        <is>
          <t>phrase_id_218</t>
        </is>
      </c>
    </row>
    <row r="221" ht="12.8" customHeight="1" s="45">
      <c r="A221" s="44" t="inlineStr">
        <is>
          <t>Impairment</t>
        </is>
      </c>
      <c r="B221" s="44" t="inlineStr">
        <is>
          <t>Asset impairment charge</t>
        </is>
      </c>
      <c r="C221" s="44" t="inlineStr">
        <is>
          <t>Revenue</t>
        </is>
      </c>
      <c r="D221" s="44" t="inlineStr">
        <is>
          <t>Particulars</t>
        </is>
      </c>
      <c r="E221" s="44" t="inlineStr">
        <is>
          <t>Amortisation</t>
        </is>
      </c>
      <c r="F221" s="44" t="n">
        <v>0</v>
      </c>
      <c r="G221" s="44" t="n">
        <v>1</v>
      </c>
      <c r="H221" s="44" t="inlineStr">
        <is>
          <t>TID_pl_27</t>
        </is>
      </c>
      <c r="I221" s="44" t="inlineStr">
        <is>
          <t>asset impairment charge</t>
        </is>
      </c>
      <c r="J221" s="44" t="inlineStr">
        <is>
          <t>phrase_id_219</t>
        </is>
      </c>
    </row>
    <row r="222" ht="12.8" customHeight="1" s="45">
      <c r="A222" s="44" t="inlineStr">
        <is>
          <t>Impairment</t>
        </is>
      </c>
      <c r="B222" s="44" t="inlineStr">
        <is>
          <t>Impairment of goodwill and intangible assets</t>
        </is>
      </c>
      <c r="C222" s="44" t="inlineStr">
        <is>
          <t>Revenue</t>
        </is>
      </c>
      <c r="D222" s="44" t="inlineStr">
        <is>
          <t>Particulars</t>
        </is>
      </c>
      <c r="E222" s="44" t="inlineStr">
        <is>
          <t>Amortisation</t>
        </is>
      </c>
      <c r="F222" s="44" t="n">
        <v>0</v>
      </c>
      <c r="G222" s="44" t="n">
        <v>1</v>
      </c>
      <c r="H222" s="44" t="inlineStr">
        <is>
          <t>TID_pl_27</t>
        </is>
      </c>
      <c r="I222" s="44" t="inlineStr">
        <is>
          <t>impairment of goodwill and intangible assets</t>
        </is>
      </c>
      <c r="J222" s="44" t="inlineStr">
        <is>
          <t>phrase_id_220</t>
        </is>
      </c>
    </row>
    <row r="223" ht="12.8" customHeight="1" s="45">
      <c r="A223" s="44" t="inlineStr">
        <is>
          <t>Impairment</t>
        </is>
      </c>
      <c r="B223" s="44" t="inlineStr">
        <is>
          <t>Goodwill and intangible asset impairment</t>
        </is>
      </c>
      <c r="C223" s="44" t="inlineStr">
        <is>
          <t>Revenue</t>
        </is>
      </c>
      <c r="D223" s="44" t="inlineStr">
        <is>
          <t>Particulars</t>
        </is>
      </c>
      <c r="E223" s="44" t="inlineStr">
        <is>
          <t>Amortisation</t>
        </is>
      </c>
      <c r="F223" s="44" t="n">
        <v>0</v>
      </c>
      <c r="G223" s="44" t="n">
        <v>1</v>
      </c>
      <c r="H223" s="44" t="inlineStr">
        <is>
          <t>TID_pl_27</t>
        </is>
      </c>
      <c r="I223" s="44" t="inlineStr">
        <is>
          <t>goodwill and intangible asset impairment</t>
        </is>
      </c>
      <c r="J223" s="44" t="inlineStr">
        <is>
          <t>phrase_id_221</t>
        </is>
      </c>
    </row>
    <row r="224" ht="12.8" customHeight="1" s="45">
      <c r="A224" s="44" t="inlineStr">
        <is>
          <t>Impairment</t>
        </is>
      </c>
      <c r="B224" s="44" t="inlineStr">
        <is>
          <t>Impairment of assets</t>
        </is>
      </c>
      <c r="C224" s="44" t="inlineStr">
        <is>
          <t>Revenue</t>
        </is>
      </c>
      <c r="D224" s="44" t="inlineStr">
        <is>
          <t>Particulars</t>
        </is>
      </c>
      <c r="E224" s="44" t="inlineStr">
        <is>
          <t>Amortisation</t>
        </is>
      </c>
      <c r="F224" s="44" t="n">
        <v>0</v>
      </c>
      <c r="G224" s="44" t="n">
        <v>1</v>
      </c>
      <c r="H224" s="44" t="inlineStr">
        <is>
          <t>TID_pl_27</t>
        </is>
      </c>
      <c r="I224" s="44" t="inlineStr">
        <is>
          <t>impairment of assets</t>
        </is>
      </c>
      <c r="J224" s="44" t="inlineStr">
        <is>
          <t>phrase_id_222</t>
        </is>
      </c>
    </row>
    <row r="225" ht="12.8" customHeight="1" s="45">
      <c r="A225" s="44" t="inlineStr">
        <is>
          <t>Impairment</t>
        </is>
      </c>
      <c r="B225" s="44" t="inlineStr">
        <is>
          <t>Impairment on vessels</t>
        </is>
      </c>
      <c r="C225" s="44" t="inlineStr">
        <is>
          <t>Revenue</t>
        </is>
      </c>
      <c r="D225" s="44" t="inlineStr">
        <is>
          <t>Particulars</t>
        </is>
      </c>
      <c r="E225" s="44" t="inlineStr">
        <is>
          <t>Amortisation</t>
        </is>
      </c>
      <c r="F225" s="44" t="n">
        <v>0</v>
      </c>
      <c r="G225" s="44" t="n">
        <v>1</v>
      </c>
      <c r="H225" s="44" t="inlineStr">
        <is>
          <t>TID_pl_27</t>
        </is>
      </c>
      <c r="I225" s="44" t="inlineStr">
        <is>
          <t>impairment on vessels</t>
        </is>
      </c>
      <c r="J225" s="44" t="inlineStr">
        <is>
          <t>phrase_id_223</t>
        </is>
      </c>
    </row>
    <row r="226" ht="12.8" customHeight="1" s="45">
      <c r="A226" s="44" t="inlineStr">
        <is>
          <t>Amortisation of charges</t>
        </is>
      </c>
      <c r="B226" s="44" t="inlineStr">
        <is>
          <t>Amortization of other deferred charges</t>
        </is>
      </c>
      <c r="C226" s="44" t="inlineStr">
        <is>
          <t>Revenue</t>
        </is>
      </c>
      <c r="D226" s="44" t="inlineStr">
        <is>
          <t>Particulars</t>
        </is>
      </c>
      <c r="E226" s="44" t="inlineStr">
        <is>
          <t>Amortisation</t>
        </is>
      </c>
      <c r="F226" s="44" t="n">
        <v>0</v>
      </c>
      <c r="G226" s="44" t="n">
        <v>1</v>
      </c>
      <c r="H226" s="44" t="inlineStr">
        <is>
          <t>TID_pl_28</t>
        </is>
      </c>
      <c r="I226" s="44" t="inlineStr">
        <is>
          <t>amortization of other deferred charges</t>
        </is>
      </c>
      <c r="J226" s="44" t="inlineStr">
        <is>
          <t>phrase_id_224</t>
        </is>
      </c>
    </row>
    <row r="227" ht="12.8" customHeight="1" s="45">
      <c r="A227" s="44" t="inlineStr">
        <is>
          <t>Amortisation of charges</t>
        </is>
      </c>
      <c r="B227" s="44" t="inlineStr">
        <is>
          <t>Amortization of deferred financial charges</t>
        </is>
      </c>
      <c r="C227" s="44" t="inlineStr">
        <is>
          <t>Revenue</t>
        </is>
      </c>
      <c r="D227" s="44" t="inlineStr">
        <is>
          <t>Particulars</t>
        </is>
      </c>
      <c r="E227" s="44" t="inlineStr">
        <is>
          <t>Amortisation</t>
        </is>
      </c>
      <c r="F227" s="44" t="n">
        <v>0</v>
      </c>
      <c r="G227" s="44" t="n">
        <v>1</v>
      </c>
      <c r="H227" s="44" t="inlineStr">
        <is>
          <t>TID_pl_28</t>
        </is>
      </c>
      <c r="I227" s="44" t="inlineStr">
        <is>
          <t>amortization of deferred financial charges</t>
        </is>
      </c>
      <c r="J227" s="44" t="inlineStr">
        <is>
          <t>phrase_id_225</t>
        </is>
      </c>
    </row>
    <row r="228" ht="12.8" customHeight="1" s="45">
      <c r="A228" s="44" t="inlineStr">
        <is>
          <t>Reversal or Impairment</t>
        </is>
      </c>
      <c r="B228" s="44" t="inlineStr">
        <is>
          <t>Impairment reversal (losses) on non-current assets</t>
        </is>
      </c>
      <c r="C228" s="44" t="inlineStr">
        <is>
          <t>Revenue</t>
        </is>
      </c>
      <c r="D228" s="44" t="inlineStr">
        <is>
          <t>Particulars</t>
        </is>
      </c>
      <c r="E228" s="44" t="inlineStr">
        <is>
          <t>Impairment</t>
        </is>
      </c>
      <c r="F228" s="44" t="n">
        <v>1</v>
      </c>
      <c r="G228" s="44" t="n">
        <v>1</v>
      </c>
      <c r="H228" s="44" t="inlineStr">
        <is>
          <t>TID_pl_29</t>
        </is>
      </c>
      <c r="I228" s="44" t="inlineStr">
        <is>
          <t>impairment reversal losses on non current assets</t>
        </is>
      </c>
      <c r="J228" s="44" t="inlineStr">
        <is>
          <t>phrase_id_226</t>
        </is>
      </c>
    </row>
    <row r="229" ht="12.8" customHeight="1" s="45">
      <c r="A229" s="44" t="inlineStr">
        <is>
          <t>Reversal or Impairment</t>
        </is>
      </c>
      <c r="B229" s="44" t="inlineStr">
        <is>
          <t>Impairment loss on non-current assets</t>
        </is>
      </c>
      <c r="C229" s="44" t="inlineStr">
        <is>
          <t>Revenue</t>
        </is>
      </c>
      <c r="D229" s="44" t="inlineStr">
        <is>
          <t>Particulars</t>
        </is>
      </c>
      <c r="E229" s="44" t="inlineStr">
        <is>
          <t>Impairment</t>
        </is>
      </c>
      <c r="F229" s="44" t="n">
        <v>1</v>
      </c>
      <c r="G229" s="44" t="n">
        <v>1</v>
      </c>
      <c r="H229" s="44" t="inlineStr">
        <is>
          <t>TID_pl_29</t>
        </is>
      </c>
      <c r="I229" s="44" t="inlineStr">
        <is>
          <t>impairment loss on non current assets</t>
        </is>
      </c>
      <c r="J229" s="44" t="inlineStr">
        <is>
          <t>phrase_id_227</t>
        </is>
      </c>
    </row>
    <row r="230" ht="12.8" customHeight="1" s="45">
      <c r="A230" s="44" t="inlineStr">
        <is>
          <t>Reversal or Impairment</t>
        </is>
      </c>
      <c r="B230" s="44" t="inlineStr">
        <is>
          <t>Reversal or (impairment) of property and equipment and intangible assets</t>
        </is>
      </c>
      <c r="C230" s="44" t="inlineStr">
        <is>
          <t>Revenue</t>
        </is>
      </c>
      <c r="D230" s="44" t="inlineStr">
        <is>
          <t>Particulars</t>
        </is>
      </c>
      <c r="E230" s="44" t="inlineStr">
        <is>
          <t>Impairment</t>
        </is>
      </c>
      <c r="F230" s="44" t="n">
        <v>1</v>
      </c>
      <c r="G230" s="44" t="n">
        <v>1</v>
      </c>
      <c r="H230" s="44" t="inlineStr">
        <is>
          <t>TID_pl_29</t>
        </is>
      </c>
      <c r="I230" s="44" t="inlineStr">
        <is>
          <t>reversal or impairment of property and equipment and intangible assets</t>
        </is>
      </c>
      <c r="J230" s="44" t="inlineStr">
        <is>
          <t>phrase_id_228</t>
        </is>
      </c>
    </row>
    <row r="231" ht="12.8" customHeight="1" s="45">
      <c r="A231" s="44" t="inlineStr">
        <is>
          <t>Reversal or Impairment</t>
        </is>
      </c>
      <c r="B231" s="44" t="inlineStr">
        <is>
          <t>Impairment of goodwill, intangible assets and equipment</t>
        </is>
      </c>
      <c r="C231" s="44" t="inlineStr">
        <is>
          <t>Revenue</t>
        </is>
      </c>
      <c r="D231" s="44" t="inlineStr">
        <is>
          <t>Particulars</t>
        </is>
      </c>
      <c r="E231" s="44" t="inlineStr">
        <is>
          <t>Impairment</t>
        </is>
      </c>
      <c r="F231" s="44" t="n">
        <v>1</v>
      </c>
      <c r="G231" s="44" t="n">
        <v>1</v>
      </c>
      <c r="H231" s="44" t="inlineStr">
        <is>
          <t>TID_pl_29</t>
        </is>
      </c>
      <c r="I231" s="44" t="inlineStr">
        <is>
          <t>impairment of goodwill intangible assets and equipment</t>
        </is>
      </c>
      <c r="J231" s="44" t="inlineStr">
        <is>
          <t>phrase_id_229</t>
        </is>
      </c>
    </row>
    <row r="232" ht="12.8" customHeight="1" s="45">
      <c r="A232" s="44" t="inlineStr">
        <is>
          <t>Total Operating Expenses</t>
        </is>
      </c>
      <c r="B232" s="44" t="inlineStr">
        <is>
          <t>Total Operating Expenses</t>
        </is>
      </c>
      <c r="C232" s="44" t="inlineStr">
        <is>
          <t>Revenue</t>
        </is>
      </c>
      <c r="D232" s="44" t="inlineStr">
        <is>
          <t>Subtotal</t>
        </is>
      </c>
      <c r="E232" s="44" t="inlineStr">
        <is>
          <t>Total Operating Expenses</t>
        </is>
      </c>
      <c r="F232" s="44" t="n">
        <v>0</v>
      </c>
      <c r="G232" s="44" t="n">
        <v>1</v>
      </c>
      <c r="H232" s="44" t="inlineStr">
        <is>
          <t>TID_pl_30</t>
        </is>
      </c>
      <c r="I232" s="44" t="inlineStr">
        <is>
          <t>total operating expenses</t>
        </is>
      </c>
      <c r="J232" s="44" t="inlineStr">
        <is>
          <t>phrase_id_230</t>
        </is>
      </c>
    </row>
    <row r="233" ht="12.8" customHeight="1" s="45">
      <c r="A233" s="44" t="inlineStr">
        <is>
          <t>Total Operating Expenses</t>
        </is>
      </c>
      <c r="B233" s="44" t="inlineStr">
        <is>
          <t>Total Expenses</t>
        </is>
      </c>
      <c r="C233" s="44" t="inlineStr">
        <is>
          <t>Revenue</t>
        </is>
      </c>
      <c r="D233" s="44" t="inlineStr">
        <is>
          <t>Subtotal</t>
        </is>
      </c>
      <c r="E233" s="44" t="inlineStr">
        <is>
          <t>Total Operating Expenses</t>
        </is>
      </c>
      <c r="F233" s="44" t="n">
        <v>0</v>
      </c>
      <c r="G233" s="44" t="n">
        <v>1</v>
      </c>
      <c r="H233" s="44" t="inlineStr">
        <is>
          <t>TID_pl_30</t>
        </is>
      </c>
      <c r="I233" s="44" t="inlineStr">
        <is>
          <t>total expenses</t>
        </is>
      </c>
      <c r="J233" s="44" t="inlineStr">
        <is>
          <t>phrase_id_231</t>
        </is>
      </c>
    </row>
    <row r="234" ht="12.8" customHeight="1" s="45">
      <c r="A234" s="44" t="inlineStr">
        <is>
          <t>Operating Profit and (Loss)</t>
        </is>
      </c>
      <c r="B234" s="44" t="inlineStr">
        <is>
          <t>Operating Profit and (Loss)</t>
        </is>
      </c>
      <c r="C234" s="44" t="inlineStr">
        <is>
          <t>Revenue</t>
        </is>
      </c>
      <c r="D234" s="44" t="inlineStr">
        <is>
          <t>Subtotal</t>
        </is>
      </c>
      <c r="E234" s="44" t="inlineStr">
        <is>
          <t>Operating Profit and (Loss)</t>
        </is>
      </c>
      <c r="F234" s="44" t="n">
        <v>1</v>
      </c>
      <c r="G234" s="44" t="n">
        <v>1</v>
      </c>
      <c r="H234" s="44" t="inlineStr">
        <is>
          <t>TID_pl_31</t>
        </is>
      </c>
      <c r="I234" s="44" t="inlineStr">
        <is>
          <t>operating profit and loss</t>
        </is>
      </c>
      <c r="J234" s="44" t="inlineStr">
        <is>
          <t>phrase_id_232</t>
        </is>
      </c>
    </row>
    <row r="235" ht="12.8" customHeight="1" s="45">
      <c r="A235" s="44" t="inlineStr">
        <is>
          <t>Operating Profit</t>
        </is>
      </c>
      <c r="B235" s="44" t="inlineStr">
        <is>
          <t>Operating Profit</t>
        </is>
      </c>
      <c r="C235" s="44" t="inlineStr">
        <is>
          <t>Revenue</t>
        </is>
      </c>
      <c r="D235" s="44" t="inlineStr">
        <is>
          <t>Subtotal</t>
        </is>
      </c>
      <c r="E235" s="44" t="inlineStr">
        <is>
          <t>Operating Profit and (Loss)</t>
        </is>
      </c>
      <c r="F235" s="44" t="n">
        <v>1</v>
      </c>
      <c r="G235" s="44" t="n">
        <v>1</v>
      </c>
      <c r="H235" s="44" t="inlineStr">
        <is>
          <t>TID_pl_32</t>
        </is>
      </c>
      <c r="I235" s="44" t="inlineStr">
        <is>
          <t>operating profit</t>
        </is>
      </c>
      <c r="J235" s="44" t="inlineStr">
        <is>
          <t>phrase_id_233</t>
        </is>
      </c>
    </row>
    <row r="236" ht="12.8" customHeight="1" s="45">
      <c r="A236" s="44" t="inlineStr">
        <is>
          <t>Operating Profit</t>
        </is>
      </c>
      <c r="B236" s="44" t="inlineStr">
        <is>
          <t>Operating income (loss)</t>
        </is>
      </c>
      <c r="C236" s="44" t="inlineStr">
        <is>
          <t>Revenue</t>
        </is>
      </c>
      <c r="D236" s="44" t="inlineStr">
        <is>
          <t>Subtotal</t>
        </is>
      </c>
      <c r="E236" s="44" t="inlineStr">
        <is>
          <t>Operating Profit and (Loss)</t>
        </is>
      </c>
      <c r="F236" s="44" t="n">
        <v>1</v>
      </c>
      <c r="G236" s="44" t="n">
        <v>1</v>
      </c>
      <c r="H236" s="44" t="inlineStr">
        <is>
          <t>TID_pl_32</t>
        </is>
      </c>
      <c r="I236" s="44" t="inlineStr">
        <is>
          <t>operating income loss</t>
        </is>
      </c>
      <c r="J236" s="44" t="inlineStr">
        <is>
          <t>phrase_id_234</t>
        </is>
      </c>
    </row>
    <row r="237" ht="12.8" customHeight="1" s="45">
      <c r="A237" s="44" t="inlineStr">
        <is>
          <t>Operating Profit</t>
        </is>
      </c>
      <c r="B237" s="44" t="inlineStr">
        <is>
          <t>OPERATING (LOSS) INCOME</t>
        </is>
      </c>
      <c r="C237" s="44" t="inlineStr">
        <is>
          <t>Revenue</t>
        </is>
      </c>
      <c r="D237" s="44" t="inlineStr">
        <is>
          <t>Subtotal</t>
        </is>
      </c>
      <c r="E237" s="44" t="inlineStr">
        <is>
          <t>Operating Profit and (Loss)</t>
        </is>
      </c>
      <c r="F237" s="44" t="n">
        <v>1</v>
      </c>
      <c r="G237" s="44" t="n">
        <v>1</v>
      </c>
      <c r="H237" s="44" t="inlineStr">
        <is>
          <t>TID_pl_32</t>
        </is>
      </c>
      <c r="I237" s="44" t="inlineStr">
        <is>
          <t>operating loss income</t>
        </is>
      </c>
      <c r="J237" s="44" t="inlineStr">
        <is>
          <t>phrase_id_235</t>
        </is>
      </c>
    </row>
    <row r="238" ht="12.8" customHeight="1" s="45">
      <c r="A238" s="44" t="inlineStr">
        <is>
          <t>Operating Loss</t>
        </is>
      </c>
      <c r="B238" s="44" t="inlineStr">
        <is>
          <t>Operating Loss</t>
        </is>
      </c>
      <c r="C238" s="44" t="inlineStr">
        <is>
          <t>Revenue</t>
        </is>
      </c>
      <c r="D238" s="44" t="inlineStr">
        <is>
          <t>Subtotal</t>
        </is>
      </c>
      <c r="E238" s="44" t="inlineStr">
        <is>
          <t>Operating Profit and (Loss)</t>
        </is>
      </c>
      <c r="F238" s="44" t="n">
        <v>0</v>
      </c>
      <c r="G238" s="44" t="n">
        <v>1</v>
      </c>
      <c r="H238" s="44" t="inlineStr">
        <is>
          <t>TID_pl_33</t>
        </is>
      </c>
      <c r="I238" s="44" t="inlineStr">
        <is>
          <t>operating loss</t>
        </is>
      </c>
      <c r="J238" s="44" t="inlineStr">
        <is>
          <t>phrase_id_236</t>
        </is>
      </c>
    </row>
    <row r="239" ht="12.8" customHeight="1" s="45">
      <c r="A239" s="44" t="inlineStr">
        <is>
          <t>Operating Loss</t>
        </is>
      </c>
      <c r="B239" s="44" t="inlineStr">
        <is>
          <t>Finance costs, net</t>
        </is>
      </c>
      <c r="C239" s="44" t="inlineStr">
        <is>
          <t>Revenue</t>
        </is>
      </c>
      <c r="D239" s="44" t="inlineStr">
        <is>
          <t>Subtotal</t>
        </is>
      </c>
      <c r="E239" s="44" t="inlineStr">
        <is>
          <t>Operating Profit and (Loss)</t>
        </is>
      </c>
      <c r="F239" s="44" t="n">
        <v>0</v>
      </c>
      <c r="G239" s="44" t="n">
        <v>1</v>
      </c>
      <c r="H239" s="44" t="inlineStr">
        <is>
          <t>TID_pl_33</t>
        </is>
      </c>
      <c r="I239" s="44" t="inlineStr">
        <is>
          <t>finance costs net</t>
        </is>
      </c>
      <c r="J239" s="44" t="inlineStr">
        <is>
          <t>phrase_id_237</t>
        </is>
      </c>
    </row>
    <row r="240" ht="12.8" customHeight="1" s="45">
      <c r="A240" s="44" t="inlineStr">
        <is>
          <t>Operating Loss</t>
        </is>
      </c>
      <c r="B240" s="44" t="inlineStr">
        <is>
          <t>Earnings (loss) from continuing operations before income taxes</t>
        </is>
      </c>
      <c r="C240" s="44" t="inlineStr">
        <is>
          <t>Revenue</t>
        </is>
      </c>
      <c r="D240" s="44" t="inlineStr">
        <is>
          <t>Subtotal</t>
        </is>
      </c>
      <c r="E240" s="44" t="inlineStr">
        <is>
          <t>Operating Profit and (Loss)</t>
        </is>
      </c>
      <c r="F240" s="44" t="n">
        <v>0</v>
      </c>
      <c r="G240" s="44" t="n">
        <v>1</v>
      </c>
      <c r="H240" s="44" t="inlineStr">
        <is>
          <t>TID_pl_33</t>
        </is>
      </c>
      <c r="I240" s="44" t="inlineStr">
        <is>
          <t>earnings loss from continuing operations before income taxes</t>
        </is>
      </c>
      <c r="J240" s="44" t="inlineStr">
        <is>
          <t>phrase_id_238</t>
        </is>
      </c>
    </row>
    <row r="241" ht="12.8" customHeight="1" s="45">
      <c r="A241" s="44" t="inlineStr">
        <is>
          <t>Operating Loss</t>
        </is>
      </c>
      <c r="B241" s="44" t="inlineStr">
        <is>
          <t>earnings (loss) from continuing operations</t>
        </is>
      </c>
      <c r="C241" s="44" t="inlineStr">
        <is>
          <t>Revenue</t>
        </is>
      </c>
      <c r="D241" s="44" t="inlineStr">
        <is>
          <t>Subtotal</t>
        </is>
      </c>
      <c r="E241" s="44" t="inlineStr">
        <is>
          <t>Operating Profit and (Loss)</t>
        </is>
      </c>
      <c r="F241" s="44" t="n">
        <v>0</v>
      </c>
      <c r="G241" s="44" t="n">
        <v>1</v>
      </c>
      <c r="H241" s="44" t="inlineStr">
        <is>
          <t>TID_pl_33</t>
        </is>
      </c>
      <c r="I241" s="44" t="inlineStr">
        <is>
          <t>earnings loss from continuing operations</t>
        </is>
      </c>
      <c r="J241" s="44" t="inlineStr">
        <is>
          <t>phrase_id_239</t>
        </is>
      </c>
    </row>
    <row r="242" ht="12.8" customHeight="1" s="45">
      <c r="A242" s="44" t="inlineStr">
        <is>
          <t>Gain(Loss) on Disposals</t>
        </is>
      </c>
      <c r="B242" s="44" t="inlineStr">
        <is>
          <t>Gain(Loss) on Disposals</t>
        </is>
      </c>
      <c r="C242" s="44" t="inlineStr">
        <is>
          <t>Revenue</t>
        </is>
      </c>
      <c r="D242" s="44" t="inlineStr">
        <is>
          <t>Particulars</t>
        </is>
      </c>
      <c r="E242" s="44" t="inlineStr">
        <is>
          <t>Gain(Loss) on Disposals</t>
        </is>
      </c>
      <c r="F242" s="44" t="n">
        <v>1</v>
      </c>
      <c r="G242" s="44" t="n">
        <v>1</v>
      </c>
      <c r="H242" s="44" t="inlineStr">
        <is>
          <t>TID_pl_34</t>
        </is>
      </c>
      <c r="I242" s="44" t="inlineStr">
        <is>
          <t>gain loss on disposals</t>
        </is>
      </c>
      <c r="J242" s="44" t="inlineStr">
        <is>
          <t>phrase_id_240</t>
        </is>
      </c>
    </row>
    <row r="243" ht="12.8" customHeight="1" s="45">
      <c r="A243" s="44" t="inlineStr">
        <is>
          <t>Gain(Loss) on Disposals</t>
        </is>
      </c>
      <c r="B243" s="44" t="inlineStr">
        <is>
          <t>realized gains or losses on disposal of available for sale investments</t>
        </is>
      </c>
      <c r="C243" s="44" t="inlineStr">
        <is>
          <t>Revenue</t>
        </is>
      </c>
      <c r="D243" s="44" t="inlineStr">
        <is>
          <t>Particulars</t>
        </is>
      </c>
      <c r="E243" s="44" t="inlineStr">
        <is>
          <t>Gain(Loss) on Disposals</t>
        </is>
      </c>
      <c r="F243" s="44" t="n">
        <v>1</v>
      </c>
      <c r="G243" s="44" t="n">
        <v>1</v>
      </c>
      <c r="H243" s="44" t="inlineStr">
        <is>
          <t>TID_pl_34</t>
        </is>
      </c>
      <c r="I243" s="44" t="inlineStr">
        <is>
          <t>realized gains or losses on disposal of available for sale investments</t>
        </is>
      </c>
      <c r="J243" s="44" t="inlineStr">
        <is>
          <t>phrase_id_241</t>
        </is>
      </c>
    </row>
    <row r="244" ht="12.8" customHeight="1" s="45">
      <c r="A244" s="44" t="inlineStr">
        <is>
          <t>Gain on Disposals</t>
        </is>
      </c>
      <c r="B244" s="44" t="inlineStr">
        <is>
          <t>Gain on sale of assets held for sale</t>
        </is>
      </c>
      <c r="C244" s="44" t="inlineStr">
        <is>
          <t>Revenue</t>
        </is>
      </c>
      <c r="D244" s="44" t="inlineStr">
        <is>
          <t>Particulars</t>
        </is>
      </c>
      <c r="E244" s="44" t="inlineStr">
        <is>
          <t>Gain(Loss) on Disposals</t>
        </is>
      </c>
      <c r="F244" s="44" t="n">
        <v>1</v>
      </c>
      <c r="G244" s="44" t="n">
        <v>1</v>
      </c>
      <c r="H244" s="44" t="inlineStr">
        <is>
          <t>TID_pl_35</t>
        </is>
      </c>
      <c r="I244" s="44" t="inlineStr">
        <is>
          <t>gain on sale of assets held for sale</t>
        </is>
      </c>
      <c r="J244" s="44" t="inlineStr">
        <is>
          <t>phrase_id_242</t>
        </is>
      </c>
    </row>
    <row r="245" ht="12.8" customHeight="1" s="45">
      <c r="A245" s="44" t="inlineStr">
        <is>
          <t>Gain on Disposals</t>
        </is>
      </c>
      <c r="B245" s="44" t="inlineStr">
        <is>
          <t>Gain on disposal of shares in an associated company</t>
        </is>
      </c>
      <c r="C245" s="44" t="inlineStr">
        <is>
          <t>Revenue</t>
        </is>
      </c>
      <c r="D245" s="44" t="inlineStr">
        <is>
          <t>Particulars</t>
        </is>
      </c>
      <c r="E245" s="44" t="inlineStr">
        <is>
          <t>Gain(Loss) on Disposals</t>
        </is>
      </c>
      <c r="F245" s="44" t="n">
        <v>1</v>
      </c>
      <c r="G245" s="44" t="n">
        <v>1</v>
      </c>
      <c r="H245" s="44" t="inlineStr">
        <is>
          <t>TID_pl_35</t>
        </is>
      </c>
      <c r="I245" s="44" t="inlineStr">
        <is>
          <t>gain on disposal of shares in an associated company</t>
        </is>
      </c>
      <c r="J245" s="44" t="inlineStr">
        <is>
          <t>phrase_id_243</t>
        </is>
      </c>
    </row>
    <row r="246" ht="12.8" customHeight="1" s="45">
      <c r="A246" s="44" t="inlineStr">
        <is>
          <t>Gain on Disposals</t>
        </is>
      </c>
      <c r="B246" s="44" t="inlineStr">
        <is>
          <t>Loss on disposal of property, plant and equipment</t>
        </is>
      </c>
      <c r="C246" s="44" t="inlineStr">
        <is>
          <t>Revenue</t>
        </is>
      </c>
      <c r="D246" s="44" t="inlineStr">
        <is>
          <t>Particulars</t>
        </is>
      </c>
      <c r="E246" s="44" t="inlineStr">
        <is>
          <t>Gain(Loss) on Disposals</t>
        </is>
      </c>
      <c r="F246" s="44" t="n">
        <v>1</v>
      </c>
      <c r="G246" s="44" t="n">
        <v>1</v>
      </c>
      <c r="H246" s="44" t="inlineStr">
        <is>
          <t>TID_pl_35</t>
        </is>
      </c>
      <c r="I246" s="44" t="inlineStr">
        <is>
          <t>loss on disposal of property plant and equipment</t>
        </is>
      </c>
      <c r="J246" s="44" t="inlineStr">
        <is>
          <t>phrase_id_244</t>
        </is>
      </c>
    </row>
    <row r="247" ht="12.8" customHeight="1" s="45">
      <c r="A247" s="44" t="inlineStr">
        <is>
          <t>Gain on Disposals</t>
        </is>
      </c>
      <c r="B247" s="44" t="inlineStr">
        <is>
          <t>Loss on disposal of fixed assets</t>
        </is>
      </c>
      <c r="C247" s="44" t="inlineStr">
        <is>
          <t>Revenue</t>
        </is>
      </c>
      <c r="D247" s="44" t="inlineStr">
        <is>
          <t>Particulars</t>
        </is>
      </c>
      <c r="E247" s="44" t="inlineStr">
        <is>
          <t>Gain(Loss) on Disposals</t>
        </is>
      </c>
      <c r="F247" s="44" t="n">
        <v>1</v>
      </c>
      <c r="G247" s="44" t="n">
        <v>1</v>
      </c>
      <c r="H247" s="44" t="inlineStr">
        <is>
          <t>TID_pl_35</t>
        </is>
      </c>
      <c r="I247" s="44" t="inlineStr">
        <is>
          <t>loss on disposal of fixed assets</t>
        </is>
      </c>
      <c r="J247" s="44" t="inlineStr">
        <is>
          <t>phrase_id_245</t>
        </is>
      </c>
    </row>
    <row r="248" ht="12.8" customHeight="1" s="45">
      <c r="A248" s="44" t="inlineStr">
        <is>
          <t>Gain on Disposals</t>
        </is>
      </c>
      <c r="B248" s="44" t="inlineStr">
        <is>
          <t>Loss on disposal of PPE</t>
        </is>
      </c>
      <c r="C248" s="44" t="inlineStr">
        <is>
          <t>Revenue</t>
        </is>
      </c>
      <c r="D248" s="44" t="inlineStr">
        <is>
          <t>Particulars</t>
        </is>
      </c>
      <c r="E248" s="44" t="inlineStr">
        <is>
          <t>Gain(Loss) on Disposals</t>
        </is>
      </c>
      <c r="F248" s="44" t="n">
        <v>1</v>
      </c>
      <c r="G248" s="44" t="n">
        <v>1</v>
      </c>
      <c r="H248" s="44" t="inlineStr">
        <is>
          <t>TID_pl_35</t>
        </is>
      </c>
      <c r="I248" s="44" t="inlineStr">
        <is>
          <t>loss on disposal of ppe</t>
        </is>
      </c>
      <c r="J248" s="44" t="inlineStr">
        <is>
          <t>phrase_id_246</t>
        </is>
      </c>
    </row>
    <row r="249" ht="12.8" customHeight="1" s="45">
      <c r="A249" s="44" t="inlineStr">
        <is>
          <t>Gain on Disposals</t>
        </is>
      </c>
      <c r="B249" s="44" t="inlineStr">
        <is>
          <t>Profit on Sale of Land</t>
        </is>
      </c>
      <c r="C249" s="44" t="inlineStr">
        <is>
          <t>Revenue</t>
        </is>
      </c>
      <c r="D249" s="44" t="inlineStr">
        <is>
          <t>Particulars</t>
        </is>
      </c>
      <c r="E249" s="44" t="inlineStr">
        <is>
          <t>Gain(Loss) on Disposals</t>
        </is>
      </c>
      <c r="F249" s="44" t="n">
        <v>1</v>
      </c>
      <c r="G249" s="44" t="n">
        <v>1</v>
      </c>
      <c r="H249" s="44" t="inlineStr">
        <is>
          <t>TID_pl_35</t>
        </is>
      </c>
      <c r="I249" s="44" t="inlineStr">
        <is>
          <t>profit on sale of land</t>
        </is>
      </c>
      <c r="J249" s="44" t="inlineStr">
        <is>
          <t>phrase_id_247</t>
        </is>
      </c>
    </row>
    <row r="250" ht="12.8" customHeight="1" s="45">
      <c r="A250" s="44" t="inlineStr">
        <is>
          <t>Gain on Disposals</t>
        </is>
      </c>
      <c r="B250" s="44" t="inlineStr">
        <is>
          <t>Realised gain on disposal of available-for-sale investments</t>
        </is>
      </c>
      <c r="C250" s="44" t="inlineStr">
        <is>
          <t>Revenue</t>
        </is>
      </c>
      <c r="D250" s="44" t="inlineStr">
        <is>
          <t>Particulars</t>
        </is>
      </c>
      <c r="E250" s="44" t="inlineStr">
        <is>
          <t>Gain(Loss) on Disposals</t>
        </is>
      </c>
      <c r="F250" s="44" t="n">
        <v>1</v>
      </c>
      <c r="G250" s="44" t="n">
        <v>1</v>
      </c>
      <c r="H250" s="44" t="inlineStr">
        <is>
          <t>TID_pl_35</t>
        </is>
      </c>
      <c r="I250" s="44" t="inlineStr">
        <is>
          <t>realised gain on disposal of available for sale investments</t>
        </is>
      </c>
      <c r="J250" s="44" t="inlineStr">
        <is>
          <t>phrase_id_248</t>
        </is>
      </c>
    </row>
    <row r="251" ht="12.8" customHeight="1" s="45">
      <c r="A251" s="44" t="inlineStr">
        <is>
          <t>Gain on Disposals</t>
        </is>
      </c>
      <c r="B251" s="44" t="inlineStr">
        <is>
          <t>Loss on sale of investment</t>
        </is>
      </c>
      <c r="C251" s="44" t="inlineStr">
        <is>
          <t>Revenue</t>
        </is>
      </c>
      <c r="D251" s="44" t="inlineStr">
        <is>
          <t>Particulars</t>
        </is>
      </c>
      <c r="E251" s="44" t="inlineStr">
        <is>
          <t>Gain(Loss) on Disposals</t>
        </is>
      </c>
      <c r="F251" s="44" t="n">
        <v>1</v>
      </c>
      <c r="G251" s="44" t="n">
        <v>1</v>
      </c>
      <c r="H251" s="44" t="inlineStr">
        <is>
          <t>TID_pl_35</t>
        </is>
      </c>
      <c r="I251" s="44" t="inlineStr">
        <is>
          <t>loss on sale of investment</t>
        </is>
      </c>
      <c r="J251" s="44" t="inlineStr">
        <is>
          <t>phrase_id_249</t>
        </is>
      </c>
    </row>
    <row r="252" ht="12.8" customHeight="1" s="45">
      <c r="A252" s="44" t="inlineStr">
        <is>
          <t>Gain on Disposals</t>
        </is>
      </c>
      <c r="B252" s="44" t="inlineStr">
        <is>
          <t>Gain (loss) on sale of investment securities, net</t>
        </is>
      </c>
      <c r="C252" s="44" t="inlineStr">
        <is>
          <t>Revenue</t>
        </is>
      </c>
      <c r="D252" s="44" t="inlineStr">
        <is>
          <t>Particulars</t>
        </is>
      </c>
      <c r="E252" s="44" t="inlineStr">
        <is>
          <t>Gain(Loss) on Disposals</t>
        </is>
      </c>
      <c r="F252" s="44" t="n">
        <v>1</v>
      </c>
      <c r="G252" s="44" t="n">
        <v>1</v>
      </c>
      <c r="H252" s="44" t="inlineStr">
        <is>
          <t>TID_pl_35</t>
        </is>
      </c>
      <c r="I252" s="44" t="inlineStr">
        <is>
          <t>gain loss on sale of investment securities net</t>
        </is>
      </c>
      <c r="J252" s="44" t="inlineStr">
        <is>
          <t>phrase_id_250</t>
        </is>
      </c>
    </row>
    <row r="253" ht="12.8" customHeight="1" s="45">
      <c r="A253" s="44" t="inlineStr">
        <is>
          <t>Gain on Disposals</t>
        </is>
      </c>
      <c r="B253" s="44" t="inlineStr">
        <is>
          <t>Realized investment gains, net</t>
        </is>
      </c>
      <c r="C253" s="44" t="inlineStr">
        <is>
          <t>Revenue</t>
        </is>
      </c>
      <c r="D253" s="44" t="inlineStr">
        <is>
          <t>Particulars</t>
        </is>
      </c>
      <c r="E253" s="44" t="inlineStr">
        <is>
          <t>Gain(Loss) on Disposals</t>
        </is>
      </c>
      <c r="F253" s="44" t="n">
        <v>1</v>
      </c>
      <c r="G253" s="44" t="n">
        <v>1</v>
      </c>
      <c r="H253" s="44" t="inlineStr">
        <is>
          <t>TID_pl_35</t>
        </is>
      </c>
      <c r="I253" s="44" t="inlineStr">
        <is>
          <t>realized investment gains net</t>
        </is>
      </c>
      <c r="J253" s="44" t="inlineStr">
        <is>
          <t>phrase_id_251</t>
        </is>
      </c>
    </row>
    <row r="254" ht="12.8" customHeight="1" s="45">
      <c r="A254" s="44" t="inlineStr">
        <is>
          <t>Gain on Disposals</t>
        </is>
      </c>
      <c r="B254" s="44" t="inlineStr">
        <is>
          <t>Net gain on disposal of property, vessels and equipment</t>
        </is>
      </c>
      <c r="C254" s="44" t="inlineStr">
        <is>
          <t>Revenue</t>
        </is>
      </c>
      <c r="D254" s="44" t="inlineStr">
        <is>
          <t>Particulars</t>
        </is>
      </c>
      <c r="E254" s="44" t="inlineStr">
        <is>
          <t>Gain(Loss) on Disposals</t>
        </is>
      </c>
      <c r="F254" s="44" t="n">
        <v>1</v>
      </c>
      <c r="G254" s="44" t="n">
        <v>1</v>
      </c>
      <c r="H254" s="44" t="inlineStr">
        <is>
          <t>TID_pl_35</t>
        </is>
      </c>
      <c r="I254" s="44" t="inlineStr">
        <is>
          <t>net gain on disposal of property vessels and equipment</t>
        </is>
      </c>
      <c r="J254" s="44" t="inlineStr">
        <is>
          <t>phrase_id_252</t>
        </is>
      </c>
    </row>
    <row r="255" ht="12.8" customHeight="1" s="45">
      <c r="A255" s="44" t="inlineStr">
        <is>
          <t>Gain on Disposals</t>
        </is>
      </c>
      <c r="B255" s="44" t="inlineStr">
        <is>
          <t>Gain on disposal of property, vessels and equipment</t>
        </is>
      </c>
      <c r="C255" s="44" t="inlineStr">
        <is>
          <t>Revenue</t>
        </is>
      </c>
      <c r="D255" s="44" t="inlineStr">
        <is>
          <t>Particulars</t>
        </is>
      </c>
      <c r="E255" s="44" t="inlineStr">
        <is>
          <t>Gain(Loss) on Disposals</t>
        </is>
      </c>
      <c r="F255" s="44" t="n">
        <v>1</v>
      </c>
      <c r="G255" s="44" t="n">
        <v>1</v>
      </c>
      <c r="H255" s="44" t="inlineStr">
        <is>
          <t>TID_pl_35</t>
        </is>
      </c>
      <c r="I255" s="44" t="inlineStr">
        <is>
          <t>gain on disposal of property vessels and equipment</t>
        </is>
      </c>
      <c r="J255" s="44" t="inlineStr">
        <is>
          <t>phrase_id_253</t>
        </is>
      </c>
    </row>
    <row r="256" ht="12.8" customHeight="1" s="45">
      <c r="A256" s="44" t="inlineStr">
        <is>
          <t>Gain on Disposals</t>
        </is>
      </c>
      <c r="B256" s="44" t="inlineStr">
        <is>
          <t>Gain on disposal of investment property</t>
        </is>
      </c>
      <c r="C256" s="44" t="inlineStr">
        <is>
          <t>Revenue</t>
        </is>
      </c>
      <c r="D256" s="44" t="inlineStr">
        <is>
          <t>Particulars</t>
        </is>
      </c>
      <c r="E256" s="44" t="inlineStr">
        <is>
          <t>Gain(Loss) on Disposals</t>
        </is>
      </c>
      <c r="F256" s="44" t="n">
        <v>1</v>
      </c>
      <c r="G256" s="44" t="n">
        <v>1</v>
      </c>
      <c r="H256" s="44" t="inlineStr">
        <is>
          <t>TID_pl_35</t>
        </is>
      </c>
      <c r="I256" s="44" t="inlineStr">
        <is>
          <t>gain on disposal of investment property</t>
        </is>
      </c>
      <c r="J256" s="44" t="inlineStr">
        <is>
          <t>phrase_id_254</t>
        </is>
      </c>
    </row>
    <row r="257" ht="12.8" customHeight="1" s="45">
      <c r="A257" s="44" t="inlineStr">
        <is>
          <t>Gain on Disposals</t>
        </is>
      </c>
      <c r="B257" s="44" t="inlineStr">
        <is>
          <t>used vehicle sales, net</t>
        </is>
      </c>
      <c r="C257" s="44" t="inlineStr">
        <is>
          <t>Revenue</t>
        </is>
      </c>
      <c r="D257" s="44" t="inlineStr">
        <is>
          <t>Particulars</t>
        </is>
      </c>
      <c r="E257" s="44" t="inlineStr">
        <is>
          <t>Gain(Loss) on Disposals</t>
        </is>
      </c>
      <c r="F257" s="44" t="n">
        <v>1</v>
      </c>
      <c r="G257" s="44" t="n">
        <v>1</v>
      </c>
      <c r="H257" s="44" t="inlineStr">
        <is>
          <t>TID_pl_35</t>
        </is>
      </c>
      <c r="I257" s="44" t="inlineStr">
        <is>
          <t>used vehicle sales net</t>
        </is>
      </c>
      <c r="J257" s="44" t="inlineStr">
        <is>
          <t>phrase_id_255</t>
        </is>
      </c>
    </row>
    <row r="258" ht="12.8" customHeight="1" s="45">
      <c r="A258" s="44" t="inlineStr">
        <is>
          <t>Loss on Disposals</t>
        </is>
      </c>
      <c r="B258" s="44" t="inlineStr">
        <is>
          <t>Net loss from available-for-sale financial assets</t>
        </is>
      </c>
      <c r="C258" s="44" t="inlineStr">
        <is>
          <t>Revenue</t>
        </is>
      </c>
      <c r="D258" s="44" t="inlineStr">
        <is>
          <t>Particulars</t>
        </is>
      </c>
      <c r="E258" s="44" t="inlineStr">
        <is>
          <t>Gain(Loss) on Disposals</t>
        </is>
      </c>
      <c r="F258" s="44" t="n">
        <v>0</v>
      </c>
      <c r="G258" s="44" t="n">
        <v>1</v>
      </c>
      <c r="H258" s="44" t="inlineStr">
        <is>
          <t>TID_pl_36</t>
        </is>
      </c>
      <c r="I258" s="44" t="inlineStr">
        <is>
          <t>net loss from available for sale financial assets</t>
        </is>
      </c>
      <c r="J258" s="44" t="inlineStr">
        <is>
          <t>phrase_id_256</t>
        </is>
      </c>
    </row>
    <row r="259" ht="12.8" customHeight="1" s="45">
      <c r="A259" s="44" t="inlineStr">
        <is>
          <t>Unrealized Gain or Loss</t>
        </is>
      </c>
      <c r="B259" s="44" t="inlineStr">
        <is>
          <t>Unrealized Gain or Loss</t>
        </is>
      </c>
      <c r="C259" s="44" t="inlineStr">
        <is>
          <t>Revenue</t>
        </is>
      </c>
      <c r="D259" s="44" t="inlineStr">
        <is>
          <t>Particulars</t>
        </is>
      </c>
      <c r="E259" s="44" t="inlineStr">
        <is>
          <t>Unrealized Gain or Loss</t>
        </is>
      </c>
      <c r="F259" s="44" t="n">
        <v>1</v>
      </c>
      <c r="G259" s="44" t="n">
        <v>1</v>
      </c>
      <c r="H259" s="44" t="inlineStr">
        <is>
          <t>TID_pl_37</t>
        </is>
      </c>
      <c r="I259" s="44" t="inlineStr">
        <is>
          <t>unrealized gain or loss</t>
        </is>
      </c>
      <c r="J259" s="44" t="inlineStr">
        <is>
          <t>phrase_id_257</t>
        </is>
      </c>
    </row>
    <row r="260" ht="12.8" customHeight="1" s="45">
      <c r="A260" s="44" t="inlineStr">
        <is>
          <t>Unrealized Gain or Loss</t>
        </is>
      </c>
      <c r="B260" s="44" t="inlineStr">
        <is>
          <t>Unrealised value gains on financial assets at fair value through profit or loss</t>
        </is>
      </c>
      <c r="C260" s="44" t="inlineStr">
        <is>
          <t>Revenue</t>
        </is>
      </c>
      <c r="D260" s="44" t="inlineStr">
        <is>
          <t>Particulars</t>
        </is>
      </c>
      <c r="E260" s="44" t="inlineStr">
        <is>
          <t>Unrealized Gain or Loss</t>
        </is>
      </c>
      <c r="F260" s="44" t="n">
        <v>1</v>
      </c>
      <c r="G260" s="44" t="n">
        <v>1</v>
      </c>
      <c r="H260" s="44" t="inlineStr">
        <is>
          <t>TID_pl_37</t>
        </is>
      </c>
      <c r="I260" s="44" t="inlineStr">
        <is>
          <t>unrealised value gains on financial assets at fair value through profit or loss</t>
        </is>
      </c>
      <c r="J260" s="44" t="inlineStr">
        <is>
          <t>phrase_id_258</t>
        </is>
      </c>
    </row>
    <row r="261" ht="12.8" customHeight="1" s="45">
      <c r="A261" s="44" t="inlineStr">
        <is>
          <t>Unrealized Gain or Loss</t>
        </is>
      </c>
      <c r="B261" s="44" t="inlineStr">
        <is>
          <t>Unrealised fair value gains on investment properties</t>
        </is>
      </c>
      <c r="C261" s="44" t="inlineStr">
        <is>
          <t>Revenue</t>
        </is>
      </c>
      <c r="D261" s="44" t="inlineStr">
        <is>
          <t>Particulars</t>
        </is>
      </c>
      <c r="E261" s="44" t="inlineStr">
        <is>
          <t>Unrealized Gain or Loss</t>
        </is>
      </c>
      <c r="F261" s="44" t="n">
        <v>1</v>
      </c>
      <c r="G261" s="44" t="n">
        <v>1</v>
      </c>
      <c r="H261" s="44" t="inlineStr">
        <is>
          <t>TID_pl_37</t>
        </is>
      </c>
      <c r="I261" s="44" t="inlineStr">
        <is>
          <t>unrealised fair value gains on investment properties</t>
        </is>
      </c>
      <c r="J261" s="44" t="inlineStr">
        <is>
          <t>phrase_id_259</t>
        </is>
      </c>
    </row>
    <row r="262" ht="12.8" customHeight="1" s="45">
      <c r="A262" s="44" t="inlineStr">
        <is>
          <t>Unrealized Gain or Loss</t>
        </is>
      </c>
      <c r="B262" s="44" t="inlineStr">
        <is>
          <t>Unrealized loss on investment securities measured at fair value through net income</t>
        </is>
      </c>
      <c r="C262" s="44" t="inlineStr">
        <is>
          <t>Revenue</t>
        </is>
      </c>
      <c r="D262" s="44" t="inlineStr">
        <is>
          <t>Particulars</t>
        </is>
      </c>
      <c r="E262" s="44" t="inlineStr">
        <is>
          <t>Unrealized Gain or Loss</t>
        </is>
      </c>
      <c r="F262" s="44" t="n">
        <v>1</v>
      </c>
      <c r="G262" s="44" t="n">
        <v>1</v>
      </c>
      <c r="H262" s="44" t="inlineStr">
        <is>
          <t>TID_pl_37</t>
        </is>
      </c>
      <c r="I262" s="44" t="inlineStr">
        <is>
          <t>unrealized loss on investment securities measured at fair value through net income</t>
        </is>
      </c>
      <c r="J262" s="44" t="inlineStr">
        <is>
          <t>phrase_id_260</t>
        </is>
      </c>
    </row>
    <row r="263" ht="12.8" customHeight="1" s="45">
      <c r="A263" s="44" t="inlineStr">
        <is>
          <t>Unrealized Gain or Loss</t>
        </is>
      </c>
      <c r="B263" s="44" t="inlineStr">
        <is>
          <t>Unrealized losses on equity securities, net</t>
        </is>
      </c>
      <c r="C263" s="44" t="inlineStr">
        <is>
          <t>Revenue</t>
        </is>
      </c>
      <c r="D263" s="44" t="inlineStr">
        <is>
          <t>Particulars</t>
        </is>
      </c>
      <c r="E263" s="44" t="inlineStr">
        <is>
          <t>Unrealized Gain or Loss</t>
        </is>
      </c>
      <c r="F263" s="44" t="n">
        <v>1</v>
      </c>
      <c r="G263" s="44" t="n">
        <v>1</v>
      </c>
      <c r="H263" s="44" t="inlineStr">
        <is>
          <t>TID_pl_37</t>
        </is>
      </c>
      <c r="I263" s="44" t="inlineStr">
        <is>
          <t>unrealized losses on equity securities net</t>
        </is>
      </c>
      <c r="J263" s="44" t="inlineStr">
        <is>
          <t>phrase_id_261</t>
        </is>
      </c>
    </row>
    <row r="264" ht="12.8" customHeight="1" s="45">
      <c r="A264" s="44" t="inlineStr">
        <is>
          <t>Unrealized Gain or Loss</t>
        </is>
      </c>
      <c r="B264" s="44" t="inlineStr">
        <is>
          <t>Unrealised fair value gains on financial assets at fair value through profit or loss</t>
        </is>
      </c>
      <c r="C264" s="44" t="inlineStr">
        <is>
          <t>Revenue</t>
        </is>
      </c>
      <c r="D264" s="44" t="inlineStr">
        <is>
          <t>Particulars</t>
        </is>
      </c>
      <c r="E264" s="44" t="inlineStr">
        <is>
          <t>Unrealized Gain or Loss</t>
        </is>
      </c>
      <c r="F264" s="44" t="n">
        <v>1</v>
      </c>
      <c r="G264" s="44" t="n">
        <v>1</v>
      </c>
      <c r="H264" s="44" t="inlineStr">
        <is>
          <t>TID_pl_37</t>
        </is>
      </c>
      <c r="I264" s="44" t="inlineStr">
        <is>
          <t>unrealised fair value gains on financial assets at fair value through profit or loss</t>
        </is>
      </c>
      <c r="J264" s="44" t="inlineStr">
        <is>
          <t>phrase_id_262</t>
        </is>
      </c>
    </row>
    <row r="265" ht="12.8" customHeight="1" s="45">
      <c r="A265" s="44" t="inlineStr">
        <is>
          <t>Unrealized Gain or Loss</t>
        </is>
      </c>
      <c r="B265" s="44" t="inlineStr">
        <is>
          <t>Unrealized Profits from Revaluation</t>
        </is>
      </c>
      <c r="C265" s="44" t="inlineStr">
        <is>
          <t>Revenue</t>
        </is>
      </c>
      <c r="D265" s="44" t="inlineStr">
        <is>
          <t>Particulars</t>
        </is>
      </c>
      <c r="E265" s="44" t="inlineStr">
        <is>
          <t>Unrealized Gain or Loss</t>
        </is>
      </c>
      <c r="F265" s="44" t="n">
        <v>1</v>
      </c>
      <c r="G265" s="44" t="n">
        <v>1</v>
      </c>
      <c r="H265" s="44" t="inlineStr">
        <is>
          <t>TID_pl_37</t>
        </is>
      </c>
      <c r="I265" s="44" t="inlineStr">
        <is>
          <t>unrealized profits from revaluation</t>
        </is>
      </c>
      <c r="J265" s="44" t="inlineStr">
        <is>
          <t>phrase_id_263</t>
        </is>
      </c>
    </row>
    <row r="266" ht="12.8" customHeight="1" s="45">
      <c r="A266" s="44" t="inlineStr">
        <is>
          <t>Exceptional Gains (Losses)</t>
        </is>
      </c>
      <c r="B266" s="44" t="inlineStr">
        <is>
          <t>Exceptional Gains (Losses)</t>
        </is>
      </c>
      <c r="C266" s="44" t="inlineStr">
        <is>
          <t>Revenue</t>
        </is>
      </c>
      <c r="D266" s="44" t="inlineStr">
        <is>
          <t>Particulars</t>
        </is>
      </c>
      <c r="E266" s="44" t="inlineStr">
        <is>
          <t>Exceptional Gains (Losses)</t>
        </is>
      </c>
      <c r="F266" s="44" t="n">
        <v>1</v>
      </c>
      <c r="G266" s="44" t="n">
        <v>1</v>
      </c>
      <c r="H266" s="44" t="inlineStr">
        <is>
          <t>TID_pl_38</t>
        </is>
      </c>
      <c r="I266" s="44" t="inlineStr">
        <is>
          <t>exceptional gains losses</t>
        </is>
      </c>
      <c r="J266" s="44" t="inlineStr">
        <is>
          <t>phrase_id_264</t>
        </is>
      </c>
    </row>
    <row r="267" ht="12.8" customHeight="1" s="45">
      <c r="A267" s="44" t="inlineStr">
        <is>
          <t>Exceptional Gains (Losses)</t>
        </is>
      </c>
      <c r="B267" s="44" t="inlineStr">
        <is>
          <t>Exceptional Items</t>
        </is>
      </c>
      <c r="C267" s="44" t="inlineStr">
        <is>
          <t>Revenue</t>
        </is>
      </c>
      <c r="D267" s="44" t="inlineStr">
        <is>
          <t>Particulars</t>
        </is>
      </c>
      <c r="E267" s="44" t="inlineStr">
        <is>
          <t>Exceptional Gains (Losses)</t>
        </is>
      </c>
      <c r="F267" s="44" t="n">
        <v>1</v>
      </c>
      <c r="G267" s="44" t="n">
        <v>1</v>
      </c>
      <c r="H267" s="44" t="inlineStr">
        <is>
          <t>TID_pl_38</t>
        </is>
      </c>
      <c r="I267" s="44" t="inlineStr">
        <is>
          <t>exceptional items</t>
        </is>
      </c>
      <c r="J267" s="44" t="inlineStr">
        <is>
          <t>phrase_id_265</t>
        </is>
      </c>
    </row>
    <row r="268" ht="12.8" customHeight="1" s="45">
      <c r="A268" s="44" t="inlineStr">
        <is>
          <t>Interest Received And Financial income</t>
        </is>
      </c>
      <c r="B268" s="44" t="inlineStr">
        <is>
          <t>Interest Received</t>
        </is>
      </c>
      <c r="C268" s="44" t="inlineStr">
        <is>
          <t>Revenue</t>
        </is>
      </c>
      <c r="D268" s="44" t="inlineStr">
        <is>
          <t>Particulars</t>
        </is>
      </c>
      <c r="E268" s="44" t="inlineStr">
        <is>
          <t>Interest Received And Financial income</t>
        </is>
      </c>
      <c r="F268" s="44" t="n">
        <v>1</v>
      </c>
      <c r="G268" s="44" t="n">
        <v>1</v>
      </c>
      <c r="H268" s="44" t="inlineStr">
        <is>
          <t>TID_pl_39</t>
        </is>
      </c>
      <c r="I268" s="44" t="inlineStr">
        <is>
          <t>interest received</t>
        </is>
      </c>
      <c r="J268" s="44" t="inlineStr">
        <is>
          <t>phrase_id_266</t>
        </is>
      </c>
    </row>
    <row r="269" ht="12.8" customHeight="1" s="45">
      <c r="A269" s="44" t="inlineStr">
        <is>
          <t>Interest Received And Financial income</t>
        </is>
      </c>
      <c r="B269" s="44" t="inlineStr">
        <is>
          <t>Finance income murabaha deposits</t>
        </is>
      </c>
      <c r="C269" s="44" t="inlineStr">
        <is>
          <t>Revenue</t>
        </is>
      </c>
      <c r="D269" s="44" t="inlineStr">
        <is>
          <t>Particulars</t>
        </is>
      </c>
      <c r="E269" s="44" t="inlineStr">
        <is>
          <t>Interest Received And Financial income</t>
        </is>
      </c>
      <c r="F269" s="44" t="n">
        <v>1</v>
      </c>
      <c r="G269" s="44" t="n">
        <v>1</v>
      </c>
      <c r="H269" s="44" t="inlineStr">
        <is>
          <t>TID_pl_39</t>
        </is>
      </c>
      <c r="I269" s="44" t="inlineStr">
        <is>
          <t>finance income murabaha deposits</t>
        </is>
      </c>
      <c r="J269" s="44" t="inlineStr">
        <is>
          <t>phrase_id_267</t>
        </is>
      </c>
    </row>
    <row r="270" ht="12.8" customHeight="1" s="45">
      <c r="A270" s="44" t="inlineStr">
        <is>
          <t>Interest Received And Financial income</t>
        </is>
      </c>
      <c r="B270" s="44" t="inlineStr">
        <is>
          <t>Interest and dividend income</t>
        </is>
      </c>
      <c r="C270" s="44" t="inlineStr">
        <is>
          <t>Revenue</t>
        </is>
      </c>
      <c r="D270" s="44" t="inlineStr">
        <is>
          <t>Particulars</t>
        </is>
      </c>
      <c r="E270" s="44" t="inlineStr">
        <is>
          <t>Interest Received And Financial income</t>
        </is>
      </c>
      <c r="F270" s="44" t="n">
        <v>1</v>
      </c>
      <c r="G270" s="44" t="n">
        <v>1</v>
      </c>
      <c r="H270" s="44" t="inlineStr">
        <is>
          <t>TID_pl_39</t>
        </is>
      </c>
      <c r="I270" s="44" t="inlineStr">
        <is>
          <t>interest and dividend income</t>
        </is>
      </c>
      <c r="J270" s="44" t="inlineStr">
        <is>
          <t>phrase_id_268</t>
        </is>
      </c>
    </row>
    <row r="271" ht="12.8" customHeight="1" s="45">
      <c r="A271" s="44" t="inlineStr">
        <is>
          <t>Interest Received And Financial income</t>
        </is>
      </c>
      <c r="B271" s="44" t="inlineStr">
        <is>
          <t>interest income net</t>
        </is>
      </c>
      <c r="C271" s="44" t="inlineStr">
        <is>
          <t>Revenue</t>
        </is>
      </c>
      <c r="D271" s="44" t="inlineStr">
        <is>
          <t>Particulars</t>
        </is>
      </c>
      <c r="E271" s="44" t="inlineStr">
        <is>
          <t>Interest Received And Financial income</t>
        </is>
      </c>
      <c r="F271" s="44" t="n">
        <v>1</v>
      </c>
      <c r="G271" s="44" t="n">
        <v>1</v>
      </c>
      <c r="H271" s="44" t="inlineStr">
        <is>
          <t>TID_pl_39</t>
        </is>
      </c>
      <c r="I271" s="44" t="inlineStr">
        <is>
          <t>interest income net</t>
        </is>
      </c>
      <c r="J271" s="44" t="inlineStr">
        <is>
          <t>phrase_id_269</t>
        </is>
      </c>
    </row>
    <row r="272" ht="12.8" customHeight="1" s="45">
      <c r="A272" s="44" t="inlineStr">
        <is>
          <t>Interest Received And Financial income</t>
        </is>
      </c>
      <c r="B272" s="44" t="inlineStr">
        <is>
          <t>net interest income</t>
        </is>
      </c>
      <c r="C272" s="44" t="inlineStr">
        <is>
          <t>Revenue</t>
        </is>
      </c>
      <c r="D272" s="44" t="inlineStr">
        <is>
          <t>Particulars</t>
        </is>
      </c>
      <c r="E272" s="44" t="inlineStr">
        <is>
          <t>Interest Received And Financial income</t>
        </is>
      </c>
      <c r="F272" s="44" t="n">
        <v>1</v>
      </c>
      <c r="G272" s="44" t="n">
        <v>1</v>
      </c>
      <c r="H272" s="44" t="inlineStr">
        <is>
          <t>TID_pl_39</t>
        </is>
      </c>
      <c r="I272" s="44" t="inlineStr">
        <is>
          <t>net interest income</t>
        </is>
      </c>
      <c r="J272" s="44" t="inlineStr">
        <is>
          <t>phrase_id_270</t>
        </is>
      </c>
    </row>
    <row r="273" ht="12.8" customHeight="1" s="45">
      <c r="A273" s="44" t="inlineStr">
        <is>
          <t>Interest Received And Financial income</t>
        </is>
      </c>
      <c r="B273" s="44" t="inlineStr">
        <is>
          <t>Financial income</t>
        </is>
      </c>
      <c r="C273" s="44" t="inlineStr">
        <is>
          <t>Revenue</t>
        </is>
      </c>
      <c r="D273" s="44" t="inlineStr">
        <is>
          <t>Particulars</t>
        </is>
      </c>
      <c r="E273" s="44" t="inlineStr">
        <is>
          <t>Interest Received And Financial income</t>
        </is>
      </c>
      <c r="F273" s="44" t="n">
        <v>1</v>
      </c>
      <c r="G273" s="44" t="n">
        <v>1</v>
      </c>
      <c r="H273" s="44" t="inlineStr">
        <is>
          <t>TID_pl_39</t>
        </is>
      </c>
      <c r="I273" s="44" t="inlineStr">
        <is>
          <t>financial income</t>
        </is>
      </c>
      <c r="J273" s="44" t="inlineStr">
        <is>
          <t>phrase_id_271</t>
        </is>
      </c>
    </row>
    <row r="274" ht="12.8" customHeight="1" s="45">
      <c r="A274" s="44" t="inlineStr">
        <is>
          <t>Interest Received And Financial income</t>
        </is>
      </c>
      <c r="B274" s="44" t="inlineStr">
        <is>
          <t>Income from time deposits</t>
        </is>
      </c>
      <c r="C274" s="44" t="inlineStr">
        <is>
          <t>Revenue</t>
        </is>
      </c>
      <c r="D274" s="44" t="inlineStr">
        <is>
          <t>Particulars</t>
        </is>
      </c>
      <c r="E274" s="44" t="inlineStr">
        <is>
          <t>Interest Received And Financial income</t>
        </is>
      </c>
      <c r="F274" s="44" t="n">
        <v>1</v>
      </c>
      <c r="G274" s="44" t="n">
        <v>1</v>
      </c>
      <c r="H274" s="44" t="inlineStr">
        <is>
          <t>TID_pl_39</t>
        </is>
      </c>
      <c r="I274" s="44" t="inlineStr">
        <is>
          <t>income from time deposits</t>
        </is>
      </c>
      <c r="J274" s="44" t="inlineStr">
        <is>
          <t>phrase_id_272</t>
        </is>
      </c>
    </row>
    <row r="275" ht="12.8" customHeight="1" s="45">
      <c r="A275" s="44" t="inlineStr">
        <is>
          <t>Interest Received And Financial income</t>
        </is>
      </c>
      <c r="B275" s="44" t="inlineStr">
        <is>
          <t>Finance Income</t>
        </is>
      </c>
      <c r="C275" s="44" t="inlineStr">
        <is>
          <t>Revenue</t>
        </is>
      </c>
      <c r="D275" s="44" t="inlineStr">
        <is>
          <t>Particulars</t>
        </is>
      </c>
      <c r="E275" s="44" t="inlineStr">
        <is>
          <t>Interest Received And Financial income</t>
        </is>
      </c>
      <c r="F275" s="44" t="n">
        <v>1</v>
      </c>
      <c r="G275" s="44" t="n">
        <v>1</v>
      </c>
      <c r="H275" s="44" t="inlineStr">
        <is>
          <t>TID_pl_39</t>
        </is>
      </c>
      <c r="I275" s="44" t="inlineStr">
        <is>
          <t>finance income</t>
        </is>
      </c>
      <c r="J275" s="44" t="inlineStr">
        <is>
          <t>phrase_id_273</t>
        </is>
      </c>
    </row>
    <row r="276" ht="12.8" customHeight="1" s="45">
      <c r="A276" s="44" t="inlineStr">
        <is>
          <t>Interest Received And Financial income</t>
        </is>
      </c>
      <c r="B276" s="44" t="inlineStr">
        <is>
          <t>Interest</t>
        </is>
      </c>
      <c r="C276" s="44" t="inlineStr">
        <is>
          <t>Revenue</t>
        </is>
      </c>
      <c r="D276" s="44" t="inlineStr">
        <is>
          <t>Particulars</t>
        </is>
      </c>
      <c r="E276" s="44" t="inlineStr">
        <is>
          <t>Interest Received And Financial income</t>
        </is>
      </c>
      <c r="F276" s="44" t="n">
        <v>1</v>
      </c>
      <c r="G276" s="44" t="n">
        <v>1</v>
      </c>
      <c r="H276" s="44" t="inlineStr">
        <is>
          <t>TID_pl_39</t>
        </is>
      </c>
      <c r="I276" s="44" t="inlineStr">
        <is>
          <t>interest</t>
        </is>
      </c>
      <c r="J276" s="44" t="inlineStr">
        <is>
          <t>phrase_id_274</t>
        </is>
      </c>
    </row>
    <row r="277" ht="12.8" customHeight="1" s="45">
      <c r="A277" s="44" t="inlineStr">
        <is>
          <t>Income (Expense) from Investments</t>
        </is>
      </c>
      <c r="B277" s="44" t="inlineStr">
        <is>
          <t>Equity income (loss)</t>
        </is>
      </c>
      <c r="C277" s="44" t="inlineStr">
        <is>
          <t>Revenue</t>
        </is>
      </c>
      <c r="D277" s="44" t="inlineStr">
        <is>
          <t>Particulars</t>
        </is>
      </c>
      <c r="E277" s="44" t="inlineStr">
        <is>
          <t>Income (Expense) from Investments</t>
        </is>
      </c>
      <c r="F277" s="44" t="n">
        <v>1</v>
      </c>
      <c r="G277" s="44" t="n">
        <v>1</v>
      </c>
      <c r="H277" s="44" t="inlineStr">
        <is>
          <t>TID_pl_40</t>
        </is>
      </c>
      <c r="I277" s="44" t="inlineStr">
        <is>
          <t>equity income loss</t>
        </is>
      </c>
      <c r="J277" s="44" t="inlineStr">
        <is>
          <t>phrase_id_275</t>
        </is>
      </c>
    </row>
    <row r="278" ht="12.8" customHeight="1" s="45">
      <c r="A278" s="44" t="inlineStr">
        <is>
          <t>Income (Expense) from Investments</t>
        </is>
      </c>
      <c r="B278" s="44" t="inlineStr">
        <is>
          <t>Income (Expense) from Investments</t>
        </is>
      </c>
      <c r="C278" s="44" t="inlineStr">
        <is>
          <t>Revenue</t>
        </is>
      </c>
      <c r="D278" s="44" t="inlineStr">
        <is>
          <t>Particulars</t>
        </is>
      </c>
      <c r="E278" s="44" t="inlineStr">
        <is>
          <t>Income (Expense) from Investments</t>
        </is>
      </c>
      <c r="F278" s="44" t="n">
        <v>1</v>
      </c>
      <c r="G278" s="44" t="n">
        <v>1</v>
      </c>
      <c r="H278" s="44" t="inlineStr">
        <is>
          <t>TID_pl_40</t>
        </is>
      </c>
      <c r="I278" s="44" t="inlineStr">
        <is>
          <t>income expense from investments</t>
        </is>
      </c>
      <c r="J278" s="44" t="inlineStr">
        <is>
          <t>phrase_id_276</t>
        </is>
      </c>
    </row>
    <row r="279" ht="12.8" customHeight="1" s="45">
      <c r="A279" s="44" t="inlineStr">
        <is>
          <t>Income (Expense) from Investments</t>
        </is>
      </c>
      <c r="B279" s="44" t="inlineStr">
        <is>
          <t>Net income from investments</t>
        </is>
      </c>
      <c r="C279" s="44" t="inlineStr">
        <is>
          <t>Revenue</t>
        </is>
      </c>
      <c r="D279" s="44" t="inlineStr">
        <is>
          <t>Particulars</t>
        </is>
      </c>
      <c r="E279" s="44" t="inlineStr">
        <is>
          <t>Income (Expense) from Investments</t>
        </is>
      </c>
      <c r="F279" s="44" t="n">
        <v>1</v>
      </c>
      <c r="G279" s="44" t="n">
        <v>1</v>
      </c>
      <c r="H279" s="44" t="inlineStr">
        <is>
          <t>TID_pl_40</t>
        </is>
      </c>
      <c r="I279" s="44" t="inlineStr">
        <is>
          <t>net income from investments</t>
        </is>
      </c>
      <c r="J279" s="44" t="inlineStr">
        <is>
          <t>phrase_id_277</t>
        </is>
      </c>
    </row>
    <row r="280" ht="12.8" customHeight="1" s="45">
      <c r="A280" s="44" t="inlineStr">
        <is>
          <t>Income (Expense) from Investments</t>
        </is>
      </c>
      <c r="B280" s="44" t="inlineStr">
        <is>
          <t>Investment income</t>
        </is>
      </c>
      <c r="C280" s="44" t="inlineStr">
        <is>
          <t>Revenue</t>
        </is>
      </c>
      <c r="D280" s="44" t="inlineStr">
        <is>
          <t>Particulars</t>
        </is>
      </c>
      <c r="E280" s="44" t="inlineStr">
        <is>
          <t>Income (Expense) from Investments</t>
        </is>
      </c>
      <c r="F280" s="44" t="n">
        <v>1</v>
      </c>
      <c r="G280" s="44" t="n">
        <v>1</v>
      </c>
      <c r="H280" s="44" t="inlineStr">
        <is>
          <t>TID_pl_40</t>
        </is>
      </c>
      <c r="I280" s="44" t="inlineStr">
        <is>
          <t>investment income</t>
        </is>
      </c>
      <c r="J280" s="44" t="inlineStr">
        <is>
          <t>phrase_id_278</t>
        </is>
      </c>
    </row>
    <row r="281" ht="12.8" customHeight="1" s="45">
      <c r="A281" s="44" t="inlineStr">
        <is>
          <t>Income (Expense) from Investments</t>
        </is>
      </c>
      <c r="B281" s="44" t="inlineStr">
        <is>
          <t>Fair value gains on investment property</t>
        </is>
      </c>
      <c r="C281" s="44" t="inlineStr">
        <is>
          <t>Revenue</t>
        </is>
      </c>
      <c r="D281" s="44" t="inlineStr">
        <is>
          <t>Particulars</t>
        </is>
      </c>
      <c r="E281" s="44" t="inlineStr">
        <is>
          <t>Income (Expense) from Investments</t>
        </is>
      </c>
      <c r="F281" s="44" t="n">
        <v>1</v>
      </c>
      <c r="G281" s="44" t="n">
        <v>1</v>
      </c>
      <c r="H281" s="44" t="inlineStr">
        <is>
          <t>TID_pl_40</t>
        </is>
      </c>
      <c r="I281" s="44" t="inlineStr">
        <is>
          <t>fair value gains on investment property</t>
        </is>
      </c>
      <c r="J281" s="44" t="inlineStr">
        <is>
          <t>phrase_id_279</t>
        </is>
      </c>
    </row>
    <row r="282" ht="12.8" customHeight="1" s="45">
      <c r="A282" s="44" t="inlineStr">
        <is>
          <t>Income (Expense) from Investments</t>
        </is>
      </c>
      <c r="B282" s="44" t="inlineStr">
        <is>
          <t>Net investment income</t>
        </is>
      </c>
      <c r="C282" s="44" t="inlineStr">
        <is>
          <t>Revenue</t>
        </is>
      </c>
      <c r="D282" s="44" t="inlineStr">
        <is>
          <t>Particulars</t>
        </is>
      </c>
      <c r="E282" s="44" t="inlineStr">
        <is>
          <t>Income (Expense) from Investments</t>
        </is>
      </c>
      <c r="F282" s="44" t="n">
        <v>1</v>
      </c>
      <c r="G282" s="44" t="n">
        <v>1</v>
      </c>
      <c r="H282" s="44" t="inlineStr">
        <is>
          <t>TID_pl_40</t>
        </is>
      </c>
      <c r="I282" s="44" t="inlineStr">
        <is>
          <t>net investment income</t>
        </is>
      </c>
      <c r="J282" s="44" t="inlineStr">
        <is>
          <t>phrase_id_280</t>
        </is>
      </c>
    </row>
    <row r="283" ht="12.8" customHeight="1" s="45">
      <c r="A283" s="44" t="inlineStr">
        <is>
          <t>Income (Expense) from Investments</t>
        </is>
      </c>
      <c r="B283" s="44" t="inlineStr">
        <is>
          <t>Investment income from time deposits</t>
        </is>
      </c>
      <c r="C283" s="44" t="inlineStr">
        <is>
          <t>Revenue</t>
        </is>
      </c>
      <c r="D283" s="44" t="inlineStr">
        <is>
          <t>Particulars</t>
        </is>
      </c>
      <c r="E283" s="44" t="inlineStr">
        <is>
          <t>Income (Expense) from Investments</t>
        </is>
      </c>
      <c r="F283" s="44" t="n">
        <v>1</v>
      </c>
      <c r="G283" s="44" t="n">
        <v>1</v>
      </c>
      <c r="H283" s="44" t="inlineStr">
        <is>
          <t>TID_pl_40</t>
        </is>
      </c>
      <c r="I283" s="44" t="inlineStr">
        <is>
          <t>investment income from time deposits</t>
        </is>
      </c>
      <c r="J283" s="44" t="inlineStr">
        <is>
          <t>phrase_id_281</t>
        </is>
      </c>
    </row>
    <row r="284" ht="12.8" customHeight="1" s="45">
      <c r="A284" s="44" t="inlineStr">
        <is>
          <t>Income (Expense) from Investments</t>
        </is>
      </c>
      <c r="B284" s="44" t="inlineStr">
        <is>
          <t>Interest and miscellaneous income</t>
        </is>
      </c>
      <c r="C284" s="44" t="inlineStr">
        <is>
          <t>Revenue</t>
        </is>
      </c>
      <c r="D284" s="44" t="inlineStr">
        <is>
          <t>Particulars</t>
        </is>
      </c>
      <c r="E284" s="44" t="inlineStr">
        <is>
          <t>Income (Expense) from Investments</t>
        </is>
      </c>
      <c r="F284" s="44" t="n">
        <v>1</v>
      </c>
      <c r="G284" s="44" t="n">
        <v>1</v>
      </c>
      <c r="H284" s="44" t="inlineStr">
        <is>
          <t>TID_pl_40</t>
        </is>
      </c>
      <c r="I284" s="44" t="inlineStr">
        <is>
          <t>interest and miscellaneous income</t>
        </is>
      </c>
      <c r="J284" s="44" t="inlineStr">
        <is>
          <t>phrase_id_282</t>
        </is>
      </c>
    </row>
    <row r="285" ht="12.8" customHeight="1" s="45">
      <c r="A285" s="44" t="inlineStr">
        <is>
          <t>Income (Expense) from Investments</t>
        </is>
      </c>
      <c r="B285" s="44" t="inlineStr">
        <is>
          <t>Income from investments in financial assets</t>
        </is>
      </c>
      <c r="C285" s="44" t="inlineStr">
        <is>
          <t>Revenue</t>
        </is>
      </c>
      <c r="D285" s="44" t="inlineStr">
        <is>
          <t>Particulars</t>
        </is>
      </c>
      <c r="E285" s="44" t="inlineStr">
        <is>
          <t>Income (Expense) from Investments</t>
        </is>
      </c>
      <c r="F285" s="44" t="n">
        <v>1</v>
      </c>
      <c r="G285" s="44" t="n">
        <v>1</v>
      </c>
      <c r="H285" s="44" t="inlineStr">
        <is>
          <t>TID_pl_40</t>
        </is>
      </c>
      <c r="I285" s="44" t="inlineStr">
        <is>
          <t>income from investments in financial assets</t>
        </is>
      </c>
      <c r="J285" s="44" t="inlineStr">
        <is>
          <t>phrase_id_283</t>
        </is>
      </c>
    </row>
    <row r="286" ht="12.8" customHeight="1" s="45">
      <c r="A286" s="44" t="inlineStr">
        <is>
          <t>Income (Expense) from Investments</t>
        </is>
      </c>
      <c r="B286" s="44" t="inlineStr">
        <is>
          <t>Gain on conversion of loans and accrued interest</t>
        </is>
      </c>
      <c r="C286" s="44" t="inlineStr">
        <is>
          <t>Revenue</t>
        </is>
      </c>
      <c r="D286" s="44" t="inlineStr">
        <is>
          <t>Particulars</t>
        </is>
      </c>
      <c r="E286" s="44" t="inlineStr">
        <is>
          <t>Income (Expense) from Investments</t>
        </is>
      </c>
      <c r="F286" s="44" t="n">
        <v>1</v>
      </c>
      <c r="G286" s="44" t="n">
        <v>1</v>
      </c>
      <c r="H286" s="44" t="inlineStr">
        <is>
          <t>TID_pl_40</t>
        </is>
      </c>
      <c r="I286" s="44" t="inlineStr">
        <is>
          <t>gain on conversion of loans and accrued interest</t>
        </is>
      </c>
      <c r="J286" s="44" t="inlineStr">
        <is>
          <t>phrase_id_284</t>
        </is>
      </c>
    </row>
    <row r="287" ht="12.8" customHeight="1" s="45">
      <c r="A287" s="44" t="inlineStr">
        <is>
          <t>Income (Expense) from Investments</t>
        </is>
      </c>
      <c r="B287" s="44" t="inlineStr">
        <is>
          <t>investment and other income (loss), net</t>
        </is>
      </c>
      <c r="C287" s="44" t="inlineStr">
        <is>
          <t>Revenue</t>
        </is>
      </c>
      <c r="D287" s="44" t="inlineStr">
        <is>
          <t>Particulars</t>
        </is>
      </c>
      <c r="E287" s="44" t="inlineStr">
        <is>
          <t>Income (Expense) from Investments</t>
        </is>
      </c>
      <c r="F287" s="44" t="n">
        <v>1</v>
      </c>
      <c r="G287" s="44" t="n">
        <v>1</v>
      </c>
      <c r="H287" s="44" t="inlineStr">
        <is>
          <t>TID_pl_40</t>
        </is>
      </c>
      <c r="I287" s="44" t="inlineStr">
        <is>
          <t>investment and other income loss net</t>
        </is>
      </c>
      <c r="J287" s="44" t="inlineStr">
        <is>
          <t>phrase_id_285</t>
        </is>
      </c>
    </row>
    <row r="288" ht="12.8" customHeight="1" s="45">
      <c r="A288" s="44" t="inlineStr">
        <is>
          <t>Income (Expense) from Investments</t>
        </is>
      </c>
      <c r="B288" s="44" t="inlineStr">
        <is>
          <t>Gain on exercise of Primary Warrant</t>
        </is>
      </c>
      <c r="C288" s="44" t="inlineStr">
        <is>
          <t>Revenue</t>
        </is>
      </c>
      <c r="D288" s="44" t="inlineStr">
        <is>
          <t>Particulars</t>
        </is>
      </c>
      <c r="E288" s="44" t="inlineStr">
        <is>
          <t>Income (Expense) from Investments</t>
        </is>
      </c>
      <c r="F288" s="44" t="n">
        <v>1</v>
      </c>
      <c r="G288" s="44" t="n">
        <v>1</v>
      </c>
      <c r="H288" s="44" t="inlineStr">
        <is>
          <t>TID_pl_40</t>
        </is>
      </c>
      <c r="I288" s="44" t="inlineStr">
        <is>
          <t>gain on exercise of primary warrant</t>
        </is>
      </c>
      <c r="J288" s="44" t="inlineStr">
        <is>
          <t>phrase_id_286</t>
        </is>
      </c>
    </row>
    <row r="289" ht="12.8" customHeight="1" s="45">
      <c r="A289" s="44" t="inlineStr">
        <is>
          <t>Income (Expense) from Investments</t>
        </is>
      </c>
      <c r="B289" s="44" t="inlineStr">
        <is>
          <t>Inducement Expense for Exercise of Warrants</t>
        </is>
      </c>
      <c r="C289" s="44" t="inlineStr">
        <is>
          <t>Revenue</t>
        </is>
      </c>
      <c r="D289" s="44" t="inlineStr">
        <is>
          <t>Particulars</t>
        </is>
      </c>
      <c r="E289" s="44" t="inlineStr">
        <is>
          <t>Income (Expense) from Investments</t>
        </is>
      </c>
      <c r="F289" s="44" t="n">
        <v>1</v>
      </c>
      <c r="G289" s="44" t="n">
        <v>1</v>
      </c>
      <c r="H289" s="44" t="inlineStr">
        <is>
          <t>TID_pl_40</t>
        </is>
      </c>
      <c r="I289" s="44" t="inlineStr">
        <is>
          <t>inducement expense for exercise of warrants</t>
        </is>
      </c>
      <c r="J289" s="44" t="inlineStr">
        <is>
          <t>phrase_id_287</t>
        </is>
      </c>
    </row>
    <row r="290" ht="12.8" customHeight="1" s="45">
      <c r="A290" s="44" t="inlineStr">
        <is>
          <t>Income (Expense) from Investments</t>
        </is>
      </c>
      <c r="B290" s="44" t="inlineStr">
        <is>
          <t>Equity in losses of investee</t>
        </is>
      </c>
      <c r="C290" s="44" t="inlineStr">
        <is>
          <t>Revenue</t>
        </is>
      </c>
      <c r="D290" s="44" t="inlineStr">
        <is>
          <t>Particulars</t>
        </is>
      </c>
      <c r="E290" s="44" t="inlineStr">
        <is>
          <t>Income (Expense) from Investments</t>
        </is>
      </c>
      <c r="F290" s="44" t="n">
        <v>1</v>
      </c>
      <c r="G290" s="44" t="n">
        <v>1</v>
      </c>
      <c r="H290" s="44" t="inlineStr">
        <is>
          <t>TID_pl_40</t>
        </is>
      </c>
      <c r="I290" s="44" t="inlineStr">
        <is>
          <t>equity in losses of investee</t>
        </is>
      </c>
      <c r="J290" s="44" t="inlineStr">
        <is>
          <t>phrase_id_288</t>
        </is>
      </c>
    </row>
    <row r="291" ht="12.8" customHeight="1" s="45">
      <c r="A291" s="44" t="inlineStr">
        <is>
          <t>Interest Paid And Financial Costs</t>
        </is>
      </c>
      <c r="B291" s="44" t="inlineStr">
        <is>
          <t>Interest Paid</t>
        </is>
      </c>
      <c r="C291" s="44" t="inlineStr">
        <is>
          <t>Revenue</t>
        </is>
      </c>
      <c r="D291" s="44" t="inlineStr">
        <is>
          <t>Particulars</t>
        </is>
      </c>
      <c r="E291" s="44" t="inlineStr">
        <is>
          <t>Interest Paid And Financial Costs</t>
        </is>
      </c>
      <c r="F291" s="44" t="n">
        <v>0</v>
      </c>
      <c r="G291" s="44" t="n">
        <v>1</v>
      </c>
      <c r="H291" s="44" t="inlineStr">
        <is>
          <t>TID_pl_41</t>
        </is>
      </c>
      <c r="I291" s="44" t="inlineStr">
        <is>
          <t>interest paid</t>
        </is>
      </c>
      <c r="J291" s="44" t="inlineStr">
        <is>
          <t>phrase_id_289</t>
        </is>
      </c>
    </row>
    <row r="292" ht="12.8" customHeight="1" s="45">
      <c r="A292" s="44" t="inlineStr">
        <is>
          <t>Interest Paid And Financial Costs</t>
        </is>
      </c>
      <c r="B292" s="44" t="inlineStr">
        <is>
          <t>Interest Paid And Finance Costs</t>
        </is>
      </c>
      <c r="C292" s="44" t="inlineStr">
        <is>
          <t>Revenue</t>
        </is>
      </c>
      <c r="D292" s="44" t="inlineStr">
        <is>
          <t>Particulars</t>
        </is>
      </c>
      <c r="E292" s="44" t="inlineStr">
        <is>
          <t>Interest Paid And Financial Costs</t>
        </is>
      </c>
      <c r="F292" s="44" t="n">
        <v>0</v>
      </c>
      <c r="G292" s="44" t="n">
        <v>1</v>
      </c>
      <c r="H292" s="44" t="inlineStr">
        <is>
          <t>TID_pl_41</t>
        </is>
      </c>
      <c r="I292" s="44" t="inlineStr">
        <is>
          <t>interest paid and finance costs</t>
        </is>
      </c>
      <c r="J292" s="44" t="inlineStr">
        <is>
          <t>phrase_id_290</t>
        </is>
      </c>
    </row>
    <row r="293" ht="12.8" customHeight="1" s="45">
      <c r="A293" s="44" t="inlineStr">
        <is>
          <t>Interest Paid And Financial Costs</t>
        </is>
      </c>
      <c r="B293" s="44" t="inlineStr">
        <is>
          <t>Interest expense</t>
        </is>
      </c>
      <c r="C293" s="44" t="inlineStr">
        <is>
          <t>Revenue</t>
        </is>
      </c>
      <c r="D293" s="44" t="inlineStr">
        <is>
          <t>Particulars</t>
        </is>
      </c>
      <c r="E293" s="44" t="inlineStr">
        <is>
          <t>Interest Paid And Financial Costs</t>
        </is>
      </c>
      <c r="F293" s="44" t="n">
        <v>0</v>
      </c>
      <c r="G293" s="44" t="n">
        <v>1</v>
      </c>
      <c r="H293" s="44" t="inlineStr">
        <is>
          <t>TID_pl_41</t>
        </is>
      </c>
      <c r="I293" s="44" t="inlineStr">
        <is>
          <t>interest expense</t>
        </is>
      </c>
      <c r="J293" s="44" t="inlineStr">
        <is>
          <t>phrase_id_291</t>
        </is>
      </c>
    </row>
    <row r="294" ht="12.8" customHeight="1" s="45">
      <c r="A294" s="44" t="inlineStr">
        <is>
          <t>Interest Paid And Financial Costs</t>
        </is>
      </c>
      <c r="B294" s="44" t="inlineStr">
        <is>
          <t>Non-cash interest expense on liability related to sale of future royalties</t>
        </is>
      </c>
      <c r="C294" s="44" t="inlineStr">
        <is>
          <t>Revenue</t>
        </is>
      </c>
      <c r="D294" s="44" t="inlineStr">
        <is>
          <t>Particulars</t>
        </is>
      </c>
      <c r="E294" s="44" t="inlineStr">
        <is>
          <t>Interest Paid And Financial Costs</t>
        </is>
      </c>
      <c r="F294" s="44" t="n">
        <v>0</v>
      </c>
      <c r="G294" s="44" t="n">
        <v>1</v>
      </c>
      <c r="H294" s="44" t="inlineStr">
        <is>
          <t>TID_pl_41</t>
        </is>
      </c>
      <c r="I294" s="44" t="inlineStr">
        <is>
          <t>non cash interest expense on liability related to sale of future royalties</t>
        </is>
      </c>
      <c r="J294" s="44" t="inlineStr">
        <is>
          <t>phrase_id_292</t>
        </is>
      </c>
    </row>
    <row r="295" ht="12.8" customHeight="1" s="45">
      <c r="A295" s="44" t="inlineStr">
        <is>
          <t>Interest Paid And Financial Costs</t>
        </is>
      </c>
      <c r="B295" s="44" t="inlineStr">
        <is>
          <t>Finance expense</t>
        </is>
      </c>
      <c r="C295" s="44" t="inlineStr">
        <is>
          <t>Revenue</t>
        </is>
      </c>
      <c r="D295" s="44" t="inlineStr">
        <is>
          <t>Particulars</t>
        </is>
      </c>
      <c r="E295" s="44" t="inlineStr">
        <is>
          <t>Interest Paid And Financial Costs</t>
        </is>
      </c>
      <c r="F295" s="44" t="n">
        <v>0</v>
      </c>
      <c r="G295" s="44" t="n">
        <v>1</v>
      </c>
      <c r="H295" s="44" t="inlineStr">
        <is>
          <t>TID_pl_41</t>
        </is>
      </c>
      <c r="I295" s="44" t="inlineStr">
        <is>
          <t>finance expense</t>
        </is>
      </c>
      <c r="J295" s="44" t="inlineStr">
        <is>
          <t>phrase_id_293</t>
        </is>
      </c>
    </row>
    <row r="296" ht="12.8" customHeight="1" s="45">
      <c r="A296" s="44" t="inlineStr">
        <is>
          <t>Interest Paid And Financial Costs</t>
        </is>
      </c>
      <c r="B296" s="44" t="inlineStr">
        <is>
          <t>Finance costs net</t>
        </is>
      </c>
      <c r="C296" s="44" t="inlineStr">
        <is>
          <t>Revenue</t>
        </is>
      </c>
      <c r="D296" s="44" t="inlineStr">
        <is>
          <t>Particulars</t>
        </is>
      </c>
      <c r="E296" s="44" t="inlineStr">
        <is>
          <t>Interest Paid And Financial Costs</t>
        </is>
      </c>
      <c r="F296" s="44" t="n">
        <v>0</v>
      </c>
      <c r="G296" s="44" t="n">
        <v>1</v>
      </c>
      <c r="H296" s="44" t="inlineStr">
        <is>
          <t>TID_pl_41</t>
        </is>
      </c>
      <c r="I296" s="44" t="inlineStr">
        <is>
          <t>finance costs net</t>
        </is>
      </c>
      <c r="J296" s="44" t="inlineStr">
        <is>
          <t>phrase_id_294</t>
        </is>
      </c>
    </row>
    <row r="297" ht="12.8" customHeight="1" s="45">
      <c r="A297" s="44" t="inlineStr">
        <is>
          <t>Interest Paid And Financial Costs</t>
        </is>
      </c>
      <c r="B297" s="44" t="inlineStr">
        <is>
          <t>Islamic financing charges</t>
        </is>
      </c>
      <c r="C297" s="44" t="inlineStr">
        <is>
          <t>Revenue</t>
        </is>
      </c>
      <c r="D297" s="44" t="inlineStr">
        <is>
          <t>Particulars</t>
        </is>
      </c>
      <c r="E297" s="44" t="inlineStr">
        <is>
          <t>Interest Paid And Financial Costs</t>
        </is>
      </c>
      <c r="F297" s="44" t="n">
        <v>0</v>
      </c>
      <c r="G297" s="44" t="n">
        <v>1</v>
      </c>
      <c r="H297" s="44" t="inlineStr">
        <is>
          <t>TID_pl_41</t>
        </is>
      </c>
      <c r="I297" s="44" t="inlineStr">
        <is>
          <t>islamic financing charges</t>
        </is>
      </c>
      <c r="J297" s="44" t="inlineStr">
        <is>
          <t>phrase_id_295</t>
        </is>
      </c>
    </row>
    <row r="298" ht="12.8" customHeight="1" s="45">
      <c r="A298" s="44" t="inlineStr">
        <is>
          <t>Interest Paid And Financial Costs</t>
        </is>
      </c>
      <c r="B298" s="44" t="inlineStr">
        <is>
          <t>Follow-up fees in respect of Saudi Industrial Development Fund loans</t>
        </is>
      </c>
      <c r="C298" s="44" t="inlineStr">
        <is>
          <t>Revenue</t>
        </is>
      </c>
      <c r="D298" s="44" t="inlineStr">
        <is>
          <t>Particulars</t>
        </is>
      </c>
      <c r="E298" s="44" t="inlineStr">
        <is>
          <t>Interest Paid And Financial Costs</t>
        </is>
      </c>
      <c r="F298" s="44" t="n">
        <v>0</v>
      </c>
      <c r="G298" s="44" t="n">
        <v>1</v>
      </c>
      <c r="H298" s="44" t="inlineStr">
        <is>
          <t>TID_pl_41</t>
        </is>
      </c>
      <c r="I298" s="44" t="inlineStr">
        <is>
          <t>follow up fees in respect of saudi industrial development fund loans</t>
        </is>
      </c>
      <c r="J298" s="44" t="inlineStr">
        <is>
          <t>phrase_id_296</t>
        </is>
      </c>
    </row>
    <row r="299" ht="12.8" customHeight="1" s="45">
      <c r="A299" s="44" t="inlineStr">
        <is>
          <t>Interest Paid And Financial Costs</t>
        </is>
      </c>
      <c r="B299" s="44" t="inlineStr">
        <is>
          <t xml:space="preserve">Financial Costs </t>
        </is>
      </c>
      <c r="C299" s="44" t="inlineStr">
        <is>
          <t>Revenue</t>
        </is>
      </c>
      <c r="D299" s="44" t="inlineStr">
        <is>
          <t>Particulars</t>
        </is>
      </c>
      <c r="E299" s="44" t="inlineStr">
        <is>
          <t>Interest Paid And Financial Costs</t>
        </is>
      </c>
      <c r="F299" s="44" t="n">
        <v>0</v>
      </c>
      <c r="G299" s="44" t="n">
        <v>1</v>
      </c>
      <c r="H299" s="44" t="inlineStr">
        <is>
          <t>TID_pl_41</t>
        </is>
      </c>
      <c r="I299" s="44" t="inlineStr">
        <is>
          <t>financial costs</t>
        </is>
      </c>
      <c r="J299" s="44" t="inlineStr">
        <is>
          <t>phrase_id_297</t>
        </is>
      </c>
    </row>
    <row r="300" ht="12.8" customHeight="1" s="45">
      <c r="A300" s="44" t="inlineStr">
        <is>
          <t>Interest Paid And Financial Costs</t>
        </is>
      </c>
      <c r="B300" s="44" t="inlineStr">
        <is>
          <t xml:space="preserve">Finance cost </t>
        </is>
      </c>
      <c r="C300" s="44" t="inlineStr">
        <is>
          <t>Revenue</t>
        </is>
      </c>
      <c r="D300" s="44" t="inlineStr">
        <is>
          <t>Particulars</t>
        </is>
      </c>
      <c r="E300" s="44" t="inlineStr">
        <is>
          <t>Interest Paid And Financial Costs</t>
        </is>
      </c>
      <c r="F300" s="44" t="n">
        <v>0</v>
      </c>
      <c r="G300" s="44" t="n">
        <v>1</v>
      </c>
      <c r="H300" s="44" t="inlineStr">
        <is>
          <t>TID_pl_41</t>
        </is>
      </c>
      <c r="I300" s="44" t="inlineStr">
        <is>
          <t>finance cost</t>
        </is>
      </c>
      <c r="J300" s="44" t="inlineStr">
        <is>
          <t>phrase_id_298</t>
        </is>
      </c>
    </row>
    <row r="301" ht="12.8" customHeight="1" s="45">
      <c r="A301" s="44" t="inlineStr">
        <is>
          <t>Interest Paid And Financial Costs</t>
        </is>
      </c>
      <c r="B301" s="44" t="inlineStr">
        <is>
          <t>Financial Costs</t>
        </is>
      </c>
      <c r="C301" s="44" t="inlineStr">
        <is>
          <t>Revenue</t>
        </is>
      </c>
      <c r="D301" s="44" t="inlineStr">
        <is>
          <t>Particulars</t>
        </is>
      </c>
      <c r="E301" s="44" t="inlineStr">
        <is>
          <t>Interest Paid And Financial Costs</t>
        </is>
      </c>
      <c r="F301" s="44" t="n">
        <v>0</v>
      </c>
      <c r="G301" s="44" t="n">
        <v>1</v>
      </c>
      <c r="H301" s="44" t="inlineStr">
        <is>
          <t>TID_pl_41</t>
        </is>
      </c>
      <c r="I301" s="44" t="inlineStr">
        <is>
          <t>financial costs</t>
        </is>
      </c>
      <c r="J301" s="44" t="inlineStr">
        <is>
          <t>phrase_id_299</t>
        </is>
      </c>
    </row>
    <row r="302" ht="12.8" customHeight="1" s="45">
      <c r="A302" s="44" t="inlineStr">
        <is>
          <t>Interest Paid And Financial Costs</t>
        </is>
      </c>
      <c r="B302" s="44" t="inlineStr">
        <is>
          <t>Finance Cost</t>
        </is>
      </c>
      <c r="C302" s="44" t="inlineStr">
        <is>
          <t>Revenue</t>
        </is>
      </c>
      <c r="D302" s="44" t="inlineStr">
        <is>
          <t>Particulars</t>
        </is>
      </c>
      <c r="E302" s="44" t="inlineStr">
        <is>
          <t>Interest Paid And Financial Costs</t>
        </is>
      </c>
      <c r="F302" s="44" t="n">
        <v>0</v>
      </c>
      <c r="G302" s="44" t="n">
        <v>1</v>
      </c>
      <c r="H302" s="44" t="inlineStr">
        <is>
          <t>TID_pl_41</t>
        </is>
      </c>
      <c r="I302" s="44" t="inlineStr">
        <is>
          <t>finance cost</t>
        </is>
      </c>
      <c r="J302" s="44" t="inlineStr">
        <is>
          <t>phrase_id_300</t>
        </is>
      </c>
    </row>
    <row r="303" ht="12.8" customHeight="1" s="45">
      <c r="A303" s="44" t="inlineStr">
        <is>
          <t>Interest Paid And Financial Costs</t>
        </is>
      </c>
      <c r="B303" s="44" t="inlineStr">
        <is>
          <t>Finance Costs</t>
        </is>
      </c>
      <c r="C303" s="44" t="inlineStr">
        <is>
          <t>Revenue</t>
        </is>
      </c>
      <c r="D303" s="44" t="inlineStr">
        <is>
          <t>Particulars</t>
        </is>
      </c>
      <c r="E303" s="44" t="inlineStr">
        <is>
          <t>Interest Paid And Financial Costs</t>
        </is>
      </c>
      <c r="F303" s="44" t="n">
        <v>0</v>
      </c>
      <c r="G303" s="44" t="n">
        <v>1</v>
      </c>
      <c r="H303" s="44" t="inlineStr">
        <is>
          <t>TID_pl_41</t>
        </is>
      </c>
      <c r="I303" s="44" t="inlineStr">
        <is>
          <t>finance costs</t>
        </is>
      </c>
      <c r="J303" s="44" t="inlineStr">
        <is>
          <t>phrase_id_301</t>
        </is>
      </c>
    </row>
    <row r="304" ht="12.8" customHeight="1" s="45">
      <c r="A304" s="44" t="inlineStr">
        <is>
          <t>Interest Paid And Financial Costs</t>
        </is>
      </c>
      <c r="B304" s="44" t="inlineStr">
        <is>
          <t>Net finance costs</t>
        </is>
      </c>
      <c r="C304" s="44" t="inlineStr">
        <is>
          <t>Revenue</t>
        </is>
      </c>
      <c r="D304" s="44" t="inlineStr">
        <is>
          <t>Particulars</t>
        </is>
      </c>
      <c r="E304" s="44" t="inlineStr">
        <is>
          <t>Interest Paid And Financial Costs</t>
        </is>
      </c>
      <c r="F304" s="44" t="n">
        <v>0</v>
      </c>
      <c r="G304" s="44" t="n">
        <v>1</v>
      </c>
      <c r="H304" s="44" t="inlineStr">
        <is>
          <t>TID_pl_41</t>
        </is>
      </c>
      <c r="I304" s="44" t="inlineStr">
        <is>
          <t>net finance costs</t>
        </is>
      </c>
      <c r="J304" s="44" t="inlineStr">
        <is>
          <t>phrase_id_302</t>
        </is>
      </c>
    </row>
    <row r="305" ht="12.8" customHeight="1" s="45">
      <c r="A305" s="44" t="inlineStr">
        <is>
          <t>Interest Paid And Financial Costs</t>
        </is>
      </c>
      <c r="B305" s="44" t="inlineStr">
        <is>
          <t>Financial charges</t>
        </is>
      </c>
      <c r="C305" s="44" t="inlineStr">
        <is>
          <t>Revenue</t>
        </is>
      </c>
      <c r="D305" s="44" t="inlineStr">
        <is>
          <t>Particulars</t>
        </is>
      </c>
      <c r="E305" s="44" t="inlineStr">
        <is>
          <t>Interest Paid And Financial Costs</t>
        </is>
      </c>
      <c r="F305" s="44" t="n">
        <v>0</v>
      </c>
      <c r="G305" s="44" t="n">
        <v>1</v>
      </c>
      <c r="H305" s="44" t="inlineStr">
        <is>
          <t>TID_pl_41</t>
        </is>
      </c>
      <c r="I305" s="44" t="inlineStr">
        <is>
          <t>financial charges</t>
        </is>
      </c>
      <c r="J305" s="44" t="inlineStr">
        <is>
          <t>phrase_id_303</t>
        </is>
      </c>
    </row>
    <row r="306" ht="12.8" customHeight="1" s="45">
      <c r="A306" s="44" t="inlineStr">
        <is>
          <t>Interest Paid And Financial Costs</t>
        </is>
      </c>
      <c r="B306" s="44" t="inlineStr">
        <is>
          <t>interest expense net</t>
        </is>
      </c>
      <c r="C306" s="44" t="inlineStr">
        <is>
          <t>Revenue</t>
        </is>
      </c>
      <c r="D306" s="44" t="inlineStr">
        <is>
          <t>Particulars</t>
        </is>
      </c>
      <c r="E306" s="44" t="inlineStr">
        <is>
          <t>Interest Paid And Financial Costs</t>
        </is>
      </c>
      <c r="F306" s="44" t="n">
        <v>0</v>
      </c>
      <c r="G306" s="44" t="n">
        <v>1</v>
      </c>
      <c r="H306" s="44" t="inlineStr">
        <is>
          <t>TID_pl_41</t>
        </is>
      </c>
      <c r="I306" s="44" t="inlineStr">
        <is>
          <t>interest expense net</t>
        </is>
      </c>
      <c r="J306" s="44" t="inlineStr">
        <is>
          <t>phrase_id_304</t>
        </is>
      </c>
    </row>
    <row r="307" ht="12.8" customHeight="1" s="45">
      <c r="A307" s="44" t="inlineStr">
        <is>
          <t>Deferred Interest</t>
        </is>
      </c>
      <c r="B307" s="44" t="inlineStr">
        <is>
          <t>Deferred Interest</t>
        </is>
      </c>
      <c r="C307" s="44" t="inlineStr">
        <is>
          <t>Revenue</t>
        </is>
      </c>
      <c r="D307" s="44" t="inlineStr">
        <is>
          <t>Particulars</t>
        </is>
      </c>
      <c r="E307" s="44" t="inlineStr">
        <is>
          <t>Deferred Interest</t>
        </is>
      </c>
      <c r="F307" s="44" t="n">
        <v>0</v>
      </c>
      <c r="G307" s="44" t="n">
        <v>1</v>
      </c>
      <c r="H307" s="44" t="inlineStr">
        <is>
          <t>TID_pl_42</t>
        </is>
      </c>
      <c r="I307" s="44" t="inlineStr">
        <is>
          <t>deferred interest</t>
        </is>
      </c>
      <c r="J307" s="44" t="inlineStr">
        <is>
          <t>phrase_id_305</t>
        </is>
      </c>
    </row>
    <row r="308" ht="12.8" customHeight="1" s="45">
      <c r="A308" s="44" t="inlineStr">
        <is>
          <t>Capitalised Interest</t>
        </is>
      </c>
      <c r="B308" s="44" t="inlineStr">
        <is>
          <t>Capitalised Interest</t>
        </is>
      </c>
      <c r="C308" s="44" t="inlineStr">
        <is>
          <t>Revenue</t>
        </is>
      </c>
      <c r="D308" s="44" t="inlineStr">
        <is>
          <t>Particulars</t>
        </is>
      </c>
      <c r="E308" s="44" t="inlineStr">
        <is>
          <t>Capitalised Interest</t>
        </is>
      </c>
      <c r="F308" s="44" t="n">
        <v>0</v>
      </c>
      <c r="G308" s="44" t="n">
        <v>1</v>
      </c>
      <c r="H308" s="44" t="inlineStr">
        <is>
          <t>TID_pl_43</t>
        </is>
      </c>
      <c r="I308" s="44" t="inlineStr">
        <is>
          <t>capitalised interest</t>
        </is>
      </c>
      <c r="J308" s="44" t="inlineStr">
        <is>
          <t>phrase_id_306</t>
        </is>
      </c>
    </row>
    <row r="309" ht="12.8" customHeight="1" s="45">
      <c r="A309" s="44" t="inlineStr">
        <is>
          <t>Capitalised Interest</t>
        </is>
      </c>
      <c r="B309" s="44" t="inlineStr">
        <is>
          <t>Amount capitalised</t>
        </is>
      </c>
      <c r="C309" s="44" t="inlineStr">
        <is>
          <t>Revenue</t>
        </is>
      </c>
      <c r="D309" s="44" t="inlineStr">
        <is>
          <t>Particulars</t>
        </is>
      </c>
      <c r="E309" s="44" t="inlineStr">
        <is>
          <t>Capitalised Interest</t>
        </is>
      </c>
      <c r="F309" s="44" t="n">
        <v>0</v>
      </c>
      <c r="G309" s="44" t="n">
        <v>1</v>
      </c>
      <c r="H309" s="44" t="inlineStr">
        <is>
          <t>TID_pl_43</t>
        </is>
      </c>
      <c r="I309" s="44" t="inlineStr">
        <is>
          <t>amount capitalised</t>
        </is>
      </c>
      <c r="J309" s="44" t="inlineStr">
        <is>
          <t>phrase_id_307</t>
        </is>
      </c>
    </row>
    <row r="310" ht="12.8" customHeight="1" s="45">
      <c r="A310" s="44" t="inlineStr">
        <is>
          <t>Expense from Investments</t>
        </is>
      </c>
      <c r="B310" s="44" t="inlineStr">
        <is>
          <t>Loss from fair value adjustment on investment property</t>
        </is>
      </c>
      <c r="C310" s="44" t="inlineStr">
        <is>
          <t>Revenue</t>
        </is>
      </c>
      <c r="D310" s="44" t="inlineStr">
        <is>
          <t>Particulars</t>
        </is>
      </c>
      <c r="E310" s="44" t="inlineStr">
        <is>
          <t>Income (Expense) from Investments</t>
        </is>
      </c>
      <c r="F310" s="44" t="n">
        <v>0</v>
      </c>
      <c r="G310" s="44" t="n">
        <v>1</v>
      </c>
      <c r="H310" s="44" t="inlineStr">
        <is>
          <t>TID_pl_44</t>
        </is>
      </c>
      <c r="I310" s="44" t="inlineStr">
        <is>
          <t>loss from fair value adjustment on investment property</t>
        </is>
      </c>
      <c r="J310" s="44" t="inlineStr">
        <is>
          <t>phrase_id_308</t>
        </is>
      </c>
    </row>
    <row r="311" ht="12.8" customHeight="1" s="45">
      <c r="A311" s="44" t="inlineStr">
        <is>
          <t>Expense from Investments</t>
        </is>
      </c>
      <c r="B311" s="44" t="inlineStr">
        <is>
          <t>Net loss from investments in financial assets at FVTPL</t>
        </is>
      </c>
      <c r="C311" s="44" t="inlineStr">
        <is>
          <t>Revenue</t>
        </is>
      </c>
      <c r="D311" s="44" t="inlineStr">
        <is>
          <t>Particulars</t>
        </is>
      </c>
      <c r="E311" s="44" t="inlineStr">
        <is>
          <t>Income (Expense) from Investments</t>
        </is>
      </c>
      <c r="F311" s="44" t="n">
        <v>0</v>
      </c>
      <c r="G311" s="44" t="n">
        <v>1</v>
      </c>
      <c r="H311" s="44" t="inlineStr">
        <is>
          <t>TID_pl_44</t>
        </is>
      </c>
      <c r="I311" s="44" t="inlineStr">
        <is>
          <t>net loss from investments in financial assets at fvtpl</t>
        </is>
      </c>
      <c r="J311" s="44" t="inlineStr">
        <is>
          <t>phrase_id_309</t>
        </is>
      </c>
    </row>
    <row r="312" ht="12.8" customHeight="1" s="45">
      <c r="A312" s="44" t="inlineStr">
        <is>
          <t>Provisions</t>
        </is>
      </c>
      <c r="B312" s="44" t="inlineStr">
        <is>
          <t>Allowance for expected credit loss (net)</t>
        </is>
      </c>
      <c r="C312" s="44" t="inlineStr">
        <is>
          <t>Revenue</t>
        </is>
      </c>
      <c r="D312" s="44" t="inlineStr">
        <is>
          <t>Particulars</t>
        </is>
      </c>
      <c r="E312" s="44" t="inlineStr">
        <is>
          <t>Provisions</t>
        </is>
      </c>
      <c r="F312" s="44" t="n">
        <v>0</v>
      </c>
      <c r="G312" s="44" t="n">
        <v>1</v>
      </c>
      <c r="H312" s="44" t="inlineStr">
        <is>
          <t>TID_pl_45</t>
        </is>
      </c>
      <c r="I312" s="44" t="inlineStr">
        <is>
          <t>allowance for expected credit loss net</t>
        </is>
      </c>
      <c r="J312" s="44" t="inlineStr">
        <is>
          <t>phrase_id_310</t>
        </is>
      </c>
    </row>
    <row r="313" ht="12.8" customHeight="1" s="45">
      <c r="A313" s="44" t="inlineStr">
        <is>
          <t>Provisions</t>
        </is>
      </c>
      <c r="B313" s="44" t="inlineStr">
        <is>
          <t>Provisions</t>
        </is>
      </c>
      <c r="C313" s="44" t="inlineStr">
        <is>
          <t>Revenue</t>
        </is>
      </c>
      <c r="D313" s="44" t="inlineStr">
        <is>
          <t>Particulars</t>
        </is>
      </c>
      <c r="E313" s="44" t="inlineStr">
        <is>
          <t>Provisions</t>
        </is>
      </c>
      <c r="F313" s="44" t="n">
        <v>0</v>
      </c>
      <c r="G313" s="44" t="n">
        <v>1</v>
      </c>
      <c r="H313" s="44" t="inlineStr">
        <is>
          <t>TID_pl_45</t>
        </is>
      </c>
      <c r="I313" s="44" t="inlineStr">
        <is>
          <t>provisions</t>
        </is>
      </c>
      <c r="J313" s="44" t="inlineStr">
        <is>
          <t>phrase_id_311</t>
        </is>
      </c>
    </row>
    <row r="314" ht="12.8" customHeight="1" s="45">
      <c r="A314" s="44" t="inlineStr">
        <is>
          <t>Other Income (Expenses)</t>
        </is>
      </c>
      <c r="B314" s="44" t="inlineStr">
        <is>
          <t>Other Income (Expenses)</t>
        </is>
      </c>
      <c r="C314" s="44" t="inlineStr">
        <is>
          <t>Revenue</t>
        </is>
      </c>
      <c r="D314" s="44" t="inlineStr">
        <is>
          <t>Particulars</t>
        </is>
      </c>
      <c r="E314" s="44" t="inlineStr">
        <is>
          <t>Other Income (Expenses)</t>
        </is>
      </c>
      <c r="F314" s="44" t="n">
        <v>1</v>
      </c>
      <c r="G314" s="44" t="n">
        <v>1</v>
      </c>
      <c r="H314" s="44" t="inlineStr">
        <is>
          <t>TID_pl_46</t>
        </is>
      </c>
      <c r="I314" s="44" t="inlineStr">
        <is>
          <t>other income expenses</t>
        </is>
      </c>
      <c r="J314" s="44" t="inlineStr">
        <is>
          <t>phrase_id_312</t>
        </is>
      </c>
    </row>
    <row r="315" ht="12.8" customHeight="1" s="45">
      <c r="A315" s="44" t="inlineStr">
        <is>
          <t>Other Income (Expenses)</t>
        </is>
      </c>
      <c r="B315" s="44" t="inlineStr">
        <is>
          <t>Other Income net</t>
        </is>
      </c>
      <c r="C315" s="44" t="inlineStr">
        <is>
          <t>Revenue</t>
        </is>
      </c>
      <c r="D315" s="44" t="inlineStr">
        <is>
          <t>Particulars</t>
        </is>
      </c>
      <c r="E315" s="44" t="inlineStr">
        <is>
          <t>Other Income (Expenses)</t>
        </is>
      </c>
      <c r="F315" s="44" t="n">
        <v>1</v>
      </c>
      <c r="G315" s="44" t="n">
        <v>1</v>
      </c>
      <c r="H315" s="44" t="inlineStr">
        <is>
          <t>TID_pl_46</t>
        </is>
      </c>
      <c r="I315" s="44" t="inlineStr">
        <is>
          <t>other income net</t>
        </is>
      </c>
      <c r="J315" s="44" t="inlineStr">
        <is>
          <t>phrase_id_313</t>
        </is>
      </c>
    </row>
    <row r="316" ht="12.8" customHeight="1" s="45">
      <c r="A316" s="44" t="inlineStr">
        <is>
          <t>Other Income (Expenses)</t>
        </is>
      </c>
      <c r="B316" s="44" t="inlineStr">
        <is>
          <t>Other Income - net</t>
        </is>
      </c>
      <c r="C316" s="44" t="inlineStr">
        <is>
          <t>Revenue</t>
        </is>
      </c>
      <c r="D316" s="44" t="inlineStr">
        <is>
          <t>Particulars</t>
        </is>
      </c>
      <c r="E316" s="44" t="inlineStr">
        <is>
          <t>Other Income (Expenses)</t>
        </is>
      </c>
      <c r="F316" s="44" t="n">
        <v>1</v>
      </c>
      <c r="G316" s="44" t="n">
        <v>1</v>
      </c>
      <c r="H316" s="44" t="inlineStr">
        <is>
          <t>TID_pl_46</t>
        </is>
      </c>
      <c r="I316" s="44" t="inlineStr">
        <is>
          <t>other income net</t>
        </is>
      </c>
      <c r="J316" s="44" t="inlineStr">
        <is>
          <t>phrase_id_314</t>
        </is>
      </c>
    </row>
    <row r="317" ht="12.8" customHeight="1" s="45">
      <c r="A317" s="44" t="inlineStr">
        <is>
          <t>Other Income - Net profit (loss)</t>
        </is>
      </c>
      <c r="B317" s="44" t="inlineStr">
        <is>
          <t>Other Income</t>
        </is>
      </c>
      <c r="C317" s="44" t="inlineStr">
        <is>
          <t>Revenue</t>
        </is>
      </c>
      <c r="D317" s="44" t="inlineStr">
        <is>
          <t>Particulars</t>
        </is>
      </c>
      <c r="E317" s="44" t="inlineStr">
        <is>
          <t>Other Income (Expenses)</t>
        </is>
      </c>
      <c r="F317" s="44" t="n">
        <v>1</v>
      </c>
      <c r="G317" s="44" t="n">
        <v>1</v>
      </c>
      <c r="H317" s="44" t="inlineStr">
        <is>
          <t>TID_pl_47</t>
        </is>
      </c>
      <c r="I317" s="44" t="inlineStr">
        <is>
          <t>other income</t>
        </is>
      </c>
      <c r="J317" s="44" t="inlineStr">
        <is>
          <t>phrase_id_315</t>
        </is>
      </c>
    </row>
    <row r="318" ht="12.8" customHeight="1" s="45">
      <c r="A318" s="44" t="inlineStr">
        <is>
          <t>Other Income - Net profit (loss)</t>
        </is>
      </c>
      <c r="B318" s="44" t="inlineStr">
        <is>
          <t>Interest income and other</t>
        </is>
      </c>
      <c r="C318" s="44" t="inlineStr">
        <is>
          <t>Revenue</t>
        </is>
      </c>
      <c r="D318" s="44" t="inlineStr">
        <is>
          <t>Particulars</t>
        </is>
      </c>
      <c r="E318" s="44" t="inlineStr">
        <is>
          <t>Other Income (Expenses)</t>
        </is>
      </c>
      <c r="F318" s="44" t="n">
        <v>1</v>
      </c>
      <c r="G318" s="44" t="n">
        <v>1</v>
      </c>
      <c r="H318" s="44" t="inlineStr">
        <is>
          <t>TID_pl_47</t>
        </is>
      </c>
      <c r="I318" s="44" t="inlineStr">
        <is>
          <t>interest income and other</t>
        </is>
      </c>
      <c r="J318" s="44" t="inlineStr">
        <is>
          <t>phrase_id_316</t>
        </is>
      </c>
    </row>
    <row r="319" ht="12.8" customHeight="1" s="45">
      <c r="A319" s="44" t="inlineStr">
        <is>
          <t>Other Income - Net profit (loss)</t>
        </is>
      </c>
      <c r="B319" s="44" t="inlineStr">
        <is>
          <t>Revaluation of contingent consideration</t>
        </is>
      </c>
      <c r="C319" s="44" t="inlineStr">
        <is>
          <t>Revenue</t>
        </is>
      </c>
      <c r="D319" s="44" t="inlineStr">
        <is>
          <t>Particulars</t>
        </is>
      </c>
      <c r="E319" s="44" t="inlineStr">
        <is>
          <t>Other Income (Expenses)</t>
        </is>
      </c>
      <c r="F319" s="44" t="n">
        <v>1</v>
      </c>
      <c r="G319" s="44" t="n">
        <v>1</v>
      </c>
      <c r="H319" s="44" t="inlineStr">
        <is>
          <t>TID_pl_47</t>
        </is>
      </c>
      <c r="I319" s="44" t="inlineStr">
        <is>
          <t>revaluation of contingent consideration</t>
        </is>
      </c>
      <c r="J319" s="44" t="inlineStr">
        <is>
          <t>phrase_id_317</t>
        </is>
      </c>
    </row>
    <row r="320" ht="12.8" customHeight="1" s="45">
      <c r="A320" s="44" t="inlineStr">
        <is>
          <t>Other Income - Net profit (loss)</t>
        </is>
      </c>
      <c r="B320" s="44" t="inlineStr">
        <is>
          <t>Contingent purchase price consideration fair value adjustment</t>
        </is>
      </c>
      <c r="C320" s="44" t="inlineStr">
        <is>
          <t>Revenue</t>
        </is>
      </c>
      <c r="D320" s="44" t="inlineStr">
        <is>
          <t>Particulars</t>
        </is>
      </c>
      <c r="E320" s="44" t="inlineStr">
        <is>
          <t>Other Income (Expenses)</t>
        </is>
      </c>
      <c r="F320" s="44" t="n">
        <v>1</v>
      </c>
      <c r="G320" s="44" t="n">
        <v>1</v>
      </c>
      <c r="H320" s="44" t="inlineStr">
        <is>
          <t>TID_pl_47</t>
        </is>
      </c>
      <c r="I320" s="44" t="inlineStr">
        <is>
          <t>contingent purchase price consideration fair value adjustment</t>
        </is>
      </c>
      <c r="J320" s="44" t="inlineStr">
        <is>
          <t>phrase_id_318</t>
        </is>
      </c>
    </row>
    <row r="321" ht="12.8" customHeight="1" s="45">
      <c r="A321" s="44" t="inlineStr">
        <is>
          <t>Other Income - Net profit (loss)</t>
        </is>
      </c>
      <c r="B321" s="44" t="inlineStr">
        <is>
          <t>Net gain on claim for expropriated land and premises</t>
        </is>
      </c>
      <c r="C321" s="44" t="inlineStr">
        <is>
          <t>Revenue</t>
        </is>
      </c>
      <c r="D321" s="44" t="inlineStr">
        <is>
          <t>Particulars</t>
        </is>
      </c>
      <c r="E321" s="44" t="inlineStr">
        <is>
          <t>Other Income (Expenses)</t>
        </is>
      </c>
      <c r="F321" s="44" t="n">
        <v>1</v>
      </c>
      <c r="G321" s="44" t="n">
        <v>1</v>
      </c>
      <c r="H321" s="44" t="inlineStr">
        <is>
          <t>TID_pl_47</t>
        </is>
      </c>
      <c r="I321" s="44" t="inlineStr">
        <is>
          <t>net gain on claim for expropriated land and premises</t>
        </is>
      </c>
      <c r="J321" s="44" t="inlineStr">
        <is>
          <t>phrase_id_319</t>
        </is>
      </c>
    </row>
    <row r="322" ht="12.8" customHeight="1" s="45">
      <c r="A322" s="44" t="inlineStr">
        <is>
          <t>Other Income - Net profit (loss)</t>
        </is>
      </c>
      <c r="B322" s="44" t="inlineStr">
        <is>
          <t xml:space="preserve">Other expenses, net </t>
        </is>
      </c>
      <c r="C322" s="44" t="inlineStr">
        <is>
          <t>Revenue</t>
        </is>
      </c>
      <c r="D322" s="44" t="inlineStr">
        <is>
          <t>Particulars</t>
        </is>
      </c>
      <c r="E322" s="44" t="inlineStr">
        <is>
          <t>Other Income (Expenses)</t>
        </is>
      </c>
      <c r="F322" s="44" t="n">
        <v>1</v>
      </c>
      <c r="G322" s="44" t="n">
        <v>1</v>
      </c>
      <c r="H322" s="44" t="inlineStr">
        <is>
          <t>TID_pl_47</t>
        </is>
      </c>
      <c r="I322" s="44" t="inlineStr">
        <is>
          <t>other expenses net</t>
        </is>
      </c>
      <c r="J322" s="44" t="inlineStr">
        <is>
          <t>phrase_id_320</t>
        </is>
      </c>
    </row>
    <row r="323" ht="12.8" customHeight="1" s="45">
      <c r="A323" s="44" t="inlineStr">
        <is>
          <t>Other Income - Net profit (loss)</t>
        </is>
      </c>
      <c r="B323" s="44" t="inlineStr">
        <is>
          <t>Miscellaneous income</t>
        </is>
      </c>
      <c r="C323" s="44" t="inlineStr">
        <is>
          <t>Revenue</t>
        </is>
      </c>
      <c r="D323" s="44" t="inlineStr">
        <is>
          <t>Particulars</t>
        </is>
      </c>
      <c r="E323" s="44" t="inlineStr">
        <is>
          <t>Other Income (Expenses)</t>
        </is>
      </c>
      <c r="F323" s="44" t="n">
        <v>1</v>
      </c>
      <c r="G323" s="44" t="n">
        <v>1</v>
      </c>
      <c r="H323" s="44" t="inlineStr">
        <is>
          <t>TID_pl_47</t>
        </is>
      </c>
      <c r="I323" s="44" t="inlineStr">
        <is>
          <t>miscellaneous income</t>
        </is>
      </c>
      <c r="J323" s="44" t="inlineStr">
        <is>
          <t>phrase_id_321</t>
        </is>
      </c>
    </row>
    <row r="324" ht="12.8" customHeight="1" s="45">
      <c r="A324" s="44" t="inlineStr">
        <is>
          <t>Non-Operating Income</t>
        </is>
      </c>
      <c r="B324" s="44" t="inlineStr">
        <is>
          <t>Non-Operating Income</t>
        </is>
      </c>
      <c r="C324" s="44" t="inlineStr">
        <is>
          <t>Revenue</t>
        </is>
      </c>
      <c r="D324" s="44" t="inlineStr">
        <is>
          <t>Particulars</t>
        </is>
      </c>
      <c r="E324" s="44" t="inlineStr">
        <is>
          <t>Non-Operating Income</t>
        </is>
      </c>
      <c r="F324" s="44" t="n">
        <v>1</v>
      </c>
      <c r="G324" s="44" t="n">
        <v>1</v>
      </c>
      <c r="H324" s="44" t="inlineStr">
        <is>
          <t>TID_pl_48</t>
        </is>
      </c>
      <c r="I324" s="44" t="inlineStr">
        <is>
          <t>non operating income</t>
        </is>
      </c>
      <c r="J324" s="44" t="inlineStr">
        <is>
          <t>phrase_id_322</t>
        </is>
      </c>
    </row>
    <row r="325" ht="12.8" customHeight="1" s="45">
      <c r="A325" s="44" t="inlineStr">
        <is>
          <t>Non-Operating Income</t>
        </is>
      </c>
      <c r="B325" s="44" t="inlineStr">
        <is>
          <t>Exemption from municipal fees</t>
        </is>
      </c>
      <c r="C325" s="44" t="inlineStr">
        <is>
          <t>Revenue</t>
        </is>
      </c>
      <c r="D325" s="44" t="inlineStr">
        <is>
          <t>Particulars</t>
        </is>
      </c>
      <c r="E325" s="44" t="inlineStr">
        <is>
          <t>Non-Operating Income</t>
        </is>
      </c>
      <c r="F325" s="44" t="n">
        <v>1</v>
      </c>
      <c r="G325" s="44" t="n">
        <v>1</v>
      </c>
      <c r="H325" s="44" t="inlineStr">
        <is>
          <t>TID_pl_48</t>
        </is>
      </c>
      <c r="I325" s="44" t="inlineStr">
        <is>
          <t>exemption from municipal fees</t>
        </is>
      </c>
      <c r="J325" s="44" t="inlineStr">
        <is>
          <t>phrase_id_323</t>
        </is>
      </c>
    </row>
    <row r="326" ht="12.8" customHeight="1" s="45">
      <c r="A326" s="44" t="inlineStr">
        <is>
          <t>Non-Operating Expense</t>
        </is>
      </c>
      <c r="B326" s="44" t="inlineStr">
        <is>
          <t>Non-Operating Expense</t>
        </is>
      </c>
      <c r="C326" s="44" t="inlineStr">
        <is>
          <t>Revenue</t>
        </is>
      </c>
      <c r="D326" s="44" t="inlineStr">
        <is>
          <t>Particulars</t>
        </is>
      </c>
      <c r="E326" s="44" t="inlineStr">
        <is>
          <t>Non-Operating Expense</t>
        </is>
      </c>
      <c r="F326" s="44" t="n">
        <v>0</v>
      </c>
      <c r="G326" s="44" t="n">
        <v>1</v>
      </c>
      <c r="H326" s="44" t="inlineStr">
        <is>
          <t>TID_pl_49</t>
        </is>
      </c>
      <c r="I326" s="44" t="inlineStr">
        <is>
          <t>non operating expense</t>
        </is>
      </c>
      <c r="J326" s="44" t="inlineStr">
        <is>
          <t>phrase_id_324</t>
        </is>
      </c>
    </row>
    <row r="327" ht="12.8" customHeight="1" s="45">
      <c r="A327" s="44" t="inlineStr">
        <is>
          <t>Non-Operating Expense</t>
        </is>
      </c>
      <c r="B327" s="44" t="inlineStr">
        <is>
          <t>Loss from discontinued operation</t>
        </is>
      </c>
      <c r="C327" s="44" t="inlineStr">
        <is>
          <t>Revenue</t>
        </is>
      </c>
      <c r="D327" s="44" t="inlineStr">
        <is>
          <t>Particulars</t>
        </is>
      </c>
      <c r="E327" s="44" t="inlineStr">
        <is>
          <t>Non-Operating Expense</t>
        </is>
      </c>
      <c r="F327" s="44" t="n">
        <v>0</v>
      </c>
      <c r="G327" s="44" t="n">
        <v>1</v>
      </c>
      <c r="H327" s="44" t="inlineStr">
        <is>
          <t>TID_pl_49</t>
        </is>
      </c>
      <c r="I327" s="44" t="inlineStr">
        <is>
          <t>loss from discontinued operation</t>
        </is>
      </c>
      <c r="J327" s="44" t="inlineStr">
        <is>
          <t>phrase_id_325</t>
        </is>
      </c>
    </row>
    <row r="328" ht="12.8" customHeight="1" s="45">
      <c r="A328" s="44" t="inlineStr">
        <is>
          <t>Non-Operating Expense</t>
        </is>
      </c>
      <c r="B328" s="44" t="inlineStr">
        <is>
          <t>Profit / (Loss) from discontinuing Operations</t>
        </is>
      </c>
      <c r="C328" s="44" t="inlineStr">
        <is>
          <t>Revenue</t>
        </is>
      </c>
      <c r="D328" s="44" t="inlineStr">
        <is>
          <t>Particulars</t>
        </is>
      </c>
      <c r="E328" s="44" t="inlineStr">
        <is>
          <t>Non-Operating Expense</t>
        </is>
      </c>
      <c r="F328" s="44" t="n">
        <v>0</v>
      </c>
      <c r="G328" s="44" t="n">
        <v>1</v>
      </c>
      <c r="H328" s="44" t="inlineStr">
        <is>
          <t>TID_pl_49</t>
        </is>
      </c>
      <c r="I328" s="44" t="inlineStr">
        <is>
          <t>profit loss from discontinuing operations</t>
        </is>
      </c>
      <c r="J328" s="44" t="inlineStr">
        <is>
          <t>phrase_id_326</t>
        </is>
      </c>
    </row>
    <row r="329" ht="12.8" customHeight="1" s="45">
      <c r="A329" s="44" t="inlineStr">
        <is>
          <t>Non-Operating Expense</t>
        </is>
      </c>
      <c r="B329" s="44" t="inlineStr">
        <is>
          <t>Profit / (Loss) from discontinued Operations</t>
        </is>
      </c>
      <c r="C329" s="44" t="inlineStr">
        <is>
          <t>Revenue</t>
        </is>
      </c>
      <c r="D329" s="44" t="inlineStr">
        <is>
          <t>Particulars</t>
        </is>
      </c>
      <c r="E329" s="44" t="inlineStr">
        <is>
          <t>Non-Operating Expense</t>
        </is>
      </c>
      <c r="F329" s="44" t="n">
        <v>0</v>
      </c>
      <c r="G329" s="44" t="n">
        <v>1</v>
      </c>
      <c r="H329" s="44" t="inlineStr">
        <is>
          <t>TID_pl_49</t>
        </is>
      </c>
      <c r="I329" s="44" t="inlineStr">
        <is>
          <t>profit loss from discontinued operations</t>
        </is>
      </c>
      <c r="J329" s="44" t="inlineStr">
        <is>
          <t>phrase_id_327</t>
        </is>
      </c>
    </row>
    <row r="330" ht="12.8" customHeight="1" s="45">
      <c r="A330" s="44" t="inlineStr">
        <is>
          <t>Non-Operating Expense</t>
        </is>
      </c>
      <c r="B330" s="44" t="inlineStr">
        <is>
          <t>Write- off of property, plant and equipment</t>
        </is>
      </c>
      <c r="C330" s="44" t="inlineStr">
        <is>
          <t>Revenue</t>
        </is>
      </c>
      <c r="D330" s="44" t="inlineStr">
        <is>
          <t>Particulars</t>
        </is>
      </c>
      <c r="E330" s="44" t="inlineStr">
        <is>
          <t>Non-Operating Expense</t>
        </is>
      </c>
      <c r="F330" s="44" t="n">
        <v>0</v>
      </c>
      <c r="G330" s="44" t="n">
        <v>1</v>
      </c>
      <c r="H330" s="44" t="inlineStr">
        <is>
          <t>TID_pl_49</t>
        </is>
      </c>
      <c r="I330" s="44" t="inlineStr">
        <is>
          <t>write off of property plant and equipment</t>
        </is>
      </c>
      <c r="J330" s="44" t="inlineStr">
        <is>
          <t>phrase_id_328</t>
        </is>
      </c>
    </row>
    <row r="331" ht="12.8" customHeight="1" s="45">
      <c r="A331" s="44" t="inlineStr">
        <is>
          <t>Non-Operating Expense</t>
        </is>
      </c>
      <c r="B331" s="44" t="inlineStr">
        <is>
          <t>Step-up acquisition of associates</t>
        </is>
      </c>
      <c r="C331" s="44" t="inlineStr">
        <is>
          <t>Revenue</t>
        </is>
      </c>
      <c r="D331" s="44" t="inlineStr">
        <is>
          <t>Particulars</t>
        </is>
      </c>
      <c r="E331" s="44" t="inlineStr">
        <is>
          <t>Non-Operating Expense</t>
        </is>
      </c>
      <c r="F331" s="44" t="n">
        <v>0</v>
      </c>
      <c r="G331" s="44" t="n">
        <v>1</v>
      </c>
      <c r="H331" s="44" t="inlineStr">
        <is>
          <t>TID_pl_49</t>
        </is>
      </c>
      <c r="I331" s="44" t="inlineStr">
        <is>
          <t>step up acquisition of associates</t>
        </is>
      </c>
      <c r="J331" s="44" t="inlineStr">
        <is>
          <t>phrase_id_329</t>
        </is>
      </c>
    </row>
    <row r="332" ht="12.8" customHeight="1" s="45">
      <c r="A332" s="44" t="inlineStr">
        <is>
          <t>Non-Operating Expense</t>
        </is>
      </c>
      <c r="B332" s="44" t="inlineStr">
        <is>
          <t>CSR Expenses Contribution to PMNRF</t>
        </is>
      </c>
      <c r="C332" s="44" t="inlineStr">
        <is>
          <t>Revenue</t>
        </is>
      </c>
      <c r="D332" s="44" t="inlineStr">
        <is>
          <t>Particulars</t>
        </is>
      </c>
      <c r="E332" s="44" t="inlineStr">
        <is>
          <t>Non-Operating Expense</t>
        </is>
      </c>
      <c r="F332" s="44" t="n">
        <v>0</v>
      </c>
      <c r="G332" s="44" t="n">
        <v>1</v>
      </c>
      <c r="H332" s="44" t="inlineStr">
        <is>
          <t>TID_pl_49</t>
        </is>
      </c>
      <c r="I332" s="44" t="inlineStr">
        <is>
          <t>csr expenses contribution to pmnrf</t>
        </is>
      </c>
      <c r="J332" s="44" t="inlineStr">
        <is>
          <t>phrase_id_330</t>
        </is>
      </c>
    </row>
    <row r="333" ht="12.8" customHeight="1" s="45">
      <c r="A333" s="44" t="inlineStr">
        <is>
          <t>Non-Operating Expense</t>
        </is>
      </c>
      <c r="B333" s="44" t="inlineStr">
        <is>
          <t>Tax expenses of discontinuing operations</t>
        </is>
      </c>
      <c r="C333" s="44" t="inlineStr">
        <is>
          <t>Revenue</t>
        </is>
      </c>
      <c r="D333" s="44" t="inlineStr">
        <is>
          <t>Particulars</t>
        </is>
      </c>
      <c r="E333" s="44" t="inlineStr">
        <is>
          <t>Non-Operating Expense</t>
        </is>
      </c>
      <c r="F333" s="44" t="n">
        <v>0</v>
      </c>
      <c r="G333" s="44" t="n">
        <v>1</v>
      </c>
      <c r="H333" s="44" t="inlineStr">
        <is>
          <t>TID_pl_49</t>
        </is>
      </c>
      <c r="I333" s="44" t="inlineStr">
        <is>
          <t>tax expenses of discontinuing operations</t>
        </is>
      </c>
      <c r="J333" s="44" t="inlineStr">
        <is>
          <t>phrase_id_331</t>
        </is>
      </c>
    </row>
    <row r="334" ht="12.8" customHeight="1" s="45">
      <c r="A334" s="44" t="inlineStr">
        <is>
          <t>Non-Operating Expense</t>
        </is>
      </c>
      <c r="B334" s="44" t="inlineStr">
        <is>
          <t>Deal costs</t>
        </is>
      </c>
      <c r="C334" s="44" t="inlineStr">
        <is>
          <t>Revenue</t>
        </is>
      </c>
      <c r="D334" s="44" t="inlineStr">
        <is>
          <t>Particulars</t>
        </is>
      </c>
      <c r="E334" s="44" t="inlineStr">
        <is>
          <t>Non-Operating Expense</t>
        </is>
      </c>
      <c r="F334" s="44" t="n">
        <v>0</v>
      </c>
      <c r="G334" s="44" t="n">
        <v>1</v>
      </c>
      <c r="H334" s="44" t="inlineStr">
        <is>
          <t>TID_pl_49</t>
        </is>
      </c>
      <c r="I334" s="44" t="inlineStr">
        <is>
          <t>deal costs</t>
        </is>
      </c>
      <c r="J334" s="44" t="inlineStr">
        <is>
          <t>phrase_id_332</t>
        </is>
      </c>
    </row>
    <row r="335" ht="12.8" customHeight="1" s="45">
      <c r="A335" s="44" t="inlineStr">
        <is>
          <t>Non-Operating Expense</t>
        </is>
      </c>
      <c r="B335" s="44" t="inlineStr">
        <is>
          <t>Issuance costs of redeemed preferred stock</t>
        </is>
      </c>
      <c r="C335" s="44" t="inlineStr">
        <is>
          <t>Revenue</t>
        </is>
      </c>
      <c r="D335" s="44" t="inlineStr">
        <is>
          <t>Particulars</t>
        </is>
      </c>
      <c r="E335" s="44" t="inlineStr">
        <is>
          <t>Non-Operating Expense</t>
        </is>
      </c>
      <c r="F335" s="44" t="n">
        <v>0</v>
      </c>
      <c r="G335" s="44" t="n">
        <v>1</v>
      </c>
      <c r="H335" s="44" t="inlineStr">
        <is>
          <t>TID_pl_49</t>
        </is>
      </c>
      <c r="I335" s="44" t="inlineStr">
        <is>
          <t>issuance costs of redeemed preferred stock</t>
        </is>
      </c>
      <c r="J335" s="44" t="inlineStr">
        <is>
          <t>phrase_id_333</t>
        </is>
      </c>
    </row>
    <row r="336" ht="12.8" customHeight="1" s="45">
      <c r="A336" s="44" t="inlineStr">
        <is>
          <t>Non-Operating Expense</t>
        </is>
      </c>
      <c r="B336" s="44" t="inlineStr">
        <is>
          <t>Tax expenses of discontinued operations</t>
        </is>
      </c>
      <c r="C336" s="44" t="inlineStr">
        <is>
          <t>Revenue</t>
        </is>
      </c>
      <c r="D336" s="44" t="inlineStr">
        <is>
          <t>Particulars</t>
        </is>
      </c>
      <c r="E336" s="44" t="inlineStr">
        <is>
          <t>Non-Operating Expense</t>
        </is>
      </c>
      <c r="F336" s="44" t="n">
        <v>0</v>
      </c>
      <c r="G336" s="44" t="n">
        <v>1</v>
      </c>
      <c r="H336" s="44" t="inlineStr">
        <is>
          <t>TID_pl_49</t>
        </is>
      </c>
      <c r="I336" s="44" t="inlineStr">
        <is>
          <t>tax expenses of discontinued operations</t>
        </is>
      </c>
      <c r="J336" s="44" t="inlineStr">
        <is>
          <t>phrase_id_334</t>
        </is>
      </c>
    </row>
    <row r="337" ht="12.8" customHeight="1" s="45">
      <c r="A337" s="44" t="inlineStr">
        <is>
          <t>Non-Operating Expense</t>
        </is>
      </c>
      <c r="B337" s="44" t="inlineStr">
        <is>
          <t>non-operating pension costs</t>
        </is>
      </c>
      <c r="C337" s="44" t="inlineStr">
        <is>
          <t>Revenue</t>
        </is>
      </c>
      <c r="D337" s="44" t="inlineStr">
        <is>
          <t>Particulars</t>
        </is>
      </c>
      <c r="E337" s="44" t="inlineStr">
        <is>
          <t>Non-Operating Expense</t>
        </is>
      </c>
      <c r="F337" s="44" t="n">
        <v>0</v>
      </c>
      <c r="G337" s="44" t="n">
        <v>1</v>
      </c>
      <c r="H337" s="44" t="inlineStr">
        <is>
          <t>TID_pl_49</t>
        </is>
      </c>
      <c r="I337" s="44" t="inlineStr">
        <is>
          <t>non operating pension costs</t>
        </is>
      </c>
      <c r="J337" s="44" t="inlineStr">
        <is>
          <t>phrase_id_335</t>
        </is>
      </c>
    </row>
    <row r="338" ht="12.8" customHeight="1" s="45">
      <c r="A338" s="44" t="inlineStr">
        <is>
          <t>Non-Operating Expense</t>
        </is>
      </c>
      <c r="B338" s="44" t="inlineStr">
        <is>
          <t>restructuring charges</t>
        </is>
      </c>
      <c r="C338" s="44" t="inlineStr">
        <is>
          <t>Revenue</t>
        </is>
      </c>
      <c r="D338" s="44" t="inlineStr">
        <is>
          <t>Particulars</t>
        </is>
      </c>
      <c r="E338" s="44" t="inlineStr">
        <is>
          <t>Non-Operating Expense</t>
        </is>
      </c>
      <c r="F338" s="44" t="n">
        <v>0</v>
      </c>
      <c r="G338" s="44" t="n">
        <v>1</v>
      </c>
      <c r="H338" s="44" t="inlineStr">
        <is>
          <t>TID_pl_49</t>
        </is>
      </c>
      <c r="I338" s="44" t="inlineStr">
        <is>
          <t>restructuring charges</t>
        </is>
      </c>
      <c r="J338" s="44" t="inlineStr">
        <is>
          <t>phrase_id_336</t>
        </is>
      </c>
    </row>
    <row r="339" ht="12.8" customHeight="1" s="45">
      <c r="A339" s="44" t="inlineStr">
        <is>
          <t>Non-Operating Expense</t>
        </is>
      </c>
      <c r="B339" s="44" t="inlineStr">
        <is>
          <t>restructuring, impairment and disposal charges</t>
        </is>
      </c>
      <c r="C339" s="44" t="inlineStr">
        <is>
          <t>Revenue</t>
        </is>
      </c>
      <c r="D339" s="44" t="inlineStr">
        <is>
          <t>Particulars</t>
        </is>
      </c>
      <c r="E339" s="44" t="inlineStr">
        <is>
          <t>Non-Operating Expense</t>
        </is>
      </c>
      <c r="F339" s="44" t="n">
        <v>0</v>
      </c>
      <c r="G339" s="44" t="n">
        <v>1</v>
      </c>
      <c r="H339" s="44" t="inlineStr">
        <is>
          <t>TID_pl_49</t>
        </is>
      </c>
      <c r="I339" s="44" t="inlineStr">
        <is>
          <t>restructuring impairment and disposal charges</t>
        </is>
      </c>
      <c r="J339" s="44" t="inlineStr">
        <is>
          <t>phrase_id_337</t>
        </is>
      </c>
    </row>
    <row r="340" ht="12.8" customHeight="1" s="45">
      <c r="A340" s="44" t="inlineStr">
        <is>
          <t>Other Expenses</t>
        </is>
      </c>
      <c r="B340" s="44" t="inlineStr">
        <is>
          <t>Other expenses</t>
        </is>
      </c>
      <c r="C340" s="44" t="inlineStr">
        <is>
          <t>Revenue</t>
        </is>
      </c>
      <c r="D340" s="44" t="inlineStr">
        <is>
          <t>Particulars</t>
        </is>
      </c>
      <c r="E340" s="44" t="inlineStr">
        <is>
          <t>Non-Operating Expense</t>
        </is>
      </c>
      <c r="F340" s="44" t="n">
        <v>0</v>
      </c>
      <c r="G340" s="44" t="n">
        <v>1</v>
      </c>
      <c r="H340" s="44" t="inlineStr">
        <is>
          <t>TID_pl_50</t>
        </is>
      </c>
      <c r="I340" s="44" t="inlineStr">
        <is>
          <t>other expenses</t>
        </is>
      </c>
      <c r="J340" s="44" t="inlineStr">
        <is>
          <t>phrase_id_338</t>
        </is>
      </c>
    </row>
    <row r="341" ht="12.8" customHeight="1" s="45">
      <c r="A341" s="44" t="inlineStr">
        <is>
          <t>Other Expenses</t>
        </is>
      </c>
      <c r="B341" s="44" t="inlineStr">
        <is>
          <t>Other charges, net</t>
        </is>
      </c>
      <c r="C341" s="44" t="inlineStr">
        <is>
          <t>Revenue</t>
        </is>
      </c>
      <c r="D341" s="44" t="inlineStr">
        <is>
          <t>Particulars</t>
        </is>
      </c>
      <c r="E341" s="44" t="inlineStr">
        <is>
          <t>Non-Operating Expense</t>
        </is>
      </c>
      <c r="F341" s="44" t="n">
        <v>0</v>
      </c>
      <c r="G341" s="44" t="n">
        <v>1</v>
      </c>
      <c r="H341" s="44" t="inlineStr">
        <is>
          <t>TID_pl_50</t>
        </is>
      </c>
      <c r="I341" s="44" t="inlineStr">
        <is>
          <t>other charges net</t>
        </is>
      </c>
      <c r="J341" s="44" t="inlineStr">
        <is>
          <t>phrase_id_339</t>
        </is>
      </c>
    </row>
    <row r="342" ht="12.8" customHeight="1" s="45">
      <c r="A342" s="44" t="inlineStr">
        <is>
          <t>Other Expenses</t>
        </is>
      </c>
      <c r="B342" s="44" t="inlineStr">
        <is>
          <t>Other expense</t>
        </is>
      </c>
      <c r="C342" s="44" t="inlineStr">
        <is>
          <t>Revenue</t>
        </is>
      </c>
      <c r="D342" s="44" t="inlineStr">
        <is>
          <t>Particulars</t>
        </is>
      </c>
      <c r="E342" s="44" t="inlineStr">
        <is>
          <t>Non-Operating Expense</t>
        </is>
      </c>
      <c r="F342" s="44" t="n">
        <v>0</v>
      </c>
      <c r="G342" s="44" t="n">
        <v>1</v>
      </c>
      <c r="H342" s="44" t="inlineStr">
        <is>
          <t>TID_pl_50</t>
        </is>
      </c>
      <c r="I342" s="44" t="inlineStr">
        <is>
          <t>other expense</t>
        </is>
      </c>
      <c r="J342" s="44" t="inlineStr">
        <is>
          <t>phrase_id_340</t>
        </is>
      </c>
    </row>
    <row r="343" ht="12.8" customHeight="1" s="45">
      <c r="A343" s="44" t="inlineStr">
        <is>
          <t>Other Expenses</t>
        </is>
      </c>
      <c r="B343" s="44" t="inlineStr">
        <is>
          <t xml:space="preserve">Other expenses </t>
        </is>
      </c>
      <c r="C343" s="44" t="inlineStr">
        <is>
          <t>Revenue</t>
        </is>
      </c>
      <c r="D343" s="44" t="inlineStr">
        <is>
          <t>Particulars</t>
        </is>
      </c>
      <c r="E343" s="44" t="inlineStr">
        <is>
          <t>Non-Operating Expense</t>
        </is>
      </c>
      <c r="F343" s="44" t="n">
        <v>0</v>
      </c>
      <c r="G343" s="44" t="n">
        <v>1</v>
      </c>
      <c r="H343" s="44" t="inlineStr">
        <is>
          <t>TID_pl_50</t>
        </is>
      </c>
      <c r="I343" s="44" t="inlineStr">
        <is>
          <t>other expenses</t>
        </is>
      </c>
      <c r="J343" s="44" t="inlineStr">
        <is>
          <t>phrase_id_341</t>
        </is>
      </c>
    </row>
    <row r="344" ht="12.8" customHeight="1" s="45">
      <c r="A344" s="44" t="inlineStr">
        <is>
          <t>Other Expenses</t>
        </is>
      </c>
      <c r="B344" s="44" t="inlineStr">
        <is>
          <t xml:space="preserve">Finance costs </t>
        </is>
      </c>
      <c r="C344" s="44" t="inlineStr">
        <is>
          <t>Revenue</t>
        </is>
      </c>
      <c r="D344" s="44" t="inlineStr">
        <is>
          <t>Particulars</t>
        </is>
      </c>
      <c r="E344" s="44" t="inlineStr">
        <is>
          <t>Non-Operating Expense</t>
        </is>
      </c>
      <c r="F344" s="44" t="n">
        <v>0</v>
      </c>
      <c r="G344" s="44" t="n">
        <v>1</v>
      </c>
      <c r="H344" s="44" t="inlineStr">
        <is>
          <t>TID_pl_50</t>
        </is>
      </c>
      <c r="I344" s="44" t="inlineStr">
        <is>
          <t>finance costs</t>
        </is>
      </c>
      <c r="J344" s="44" t="inlineStr">
        <is>
          <t>phrase_id_342</t>
        </is>
      </c>
    </row>
    <row r="345" ht="12.8" customHeight="1" s="45">
      <c r="A345" s="44" t="inlineStr">
        <is>
          <t>Other Expenses</t>
        </is>
      </c>
      <c r="B345" s="44" t="inlineStr">
        <is>
          <t>Exceptional Items- Income /(Expenses)</t>
        </is>
      </c>
      <c r="C345" s="44" t="inlineStr">
        <is>
          <t>Revenue</t>
        </is>
      </c>
      <c r="D345" s="44" t="inlineStr">
        <is>
          <t>Particulars</t>
        </is>
      </c>
      <c r="E345" s="44" t="inlineStr">
        <is>
          <t>Non-Operating Expense</t>
        </is>
      </c>
      <c r="F345" s="44" t="n">
        <v>0</v>
      </c>
      <c r="G345" s="44" t="n">
        <v>1</v>
      </c>
      <c r="H345" s="44" t="inlineStr">
        <is>
          <t>TID_pl_50</t>
        </is>
      </c>
      <c r="I345" s="44" t="inlineStr">
        <is>
          <t>exceptional items income expenses</t>
        </is>
      </c>
      <c r="J345" s="44" t="inlineStr">
        <is>
          <t>phrase_id_343</t>
        </is>
      </c>
    </row>
    <row r="346" ht="12.8" customHeight="1" s="45">
      <c r="A346" s="44" t="inlineStr">
        <is>
          <t>Other Expenses</t>
        </is>
      </c>
      <c r="B346" s="44" t="inlineStr">
        <is>
          <t>Exceptional Items and Taxes</t>
        </is>
      </c>
      <c r="C346" s="44" t="inlineStr">
        <is>
          <t>Revenue</t>
        </is>
      </c>
      <c r="D346" s="44" t="inlineStr">
        <is>
          <t>Particulars</t>
        </is>
      </c>
      <c r="E346" s="44" t="inlineStr">
        <is>
          <t>Non-Operating Expense</t>
        </is>
      </c>
      <c r="F346" s="44" t="n">
        <v>0</v>
      </c>
      <c r="G346" s="44" t="n">
        <v>1</v>
      </c>
      <c r="H346" s="44" t="inlineStr">
        <is>
          <t>TID_pl_50</t>
        </is>
      </c>
      <c r="I346" s="44" t="inlineStr">
        <is>
          <t>exceptional items and taxes</t>
        </is>
      </c>
      <c r="J346" s="44" t="inlineStr">
        <is>
          <t>phrase_id_344</t>
        </is>
      </c>
    </row>
    <row r="347" ht="12.8" customHeight="1" s="45">
      <c r="A347" s="44" t="inlineStr">
        <is>
          <t>Other Expenses</t>
        </is>
      </c>
      <c r="B347" s="44" t="inlineStr">
        <is>
          <t>Technical service costs</t>
        </is>
      </c>
      <c r="C347" s="44" t="inlineStr">
        <is>
          <t>Revenue</t>
        </is>
      </c>
      <c r="D347" s="44" t="inlineStr">
        <is>
          <t>Particulars</t>
        </is>
      </c>
      <c r="E347" s="44" t="inlineStr">
        <is>
          <t>Non-Operating Expense</t>
        </is>
      </c>
      <c r="F347" s="44" t="n">
        <v>0</v>
      </c>
      <c r="G347" s="44" t="n">
        <v>1</v>
      </c>
      <c r="H347" s="44" t="inlineStr">
        <is>
          <t>TID_pl_50</t>
        </is>
      </c>
      <c r="I347" s="44" t="inlineStr">
        <is>
          <t>technical service costs</t>
        </is>
      </c>
      <c r="J347" s="44" t="inlineStr">
        <is>
          <t>phrase_id_345</t>
        </is>
      </c>
    </row>
    <row r="348" ht="12.8" customHeight="1" s="45">
      <c r="A348" s="44" t="inlineStr">
        <is>
          <t>Foreign Currency Translation</t>
        </is>
      </c>
      <c r="B348" s="44" t="inlineStr">
        <is>
          <t>Foreign Currency Translation</t>
        </is>
      </c>
      <c r="C348" s="44" t="inlineStr">
        <is>
          <t>Revenue</t>
        </is>
      </c>
      <c r="D348" s="44" t="inlineStr">
        <is>
          <t>Particulars</t>
        </is>
      </c>
      <c r="E348" s="44" t="inlineStr">
        <is>
          <t>Foreign Currency Translation</t>
        </is>
      </c>
      <c r="F348" s="44" t="n">
        <v>0</v>
      </c>
      <c r="G348" s="44" t="n">
        <v>1</v>
      </c>
      <c r="H348" s="44" t="inlineStr">
        <is>
          <t>TID_pl_51</t>
        </is>
      </c>
      <c r="I348" s="44" t="inlineStr">
        <is>
          <t>foreign currency translation</t>
        </is>
      </c>
      <c r="J348" s="44" t="inlineStr">
        <is>
          <t>phrase_id_346</t>
        </is>
      </c>
    </row>
    <row r="349" ht="12.8" customHeight="1" s="45">
      <c r="A349" s="44" t="inlineStr">
        <is>
          <t>Foreign Currency Translation</t>
        </is>
      </c>
      <c r="B349" s="44" t="inlineStr">
        <is>
          <t>Share of exchange difference on translation of foreign operations of joint venture</t>
        </is>
      </c>
      <c r="C349" s="44" t="inlineStr">
        <is>
          <t>Revenue</t>
        </is>
      </c>
      <c r="D349" s="44" t="inlineStr">
        <is>
          <t>Particulars</t>
        </is>
      </c>
      <c r="E349" s="44" t="inlineStr">
        <is>
          <t>Foreign Currency Translation</t>
        </is>
      </c>
      <c r="F349" s="44" t="n">
        <v>0</v>
      </c>
      <c r="G349" s="44" t="n">
        <v>1</v>
      </c>
      <c r="H349" s="44" t="inlineStr">
        <is>
          <t>TID_pl_51</t>
        </is>
      </c>
      <c r="I349" s="44" t="inlineStr">
        <is>
          <t>share of exchange difference on translation of foreign operations of joint venture</t>
        </is>
      </c>
      <c r="J349" s="44" t="inlineStr">
        <is>
          <t>phrase_id_347</t>
        </is>
      </c>
    </row>
    <row r="350" ht="12.8" customHeight="1" s="45">
      <c r="A350" s="44" t="inlineStr">
        <is>
          <t>Foreign Currency Translation</t>
        </is>
      </c>
      <c r="B350" s="44" t="inlineStr">
        <is>
          <t>Revaluation gain (loss) in Defined benefit plan</t>
        </is>
      </c>
      <c r="C350" s="44" t="inlineStr">
        <is>
          <t>Revenue</t>
        </is>
      </c>
      <c r="D350" s="44" t="inlineStr">
        <is>
          <t>Particulars</t>
        </is>
      </c>
      <c r="E350" s="44" t="inlineStr">
        <is>
          <t>Foreign Currency Translation</t>
        </is>
      </c>
      <c r="F350" s="44" t="n">
        <v>0</v>
      </c>
      <c r="G350" s="44" t="n">
        <v>1</v>
      </c>
      <c r="H350" s="44" t="inlineStr">
        <is>
          <t>TID_pl_51</t>
        </is>
      </c>
      <c r="I350" s="44" t="inlineStr">
        <is>
          <t>revaluation gain loss in defined benefit plan</t>
        </is>
      </c>
      <c r="J350" s="44" t="inlineStr">
        <is>
          <t>phrase_id_348</t>
        </is>
      </c>
    </row>
    <row r="351" ht="12.8" customHeight="1" s="45">
      <c r="A351" s="44" t="inlineStr">
        <is>
          <t>Foreign Currency Translation</t>
        </is>
      </c>
      <c r="B351" s="44" t="inlineStr">
        <is>
          <t>Gain Loss on Foreign Exchange</t>
        </is>
      </c>
      <c r="C351" s="44" t="inlineStr">
        <is>
          <t>Revenue</t>
        </is>
      </c>
      <c r="D351" s="44" t="inlineStr">
        <is>
          <t>Particulars</t>
        </is>
      </c>
      <c r="E351" s="44" t="inlineStr">
        <is>
          <t>Foreign Currency Translation</t>
        </is>
      </c>
      <c r="F351" s="44" t="n">
        <v>0</v>
      </c>
      <c r="G351" s="44" t="n">
        <v>1</v>
      </c>
      <c r="H351" s="44" t="inlineStr">
        <is>
          <t>TID_pl_51</t>
        </is>
      </c>
      <c r="I351" s="44" t="inlineStr">
        <is>
          <t>gain loss on foreign exchange</t>
        </is>
      </c>
      <c r="J351" s="44" t="inlineStr">
        <is>
          <t>phrase_id_349</t>
        </is>
      </c>
    </row>
    <row r="352" ht="12.8" customHeight="1" s="45">
      <c r="A352" s="44" t="inlineStr">
        <is>
          <t>Foreign Currency Translation</t>
        </is>
      </c>
      <c r="B352" s="44" t="inlineStr">
        <is>
          <t>(Loss) gain on foreign exchange translation</t>
        </is>
      </c>
      <c r="C352" s="44" t="inlineStr">
        <is>
          <t>Revenue</t>
        </is>
      </c>
      <c r="D352" s="44" t="inlineStr">
        <is>
          <t>Particulars</t>
        </is>
      </c>
      <c r="E352" s="44" t="inlineStr">
        <is>
          <t>Foreign Currency Translation</t>
        </is>
      </c>
      <c r="F352" s="44" t="n">
        <v>0</v>
      </c>
      <c r="G352" s="44" t="n">
        <v>1</v>
      </c>
      <c r="H352" s="44" t="inlineStr">
        <is>
          <t>TID_pl_51</t>
        </is>
      </c>
      <c r="I352" s="44" t="inlineStr">
        <is>
          <t>loss gain on foreign exchange translation</t>
        </is>
      </c>
      <c r="J352" s="44" t="inlineStr">
        <is>
          <t>phrase_id_350</t>
        </is>
      </c>
    </row>
    <row r="353" ht="12.8" customHeight="1" s="45">
      <c r="A353" s="44" t="inlineStr">
        <is>
          <t>Foreign Currency Translation</t>
        </is>
      </c>
      <c r="B353" s="44" t="inlineStr">
        <is>
          <t>Foreign exchange gain loss net</t>
        </is>
      </c>
      <c r="C353" s="44" t="inlineStr">
        <is>
          <t>Revenue</t>
        </is>
      </c>
      <c r="D353" s="44" t="inlineStr">
        <is>
          <t>Particulars</t>
        </is>
      </c>
      <c r="E353" s="44" t="inlineStr">
        <is>
          <t>Foreign Currency Translation</t>
        </is>
      </c>
      <c r="F353" s="44" t="n">
        <v>0</v>
      </c>
      <c r="G353" s="44" t="n">
        <v>1</v>
      </c>
      <c r="H353" s="44" t="inlineStr">
        <is>
          <t>TID_pl_51</t>
        </is>
      </c>
      <c r="I353" s="44" t="inlineStr">
        <is>
          <t>foreign exchange gain loss net</t>
        </is>
      </c>
      <c r="J353" s="44" t="inlineStr">
        <is>
          <t>phrase_id_351</t>
        </is>
      </c>
    </row>
    <row r="354" ht="12.8" customHeight="1" s="45">
      <c r="A354" s="44" t="inlineStr">
        <is>
          <t>Foreign Currency exchange loss</t>
        </is>
      </c>
      <c r="B354" s="44" t="inlineStr">
        <is>
          <t>Foreign currency exchange loss</t>
        </is>
      </c>
      <c r="C354" s="44" t="inlineStr">
        <is>
          <t>Revenue</t>
        </is>
      </c>
      <c r="D354" s="44" t="inlineStr">
        <is>
          <t>Particulars</t>
        </is>
      </c>
      <c r="E354" s="44" t="inlineStr">
        <is>
          <t>Foreign Currency Translation</t>
        </is>
      </c>
      <c r="F354" s="44" t="n">
        <v>0</v>
      </c>
      <c r="G354" s="44" t="n">
        <v>1</v>
      </c>
      <c r="H354" s="44" t="inlineStr">
        <is>
          <t>TID_pl_52</t>
        </is>
      </c>
      <c r="I354" s="44" t="inlineStr">
        <is>
          <t>foreign currency exchange loss</t>
        </is>
      </c>
      <c r="J354" s="44" t="inlineStr">
        <is>
          <t>phrase_id_352</t>
        </is>
      </c>
    </row>
    <row r="355" ht="12.8" customHeight="1" s="45">
      <c r="A355" s="44" t="inlineStr">
        <is>
          <t>Foreign Currency exchange loss</t>
        </is>
      </c>
      <c r="B355" s="44" t="inlineStr">
        <is>
          <t>Net loss on foreign exchange</t>
        </is>
      </c>
      <c r="C355" s="44" t="inlineStr">
        <is>
          <t>Revenue</t>
        </is>
      </c>
      <c r="D355" s="44" t="inlineStr">
        <is>
          <t>Particulars</t>
        </is>
      </c>
      <c r="E355" s="44" t="inlineStr">
        <is>
          <t>Foreign Currency Translation</t>
        </is>
      </c>
      <c r="F355" s="44" t="n">
        <v>0</v>
      </c>
      <c r="G355" s="44" t="n">
        <v>1</v>
      </c>
      <c r="H355" s="44" t="inlineStr">
        <is>
          <t>TID_pl_52</t>
        </is>
      </c>
      <c r="I355" s="44" t="inlineStr">
        <is>
          <t>net loss on foreign exchange</t>
        </is>
      </c>
      <c r="J355" s="44" t="inlineStr">
        <is>
          <t>phrase_id_353</t>
        </is>
      </c>
    </row>
    <row r="356" ht="12.8" customHeight="1" s="45">
      <c r="A356" s="44" t="inlineStr">
        <is>
          <t>Deferred tax assets (liability)</t>
        </is>
      </c>
      <c r="B356" s="44" t="inlineStr">
        <is>
          <t>Deferred tax assets (liability)</t>
        </is>
      </c>
      <c r="C356" s="44" t="inlineStr">
        <is>
          <t>Revenue</t>
        </is>
      </c>
      <c r="D356" s="44" t="inlineStr">
        <is>
          <t>Particulars</t>
        </is>
      </c>
      <c r="E356" s="44" t="inlineStr">
        <is>
          <t>Deferred tax assets (liability)</t>
        </is>
      </c>
      <c r="F356" s="44" t="n">
        <v>0</v>
      </c>
      <c r="G356" s="44" t="n">
        <v>1</v>
      </c>
      <c r="H356" s="44" t="inlineStr">
        <is>
          <t>TID_pl_53</t>
        </is>
      </c>
      <c r="I356" s="44" t="inlineStr">
        <is>
          <t>deferred tax assets liability</t>
        </is>
      </c>
      <c r="J356" s="44" t="inlineStr">
        <is>
          <t>phrase_id_354</t>
        </is>
      </c>
    </row>
    <row r="357" ht="12.8" customHeight="1" s="45">
      <c r="A357" s="44" t="inlineStr">
        <is>
          <t>Net Profit (Loss) before Taxation</t>
        </is>
      </c>
      <c r="B357" s="44" t="inlineStr">
        <is>
          <t>Net Profit (Loss) before Taxation</t>
        </is>
      </c>
      <c r="C357" s="44" t="inlineStr">
        <is>
          <t>Revenue</t>
        </is>
      </c>
      <c r="D357" s="44" t="inlineStr">
        <is>
          <t>Subtotal</t>
        </is>
      </c>
      <c r="E357" s="44" t="inlineStr">
        <is>
          <t>Net Profit (Loss) before Taxation</t>
        </is>
      </c>
      <c r="F357" s="44" t="n">
        <v>1</v>
      </c>
      <c r="G357" s="44" t="n">
        <v>1</v>
      </c>
      <c r="H357" s="44" t="inlineStr">
        <is>
          <t>TID_pl_54</t>
        </is>
      </c>
      <c r="I357" s="44" t="inlineStr">
        <is>
          <t>net profit loss before taxation</t>
        </is>
      </c>
      <c r="J357" s="44" t="inlineStr">
        <is>
          <t>phrase_id_355</t>
        </is>
      </c>
    </row>
    <row r="358" ht="12.8" customHeight="1" s="45">
      <c r="A358" s="44" t="inlineStr">
        <is>
          <t>Net Profit (Loss) before Taxation</t>
        </is>
      </c>
      <c r="B358" s="44" t="inlineStr">
        <is>
          <t>Profit loss before tax</t>
        </is>
      </c>
      <c r="C358" s="44" t="inlineStr">
        <is>
          <t>Revenue</t>
        </is>
      </c>
      <c r="D358" s="44" t="inlineStr">
        <is>
          <t>Subtotal</t>
        </is>
      </c>
      <c r="E358" s="44" t="inlineStr">
        <is>
          <t>Net Profit (Loss) before Taxation</t>
        </is>
      </c>
      <c r="F358" s="44" t="n">
        <v>1</v>
      </c>
      <c r="G358" s="44" t="n">
        <v>1</v>
      </c>
      <c r="H358" s="44" t="inlineStr">
        <is>
          <t>TID_pl_54</t>
        </is>
      </c>
      <c r="I358" s="44" t="inlineStr">
        <is>
          <t>profit loss before tax</t>
        </is>
      </c>
      <c r="J358" s="44" t="inlineStr">
        <is>
          <t>phrase_id_356</t>
        </is>
      </c>
    </row>
    <row r="359" ht="12.8" customHeight="1" s="45">
      <c r="A359" s="44" t="inlineStr">
        <is>
          <t>Net Profit (Loss) before Taxation</t>
        </is>
      </c>
      <c r="B359" s="44" t="inlineStr">
        <is>
          <t>Loss before provision for income taxes</t>
        </is>
      </c>
      <c r="C359" s="44" t="inlineStr">
        <is>
          <t>Revenue</t>
        </is>
      </c>
      <c r="D359" s="44" t="inlineStr">
        <is>
          <t>Subtotal</t>
        </is>
      </c>
      <c r="E359" s="44" t="inlineStr">
        <is>
          <t>Net Profit (Loss) before Taxation</t>
        </is>
      </c>
      <c r="F359" s="44" t="n">
        <v>1</v>
      </c>
      <c r="G359" s="44" t="n">
        <v>1</v>
      </c>
      <c r="H359" s="44" t="inlineStr">
        <is>
          <t>TID_pl_54</t>
        </is>
      </c>
      <c r="I359" s="44" t="inlineStr">
        <is>
          <t>loss before provision for income taxes</t>
        </is>
      </c>
      <c r="J359" s="44" t="inlineStr">
        <is>
          <t>phrase_id_357</t>
        </is>
      </c>
    </row>
    <row r="360" ht="12.8" customHeight="1" s="45">
      <c r="A360" s="44" t="inlineStr">
        <is>
          <t>Profit before Zakat and Income tax</t>
        </is>
      </c>
      <c r="B360" s="44" t="inlineStr">
        <is>
          <t>Profit before Zakat and Income tax</t>
        </is>
      </c>
      <c r="C360" s="44" t="inlineStr">
        <is>
          <t>Revenue</t>
        </is>
      </c>
      <c r="D360" s="44" t="inlineStr">
        <is>
          <t>Subtotal</t>
        </is>
      </c>
      <c r="E360" s="44" t="inlineStr">
        <is>
          <t>Net Profit (Loss) before Taxation</t>
        </is>
      </c>
      <c r="F360" s="44" t="n">
        <v>1</v>
      </c>
      <c r="G360" s="44" t="n">
        <v>1</v>
      </c>
      <c r="H360" s="44" t="inlineStr">
        <is>
          <t>TID_pl_55</t>
        </is>
      </c>
      <c r="I360" s="44" t="inlineStr">
        <is>
          <t>profit before zakat and income tax</t>
        </is>
      </c>
      <c r="J360" s="44" t="inlineStr">
        <is>
          <t>phrase_id_358</t>
        </is>
      </c>
    </row>
    <row r="361" ht="12.8" customHeight="1" s="45">
      <c r="A361" s="44" t="inlineStr">
        <is>
          <t>Profit before Zakat and Income tax</t>
        </is>
      </c>
      <c r="B361" s="44" t="inlineStr">
        <is>
          <t>income (loss) from continuing operations before income taxes</t>
        </is>
      </c>
      <c r="C361" s="44" t="inlineStr">
        <is>
          <t>Revenue</t>
        </is>
      </c>
      <c r="D361" s="44" t="inlineStr">
        <is>
          <t>Subtotal</t>
        </is>
      </c>
      <c r="E361" s="44" t="inlineStr">
        <is>
          <t>Net Profit (Loss) before Taxation</t>
        </is>
      </c>
      <c r="F361" s="44" t="n">
        <v>1</v>
      </c>
      <c r="G361" s="44" t="n">
        <v>1</v>
      </c>
      <c r="H361" s="44" t="inlineStr">
        <is>
          <t>TID_pl_55</t>
        </is>
      </c>
      <c r="I361" s="44" t="inlineStr">
        <is>
          <t>income loss from continuing operations before income taxes</t>
        </is>
      </c>
      <c r="J361" s="44" t="inlineStr">
        <is>
          <t>phrase_id_359</t>
        </is>
      </c>
    </row>
    <row r="362" ht="12.8" customHeight="1" s="45">
      <c r="A362" s="44" t="inlineStr">
        <is>
          <t>Profit before Zakat</t>
        </is>
      </c>
      <c r="B362" s="44" t="inlineStr">
        <is>
          <t>Profit before Zakat</t>
        </is>
      </c>
      <c r="C362" s="44" t="inlineStr">
        <is>
          <t>Revenue</t>
        </is>
      </c>
      <c r="D362" s="44" t="inlineStr">
        <is>
          <t>Subtotal</t>
        </is>
      </c>
      <c r="E362" s="44" t="inlineStr">
        <is>
          <t>Net Profit (Loss) before Taxation</t>
        </is>
      </c>
      <c r="F362" s="44" t="n">
        <v>1</v>
      </c>
      <c r="G362" s="44" t="n">
        <v>1</v>
      </c>
      <c r="H362" s="44" t="inlineStr">
        <is>
          <t>TID_pl_56</t>
        </is>
      </c>
      <c r="I362" s="44" t="inlineStr">
        <is>
          <t>profit before zakat</t>
        </is>
      </c>
      <c r="J362" s="44" t="inlineStr">
        <is>
          <t>phrase_id_360</t>
        </is>
      </c>
    </row>
    <row r="363" ht="12.8" customHeight="1" s="45">
      <c r="A363" s="44" t="inlineStr">
        <is>
          <t>Profit before Zakat</t>
        </is>
      </c>
      <c r="B363" s="44" t="inlineStr">
        <is>
          <t>Income before income taxes</t>
        </is>
      </c>
      <c r="C363" s="44" t="inlineStr">
        <is>
          <t>Revenue</t>
        </is>
      </c>
      <c r="D363" s="44" t="inlineStr">
        <is>
          <t>Subtotal</t>
        </is>
      </c>
      <c r="E363" s="44" t="inlineStr">
        <is>
          <t>Net Profit (Loss) before Taxation</t>
        </is>
      </c>
      <c r="F363" s="44" t="n">
        <v>1</v>
      </c>
      <c r="G363" s="44" t="n">
        <v>1</v>
      </c>
      <c r="H363" s="44" t="inlineStr">
        <is>
          <t>TID_pl_56</t>
        </is>
      </c>
      <c r="I363" s="44" t="inlineStr">
        <is>
          <t>income before income taxes</t>
        </is>
      </c>
      <c r="J363" s="44" t="inlineStr">
        <is>
          <t>phrase_id_361</t>
        </is>
      </c>
    </row>
    <row r="364" ht="12.8" customHeight="1" s="45">
      <c r="A364" s="44" t="inlineStr">
        <is>
          <t>Profit before Zakat</t>
        </is>
      </c>
      <c r="B364" s="44" t="inlineStr">
        <is>
          <t>Income (loss) before income taxes</t>
        </is>
      </c>
      <c r="C364" s="44" t="inlineStr">
        <is>
          <t>Revenue</t>
        </is>
      </c>
      <c r="D364" s="44" t="inlineStr">
        <is>
          <t>Subtotal</t>
        </is>
      </c>
      <c r="E364" s="44" t="inlineStr">
        <is>
          <t>Net Profit (Loss) before Taxation</t>
        </is>
      </c>
      <c r="F364" s="44" t="n">
        <v>1</v>
      </c>
      <c r="G364" s="44" t="n">
        <v>1</v>
      </c>
      <c r="H364" s="44" t="inlineStr">
        <is>
          <t>TID_pl_56</t>
        </is>
      </c>
      <c r="I364" s="44" t="inlineStr">
        <is>
          <t>income loss before income taxes</t>
        </is>
      </c>
      <c r="J364" s="44" t="inlineStr">
        <is>
          <t>phrase_id_362</t>
        </is>
      </c>
    </row>
    <row r="365" ht="12.8" customHeight="1" s="45">
      <c r="A365" s="44" t="inlineStr">
        <is>
          <t>Profit before Zakat</t>
        </is>
      </c>
      <c r="B365" s="44" t="inlineStr">
        <is>
          <t>Loss before income taxes</t>
        </is>
      </c>
      <c r="C365" s="44" t="inlineStr">
        <is>
          <t>Revenue</t>
        </is>
      </c>
      <c r="D365" s="44" t="inlineStr">
        <is>
          <t>Subtotal</t>
        </is>
      </c>
      <c r="E365" s="44" t="inlineStr">
        <is>
          <t>Net Profit (Loss) before Taxation</t>
        </is>
      </c>
      <c r="F365" s="44" t="n">
        <v>1</v>
      </c>
      <c r="G365" s="44" t="n">
        <v>1</v>
      </c>
      <c r="H365" s="44" t="inlineStr">
        <is>
          <t>TID_pl_56</t>
        </is>
      </c>
      <c r="I365" s="44" t="inlineStr">
        <is>
          <t>loss before income taxes</t>
        </is>
      </c>
      <c r="J365" s="44" t="inlineStr">
        <is>
          <t>phrase_id_363</t>
        </is>
      </c>
    </row>
    <row r="366" ht="12.8" customHeight="1" s="45">
      <c r="A366" s="44" t="inlineStr">
        <is>
          <t>Profit before Zakat</t>
        </is>
      </c>
      <c r="B366" s="44" t="inlineStr">
        <is>
          <t>Net income before zakat</t>
        </is>
      </c>
      <c r="C366" s="44" t="inlineStr">
        <is>
          <t>Revenue</t>
        </is>
      </c>
      <c r="D366" s="44" t="inlineStr">
        <is>
          <t>Subtotal</t>
        </is>
      </c>
      <c r="E366" s="44" t="inlineStr">
        <is>
          <t>Net Profit (Loss) before Taxation</t>
        </is>
      </c>
      <c r="F366" s="44" t="n">
        <v>1</v>
      </c>
      <c r="G366" s="44" t="n">
        <v>1</v>
      </c>
      <c r="H366" s="44" t="inlineStr">
        <is>
          <t>TID_pl_56</t>
        </is>
      </c>
      <c r="I366" s="44" t="inlineStr">
        <is>
          <t>net income before zakat</t>
        </is>
      </c>
      <c r="J366" s="44" t="inlineStr">
        <is>
          <t>phrase_id_364</t>
        </is>
      </c>
    </row>
    <row r="367" ht="12.8" customHeight="1" s="45">
      <c r="A367" s="44" t="inlineStr">
        <is>
          <t>Profit before Zakat</t>
        </is>
      </c>
      <c r="B367" s="44" t="inlineStr">
        <is>
          <t>results of operations</t>
        </is>
      </c>
      <c r="C367" s="44" t="inlineStr">
        <is>
          <t>Revenue</t>
        </is>
      </c>
      <c r="D367" s="44" t="inlineStr">
        <is>
          <t>Subtotal</t>
        </is>
      </c>
      <c r="E367" s="44" t="inlineStr">
        <is>
          <t>Net Profit (Loss) before Taxation</t>
        </is>
      </c>
      <c r="F367" s="44" t="n">
        <v>1</v>
      </c>
      <c r="G367" s="44" t="n">
        <v>1</v>
      </c>
      <c r="H367" s="44" t="inlineStr">
        <is>
          <t>TID_pl_56</t>
        </is>
      </c>
      <c r="I367" s="44" t="inlineStr">
        <is>
          <t>results of operations</t>
        </is>
      </c>
      <c r="J367" s="44" t="inlineStr">
        <is>
          <t>phrase_id_365</t>
        </is>
      </c>
    </row>
    <row r="368" ht="12.8" customHeight="1" s="45">
      <c r="A368" s="44" t="inlineStr">
        <is>
          <t>Current Taxation</t>
        </is>
      </c>
      <c r="B368" s="44" t="inlineStr">
        <is>
          <t>Current Taxation</t>
        </is>
      </c>
      <c r="C368" s="44" t="inlineStr">
        <is>
          <t>Revenue</t>
        </is>
      </c>
      <c r="D368" s="44" t="inlineStr">
        <is>
          <t>Particulars</t>
        </is>
      </c>
      <c r="E368" s="44" t="inlineStr">
        <is>
          <t>Current Taxation</t>
        </is>
      </c>
      <c r="F368" s="44" t="n">
        <v>0</v>
      </c>
      <c r="G368" s="44" t="n">
        <v>1</v>
      </c>
      <c r="H368" s="44" t="inlineStr">
        <is>
          <t>TID_pl_57</t>
        </is>
      </c>
      <c r="I368" s="44" t="inlineStr">
        <is>
          <t>current taxation</t>
        </is>
      </c>
      <c r="J368" s="44" t="inlineStr">
        <is>
          <t>phrase_id_366</t>
        </is>
      </c>
    </row>
    <row r="369" ht="12.8" customHeight="1" s="45">
      <c r="A369" s="44" t="inlineStr">
        <is>
          <t>Current Taxation</t>
        </is>
      </c>
      <c r="B369" s="44" t="inlineStr">
        <is>
          <t>income tax (expense) benefit</t>
        </is>
      </c>
      <c r="C369" s="44" t="inlineStr">
        <is>
          <t>Revenue</t>
        </is>
      </c>
      <c r="D369" s="44" t="inlineStr">
        <is>
          <t>Particulars</t>
        </is>
      </c>
      <c r="E369" s="44" t="inlineStr">
        <is>
          <t>Current Taxation</t>
        </is>
      </c>
      <c r="F369" s="44" t="n">
        <v>0</v>
      </c>
      <c r="G369" s="44" t="n">
        <v>1</v>
      </c>
      <c r="H369" s="44" t="inlineStr">
        <is>
          <t>TID_pl_57</t>
        </is>
      </c>
      <c r="I369" s="44" t="inlineStr">
        <is>
          <t>income tax expense benefit</t>
        </is>
      </c>
      <c r="J369" s="44" t="inlineStr">
        <is>
          <t>phrase_id_367</t>
        </is>
      </c>
    </row>
    <row r="370" ht="12.8" customHeight="1" s="45">
      <c r="A370" s="44" t="inlineStr">
        <is>
          <t>Current Taxation</t>
        </is>
      </c>
      <c r="B370" s="44" t="inlineStr">
        <is>
          <t>Current Tax</t>
        </is>
      </c>
      <c r="C370" s="44" t="inlineStr">
        <is>
          <t>Revenue</t>
        </is>
      </c>
      <c r="D370" s="44" t="inlineStr">
        <is>
          <t>Particulars</t>
        </is>
      </c>
      <c r="E370" s="44" t="inlineStr">
        <is>
          <t>Current Taxation</t>
        </is>
      </c>
      <c r="F370" s="44" t="n">
        <v>0</v>
      </c>
      <c r="G370" s="44" t="n">
        <v>1</v>
      </c>
      <c r="H370" s="44" t="inlineStr">
        <is>
          <t>TID_pl_57</t>
        </is>
      </c>
      <c r="I370" s="44" t="inlineStr">
        <is>
          <t>current tax</t>
        </is>
      </c>
      <c r="J370" s="44" t="inlineStr">
        <is>
          <t>phrase_id_368</t>
        </is>
      </c>
    </row>
    <row r="371" ht="12.8" customHeight="1" s="45">
      <c r="A371" s="44" t="inlineStr">
        <is>
          <t>Current Taxation</t>
        </is>
      </c>
      <c r="B371" s="44" t="inlineStr">
        <is>
          <t>Zakat - current year</t>
        </is>
      </c>
      <c r="C371" s="44" t="inlineStr">
        <is>
          <t>Revenue</t>
        </is>
      </c>
      <c r="D371" s="44" t="inlineStr">
        <is>
          <t>Particulars</t>
        </is>
      </c>
      <c r="E371" s="44" t="inlineStr">
        <is>
          <t>Current Taxation</t>
        </is>
      </c>
      <c r="F371" s="44" t="n">
        <v>0</v>
      </c>
      <c r="G371" s="44" t="n">
        <v>1</v>
      </c>
      <c r="H371" s="44" t="inlineStr">
        <is>
          <t>TID_pl_57</t>
        </is>
      </c>
      <c r="I371" s="44" t="inlineStr">
        <is>
          <t>zakat current year</t>
        </is>
      </c>
      <c r="J371" s="44" t="inlineStr">
        <is>
          <t>phrase_id_369</t>
        </is>
      </c>
    </row>
    <row r="372" ht="12.8" customHeight="1" s="45">
      <c r="A372" s="44" t="inlineStr">
        <is>
          <t>Current Taxation</t>
        </is>
      </c>
      <c r="B372" s="44" t="inlineStr">
        <is>
          <t>Current</t>
        </is>
      </c>
      <c r="C372" s="44" t="inlineStr">
        <is>
          <t>Revenue</t>
        </is>
      </c>
      <c r="D372" s="44" t="inlineStr">
        <is>
          <t>Particulars</t>
        </is>
      </c>
      <c r="E372" s="44" t="inlineStr">
        <is>
          <t>Current Taxation</t>
        </is>
      </c>
      <c r="F372" s="44" t="n">
        <v>0</v>
      </c>
      <c r="G372" s="44" t="n">
        <v>1</v>
      </c>
      <c r="H372" s="44" t="inlineStr">
        <is>
          <t>TID_pl_57</t>
        </is>
      </c>
      <c r="I372" s="44" t="inlineStr">
        <is>
          <t>current</t>
        </is>
      </c>
      <c r="J372" s="44" t="inlineStr">
        <is>
          <t>phrase_id_370</t>
        </is>
      </c>
    </row>
    <row r="373" ht="12.8" customHeight="1" s="45">
      <c r="A373" s="44" t="inlineStr">
        <is>
          <t>Current Taxation</t>
        </is>
      </c>
      <c r="B373" s="44" t="inlineStr">
        <is>
          <t>Zakat - prior year adjustments</t>
        </is>
      </c>
      <c r="C373" s="44" t="inlineStr">
        <is>
          <t>Revenue</t>
        </is>
      </c>
      <c r="D373" s="44" t="inlineStr">
        <is>
          <t>Particulars</t>
        </is>
      </c>
      <c r="E373" s="44" t="inlineStr">
        <is>
          <t>Current Taxation</t>
        </is>
      </c>
      <c r="F373" s="44" t="n">
        <v>0</v>
      </c>
      <c r="G373" s="44" t="n">
        <v>1</v>
      </c>
      <c r="H373" s="44" t="inlineStr">
        <is>
          <t>TID_pl_57</t>
        </is>
      </c>
      <c r="I373" s="44" t="inlineStr">
        <is>
          <t>zakat prior year adjustments</t>
        </is>
      </c>
      <c r="J373" s="44" t="inlineStr">
        <is>
          <t>phrase_id_371</t>
        </is>
      </c>
    </row>
    <row r="374" ht="12.8" customHeight="1" s="45">
      <c r="A374" s="44" t="inlineStr">
        <is>
          <t>Current Taxation</t>
        </is>
      </c>
      <c r="B374" s="44" t="inlineStr">
        <is>
          <t>Expense Current Tax</t>
        </is>
      </c>
      <c r="C374" s="44" t="inlineStr">
        <is>
          <t>Revenue</t>
        </is>
      </c>
      <c r="D374" s="44" t="inlineStr">
        <is>
          <t>Particulars</t>
        </is>
      </c>
      <c r="E374" s="44" t="inlineStr">
        <is>
          <t>Current Taxation</t>
        </is>
      </c>
      <c r="F374" s="44" t="n">
        <v>0</v>
      </c>
      <c r="G374" s="44" t="n">
        <v>1</v>
      </c>
      <c r="H374" s="44" t="inlineStr">
        <is>
          <t>TID_pl_57</t>
        </is>
      </c>
      <c r="I374" s="44" t="inlineStr">
        <is>
          <t>expense current tax</t>
        </is>
      </c>
      <c r="J374" s="44" t="inlineStr">
        <is>
          <t>phrase_id_372</t>
        </is>
      </c>
    </row>
    <row r="375" ht="12.8" customHeight="1" s="45">
      <c r="A375" s="44" t="inlineStr">
        <is>
          <t>Current Taxation</t>
        </is>
      </c>
      <c r="B375" s="44" t="inlineStr">
        <is>
          <t>Income tax</t>
        </is>
      </c>
      <c r="C375" s="44" t="inlineStr">
        <is>
          <t>Revenue</t>
        </is>
      </c>
      <c r="D375" s="44" t="inlineStr">
        <is>
          <t>Particulars</t>
        </is>
      </c>
      <c r="E375" s="44" t="inlineStr">
        <is>
          <t>Current Taxation</t>
        </is>
      </c>
      <c r="F375" s="44" t="n">
        <v>0</v>
      </c>
      <c r="G375" s="44" t="n">
        <v>1</v>
      </c>
      <c r="H375" s="44" t="inlineStr">
        <is>
          <t>TID_pl_57</t>
        </is>
      </c>
      <c r="I375" s="44" t="inlineStr">
        <is>
          <t>income tax</t>
        </is>
      </c>
      <c r="J375" s="44" t="inlineStr">
        <is>
          <t>phrase_id_373</t>
        </is>
      </c>
    </row>
    <row r="376" ht="12.8" customHeight="1" s="45">
      <c r="A376" s="44" t="inlineStr">
        <is>
          <t>Current Taxation</t>
        </is>
      </c>
      <c r="B376" s="44" t="inlineStr">
        <is>
          <t>For current year profits</t>
        </is>
      </c>
      <c r="C376" s="44" t="inlineStr">
        <is>
          <t>Revenue</t>
        </is>
      </c>
      <c r="D376" s="44" t="inlineStr">
        <is>
          <t>Particulars</t>
        </is>
      </c>
      <c r="E376" s="44" t="inlineStr">
        <is>
          <t>Current Taxation</t>
        </is>
      </c>
      <c r="F376" s="44" t="n">
        <v>0</v>
      </c>
      <c r="G376" s="44" t="n">
        <v>1</v>
      </c>
      <c r="H376" s="44" t="inlineStr">
        <is>
          <t>TID_pl_57</t>
        </is>
      </c>
      <c r="I376" s="44" t="inlineStr">
        <is>
          <t>for current year profits</t>
        </is>
      </c>
      <c r="J376" s="44" t="inlineStr">
        <is>
          <t>phrase_id_374</t>
        </is>
      </c>
    </row>
    <row r="377" ht="12.8" customHeight="1" s="45">
      <c r="A377" s="44" t="inlineStr">
        <is>
          <t>Current Taxation</t>
        </is>
      </c>
      <c r="B377" s="44" t="inlineStr">
        <is>
          <t>Current tax and Tax relating to prior years</t>
        </is>
      </c>
      <c r="C377" s="44" t="inlineStr">
        <is>
          <t>Revenue</t>
        </is>
      </c>
      <c r="D377" s="44" t="inlineStr">
        <is>
          <t>Particulars</t>
        </is>
      </c>
      <c r="E377" s="44" t="inlineStr">
        <is>
          <t>Current Taxation</t>
        </is>
      </c>
      <c r="F377" s="44" t="n">
        <v>0</v>
      </c>
      <c r="G377" s="44" t="n">
        <v>1</v>
      </c>
      <c r="H377" s="44" t="inlineStr">
        <is>
          <t>TID_pl_57</t>
        </is>
      </c>
      <c r="I377" s="44" t="inlineStr">
        <is>
          <t>current tax and tax relating to prior years</t>
        </is>
      </c>
      <c r="J377" s="44" t="inlineStr">
        <is>
          <t>phrase_id_375</t>
        </is>
      </c>
    </row>
    <row r="378" ht="12.8" customHeight="1" s="45">
      <c r="A378" s="44" t="inlineStr">
        <is>
          <t>Current Taxation</t>
        </is>
      </c>
      <c r="B378" s="44" t="inlineStr">
        <is>
          <t xml:space="preserve">(a) Current Tax </t>
        </is>
      </c>
      <c r="C378" s="44" t="inlineStr">
        <is>
          <t>Revenue</t>
        </is>
      </c>
      <c r="D378" s="44" t="inlineStr">
        <is>
          <t>Particulars</t>
        </is>
      </c>
      <c r="E378" s="44" t="inlineStr">
        <is>
          <t>Current Taxation</t>
        </is>
      </c>
      <c r="F378" s="44" t="n">
        <v>0</v>
      </c>
      <c r="G378" s="44" t="n">
        <v>1</v>
      </c>
      <c r="H378" s="44" t="inlineStr">
        <is>
          <t>TID_pl_57</t>
        </is>
      </c>
      <c r="I378" s="44" t="inlineStr">
        <is>
          <t>a current tax</t>
        </is>
      </c>
      <c r="J378" s="44" t="inlineStr">
        <is>
          <t>phrase_id_376</t>
        </is>
      </c>
    </row>
    <row r="379" ht="12.8" customHeight="1" s="45">
      <c r="A379" s="44" t="inlineStr">
        <is>
          <t>Current Taxation</t>
        </is>
      </c>
      <c r="B379" s="44" t="inlineStr">
        <is>
          <t>Expenses: current tax</t>
        </is>
      </c>
      <c r="C379" s="44" t="inlineStr">
        <is>
          <t>Revenue</t>
        </is>
      </c>
      <c r="D379" s="44" t="inlineStr">
        <is>
          <t>Particulars</t>
        </is>
      </c>
      <c r="E379" s="44" t="inlineStr">
        <is>
          <t>Current Taxation</t>
        </is>
      </c>
      <c r="F379" s="44" t="n">
        <v>0</v>
      </c>
      <c r="G379" s="44" t="n">
        <v>1</v>
      </c>
      <c r="H379" s="44" t="inlineStr">
        <is>
          <t>TID_pl_57</t>
        </is>
      </c>
      <c r="I379" s="44" t="inlineStr">
        <is>
          <t>expenses current tax</t>
        </is>
      </c>
      <c r="J379" s="44" t="inlineStr">
        <is>
          <t>phrase_id_377</t>
        </is>
      </c>
    </row>
    <row r="380" ht="12.8" customHeight="1" s="45">
      <c r="A380" s="44" t="inlineStr">
        <is>
          <t>Current Taxation</t>
        </is>
      </c>
      <c r="B380" s="44" t="inlineStr">
        <is>
          <t>Provision for income taxes</t>
        </is>
      </c>
      <c r="C380" s="44" t="inlineStr">
        <is>
          <t>Revenue</t>
        </is>
      </c>
      <c r="D380" s="44" t="inlineStr">
        <is>
          <t>Particulars</t>
        </is>
      </c>
      <c r="E380" s="44" t="inlineStr">
        <is>
          <t>Current Taxation</t>
        </is>
      </c>
      <c r="F380" s="44" t="n">
        <v>0</v>
      </c>
      <c r="G380" s="44" t="n">
        <v>1</v>
      </c>
      <c r="H380" s="44" t="inlineStr">
        <is>
          <t>TID_pl_57</t>
        </is>
      </c>
      <c r="I380" s="44" t="inlineStr">
        <is>
          <t>provision for income taxes</t>
        </is>
      </c>
      <c r="J380" s="44" t="inlineStr">
        <is>
          <t>phrase_id_378</t>
        </is>
      </c>
    </row>
    <row r="381" ht="12.8" customHeight="1" s="45">
      <c r="A381" s="44" t="inlineStr">
        <is>
          <t>Current Taxation</t>
        </is>
      </c>
      <c r="B381" s="44" t="inlineStr">
        <is>
          <t>Provision (benefit) for income taxes</t>
        </is>
      </c>
      <c r="C381" s="44" t="inlineStr">
        <is>
          <t>Revenue</t>
        </is>
      </c>
      <c r="D381" s="44" t="inlineStr">
        <is>
          <t>Particulars</t>
        </is>
      </c>
      <c r="E381" s="44" t="inlineStr">
        <is>
          <t>Current Taxation</t>
        </is>
      </c>
      <c r="F381" s="44" t="n">
        <v>0</v>
      </c>
      <c r="G381" s="44" t="n">
        <v>1</v>
      </c>
      <c r="H381" s="44" t="inlineStr">
        <is>
          <t>TID_pl_57</t>
        </is>
      </c>
      <c r="I381" s="44" t="inlineStr">
        <is>
          <t>provision benefit for income taxes</t>
        </is>
      </c>
      <c r="J381" s="44" t="inlineStr">
        <is>
          <t>phrase_id_379</t>
        </is>
      </c>
    </row>
    <row r="382" ht="12.8" customHeight="1" s="45">
      <c r="A382" s="44" t="inlineStr">
        <is>
          <t>Current Taxation</t>
        </is>
      </c>
      <c r="B382" s="44" t="inlineStr">
        <is>
          <t>Income tax provision</t>
        </is>
      </c>
      <c r="C382" s="44" t="inlineStr">
        <is>
          <t>Revenue</t>
        </is>
      </c>
      <c r="D382" s="44" t="inlineStr">
        <is>
          <t>Particulars</t>
        </is>
      </c>
      <c r="E382" s="44" t="inlineStr">
        <is>
          <t>Current Taxation</t>
        </is>
      </c>
      <c r="F382" s="44" t="n">
        <v>0</v>
      </c>
      <c r="G382" s="44" t="n">
        <v>1</v>
      </c>
      <c r="H382" s="44" t="inlineStr">
        <is>
          <t>TID_pl_57</t>
        </is>
      </c>
      <c r="I382" s="44" t="inlineStr">
        <is>
          <t>income tax provision</t>
        </is>
      </c>
      <c r="J382" s="44" t="inlineStr">
        <is>
          <t>phrase_id_380</t>
        </is>
      </c>
    </row>
    <row r="383" ht="12.8" customHeight="1" s="45">
      <c r="A383" s="44" t="inlineStr">
        <is>
          <t>Current Taxation</t>
        </is>
      </c>
      <c r="B383" s="44" t="inlineStr">
        <is>
          <t>Income tax benefit (provision)</t>
        </is>
      </c>
      <c r="C383" s="44" t="inlineStr">
        <is>
          <t>Revenue</t>
        </is>
      </c>
      <c r="D383" s="44" t="inlineStr">
        <is>
          <t>Particulars</t>
        </is>
      </c>
      <c r="E383" s="44" t="inlineStr">
        <is>
          <t>Current Taxation</t>
        </is>
      </c>
      <c r="F383" s="44" t="n">
        <v>0</v>
      </c>
      <c r="G383" s="44" t="n">
        <v>1</v>
      </c>
      <c r="H383" s="44" t="inlineStr">
        <is>
          <t>TID_pl_57</t>
        </is>
      </c>
      <c r="I383" s="44" t="inlineStr">
        <is>
          <t>income tax benefit provision</t>
        </is>
      </c>
      <c r="J383" s="44" t="inlineStr">
        <is>
          <t>phrase_id_381</t>
        </is>
      </c>
    </row>
    <row r="384" ht="12.8" customHeight="1" s="45">
      <c r="A384" s="44" t="inlineStr">
        <is>
          <t>Current Taxation</t>
        </is>
      </c>
      <c r="B384" s="44" t="inlineStr">
        <is>
          <t>Short /Excess provision of earlier years</t>
        </is>
      </c>
      <c r="C384" s="44" t="inlineStr">
        <is>
          <t>Revenue</t>
        </is>
      </c>
      <c r="D384" s="44" t="inlineStr">
        <is>
          <t>Particulars</t>
        </is>
      </c>
      <c r="E384" s="44" t="inlineStr">
        <is>
          <t>Current Taxation</t>
        </is>
      </c>
      <c r="F384" s="44" t="n">
        <v>0</v>
      </c>
      <c r="G384" s="44" t="n">
        <v>1</v>
      </c>
      <c r="H384" s="44" t="inlineStr">
        <is>
          <t>TID_pl_57</t>
        </is>
      </c>
      <c r="I384" s="44" t="inlineStr">
        <is>
          <t>short excess provision of earlier years</t>
        </is>
      </c>
      <c r="J384" s="44" t="inlineStr">
        <is>
          <t>phrase_id_382</t>
        </is>
      </c>
    </row>
    <row r="385" ht="12.8" customHeight="1" s="45">
      <c r="A385" s="44" t="inlineStr">
        <is>
          <t>Current Taxation</t>
        </is>
      </c>
      <c r="B385" s="44" t="inlineStr">
        <is>
          <t>Tax expense related to earlier years(Net)</t>
        </is>
      </c>
      <c r="C385" s="44" t="inlineStr">
        <is>
          <t>Revenue</t>
        </is>
      </c>
      <c r="D385" s="44" t="inlineStr">
        <is>
          <t>Particulars</t>
        </is>
      </c>
      <c r="E385" s="44" t="inlineStr">
        <is>
          <t>Current Taxation</t>
        </is>
      </c>
      <c r="F385" s="44" t="n">
        <v>0</v>
      </c>
      <c r="G385" s="44" t="n">
        <v>1</v>
      </c>
      <c r="H385" s="44" t="inlineStr">
        <is>
          <t>TID_pl_57</t>
        </is>
      </c>
      <c r="I385" s="44" t="inlineStr">
        <is>
          <t>tax expense related to earlier years net</t>
        </is>
      </c>
      <c r="J385" s="44" t="inlineStr">
        <is>
          <t>phrase_id_383</t>
        </is>
      </c>
    </row>
    <row r="386" ht="12.8" customHeight="1" s="45">
      <c r="A386" s="44" t="inlineStr">
        <is>
          <t>Current Taxation</t>
        </is>
      </c>
      <c r="B386" s="44" t="inlineStr">
        <is>
          <t>Income Tax (earlier years)</t>
        </is>
      </c>
      <c r="C386" s="44" t="inlineStr">
        <is>
          <t>Revenue</t>
        </is>
      </c>
      <c r="D386" s="44" t="inlineStr">
        <is>
          <t>Particulars</t>
        </is>
      </c>
      <c r="E386" s="44" t="inlineStr">
        <is>
          <t>Current Taxation</t>
        </is>
      </c>
      <c r="F386" s="44" t="n">
        <v>0</v>
      </c>
      <c r="G386" s="44" t="n">
        <v>1</v>
      </c>
      <c r="H386" s="44" t="inlineStr">
        <is>
          <t>TID_pl_57</t>
        </is>
      </c>
      <c r="I386" s="44" t="inlineStr">
        <is>
          <t>income tax earlier years</t>
        </is>
      </c>
      <c r="J386" s="44" t="inlineStr">
        <is>
          <t>phrase_id_384</t>
        </is>
      </c>
    </row>
    <row r="387" ht="12.8" customHeight="1" s="45">
      <c r="A387" s="44" t="inlineStr">
        <is>
          <t>Current Taxation</t>
        </is>
      </c>
      <c r="B387" s="44" t="inlineStr">
        <is>
          <t>income tax expense (benefit)</t>
        </is>
      </c>
      <c r="C387" s="44" t="inlineStr">
        <is>
          <t>Revenue</t>
        </is>
      </c>
      <c r="D387" s="44" t="inlineStr">
        <is>
          <t>Particulars</t>
        </is>
      </c>
      <c r="E387" s="44" t="inlineStr">
        <is>
          <t>Current Taxation</t>
        </is>
      </c>
      <c r="F387" s="44" t="n">
        <v>0</v>
      </c>
      <c r="G387" s="44" t="n">
        <v>1</v>
      </c>
      <c r="H387" s="44" t="inlineStr">
        <is>
          <t>TID_pl_57</t>
        </is>
      </c>
      <c r="I387" s="44" t="inlineStr">
        <is>
          <t>income tax expense benefit</t>
        </is>
      </c>
      <c r="J387" s="44" t="inlineStr">
        <is>
          <t>phrase_id_385</t>
        </is>
      </c>
    </row>
    <row r="388" ht="12.8" customHeight="1" s="45">
      <c r="A388" s="44" t="inlineStr">
        <is>
          <t>Current Taxation</t>
        </is>
      </c>
      <c r="B388" s="44" t="inlineStr">
        <is>
          <t>Tax expense</t>
        </is>
      </c>
      <c r="C388" s="44" t="inlineStr">
        <is>
          <t>Revenue</t>
        </is>
      </c>
      <c r="D388" s="44" t="inlineStr">
        <is>
          <t>Particulars</t>
        </is>
      </c>
      <c r="E388" s="44" t="inlineStr">
        <is>
          <t>Current Taxation</t>
        </is>
      </c>
      <c r="F388" s="44" t="n">
        <v>0</v>
      </c>
      <c r="G388" s="44" t="n">
        <v>1</v>
      </c>
      <c r="H388" s="44" t="inlineStr">
        <is>
          <t>TID_pl_57</t>
        </is>
      </c>
      <c r="I388" s="44" t="inlineStr">
        <is>
          <t>tax expense</t>
        </is>
      </c>
      <c r="J388" s="44" t="inlineStr">
        <is>
          <t>phrase_id_386</t>
        </is>
      </c>
    </row>
    <row r="389" ht="12.8" customHeight="1" s="45">
      <c r="A389" s="44" t="inlineStr">
        <is>
          <t>Prior tax paid</t>
        </is>
      </c>
      <c r="B389" s="44" t="inlineStr">
        <is>
          <t>Excess /(Short) Provision of Income Tax for earlier years</t>
        </is>
      </c>
      <c r="C389" s="44" t="inlineStr">
        <is>
          <t>Revenue</t>
        </is>
      </c>
      <c r="D389" s="44" t="inlineStr">
        <is>
          <t>Particulars</t>
        </is>
      </c>
      <c r="E389" s="44" t="inlineStr">
        <is>
          <t>Current Taxation</t>
        </is>
      </c>
      <c r="F389" s="44" t="n">
        <v>0</v>
      </c>
      <c r="G389" s="44" t="n">
        <v>1</v>
      </c>
      <c r="H389" s="44" t="inlineStr">
        <is>
          <t>TID_pl_58</t>
        </is>
      </c>
      <c r="I389" s="44" t="inlineStr">
        <is>
          <t>excess short provision of income tax for earlier years</t>
        </is>
      </c>
      <c r="J389" s="44" t="inlineStr">
        <is>
          <t>phrase_id_387</t>
        </is>
      </c>
    </row>
    <row r="390" ht="12.8" customHeight="1" s="45">
      <c r="A390" s="44" t="inlineStr">
        <is>
          <t>Deferred Taxation</t>
        </is>
      </c>
      <c r="B390" s="44" t="inlineStr">
        <is>
          <t>Deferred Taxation</t>
        </is>
      </c>
      <c r="C390" s="44" t="inlineStr">
        <is>
          <t>Revenue</t>
        </is>
      </c>
      <c r="D390" s="44" t="inlineStr">
        <is>
          <t>Particulars</t>
        </is>
      </c>
      <c r="E390" s="44" t="inlineStr">
        <is>
          <t>Deferred Taxation</t>
        </is>
      </c>
      <c r="F390" s="44" t="n">
        <v>1</v>
      </c>
      <c r="G390" s="44" t="n">
        <v>1</v>
      </c>
      <c r="H390" s="44" t="inlineStr">
        <is>
          <t>TID_pl_59</t>
        </is>
      </c>
      <c r="I390" s="44" t="inlineStr">
        <is>
          <t>deferred taxation</t>
        </is>
      </c>
      <c r="J390" s="44" t="inlineStr">
        <is>
          <t>phrase_id_388</t>
        </is>
      </c>
    </row>
    <row r="391" ht="12.8" customHeight="1" s="45">
      <c r="A391" s="44" t="inlineStr">
        <is>
          <t>Deferred Taxation</t>
        </is>
      </c>
      <c r="B391" s="44" t="inlineStr">
        <is>
          <t>Deferred Tax</t>
        </is>
      </c>
      <c r="C391" s="44" t="inlineStr">
        <is>
          <t>Revenue</t>
        </is>
      </c>
      <c r="D391" s="44" t="inlineStr">
        <is>
          <t>Particulars</t>
        </is>
      </c>
      <c r="E391" s="44" t="inlineStr">
        <is>
          <t>Deferred Taxation</t>
        </is>
      </c>
      <c r="F391" s="44" t="n">
        <v>1</v>
      </c>
      <c r="G391" s="44" t="n">
        <v>1</v>
      </c>
      <c r="H391" s="44" t="inlineStr">
        <is>
          <t>TID_pl_59</t>
        </is>
      </c>
      <c r="I391" s="44" t="inlineStr">
        <is>
          <t>deferred tax</t>
        </is>
      </c>
      <c r="J391" s="44" t="inlineStr">
        <is>
          <t>phrase_id_389</t>
        </is>
      </c>
    </row>
    <row r="392" ht="12.8" customHeight="1" s="45">
      <c r="A392" s="44" t="inlineStr">
        <is>
          <t>Deferred Taxation</t>
        </is>
      </c>
      <c r="B392" s="44" t="inlineStr">
        <is>
          <t>Deferred tax charge</t>
        </is>
      </c>
      <c r="C392" s="44" t="inlineStr">
        <is>
          <t>Revenue</t>
        </is>
      </c>
      <c r="D392" s="44" t="inlineStr">
        <is>
          <t>Particulars</t>
        </is>
      </c>
      <c r="E392" s="44" t="inlineStr">
        <is>
          <t>Deferred Taxation</t>
        </is>
      </c>
      <c r="F392" s="44" t="n">
        <v>1</v>
      </c>
      <c r="G392" s="44" t="n">
        <v>1</v>
      </c>
      <c r="H392" s="44" t="inlineStr">
        <is>
          <t>TID_pl_59</t>
        </is>
      </c>
      <c r="I392" s="44" t="inlineStr">
        <is>
          <t>deferred tax charge</t>
        </is>
      </c>
      <c r="J392" s="44" t="inlineStr">
        <is>
          <t>phrase_id_390</t>
        </is>
      </c>
    </row>
    <row r="393" ht="12.8" customHeight="1" s="45">
      <c r="A393" s="44" t="inlineStr">
        <is>
          <t>Deferred Taxation</t>
        </is>
      </c>
      <c r="B393" s="44" t="inlineStr">
        <is>
          <t>Deferred tax expenses</t>
        </is>
      </c>
      <c r="C393" s="44" t="inlineStr">
        <is>
          <t>Revenue</t>
        </is>
      </c>
      <c r="D393" s="44" t="inlineStr">
        <is>
          <t>Particulars</t>
        </is>
      </c>
      <c r="E393" s="44" t="inlineStr">
        <is>
          <t>Deferred Taxation</t>
        </is>
      </c>
      <c r="F393" s="44" t="n">
        <v>1</v>
      </c>
      <c r="G393" s="44" t="n">
        <v>1</v>
      </c>
      <c r="H393" s="44" t="inlineStr">
        <is>
          <t>TID_pl_59</t>
        </is>
      </c>
      <c r="I393" s="44" t="inlineStr">
        <is>
          <t>deferred tax expenses</t>
        </is>
      </c>
      <c r="J393" s="44" t="inlineStr">
        <is>
          <t>phrase_id_391</t>
        </is>
      </c>
    </row>
    <row r="394" ht="12.8" customHeight="1" s="45">
      <c r="A394" s="44" t="inlineStr">
        <is>
          <t>Zakat</t>
        </is>
      </c>
      <c r="B394" s="44" t="inlineStr">
        <is>
          <t>Zakat</t>
        </is>
      </c>
      <c r="C394" s="44" t="inlineStr">
        <is>
          <t>Revenue</t>
        </is>
      </c>
      <c r="D394" s="44" t="inlineStr">
        <is>
          <t>Particulars</t>
        </is>
      </c>
      <c r="E394" s="44" t="inlineStr">
        <is>
          <t>Zakat</t>
        </is>
      </c>
      <c r="F394" s="44" t="n">
        <v>0</v>
      </c>
      <c r="G394" s="44" t="n">
        <v>1</v>
      </c>
      <c r="H394" s="44" t="inlineStr">
        <is>
          <t>TID_pl_60</t>
        </is>
      </c>
      <c r="I394" s="44" t="inlineStr">
        <is>
          <t>zakat</t>
        </is>
      </c>
      <c r="J394" s="44" t="inlineStr">
        <is>
          <t>phrase_id_392</t>
        </is>
      </c>
    </row>
    <row r="395" ht="12.8" customHeight="1" s="45">
      <c r="A395" s="44" t="inlineStr">
        <is>
          <t>Zakat</t>
        </is>
      </c>
      <c r="B395" s="44" t="inlineStr">
        <is>
          <t>Zakat expense</t>
        </is>
      </c>
      <c r="C395" s="44" t="inlineStr">
        <is>
          <t>Revenue</t>
        </is>
      </c>
      <c r="D395" s="44" t="inlineStr">
        <is>
          <t>Particulars</t>
        </is>
      </c>
      <c r="E395" s="44" t="inlineStr">
        <is>
          <t>Zakat</t>
        </is>
      </c>
      <c r="F395" s="44" t="n">
        <v>0</v>
      </c>
      <c r="G395" s="44" t="n">
        <v>1</v>
      </c>
      <c r="H395" s="44" t="inlineStr">
        <is>
          <t>TID_pl_60</t>
        </is>
      </c>
      <c r="I395" s="44" t="inlineStr">
        <is>
          <t>zakat expense</t>
        </is>
      </c>
      <c r="J395" s="44" t="inlineStr">
        <is>
          <t>phrase_id_393</t>
        </is>
      </c>
    </row>
    <row r="396" ht="12.8" customHeight="1" s="45">
      <c r="A396" s="44" t="inlineStr">
        <is>
          <t>Zakat</t>
        </is>
      </c>
      <c r="B396" s="44" t="inlineStr">
        <is>
          <t>Zakat and Income Tax</t>
        </is>
      </c>
      <c r="C396" s="44" t="inlineStr">
        <is>
          <t>Revenue</t>
        </is>
      </c>
      <c r="D396" s="44" t="inlineStr">
        <is>
          <t>Particulars</t>
        </is>
      </c>
      <c r="E396" s="44" t="inlineStr">
        <is>
          <t>Zakat</t>
        </is>
      </c>
      <c r="F396" s="44" t="n">
        <v>0</v>
      </c>
      <c r="G396" s="44" t="n">
        <v>1</v>
      </c>
      <c r="H396" s="44" t="inlineStr">
        <is>
          <t>TID_pl_60</t>
        </is>
      </c>
      <c r="I396" s="44" t="inlineStr">
        <is>
          <t>zakat and income tax</t>
        </is>
      </c>
      <c r="J396" s="44" t="inlineStr">
        <is>
          <t>phrase_id_394</t>
        </is>
      </c>
    </row>
    <row r="397" ht="12.8" customHeight="1" s="45">
      <c r="A397" s="44" t="inlineStr">
        <is>
          <t>Current tax (Net of Mat Credit)</t>
        </is>
      </c>
      <c r="B397" s="44" t="inlineStr">
        <is>
          <t>Current tax (Net of Mat Credit)</t>
        </is>
      </c>
      <c r="C397" s="44" t="inlineStr">
        <is>
          <t>Revenue</t>
        </is>
      </c>
      <c r="D397" s="44" t="inlineStr">
        <is>
          <t>Particulars</t>
        </is>
      </c>
      <c r="E397" s="44" t="inlineStr">
        <is>
          <t>Current tax (Net of Mat Credit)</t>
        </is>
      </c>
      <c r="F397" s="44" t="n">
        <v>0</v>
      </c>
      <c r="G397" s="44" t="n">
        <v>1</v>
      </c>
      <c r="H397" s="44" t="inlineStr">
        <is>
          <t>TID_pl_61</t>
        </is>
      </c>
      <c r="I397" s="44" t="inlineStr">
        <is>
          <t>current tax net of mat credit</t>
        </is>
      </c>
      <c r="J397" s="44" t="inlineStr">
        <is>
          <t>phrase_id_395</t>
        </is>
      </c>
    </row>
    <row r="398" ht="12.8" customHeight="1" s="45">
      <c r="A398" s="44" t="inlineStr">
        <is>
          <t>Current tax (Net of Mat Credit)</t>
        </is>
      </c>
      <c r="B398" s="44" t="inlineStr">
        <is>
          <t>Current tax MAT</t>
        </is>
      </c>
      <c r="C398" s="44" t="inlineStr">
        <is>
          <t>Revenue</t>
        </is>
      </c>
      <c r="D398" s="44" t="inlineStr">
        <is>
          <t>Particulars</t>
        </is>
      </c>
      <c r="E398" s="44" t="inlineStr">
        <is>
          <t>Current tax (Net of Mat Credit)</t>
        </is>
      </c>
      <c r="F398" s="44" t="n">
        <v>0</v>
      </c>
      <c r="G398" s="44" t="n">
        <v>1</v>
      </c>
      <c r="H398" s="44" t="inlineStr">
        <is>
          <t>TID_pl_61</t>
        </is>
      </c>
      <c r="I398" s="44" t="inlineStr">
        <is>
          <t>current tax mat</t>
        </is>
      </c>
      <c r="J398" s="44" t="inlineStr">
        <is>
          <t>phrase_id_396</t>
        </is>
      </c>
    </row>
    <row r="399" ht="12.8" customHeight="1" s="45">
      <c r="A399" s="44" t="inlineStr">
        <is>
          <t>Current tax (Net of Mat Credit)</t>
        </is>
      </c>
      <c r="B399" s="44" t="inlineStr">
        <is>
          <t>Current tax MAT Credit</t>
        </is>
      </c>
      <c r="C399" s="44" t="inlineStr">
        <is>
          <t>Revenue</t>
        </is>
      </c>
      <c r="D399" s="44" t="inlineStr">
        <is>
          <t>Particulars</t>
        </is>
      </c>
      <c r="E399" s="44" t="inlineStr">
        <is>
          <t>Current tax (Net of Mat Credit)</t>
        </is>
      </c>
      <c r="F399" s="44" t="n">
        <v>0</v>
      </c>
      <c r="G399" s="44" t="n">
        <v>1</v>
      </c>
      <c r="H399" s="44" t="inlineStr">
        <is>
          <t>TID_pl_61</t>
        </is>
      </c>
      <c r="I399" s="44" t="inlineStr">
        <is>
          <t>current tax mat credit</t>
        </is>
      </c>
      <c r="J399" s="44" t="inlineStr">
        <is>
          <t>phrase_id_397</t>
        </is>
      </c>
    </row>
    <row r="400" ht="12.8" customHeight="1" s="45">
      <c r="A400" s="44" t="inlineStr">
        <is>
          <t>Net Profit (Loss) after Taxation</t>
        </is>
      </c>
      <c r="B400" s="44" t="inlineStr">
        <is>
          <t>Net Profit (Loss) after Taxation</t>
        </is>
      </c>
      <c r="C400" s="44" t="inlineStr">
        <is>
          <t>Revenue</t>
        </is>
      </c>
      <c r="D400" s="44" t="inlineStr">
        <is>
          <t>Subtotal</t>
        </is>
      </c>
      <c r="E400" s="44" t="inlineStr">
        <is>
          <t>Net Profit (Loss) after Taxation</t>
        </is>
      </c>
      <c r="F400" s="44" t="n">
        <v>1</v>
      </c>
      <c r="G400" s="44" t="n">
        <v>1</v>
      </c>
      <c r="H400" s="44" t="inlineStr">
        <is>
          <t>TID_pl_62</t>
        </is>
      </c>
      <c r="I400" s="44" t="inlineStr">
        <is>
          <t>net profit loss after taxation</t>
        </is>
      </c>
      <c r="J400" s="44" t="inlineStr">
        <is>
          <t>phrase_id_398</t>
        </is>
      </c>
    </row>
    <row r="401" ht="12.8" customHeight="1" s="45">
      <c r="A401" s="44" t="inlineStr">
        <is>
          <t>Net Profit (Loss) after Taxation</t>
        </is>
      </c>
      <c r="B401" s="44" t="inlineStr">
        <is>
          <t>Profit before share of results of associate</t>
        </is>
      </c>
      <c r="C401" s="44" t="inlineStr">
        <is>
          <t>Revenue</t>
        </is>
      </c>
      <c r="D401" s="44" t="inlineStr">
        <is>
          <t>Subtotal</t>
        </is>
      </c>
      <c r="E401" s="44" t="inlineStr">
        <is>
          <t>Net Profit (Loss) after Taxation</t>
        </is>
      </c>
      <c r="F401" s="44" t="n">
        <v>1</v>
      </c>
      <c r="G401" s="44" t="n">
        <v>1</v>
      </c>
      <c r="H401" s="44" t="inlineStr">
        <is>
          <t>TID_pl_62</t>
        </is>
      </c>
      <c r="I401" s="44" t="inlineStr">
        <is>
          <t>profit before share of results of associate</t>
        </is>
      </c>
      <c r="J401" s="44" t="inlineStr">
        <is>
          <t>phrase_id_399</t>
        </is>
      </c>
    </row>
    <row r="402" ht="12.8" customHeight="1" s="45">
      <c r="A402" s="44" t="inlineStr">
        <is>
          <t>Net Profit (Loss) after Taxation</t>
        </is>
      </c>
      <c r="B402" s="44" t="inlineStr">
        <is>
          <t>Net loss</t>
        </is>
      </c>
      <c r="C402" s="44" t="inlineStr">
        <is>
          <t>Revenue</t>
        </is>
      </c>
      <c r="D402" s="44" t="inlineStr">
        <is>
          <t>Subtotal</t>
        </is>
      </c>
      <c r="E402" s="44" t="inlineStr">
        <is>
          <t>Net Profit (Loss) after Taxation</t>
        </is>
      </c>
      <c r="F402" s="44" t="n">
        <v>1</v>
      </c>
      <c r="G402" s="44" t="n">
        <v>1</v>
      </c>
      <c r="H402" s="44" t="inlineStr">
        <is>
          <t>TID_pl_62</t>
        </is>
      </c>
      <c r="I402" s="44" t="inlineStr">
        <is>
          <t>net loss</t>
        </is>
      </c>
      <c r="J402" s="44" t="inlineStr">
        <is>
          <t>phrase_id_400</t>
        </is>
      </c>
    </row>
    <row r="403" ht="12.8" customHeight="1" s="45">
      <c r="A403" s="44" t="inlineStr">
        <is>
          <t>Minority Interest</t>
        </is>
      </c>
      <c r="B403" s="44" t="inlineStr">
        <is>
          <t>Minority Interest</t>
        </is>
      </c>
      <c r="C403" s="44" t="inlineStr">
        <is>
          <t>Revenue</t>
        </is>
      </c>
      <c r="D403" s="44" t="inlineStr">
        <is>
          <t>Particulars</t>
        </is>
      </c>
      <c r="E403" s="44" t="inlineStr">
        <is>
          <t>Minority Interest</t>
        </is>
      </c>
      <c r="F403" s="44" t="n">
        <v>1</v>
      </c>
      <c r="G403" s="44" t="n">
        <v>1</v>
      </c>
      <c r="H403" s="44" t="inlineStr">
        <is>
          <t>TID_pl_63</t>
        </is>
      </c>
      <c r="I403" s="44" t="inlineStr">
        <is>
          <t>minority interest</t>
        </is>
      </c>
      <c r="J403" s="44" t="inlineStr">
        <is>
          <t>phrase_id_401</t>
        </is>
      </c>
    </row>
    <row r="404" ht="12.8" customHeight="1" s="45">
      <c r="A404" s="44" t="inlineStr">
        <is>
          <t>Minority Interest</t>
        </is>
      </c>
      <c r="B404" s="44" t="inlineStr">
        <is>
          <t>Dividend Income</t>
        </is>
      </c>
      <c r="C404" s="44" t="inlineStr">
        <is>
          <t>Revenue</t>
        </is>
      </c>
      <c r="D404" s="44" t="inlineStr">
        <is>
          <t>Particulars</t>
        </is>
      </c>
      <c r="E404" s="44" t="inlineStr">
        <is>
          <t>Minority Interest</t>
        </is>
      </c>
      <c r="F404" s="44" t="n">
        <v>1</v>
      </c>
      <c r="G404" s="44" t="n">
        <v>1</v>
      </c>
      <c r="H404" s="44" t="inlineStr">
        <is>
          <t>TID_pl_63</t>
        </is>
      </c>
      <c r="I404" s="44" t="inlineStr">
        <is>
          <t>dividend income</t>
        </is>
      </c>
      <c r="J404" s="44" t="inlineStr">
        <is>
          <t>phrase_id_402</t>
        </is>
      </c>
    </row>
    <row r="405" ht="12.8" customHeight="1" s="45">
      <c r="A405" s="44" t="inlineStr">
        <is>
          <t>Minority Interest</t>
        </is>
      </c>
      <c r="B405" s="44" t="inlineStr">
        <is>
          <t>Preferred stock dividends</t>
        </is>
      </c>
      <c r="C405" s="44" t="inlineStr">
        <is>
          <t>Revenue</t>
        </is>
      </c>
      <c r="D405" s="44" t="inlineStr">
        <is>
          <t>Particulars</t>
        </is>
      </c>
      <c r="E405" s="44" t="inlineStr">
        <is>
          <t>Minority Interest</t>
        </is>
      </c>
      <c r="F405" s="44" t="n">
        <v>1</v>
      </c>
      <c r="G405" s="44" t="n">
        <v>1</v>
      </c>
      <c r="H405" s="44" t="inlineStr">
        <is>
          <t>TID_pl_63</t>
        </is>
      </c>
      <c r="I405" s="44" t="inlineStr">
        <is>
          <t>preferred stock dividends</t>
        </is>
      </c>
      <c r="J405" s="44" t="inlineStr">
        <is>
          <t>phrase_id_403</t>
        </is>
      </c>
    </row>
    <row r="406" ht="12.8" customHeight="1" s="45">
      <c r="A406" s="44" t="inlineStr">
        <is>
          <t>Minority Interest</t>
        </is>
      </c>
      <c r="B406" s="44" t="inlineStr">
        <is>
          <t>Dividends on convertible preferred stock</t>
        </is>
      </c>
      <c r="C406" s="44" t="inlineStr">
        <is>
          <t>Revenue</t>
        </is>
      </c>
      <c r="D406" s="44" t="inlineStr">
        <is>
          <t>Particulars</t>
        </is>
      </c>
      <c r="E406" s="44" t="inlineStr">
        <is>
          <t>Minority Interest</t>
        </is>
      </c>
      <c r="F406" s="44" t="n">
        <v>1</v>
      </c>
      <c r="G406" s="44" t="n">
        <v>1</v>
      </c>
      <c r="H406" s="44" t="inlineStr">
        <is>
          <t>TID_pl_63</t>
        </is>
      </c>
      <c r="I406" s="44" t="inlineStr">
        <is>
          <t>dividends on convertible preferred stock</t>
        </is>
      </c>
      <c r="J406" s="44" t="inlineStr">
        <is>
          <t>phrase_id_404</t>
        </is>
      </c>
    </row>
    <row r="407" ht="12.8" customHeight="1" s="45">
      <c r="A407" s="44" t="inlineStr">
        <is>
          <t>Minority Interest</t>
        </is>
      </c>
      <c r="B407" s="44" t="inlineStr">
        <is>
          <t>Income attributable to non-controlling interest</t>
        </is>
      </c>
      <c r="C407" s="44" t="inlineStr">
        <is>
          <t>Revenue</t>
        </is>
      </c>
      <c r="D407" s="44" t="inlineStr">
        <is>
          <t>Particulars</t>
        </is>
      </c>
      <c r="E407" s="44" t="inlineStr">
        <is>
          <t>Minority Interest</t>
        </is>
      </c>
      <c r="F407" s="44" t="n">
        <v>1</v>
      </c>
      <c r="G407" s="44" t="n">
        <v>1</v>
      </c>
      <c r="H407" s="44" t="inlineStr">
        <is>
          <t>TID_pl_63</t>
        </is>
      </c>
      <c r="I407" s="44" t="inlineStr">
        <is>
          <t>income attributable to non controlling interest</t>
        </is>
      </c>
      <c r="J407" s="44" t="inlineStr">
        <is>
          <t>phrase_id_405</t>
        </is>
      </c>
    </row>
    <row r="408" ht="12.8" customHeight="1" s="45">
      <c r="A408" s="44" t="inlineStr">
        <is>
          <t>Minority Interest</t>
        </is>
      </c>
      <c r="B408" s="44" t="inlineStr">
        <is>
          <t>Income attributable to minority interest</t>
        </is>
      </c>
      <c r="C408" s="44" t="inlineStr">
        <is>
          <t>Revenue</t>
        </is>
      </c>
      <c r="D408" s="44" t="inlineStr">
        <is>
          <t>Particulars</t>
        </is>
      </c>
      <c r="E408" s="44" t="inlineStr">
        <is>
          <t>Minority Interest</t>
        </is>
      </c>
      <c r="F408" s="44" t="n">
        <v>1</v>
      </c>
      <c r="G408" s="44" t="n">
        <v>1</v>
      </c>
      <c r="H408" s="44" t="inlineStr">
        <is>
          <t>TID_pl_63</t>
        </is>
      </c>
      <c r="I408" s="44" t="inlineStr">
        <is>
          <t>income attributable to minority interest</t>
        </is>
      </c>
      <c r="J408" s="44" t="inlineStr">
        <is>
          <t>phrase_id_406</t>
        </is>
      </c>
    </row>
    <row r="409" ht="12.8" customHeight="1" s="45">
      <c r="A409" s="44" t="inlineStr">
        <is>
          <t>Share of profit or loss from associates, JVs</t>
        </is>
      </c>
      <c r="B409" s="44" t="inlineStr">
        <is>
          <t>net loss attributable to non-controlling interest</t>
        </is>
      </c>
      <c r="C409" s="44" t="inlineStr">
        <is>
          <t>Revenue</t>
        </is>
      </c>
      <c r="D409" s="44" t="inlineStr">
        <is>
          <t>Particulars</t>
        </is>
      </c>
      <c r="E409" s="44" t="inlineStr">
        <is>
          <t>Minority Interest</t>
        </is>
      </c>
      <c r="F409" s="44" t="n">
        <v>1</v>
      </c>
      <c r="G409" s="44" t="n">
        <v>1</v>
      </c>
      <c r="H409" s="44" t="inlineStr">
        <is>
          <t>TID_pl_64</t>
        </is>
      </c>
      <c r="I409" s="44" t="inlineStr">
        <is>
          <t>net loss attributable to non controlling interest</t>
        </is>
      </c>
      <c r="J409" s="44" t="inlineStr">
        <is>
          <t>phrase_id_407</t>
        </is>
      </c>
    </row>
    <row r="410" ht="12.8" customHeight="1" s="45">
      <c r="A410" s="44" t="inlineStr">
        <is>
          <t>Share of profit or loss from associates, JVs</t>
        </is>
      </c>
      <c r="B410" s="44" t="inlineStr">
        <is>
          <t>Share of results of an associate</t>
        </is>
      </c>
      <c r="C410" s="44" t="inlineStr">
        <is>
          <t>Revenue</t>
        </is>
      </c>
      <c r="D410" s="44" t="inlineStr">
        <is>
          <t>Particulars</t>
        </is>
      </c>
      <c r="E410" s="44" t="inlineStr">
        <is>
          <t>Minority Interest</t>
        </is>
      </c>
      <c r="F410" s="44" t="n">
        <v>1</v>
      </c>
      <c r="G410" s="44" t="n">
        <v>1</v>
      </c>
      <c r="H410" s="44" t="inlineStr">
        <is>
          <t>TID_pl_64</t>
        </is>
      </c>
      <c r="I410" s="44" t="inlineStr">
        <is>
          <t>share of results of an associate</t>
        </is>
      </c>
      <c r="J410" s="44" t="inlineStr">
        <is>
          <t>phrase_id_408</t>
        </is>
      </c>
    </row>
    <row r="411" ht="12.8" customHeight="1" s="45">
      <c r="A411" s="44" t="inlineStr">
        <is>
          <t>Share of profit or loss from associates, JVs</t>
        </is>
      </c>
      <c r="B411" s="44" t="inlineStr">
        <is>
          <t>Share of results of associates</t>
        </is>
      </c>
      <c r="C411" s="44" t="inlineStr">
        <is>
          <t>Revenue</t>
        </is>
      </c>
      <c r="D411" s="44" t="inlineStr">
        <is>
          <t>Particulars</t>
        </is>
      </c>
      <c r="E411" s="44" t="inlineStr">
        <is>
          <t>Minority Interest</t>
        </is>
      </c>
      <c r="F411" s="44" t="n">
        <v>1</v>
      </c>
      <c r="G411" s="44" t="n">
        <v>1</v>
      </c>
      <c r="H411" s="44" t="inlineStr">
        <is>
          <t>TID_pl_64</t>
        </is>
      </c>
      <c r="I411" s="44" t="inlineStr">
        <is>
          <t>share of results of associates</t>
        </is>
      </c>
      <c r="J411" s="44" t="inlineStr">
        <is>
          <t>phrase_id_409</t>
        </is>
      </c>
    </row>
    <row r="412" ht="12.8" customHeight="1" s="45">
      <c r="A412" s="44" t="inlineStr">
        <is>
          <t>Share of profit or loss from associates, JVs</t>
        </is>
      </c>
      <c r="B412" s="44" t="inlineStr">
        <is>
          <t>Share of results of an associated company</t>
        </is>
      </c>
      <c r="C412" s="44" t="inlineStr">
        <is>
          <t>Revenue</t>
        </is>
      </c>
      <c r="D412" s="44" t="inlineStr">
        <is>
          <t>Particulars</t>
        </is>
      </c>
      <c r="E412" s="44" t="inlineStr">
        <is>
          <t>Minority Interest</t>
        </is>
      </c>
      <c r="F412" s="44" t="n">
        <v>1</v>
      </c>
      <c r="G412" s="44" t="n">
        <v>1</v>
      </c>
      <c r="H412" s="44" t="inlineStr">
        <is>
          <t>TID_pl_64</t>
        </is>
      </c>
      <c r="I412" s="44" t="inlineStr">
        <is>
          <t>share of results of an associated company</t>
        </is>
      </c>
      <c r="J412" s="44" t="inlineStr">
        <is>
          <t>phrase_id_410</t>
        </is>
      </c>
    </row>
    <row r="413" ht="12.8" customHeight="1" s="45">
      <c r="A413" s="44" t="inlineStr">
        <is>
          <t>Share of profit or loss from associates, JVs</t>
        </is>
      </c>
      <c r="B413" s="44" t="inlineStr">
        <is>
          <t>Share in results from equity accounted associates net</t>
        </is>
      </c>
      <c r="C413" s="44" t="inlineStr">
        <is>
          <t>Revenue</t>
        </is>
      </c>
      <c r="D413" s="44" t="inlineStr">
        <is>
          <t>Particulars</t>
        </is>
      </c>
      <c r="E413" s="44" t="inlineStr">
        <is>
          <t>Minority Interest</t>
        </is>
      </c>
      <c r="F413" s="44" t="n">
        <v>1</v>
      </c>
      <c r="G413" s="44" t="n">
        <v>1</v>
      </c>
      <c r="H413" s="44" t="inlineStr">
        <is>
          <t>TID_pl_64</t>
        </is>
      </c>
      <c r="I413" s="44" t="inlineStr">
        <is>
          <t>share in results from equity accounted associates net</t>
        </is>
      </c>
      <c r="J413" s="44" t="inlineStr">
        <is>
          <t>phrase_id_411</t>
        </is>
      </c>
    </row>
    <row r="414" ht="12.8" customHeight="1" s="45">
      <c r="A414" s="44" t="inlineStr">
        <is>
          <t>Share of profit or loss from associates, JVs</t>
        </is>
      </c>
      <c r="B414" s="44" t="inlineStr">
        <is>
          <t>Share of (loss) or profit of joint venture and associate accounted for using the equity method</t>
        </is>
      </c>
      <c r="C414" s="44" t="inlineStr">
        <is>
          <t>Revenue</t>
        </is>
      </c>
      <c r="D414" s="44" t="inlineStr">
        <is>
          <t>Particulars</t>
        </is>
      </c>
      <c r="E414" s="44" t="inlineStr">
        <is>
          <t>Minority Interest</t>
        </is>
      </c>
      <c r="F414" s="44" t="n">
        <v>1</v>
      </c>
      <c r="G414" s="44" t="n">
        <v>1</v>
      </c>
      <c r="H414" s="44" t="inlineStr">
        <is>
          <t>TID_pl_64</t>
        </is>
      </c>
      <c r="I414" s="44" t="inlineStr">
        <is>
          <t>share of loss or profit of joint venture and associate accounted for using the equity method</t>
        </is>
      </c>
      <c r="J414" s="44" t="inlineStr">
        <is>
          <t>phrase_id_412</t>
        </is>
      </c>
    </row>
    <row r="415" ht="12.8" customHeight="1" s="45">
      <c r="A415" s="44" t="inlineStr">
        <is>
          <t>Share of profit or loss from associates, JVs</t>
        </is>
      </c>
      <c r="B415" s="44" t="inlineStr">
        <is>
          <t>Share of loss on equity accounted investees</t>
        </is>
      </c>
      <c r="C415" s="44" t="inlineStr">
        <is>
          <t>Revenue</t>
        </is>
      </c>
      <c r="D415" s="44" t="inlineStr">
        <is>
          <t>Particulars</t>
        </is>
      </c>
      <c r="E415" s="44" t="inlineStr">
        <is>
          <t>Minority Interest</t>
        </is>
      </c>
      <c r="F415" s="44" t="n">
        <v>1</v>
      </c>
      <c r="G415" s="44" t="n">
        <v>1</v>
      </c>
      <c r="H415" s="44" t="inlineStr">
        <is>
          <t>TID_pl_64</t>
        </is>
      </c>
      <c r="I415" s="44" t="inlineStr">
        <is>
          <t>share of loss on equity accounted investees</t>
        </is>
      </c>
      <c r="J415" s="44" t="inlineStr">
        <is>
          <t>phrase_id_413</t>
        </is>
      </c>
    </row>
    <row r="416" ht="12.8" customHeight="1" s="45">
      <c r="A416" s="44" t="inlineStr">
        <is>
          <t>Share of profit from associates, JVs</t>
        </is>
      </c>
      <c r="B416" s="44" t="inlineStr">
        <is>
          <t>Share in profit of joint ventures</t>
        </is>
      </c>
      <c r="C416" s="44" t="inlineStr">
        <is>
          <t>Revenue</t>
        </is>
      </c>
      <c r="D416" s="44" t="inlineStr">
        <is>
          <t>Particulars</t>
        </is>
      </c>
      <c r="E416" s="44" t="inlineStr">
        <is>
          <t>Minority Interest</t>
        </is>
      </c>
      <c r="F416" s="44" t="n">
        <v>1</v>
      </c>
      <c r="G416" s="44" t="n">
        <v>1</v>
      </c>
      <c r="H416" s="44" t="inlineStr">
        <is>
          <t>TID_pl_65</t>
        </is>
      </c>
      <c r="I416" s="44" t="inlineStr">
        <is>
          <t>share in profit of joint ventures</t>
        </is>
      </c>
      <c r="J416" s="44" t="inlineStr">
        <is>
          <t>phrase_id_414</t>
        </is>
      </c>
    </row>
    <row r="417" ht="12.8" customHeight="1" s="45">
      <c r="A417" s="44" t="inlineStr">
        <is>
          <t>Share of profit from associates, JVs</t>
        </is>
      </c>
      <c r="B417" s="44" t="inlineStr">
        <is>
          <t>Share of results of joint arrangements</t>
        </is>
      </c>
      <c r="C417" s="44" t="inlineStr">
        <is>
          <t>Revenue</t>
        </is>
      </c>
      <c r="D417" s="44" t="inlineStr">
        <is>
          <t>Particulars</t>
        </is>
      </c>
      <c r="E417" s="44" t="inlineStr">
        <is>
          <t>Minority Interest</t>
        </is>
      </c>
      <c r="F417" s="44" t="n">
        <v>1</v>
      </c>
      <c r="G417" s="44" t="n">
        <v>1</v>
      </c>
      <c r="H417" s="44" t="inlineStr">
        <is>
          <t>TID_pl_65</t>
        </is>
      </c>
      <c r="I417" s="44" t="inlineStr">
        <is>
          <t>share of results of joint arrangements</t>
        </is>
      </c>
      <c r="J417" s="44" t="inlineStr">
        <is>
          <t>phrase_id_415</t>
        </is>
      </c>
    </row>
    <row r="418" ht="12.8" customHeight="1" s="45">
      <c r="A418" s="44" t="inlineStr">
        <is>
          <t>Share of profit from associates, JVs</t>
        </is>
      </c>
      <c r="B418" s="44" t="inlineStr">
        <is>
          <t>Share in net income of an equity accounted investees</t>
        </is>
      </c>
      <c r="C418" s="44" t="inlineStr">
        <is>
          <t>Revenue</t>
        </is>
      </c>
      <c r="D418" s="44" t="inlineStr">
        <is>
          <t>Particulars</t>
        </is>
      </c>
      <c r="E418" s="44" t="inlineStr">
        <is>
          <t>Minority Interest</t>
        </is>
      </c>
      <c r="F418" s="44" t="n">
        <v>1</v>
      </c>
      <c r="G418" s="44" t="n">
        <v>1</v>
      </c>
      <c r="H418" s="44" t="inlineStr">
        <is>
          <t>TID_pl_65</t>
        </is>
      </c>
      <c r="I418" s="44" t="inlineStr">
        <is>
          <t>share in net income of an equity accounted investees</t>
        </is>
      </c>
      <c r="J418" s="44" t="inlineStr">
        <is>
          <t>phrase_id_416</t>
        </is>
      </c>
    </row>
    <row r="419" ht="12.8" customHeight="1" s="45">
      <c r="A419" s="44" t="inlineStr">
        <is>
          <t>Share of profit from associates, JVs</t>
        </is>
      </c>
      <c r="B419" s="44" t="inlineStr">
        <is>
          <t>Share in net income of an associate</t>
        </is>
      </c>
      <c r="C419" s="44" t="inlineStr">
        <is>
          <t>Revenue</t>
        </is>
      </c>
      <c r="D419" s="44" t="inlineStr">
        <is>
          <t>Particulars</t>
        </is>
      </c>
      <c r="E419" s="44" t="inlineStr">
        <is>
          <t>Minority Interest</t>
        </is>
      </c>
      <c r="F419" s="44" t="n">
        <v>1</v>
      </c>
      <c r="G419" s="44" t="n">
        <v>1</v>
      </c>
      <c r="H419" s="44" t="inlineStr">
        <is>
          <t>TID_pl_65</t>
        </is>
      </c>
      <c r="I419" s="44" t="inlineStr">
        <is>
          <t>share in net income of an associate</t>
        </is>
      </c>
      <c r="J419" s="44" t="inlineStr">
        <is>
          <t>phrase_id_417</t>
        </is>
      </c>
    </row>
    <row r="420" ht="12.8" customHeight="1" s="45">
      <c r="A420" s="44" t="inlineStr">
        <is>
          <t>Share of profit from associates, JVs</t>
        </is>
      </c>
      <c r="B420" s="44" t="inlineStr">
        <is>
          <t>Share in net results of associated companies</t>
        </is>
      </c>
      <c r="C420" s="44" t="inlineStr">
        <is>
          <t>Revenue</t>
        </is>
      </c>
      <c r="D420" s="44" t="inlineStr">
        <is>
          <t>Particulars</t>
        </is>
      </c>
      <c r="E420" s="44" t="inlineStr">
        <is>
          <t>Minority Interest</t>
        </is>
      </c>
      <c r="F420" s="44" t="n">
        <v>1</v>
      </c>
      <c r="G420" s="44" t="n">
        <v>1</v>
      </c>
      <c r="H420" s="44" t="inlineStr">
        <is>
          <t>TID_pl_65</t>
        </is>
      </c>
      <c r="I420" s="44" t="inlineStr">
        <is>
          <t>share in net results of associated companies</t>
        </is>
      </c>
      <c r="J420" s="44" t="inlineStr">
        <is>
          <t>phrase_id_418</t>
        </is>
      </c>
    </row>
    <row r="421" ht="12.8" customHeight="1" s="45">
      <c r="A421" s="44" t="inlineStr">
        <is>
          <t>Share of profit from associates, JVs</t>
        </is>
      </c>
      <c r="B421" s="44" t="inlineStr">
        <is>
          <t>Share of profits of an associate</t>
        </is>
      </c>
      <c r="C421" s="44" t="inlineStr">
        <is>
          <t>Revenue</t>
        </is>
      </c>
      <c r="D421" s="44" t="inlineStr">
        <is>
          <t>Particulars</t>
        </is>
      </c>
      <c r="E421" s="44" t="inlineStr">
        <is>
          <t>Minority Interest</t>
        </is>
      </c>
      <c r="F421" s="44" t="n">
        <v>1</v>
      </c>
      <c r="G421" s="44" t="n">
        <v>1</v>
      </c>
      <c r="H421" s="44" t="inlineStr">
        <is>
          <t>TID_pl_65</t>
        </is>
      </c>
      <c r="I421" s="44" t="inlineStr">
        <is>
          <t>share of profits of an associate</t>
        </is>
      </c>
      <c r="J421" s="44" t="inlineStr">
        <is>
          <t>phrase_id_419</t>
        </is>
      </c>
    </row>
    <row r="422" ht="12.8" customHeight="1" s="45">
      <c r="A422" s="44" t="inlineStr">
        <is>
          <t>Share of profit from associates, JVs</t>
        </is>
      </c>
      <c r="B422" s="44" t="inlineStr">
        <is>
          <t>Share in results of associates and a joint venture</t>
        </is>
      </c>
      <c r="C422" s="44" t="inlineStr">
        <is>
          <t>Revenue</t>
        </is>
      </c>
      <c r="D422" s="44" t="inlineStr">
        <is>
          <t>Particulars</t>
        </is>
      </c>
      <c r="E422" s="44" t="inlineStr">
        <is>
          <t>Minority Interest</t>
        </is>
      </c>
      <c r="F422" s="44" t="n">
        <v>1</v>
      </c>
      <c r="G422" s="44" t="n">
        <v>1</v>
      </c>
      <c r="H422" s="44" t="inlineStr">
        <is>
          <t>TID_pl_65</t>
        </is>
      </c>
      <c r="I422" s="44" t="inlineStr">
        <is>
          <t>share in results of associates and a joint venture</t>
        </is>
      </c>
      <c r="J422" s="44" t="inlineStr">
        <is>
          <t>phrase_id_420</t>
        </is>
      </c>
    </row>
    <row r="423" ht="12.8" customHeight="1" s="45">
      <c r="A423" s="44" t="inlineStr">
        <is>
          <t>Share of profit from associates, JVs</t>
        </is>
      </c>
      <c r="B423" s="44" t="inlineStr">
        <is>
          <t>Non-controlling interests</t>
        </is>
      </c>
      <c r="C423" s="44" t="inlineStr">
        <is>
          <t>Revenue</t>
        </is>
      </c>
      <c r="D423" s="44" t="inlineStr">
        <is>
          <t>Particulars</t>
        </is>
      </c>
      <c r="E423" s="44" t="inlineStr">
        <is>
          <t>Minority Interest</t>
        </is>
      </c>
      <c r="F423" s="44" t="n">
        <v>1</v>
      </c>
      <c r="G423" s="44" t="n">
        <v>1</v>
      </c>
      <c r="H423" s="44" t="inlineStr">
        <is>
          <t>TID_pl_65</t>
        </is>
      </c>
      <c r="I423" s="44" t="inlineStr">
        <is>
          <t>non controlling interests</t>
        </is>
      </c>
      <c r="J423" s="44" t="inlineStr">
        <is>
          <t>phrase_id_421</t>
        </is>
      </c>
    </row>
    <row r="424" ht="12.8" customHeight="1" s="45">
      <c r="A424" s="44" t="inlineStr">
        <is>
          <t>Share of profit from associates, JVs</t>
        </is>
      </c>
      <c r="B424" s="44" t="inlineStr">
        <is>
          <t>Share of results of associates and joint ventures</t>
        </is>
      </c>
      <c r="C424" s="44" t="inlineStr">
        <is>
          <t>Revenue</t>
        </is>
      </c>
      <c r="D424" s="44" t="inlineStr">
        <is>
          <t>Particulars</t>
        </is>
      </c>
      <c r="E424" s="44" t="inlineStr">
        <is>
          <t>Minority Interest</t>
        </is>
      </c>
      <c r="F424" s="44" t="n">
        <v>1</v>
      </c>
      <c r="G424" s="44" t="n">
        <v>1</v>
      </c>
      <c r="H424" s="44" t="inlineStr">
        <is>
          <t>TID_pl_65</t>
        </is>
      </c>
      <c r="I424" s="44" t="inlineStr">
        <is>
          <t>share of results of associates and joint ventures</t>
        </is>
      </c>
      <c r="J424" s="44" t="inlineStr">
        <is>
          <t>phrase_id_422</t>
        </is>
      </c>
    </row>
    <row r="425" ht="12.8" customHeight="1" s="45">
      <c r="A425" s="44" t="inlineStr">
        <is>
          <t>Share of profit from associates, JVs</t>
        </is>
      </c>
      <c r="B425" s="44" t="inlineStr">
        <is>
          <t>Share of profit of associates</t>
        </is>
      </c>
      <c r="C425" s="44" t="inlineStr">
        <is>
          <t>Revenue</t>
        </is>
      </c>
      <c r="D425" s="44" t="inlineStr">
        <is>
          <t>Particulars</t>
        </is>
      </c>
      <c r="E425" s="44" t="inlineStr">
        <is>
          <t>Minority Interest</t>
        </is>
      </c>
      <c r="F425" s="44" t="n">
        <v>1</v>
      </c>
      <c r="G425" s="44" t="n">
        <v>1</v>
      </c>
      <c r="H425" s="44" t="inlineStr">
        <is>
          <t>TID_pl_65</t>
        </is>
      </c>
      <c r="I425" s="44" t="inlineStr">
        <is>
          <t>share of profit of associates</t>
        </is>
      </c>
      <c r="J425" s="44" t="inlineStr">
        <is>
          <t>phrase_id_423</t>
        </is>
      </c>
    </row>
    <row r="426" ht="12.8" customHeight="1" s="45">
      <c r="A426" s="44" t="inlineStr">
        <is>
          <t>Share of profit from associates, JVs</t>
        </is>
      </c>
      <c r="B426" s="44" t="inlineStr">
        <is>
          <t>Share of profit from associates</t>
        </is>
      </c>
      <c r="C426" s="44" t="inlineStr">
        <is>
          <t>Revenue</t>
        </is>
      </c>
      <c r="D426" s="44" t="inlineStr">
        <is>
          <t>Particulars</t>
        </is>
      </c>
      <c r="E426" s="44" t="inlineStr">
        <is>
          <t>Minority Interest</t>
        </is>
      </c>
      <c r="F426" s="44" t="n">
        <v>1</v>
      </c>
      <c r="G426" s="44" t="n">
        <v>1</v>
      </c>
      <c r="H426" s="44" t="inlineStr">
        <is>
          <t>TID_pl_65</t>
        </is>
      </c>
      <c r="I426" s="44" t="inlineStr">
        <is>
          <t>share of profit from associates</t>
        </is>
      </c>
      <c r="J426" s="44" t="inlineStr">
        <is>
          <t>phrase_id_424</t>
        </is>
      </c>
    </row>
    <row r="427" ht="12.8" customHeight="1" s="45">
      <c r="A427" s="44" t="inlineStr">
        <is>
          <t>Share of profit from associates, JVs</t>
        </is>
      </c>
      <c r="B427" s="44" t="inlineStr">
        <is>
          <t>Share of net results of investment in joint ventures</t>
        </is>
      </c>
      <c r="C427" s="44" t="inlineStr">
        <is>
          <t>Revenue</t>
        </is>
      </c>
      <c r="D427" s="44" t="inlineStr">
        <is>
          <t>Particulars</t>
        </is>
      </c>
      <c r="E427" s="44" t="inlineStr">
        <is>
          <t>Minority Interest</t>
        </is>
      </c>
      <c r="F427" s="44" t="n">
        <v>1</v>
      </c>
      <c r="G427" s="44" t="n">
        <v>1</v>
      </c>
      <c r="H427" s="44" t="inlineStr">
        <is>
          <t>TID_pl_65</t>
        </is>
      </c>
      <c r="I427" s="44" t="inlineStr">
        <is>
          <t>share of net results of investment in joint ventures</t>
        </is>
      </c>
      <c r="J427" s="44" t="inlineStr">
        <is>
          <t>phrase_id_425</t>
        </is>
      </c>
    </row>
    <row r="428" ht="12.8" customHeight="1" s="45">
      <c r="A428" s="44" t="inlineStr">
        <is>
          <t>Share of profit from associates, JVs</t>
        </is>
      </c>
      <c r="B428" s="44" t="inlineStr">
        <is>
          <t>Share of net results of investment in associates</t>
        </is>
      </c>
      <c r="C428" s="44" t="inlineStr">
        <is>
          <t>Revenue</t>
        </is>
      </c>
      <c r="D428" s="44" t="inlineStr">
        <is>
          <t>Particulars</t>
        </is>
      </c>
      <c r="E428" s="44" t="inlineStr">
        <is>
          <t>Minority Interest</t>
        </is>
      </c>
      <c r="F428" s="44" t="n">
        <v>1</v>
      </c>
      <c r="G428" s="44" t="n">
        <v>1</v>
      </c>
      <c r="H428" s="44" t="inlineStr">
        <is>
          <t>TID_pl_65</t>
        </is>
      </c>
      <c r="I428" s="44" t="inlineStr">
        <is>
          <t>share of net results of investment in associates</t>
        </is>
      </c>
      <c r="J428" s="44" t="inlineStr">
        <is>
          <t>phrase_id_426</t>
        </is>
      </c>
    </row>
    <row r="429" ht="12.8" customHeight="1" s="45">
      <c r="A429" s="44" t="inlineStr">
        <is>
          <t>Share of profit from associates, JVs</t>
        </is>
      </c>
      <c r="B429" s="44" t="inlineStr">
        <is>
          <t>Share of results of joint ventures</t>
        </is>
      </c>
      <c r="C429" s="44" t="inlineStr">
        <is>
          <t>Revenue</t>
        </is>
      </c>
      <c r="D429" s="44" t="inlineStr">
        <is>
          <t>Particulars</t>
        </is>
      </c>
      <c r="E429" s="44" t="inlineStr">
        <is>
          <t>Minority Interest</t>
        </is>
      </c>
      <c r="F429" s="44" t="n">
        <v>1</v>
      </c>
      <c r="G429" s="44" t="n">
        <v>1</v>
      </c>
      <c r="H429" s="44" t="inlineStr">
        <is>
          <t>TID_pl_65</t>
        </is>
      </c>
      <c r="I429" s="44" t="inlineStr">
        <is>
          <t>share of results of joint ventures</t>
        </is>
      </c>
      <c r="J429" s="44" t="inlineStr">
        <is>
          <t>phrase_id_427</t>
        </is>
      </c>
    </row>
    <row r="430" ht="12.8" customHeight="1" s="45">
      <c r="A430" s="44" t="inlineStr">
        <is>
          <t>Share of profit from associates, JVs</t>
        </is>
      </c>
      <c r="B430" s="44" t="inlineStr">
        <is>
          <t>Net share of results from equity- accounted investees</t>
        </is>
      </c>
      <c r="C430" s="44" t="inlineStr">
        <is>
          <t>Revenue</t>
        </is>
      </c>
      <c r="D430" s="44" t="inlineStr">
        <is>
          <t>Particulars</t>
        </is>
      </c>
      <c r="E430" s="44" t="inlineStr">
        <is>
          <t>Minority Interest</t>
        </is>
      </c>
      <c r="F430" s="44" t="n">
        <v>1</v>
      </c>
      <c r="G430" s="44" t="n">
        <v>1</v>
      </c>
      <c r="H430" s="44" t="inlineStr">
        <is>
          <t>TID_pl_65</t>
        </is>
      </c>
      <c r="I430" s="44" t="inlineStr">
        <is>
          <t>net share of results from equity accounted investees</t>
        </is>
      </c>
      <c r="J430" s="44" t="inlineStr">
        <is>
          <t>phrase_id_428</t>
        </is>
      </c>
    </row>
    <row r="431" ht="12.8" customHeight="1" s="45">
      <c r="A431" s="44" t="inlineStr">
        <is>
          <t>Share of profit from associates, JVs</t>
        </is>
      </c>
      <c r="B431" s="44" t="inlineStr">
        <is>
          <t>Share of net profit /(loss) from associates and joint ventures, net</t>
        </is>
      </c>
      <c r="C431" s="44" t="inlineStr">
        <is>
          <t>Revenue</t>
        </is>
      </c>
      <c r="D431" s="44" t="inlineStr">
        <is>
          <t>Particulars</t>
        </is>
      </c>
      <c r="E431" s="44" t="inlineStr">
        <is>
          <t>Minority Interest</t>
        </is>
      </c>
      <c r="F431" s="44" t="n">
        <v>1</v>
      </c>
      <c r="G431" s="44" t="n">
        <v>1</v>
      </c>
      <c r="H431" s="44" t="inlineStr">
        <is>
          <t>TID_pl_65</t>
        </is>
      </c>
      <c r="I431" s="44" t="inlineStr">
        <is>
          <t>share of net profit loss from associates and joint ventures net</t>
        </is>
      </c>
      <c r="J431" s="44" t="inlineStr">
        <is>
          <t>phrase_id_429</t>
        </is>
      </c>
    </row>
    <row r="432" ht="12.8" customHeight="1" s="45">
      <c r="A432" s="44" t="inlineStr">
        <is>
          <t>Share of loss from associates, JVs</t>
        </is>
      </c>
      <c r="B432" s="44" t="inlineStr">
        <is>
          <t>Share in loss of joint ventures</t>
        </is>
      </c>
      <c r="C432" s="44" t="inlineStr">
        <is>
          <t>Revenue</t>
        </is>
      </c>
      <c r="D432" s="44" t="inlineStr">
        <is>
          <t>Particulars</t>
        </is>
      </c>
      <c r="E432" s="44" t="inlineStr">
        <is>
          <t>Minority Interest</t>
        </is>
      </c>
      <c r="F432" s="44" t="n">
        <v>0</v>
      </c>
      <c r="G432" s="44" t="n">
        <v>1</v>
      </c>
      <c r="H432" s="44" t="inlineStr">
        <is>
          <t>TID_pl_66</t>
        </is>
      </c>
      <c r="I432" s="44" t="inlineStr">
        <is>
          <t>share in loss of joint ventures</t>
        </is>
      </c>
      <c r="J432" s="44" t="inlineStr">
        <is>
          <t>phrase_id_430</t>
        </is>
      </c>
    </row>
    <row r="433" ht="12.8" customHeight="1" s="45">
      <c r="A433" s="44" t="inlineStr">
        <is>
          <t>Items from OCI</t>
        </is>
      </c>
      <c r="B433" s="44" t="inlineStr">
        <is>
          <t>Items from OCI</t>
        </is>
      </c>
      <c r="C433" s="44" t="inlineStr">
        <is>
          <t>Revenue</t>
        </is>
      </c>
      <c r="D433" s="44" t="inlineStr">
        <is>
          <t>Particulars</t>
        </is>
      </c>
      <c r="E433" s="44" t="inlineStr">
        <is>
          <t>Items from OCI</t>
        </is>
      </c>
      <c r="F433" s="44" t="n">
        <v>1</v>
      </c>
      <c r="G433" s="44" t="n">
        <v>1</v>
      </c>
      <c r="H433" s="44" t="inlineStr">
        <is>
          <t>TID_pl_67</t>
        </is>
      </c>
      <c r="I433" s="44" t="inlineStr">
        <is>
          <t>items from oci</t>
        </is>
      </c>
      <c r="J433" s="44" t="inlineStr">
        <is>
          <t>phrase_id_431</t>
        </is>
      </c>
    </row>
    <row r="434" ht="12.8" customHeight="1" s="45">
      <c r="A434" s="44" t="inlineStr">
        <is>
          <t>Extraordinary Items</t>
        </is>
      </c>
      <c r="B434" s="44" t="inlineStr">
        <is>
          <t>Extraordinary Items</t>
        </is>
      </c>
      <c r="C434" s="44" t="inlineStr">
        <is>
          <t>Revenue</t>
        </is>
      </c>
      <c r="D434" s="44" t="inlineStr">
        <is>
          <t>Particulars</t>
        </is>
      </c>
      <c r="E434" s="44" t="inlineStr">
        <is>
          <t>Extraordinary Items (+)</t>
        </is>
      </c>
      <c r="F434" s="44" t="n">
        <v>1</v>
      </c>
      <c r="G434" s="44" t="n">
        <v>1</v>
      </c>
      <c r="H434" s="44" t="inlineStr">
        <is>
          <t>TID_pl_68</t>
        </is>
      </c>
      <c r="I434" s="44" t="inlineStr">
        <is>
          <t>extraordinary items</t>
        </is>
      </c>
      <c r="J434" s="44" t="inlineStr">
        <is>
          <t>phrase_id_432</t>
        </is>
      </c>
    </row>
    <row r="435" ht="12.8" customHeight="1" s="45">
      <c r="A435" s="44" t="inlineStr">
        <is>
          <t>Net Profit (Loss)</t>
        </is>
      </c>
      <c r="B435" s="44" t="inlineStr">
        <is>
          <t>Net Profit (Loss)</t>
        </is>
      </c>
      <c r="C435" s="44" t="inlineStr">
        <is>
          <t>Revenue</t>
        </is>
      </c>
      <c r="D435" s="44" t="inlineStr">
        <is>
          <t>Subtotal</t>
        </is>
      </c>
      <c r="E435" s="44" t="inlineStr">
        <is>
          <t>Net Profit (Loss)</t>
        </is>
      </c>
      <c r="F435" s="44" t="n">
        <v>1</v>
      </c>
      <c r="G435" s="44" t="n">
        <v>1</v>
      </c>
      <c r="H435" s="44" t="inlineStr">
        <is>
          <t>TID_pl_69</t>
        </is>
      </c>
      <c r="I435" s="44" t="inlineStr">
        <is>
          <t>net profit loss</t>
        </is>
      </c>
      <c r="J435" s="44" t="inlineStr">
        <is>
          <t>phrase_id_433</t>
        </is>
      </c>
    </row>
    <row r="436" ht="12.8" customHeight="1" s="45">
      <c r="A436" s="44" t="inlineStr">
        <is>
          <t>Net Profit (Loss)</t>
        </is>
      </c>
      <c r="B436" s="44" t="inlineStr">
        <is>
          <t>Net Income</t>
        </is>
      </c>
      <c r="C436" s="44" t="inlineStr">
        <is>
          <t>Revenue</t>
        </is>
      </c>
      <c r="D436" s="44" t="inlineStr">
        <is>
          <t>Subtotal</t>
        </is>
      </c>
      <c r="E436" s="44" t="inlineStr">
        <is>
          <t>Net Profit (Loss)</t>
        </is>
      </c>
      <c r="F436" s="44" t="n">
        <v>1</v>
      </c>
      <c r="G436" s="44" t="n">
        <v>1</v>
      </c>
      <c r="H436" s="44" t="inlineStr">
        <is>
          <t>TID_pl_69</t>
        </is>
      </c>
      <c r="I436" s="44" t="inlineStr">
        <is>
          <t>net income</t>
        </is>
      </c>
      <c r="J436" s="44" t="inlineStr">
        <is>
          <t>phrase_id_434</t>
        </is>
      </c>
    </row>
    <row r="437" ht="12.8" customHeight="1" s="45">
      <c r="A437" s="44" t="inlineStr">
        <is>
          <t>Net Profit (Loss)</t>
        </is>
      </c>
      <c r="B437" s="44" t="inlineStr">
        <is>
          <t>Profit (loss) for the period</t>
        </is>
      </c>
      <c r="C437" s="44" t="inlineStr">
        <is>
          <t>Revenue</t>
        </is>
      </c>
      <c r="D437" s="44" t="inlineStr">
        <is>
          <t>Subtotal</t>
        </is>
      </c>
      <c r="E437" s="44" t="inlineStr">
        <is>
          <t>Net Profit (Loss)</t>
        </is>
      </c>
      <c r="F437" s="44" t="n">
        <v>1</v>
      </c>
      <c r="G437" s="44" t="n">
        <v>1</v>
      </c>
      <c r="H437" s="44" t="inlineStr">
        <is>
          <t>TID_pl_69</t>
        </is>
      </c>
      <c r="I437" s="44" t="inlineStr">
        <is>
          <t>profit loss for the period</t>
        </is>
      </c>
      <c r="J437" s="44" t="inlineStr">
        <is>
          <t>phrase_id_435</t>
        </is>
      </c>
    </row>
    <row r="438" ht="12.8" customHeight="1" s="45">
      <c r="A438" s="44" t="inlineStr">
        <is>
          <t>Net Profit (Loss)</t>
        </is>
      </c>
      <c r="B438" s="44" t="inlineStr">
        <is>
          <t>(Loss) or Profit for the year</t>
        </is>
      </c>
      <c r="C438" s="44" t="inlineStr">
        <is>
          <t>Revenue</t>
        </is>
      </c>
      <c r="D438" s="44" t="inlineStr">
        <is>
          <t>Subtotal</t>
        </is>
      </c>
      <c r="E438" s="44" t="inlineStr">
        <is>
          <t>Net Profit (Loss)</t>
        </is>
      </c>
      <c r="F438" s="44" t="n">
        <v>1</v>
      </c>
      <c r="G438" s="44" t="n">
        <v>1</v>
      </c>
      <c r="H438" s="44" t="inlineStr">
        <is>
          <t>TID_pl_69</t>
        </is>
      </c>
      <c r="I438" s="44" t="inlineStr">
        <is>
          <t>loss or profit for the year</t>
        </is>
      </c>
      <c r="J438" s="44" t="inlineStr">
        <is>
          <t>phrase_id_436</t>
        </is>
      </c>
    </row>
    <row r="439" ht="12.8" customHeight="1" s="45">
      <c r="A439" s="44" t="inlineStr">
        <is>
          <t>Net Profit (Loss)</t>
        </is>
      </c>
      <c r="B439" s="44" t="inlineStr">
        <is>
          <t>Profit loss for the year from continuing operations</t>
        </is>
      </c>
      <c r="C439" s="44" t="inlineStr">
        <is>
          <t>Revenue</t>
        </is>
      </c>
      <c r="D439" s="44" t="inlineStr">
        <is>
          <t>Subtotal</t>
        </is>
      </c>
      <c r="E439" s="44" t="inlineStr">
        <is>
          <t>Net Profit (Loss)</t>
        </is>
      </c>
      <c r="F439" s="44" t="n">
        <v>1</v>
      </c>
      <c r="G439" s="44" t="n">
        <v>1</v>
      </c>
      <c r="H439" s="44" t="inlineStr">
        <is>
          <t>TID_pl_69</t>
        </is>
      </c>
      <c r="I439" s="44" t="inlineStr">
        <is>
          <t>profit loss for the year from continuing operations</t>
        </is>
      </c>
      <c r="J439" s="44" t="inlineStr">
        <is>
          <t>phrase_id_437</t>
        </is>
      </c>
    </row>
    <row r="440" ht="12.8" customHeight="1" s="45">
      <c r="A440" s="44" t="inlineStr">
        <is>
          <t>Profit for the period</t>
        </is>
      </c>
      <c r="B440" s="44" t="inlineStr">
        <is>
          <t>Profit for the period</t>
        </is>
      </c>
      <c r="C440" s="44" t="inlineStr">
        <is>
          <t>Revenue</t>
        </is>
      </c>
      <c r="D440" s="44" t="inlineStr">
        <is>
          <t>Subtotal</t>
        </is>
      </c>
      <c r="E440" s="44" t="inlineStr">
        <is>
          <t>Net Profit (Loss)</t>
        </is>
      </c>
      <c r="F440" s="44" t="n">
        <v>1</v>
      </c>
      <c r="G440" s="44" t="n">
        <v>1</v>
      </c>
      <c r="H440" s="44" t="inlineStr">
        <is>
          <t>TID_pl_70</t>
        </is>
      </c>
      <c r="I440" s="44" t="inlineStr">
        <is>
          <t>profit for the period</t>
        </is>
      </c>
      <c r="J440" s="44" t="inlineStr">
        <is>
          <t>phrase_id_438</t>
        </is>
      </c>
    </row>
    <row r="441" ht="12.8" customHeight="1" s="45">
      <c r="A441" s="44" t="inlineStr">
        <is>
          <t>Profit for the period</t>
        </is>
      </c>
      <c r="B441" s="44" t="inlineStr">
        <is>
          <t>Profit for the year</t>
        </is>
      </c>
      <c r="C441" s="44" t="inlineStr">
        <is>
          <t>Revenue</t>
        </is>
      </c>
      <c r="D441" s="44" t="inlineStr">
        <is>
          <t>Subtotal</t>
        </is>
      </c>
      <c r="E441" s="44" t="inlineStr">
        <is>
          <t>Net Profit (Loss)</t>
        </is>
      </c>
      <c r="F441" s="44" t="n">
        <v>1</v>
      </c>
      <c r="G441" s="44" t="n">
        <v>1</v>
      </c>
      <c r="H441" s="44" t="inlineStr">
        <is>
          <t>TID_pl_70</t>
        </is>
      </c>
      <c r="I441" s="44" t="inlineStr">
        <is>
          <t>profit for the year</t>
        </is>
      </c>
      <c r="J441" s="44" t="inlineStr">
        <is>
          <t>phrase_id_439</t>
        </is>
      </c>
    </row>
    <row r="442" ht="12.8" customHeight="1" s="45">
      <c r="A442" s="44" t="inlineStr">
        <is>
          <t>Profit for the period</t>
        </is>
      </c>
      <c r="B442" s="44" t="inlineStr">
        <is>
          <t>Net profit for the year</t>
        </is>
      </c>
      <c r="C442" s="44" t="inlineStr">
        <is>
          <t>Revenue</t>
        </is>
      </c>
      <c r="D442" s="44" t="inlineStr">
        <is>
          <t>Subtotal</t>
        </is>
      </c>
      <c r="E442" s="44" t="inlineStr">
        <is>
          <t>Net Profit (Loss)</t>
        </is>
      </c>
      <c r="F442" s="44" t="n">
        <v>1</v>
      </c>
      <c r="G442" s="44" t="n">
        <v>1</v>
      </c>
      <c r="H442" s="44" t="inlineStr">
        <is>
          <t>TID_pl_70</t>
        </is>
      </c>
      <c r="I442" s="44" t="inlineStr">
        <is>
          <t>net profit for the year</t>
        </is>
      </c>
      <c r="J442" s="44" t="inlineStr">
        <is>
          <t>phrase_id_440</t>
        </is>
      </c>
    </row>
    <row r="443" ht="12.8" customHeight="1" s="45">
      <c r="A443" s="44" t="inlineStr">
        <is>
          <t>Profit for the period</t>
        </is>
      </c>
      <c r="B443" s="44" t="inlineStr">
        <is>
          <t>net earnings (loss)</t>
        </is>
      </c>
      <c r="C443" s="44" t="inlineStr">
        <is>
          <t>Revenue</t>
        </is>
      </c>
      <c r="D443" s="44" t="inlineStr">
        <is>
          <t>Subtotal</t>
        </is>
      </c>
      <c r="E443" s="44" t="inlineStr">
        <is>
          <t>Net Profit (Loss)</t>
        </is>
      </c>
      <c r="F443" s="44" t="n">
        <v>1</v>
      </c>
      <c r="G443" s="44" t="n">
        <v>1</v>
      </c>
      <c r="H443" s="44" t="inlineStr">
        <is>
          <t>TID_pl_70</t>
        </is>
      </c>
      <c r="I443" s="44" t="inlineStr">
        <is>
          <t>net earnings loss</t>
        </is>
      </c>
      <c r="J443" s="44" t="inlineStr">
        <is>
          <t>phrase_id_441</t>
        </is>
      </c>
    </row>
    <row r="444" ht="12.8" customHeight="1" s="45">
      <c r="A444" s="44" t="inlineStr">
        <is>
          <t>Loss for the period</t>
        </is>
      </c>
      <c r="B444" s="44" t="inlineStr">
        <is>
          <t>Loss for the period</t>
        </is>
      </c>
      <c r="C444" s="44" t="inlineStr">
        <is>
          <t>Revenue</t>
        </is>
      </c>
      <c r="D444" s="44" t="inlineStr">
        <is>
          <t>Subtotal</t>
        </is>
      </c>
      <c r="E444" s="44" t="inlineStr">
        <is>
          <t>Net Profit (Loss)</t>
        </is>
      </c>
      <c r="F444" s="44" t="n">
        <v>0</v>
      </c>
      <c r="G444" s="44" t="n">
        <v>1</v>
      </c>
      <c r="H444" s="44" t="inlineStr">
        <is>
          <t>TID_pl_71</t>
        </is>
      </c>
      <c r="I444" s="44" t="inlineStr">
        <is>
          <t>loss for the period</t>
        </is>
      </c>
      <c r="J444" s="44" t="inlineStr">
        <is>
          <t>phrase_id_442</t>
        </is>
      </c>
    </row>
    <row r="445" ht="12.8" customHeight="1" s="45">
      <c r="A445" s="44" t="inlineStr">
        <is>
          <t>Loss for the period</t>
        </is>
      </c>
      <c r="B445" s="44" t="inlineStr">
        <is>
          <t>Loss for the year</t>
        </is>
      </c>
      <c r="C445" s="44" t="inlineStr">
        <is>
          <t>Revenue</t>
        </is>
      </c>
      <c r="D445" s="44" t="inlineStr">
        <is>
          <t>Subtotal</t>
        </is>
      </c>
      <c r="E445" s="44" t="inlineStr">
        <is>
          <t>Net Profit (Loss)</t>
        </is>
      </c>
      <c r="F445" s="44" t="n">
        <v>0</v>
      </c>
      <c r="G445" s="44" t="n">
        <v>1</v>
      </c>
      <c r="H445" s="44" t="inlineStr">
        <is>
          <t>TID_pl_71</t>
        </is>
      </c>
      <c r="I445" s="44" t="inlineStr">
        <is>
          <t>loss for the year</t>
        </is>
      </c>
      <c r="J445" s="44" t="inlineStr">
        <is>
          <t>phrase_id_443</t>
        </is>
      </c>
    </row>
    <row r="446" ht="12.8" customHeight="1" s="45">
      <c r="A446" s="44" t="inlineStr">
        <is>
          <t>Minimum Pension Liab Adj</t>
        </is>
      </c>
      <c r="B446" s="44" t="inlineStr">
        <is>
          <t>Minimum Pension Liab Adj</t>
        </is>
      </c>
      <c r="C446" s="44" t="inlineStr">
        <is>
          <t>Revenue</t>
        </is>
      </c>
      <c r="D446" s="44" t="inlineStr">
        <is>
          <t>Particulars</t>
        </is>
      </c>
      <c r="E446" s="44" t="inlineStr">
        <is>
          <t>Minimum Pension Liab Adj</t>
        </is>
      </c>
      <c r="F446" s="44" t="n">
        <v>1</v>
      </c>
      <c r="G446" s="44" t="n">
        <v>1</v>
      </c>
      <c r="H446" s="44" t="inlineStr">
        <is>
          <t>TID_pl_72</t>
        </is>
      </c>
      <c r="I446" s="44" t="inlineStr">
        <is>
          <t>minimum pension liab adj</t>
        </is>
      </c>
      <c r="J446" s="44" t="inlineStr">
        <is>
          <t>phrase_id_444</t>
        </is>
      </c>
    </row>
    <row r="447" ht="12.8" customHeight="1" s="45">
      <c r="A447" s="44" t="inlineStr">
        <is>
          <t>Minimum Pension Liab Adj</t>
        </is>
      </c>
      <c r="B447" s="44" t="inlineStr">
        <is>
          <t>change in actuarial gain (loss) and prior service costs associated with defined benefit pension plans and post-retirement benefit plans</t>
        </is>
      </c>
      <c r="C447" s="44" t="inlineStr">
        <is>
          <t>Revenue</t>
        </is>
      </c>
      <c r="D447" s="44" t="inlineStr">
        <is>
          <t>Particulars</t>
        </is>
      </c>
      <c r="E447" s="44" t="inlineStr">
        <is>
          <t>Minimum Pension Liab Adj</t>
        </is>
      </c>
      <c r="F447" s="44" t="n">
        <v>1</v>
      </c>
      <c r="G447" s="44" t="n">
        <v>1</v>
      </c>
      <c r="H447" s="44" t="inlineStr">
        <is>
          <t>TID_pl_72</t>
        </is>
      </c>
      <c r="I447" s="44" t="inlineStr">
        <is>
          <t>change in actuarial gain loss and prior service costs associated with defined benefit pension plans and post retirement benefit plans</t>
        </is>
      </c>
      <c r="J447" s="44" t="inlineStr">
        <is>
          <t>phrase_id_445</t>
        </is>
      </c>
    </row>
    <row r="448" ht="12.8" customHeight="1" s="45">
      <c r="A448" s="44" t="inlineStr">
        <is>
          <t>Minimum Pension Liab Adj</t>
        </is>
      </c>
      <c r="B448" s="44" t="inlineStr">
        <is>
          <t>Remeasurement gains and lossed on defined benefit obligations</t>
        </is>
      </c>
      <c r="C448" s="44" t="inlineStr">
        <is>
          <t>Revenue</t>
        </is>
      </c>
      <c r="D448" s="44" t="inlineStr">
        <is>
          <t>Particulars</t>
        </is>
      </c>
      <c r="E448" s="44" t="inlineStr">
        <is>
          <t>Minimum Pension Liab Adj</t>
        </is>
      </c>
      <c r="F448" s="44" t="n">
        <v>1</v>
      </c>
      <c r="G448" s="44" t="n">
        <v>1</v>
      </c>
      <c r="H448" s="44" t="inlineStr">
        <is>
          <t>TID_pl_72</t>
        </is>
      </c>
      <c r="I448" s="44" t="inlineStr">
        <is>
          <t>remeasurement gains and lossed on defined benefit obligations</t>
        </is>
      </c>
      <c r="J448" s="44" t="inlineStr">
        <is>
          <t>phrase_id_446</t>
        </is>
      </c>
    </row>
    <row r="449" ht="12.8" customHeight="1" s="45">
      <c r="A449" s="44" t="inlineStr">
        <is>
          <t>Minimum Pension Liab Adj</t>
        </is>
      </c>
      <c r="B449" s="44" t="inlineStr">
        <is>
          <t>Actuarial losses on re-measurement of employee benefit obligations</t>
        </is>
      </c>
      <c r="C449" s="44" t="inlineStr">
        <is>
          <t>Revenue</t>
        </is>
      </c>
      <c r="D449" s="44" t="inlineStr">
        <is>
          <t>Particulars</t>
        </is>
      </c>
      <c r="E449" s="44" t="inlineStr">
        <is>
          <t>Minimum Pension Liab Adj</t>
        </is>
      </c>
      <c r="F449" s="44" t="n">
        <v>1</v>
      </c>
      <c r="G449" s="44" t="n">
        <v>1</v>
      </c>
      <c r="H449" s="44" t="inlineStr">
        <is>
          <t>TID_pl_72</t>
        </is>
      </c>
      <c r="I449" s="44" t="inlineStr">
        <is>
          <t>actuarial losses on re measurement of employee benefit obligations</t>
        </is>
      </c>
      <c r="J449" s="44" t="inlineStr">
        <is>
          <t>phrase_id_447</t>
        </is>
      </c>
    </row>
    <row r="450" ht="12.8" customHeight="1" s="45">
      <c r="A450" s="44" t="inlineStr">
        <is>
          <t>Minimum Pension Liab Adj</t>
        </is>
      </c>
      <c r="B450" s="44" t="inlineStr">
        <is>
          <t>Actuarial losses on re-measurement of employee benefit</t>
        </is>
      </c>
      <c r="C450" s="44" t="inlineStr">
        <is>
          <t>Revenue</t>
        </is>
      </c>
      <c r="D450" s="44" t="inlineStr">
        <is>
          <t>Particulars</t>
        </is>
      </c>
      <c r="E450" s="44" t="inlineStr">
        <is>
          <t>Minimum Pension Liab Adj</t>
        </is>
      </c>
      <c r="F450" s="44" t="n">
        <v>1</v>
      </c>
      <c r="G450" s="44" t="n">
        <v>1</v>
      </c>
      <c r="H450" s="44" t="inlineStr">
        <is>
          <t>TID_pl_72</t>
        </is>
      </c>
      <c r="I450" s="44" t="inlineStr">
        <is>
          <t>actuarial losses on re measurement of employee benefit</t>
        </is>
      </c>
      <c r="J450" s="44" t="inlineStr">
        <is>
          <t>phrase_id_448</t>
        </is>
      </c>
    </row>
    <row r="451" ht="12.8" customHeight="1" s="45">
      <c r="A451" s="44" t="inlineStr">
        <is>
          <t>Change in Fair Value of Financial Assets</t>
        </is>
      </c>
      <c r="B451" s="44" t="inlineStr">
        <is>
          <t>Change in Fair Value of Financial Assets</t>
        </is>
      </c>
      <c r="C451" s="44" t="inlineStr">
        <is>
          <t>Revenue</t>
        </is>
      </c>
      <c r="D451" s="44" t="inlineStr">
        <is>
          <t>Particulars</t>
        </is>
      </c>
      <c r="E451" s="44" t="inlineStr">
        <is>
          <t>Change in Fair Value of Financial Assets</t>
        </is>
      </c>
      <c r="F451" s="44" t="n">
        <v>1</v>
      </c>
      <c r="G451" s="44" t="n">
        <v>1</v>
      </c>
      <c r="H451" s="44" t="inlineStr">
        <is>
          <t>TID_pl_73</t>
        </is>
      </c>
      <c r="I451" s="44" t="inlineStr">
        <is>
          <t>change in fair value of financial assets</t>
        </is>
      </c>
      <c r="J451" s="44" t="inlineStr">
        <is>
          <t>phrase_id_449</t>
        </is>
      </c>
    </row>
    <row r="452" ht="12.8" customHeight="1" s="45">
      <c r="A452" s="44" t="inlineStr">
        <is>
          <t>Change in Fair Value of Financial Assets</t>
        </is>
      </c>
      <c r="B452" s="44" t="inlineStr">
        <is>
          <t>Change in Fair Value of Financial Securities measured at FVOCI</t>
        </is>
      </c>
      <c r="C452" s="44" t="inlineStr">
        <is>
          <t>Revenue</t>
        </is>
      </c>
      <c r="D452" s="44" t="inlineStr">
        <is>
          <t>Particulars</t>
        </is>
      </c>
      <c r="E452" s="44" t="inlineStr">
        <is>
          <t>Change in Fair Value of Financial Assets</t>
        </is>
      </c>
      <c r="F452" s="44" t="n">
        <v>1</v>
      </c>
      <c r="G452" s="44" t="n">
        <v>1</v>
      </c>
      <c r="H452" s="44" t="inlineStr">
        <is>
          <t>TID_pl_73</t>
        </is>
      </c>
      <c r="I452" s="44" t="inlineStr">
        <is>
          <t>change in fair value of financial securities measured at fvoci</t>
        </is>
      </c>
      <c r="J452" s="44" t="inlineStr">
        <is>
          <t>phrase_id_450</t>
        </is>
      </c>
    </row>
    <row r="453" ht="12.8" customHeight="1" s="45">
      <c r="A453" s="44" t="inlineStr">
        <is>
          <t>Change in Fair Value of Financial Assets</t>
        </is>
      </c>
      <c r="B453" s="44" t="inlineStr">
        <is>
          <t>Net gain on financial assets at FVOCI</t>
        </is>
      </c>
      <c r="C453" s="44" t="inlineStr">
        <is>
          <t>Revenue</t>
        </is>
      </c>
      <c r="D453" s="44" t="inlineStr">
        <is>
          <t>Particulars</t>
        </is>
      </c>
      <c r="E453" s="44" t="inlineStr">
        <is>
          <t>Change in Fair Value of Financial Assets</t>
        </is>
      </c>
      <c r="F453" s="44" t="n">
        <v>1</v>
      </c>
      <c r="G453" s="44" t="n">
        <v>1</v>
      </c>
      <c r="H453" s="44" t="inlineStr">
        <is>
          <t>TID_pl_73</t>
        </is>
      </c>
      <c r="I453" s="44" t="inlineStr">
        <is>
          <t>net gain on financial assets at fvoci</t>
        </is>
      </c>
      <c r="J453" s="44" t="inlineStr">
        <is>
          <t>phrase_id_451</t>
        </is>
      </c>
    </row>
    <row r="454" ht="12.8" customHeight="1" s="45">
      <c r="A454" s="44" t="inlineStr">
        <is>
          <t>Change in Fair Value of Financial Assets</t>
        </is>
      </c>
      <c r="B454" s="44" t="inlineStr">
        <is>
          <t>Net change in Fair Value of Financial assets at FVOCI</t>
        </is>
      </c>
      <c r="C454" s="44" t="inlineStr">
        <is>
          <t>Revenue</t>
        </is>
      </c>
      <c r="D454" s="44" t="inlineStr">
        <is>
          <t>Particulars</t>
        </is>
      </c>
      <c r="E454" s="44" t="inlineStr">
        <is>
          <t>Change in Fair Value of Financial Assets</t>
        </is>
      </c>
      <c r="F454" s="44" t="n">
        <v>1</v>
      </c>
      <c r="G454" s="44" t="n">
        <v>1</v>
      </c>
      <c r="H454" s="44" t="inlineStr">
        <is>
          <t>TID_pl_73</t>
        </is>
      </c>
      <c r="I454" s="44" t="inlineStr">
        <is>
          <t>net change in fair value of financial assets at fvoci</t>
        </is>
      </c>
      <c r="J454" s="44" t="inlineStr">
        <is>
          <t>phrase_id_452</t>
        </is>
      </c>
    </row>
    <row r="455" ht="12.8" customHeight="1" s="45">
      <c r="A455" s="44" t="inlineStr">
        <is>
          <t>Change in Fair Value of Financial Assets</t>
        </is>
      </c>
      <c r="B455" s="44" t="inlineStr">
        <is>
          <t>change in fair value of available for sale investments</t>
        </is>
      </c>
      <c r="C455" s="44" t="inlineStr">
        <is>
          <t>Revenue</t>
        </is>
      </c>
      <c r="D455" s="44" t="inlineStr">
        <is>
          <t>Particulars</t>
        </is>
      </c>
      <c r="E455" s="44" t="inlineStr">
        <is>
          <t>Change in Fair Value of Financial Assets</t>
        </is>
      </c>
      <c r="F455" s="44" t="n">
        <v>1</v>
      </c>
      <c r="G455" s="44" t="n">
        <v>1</v>
      </c>
      <c r="H455" s="44" t="inlineStr">
        <is>
          <t>TID_pl_73</t>
        </is>
      </c>
      <c r="I455" s="44" t="inlineStr">
        <is>
          <t>change in fair value of available for sale investments</t>
        </is>
      </c>
      <c r="J455" s="44" t="inlineStr">
        <is>
          <t>phrase_id_453</t>
        </is>
      </c>
    </row>
    <row r="456" ht="12.8" customHeight="1" s="45">
      <c r="A456" s="44" t="inlineStr">
        <is>
          <t>Change in Fair Value of Financial Assets</t>
        </is>
      </c>
      <c r="B456" s="44" t="inlineStr">
        <is>
          <t>Change in fair value of available-for-sale investments</t>
        </is>
      </c>
      <c r="C456" s="44" t="inlineStr">
        <is>
          <t>Revenue</t>
        </is>
      </c>
      <c r="D456" s="44" t="inlineStr">
        <is>
          <t>Particulars</t>
        </is>
      </c>
      <c r="E456" s="44" t="inlineStr">
        <is>
          <t>Change in Fair Value of Financial Assets</t>
        </is>
      </c>
      <c r="F456" s="44" t="n">
        <v>1</v>
      </c>
      <c r="G456" s="44" t="n">
        <v>1</v>
      </c>
      <c r="H456" s="44" t="inlineStr">
        <is>
          <t>TID_pl_73</t>
        </is>
      </c>
      <c r="I456" s="44" t="inlineStr">
        <is>
          <t>change in fair value of available for sale investments</t>
        </is>
      </c>
      <c r="J456" s="44" t="inlineStr">
        <is>
          <t>phrase_id_454</t>
        </is>
      </c>
    </row>
    <row r="457" ht="12.8" customHeight="1" s="45">
      <c r="A457" s="44" t="inlineStr">
        <is>
          <t>Change in Fair Value of Financial Assets</t>
        </is>
      </c>
      <c r="B457" s="44" t="inlineStr">
        <is>
          <t>Change in fair value of investment securities measured at FVOCI equity instruments</t>
        </is>
      </c>
      <c r="C457" s="44" t="inlineStr">
        <is>
          <t>Revenue</t>
        </is>
      </c>
      <c r="D457" s="44" t="inlineStr">
        <is>
          <t>Particulars</t>
        </is>
      </c>
      <c r="E457" s="44" t="inlineStr">
        <is>
          <t>Change in Fair Value of Financial Assets</t>
        </is>
      </c>
      <c r="F457" s="44" t="n">
        <v>1</v>
      </c>
      <c r="G457" s="44" t="n">
        <v>1</v>
      </c>
      <c r="H457" s="44" t="inlineStr">
        <is>
          <t>TID_pl_73</t>
        </is>
      </c>
      <c r="I457" s="44" t="inlineStr">
        <is>
          <t>change in fair value of investment securities measured at fvoci equity instruments</t>
        </is>
      </c>
      <c r="J457" s="44" t="inlineStr">
        <is>
          <t>phrase_id_455</t>
        </is>
      </c>
    </row>
    <row r="458" ht="12.8" customHeight="1" s="45">
      <c r="A458" s="44" t="inlineStr">
        <is>
          <t>Change in Fair Value of Financial Assets</t>
        </is>
      </c>
      <c r="B458" s="44" t="inlineStr">
        <is>
          <t>Movement in Equity Investment at fair value through other Comprehensive Income</t>
        </is>
      </c>
      <c r="C458" s="44" t="inlineStr">
        <is>
          <t>Revenue</t>
        </is>
      </c>
      <c r="D458" s="44" t="inlineStr">
        <is>
          <t>Particulars</t>
        </is>
      </c>
      <c r="E458" s="44" t="inlineStr">
        <is>
          <t>Change in Fair Value of Financial Assets</t>
        </is>
      </c>
      <c r="F458" s="44" t="n">
        <v>1</v>
      </c>
      <c r="G458" s="44" t="n">
        <v>1</v>
      </c>
      <c r="H458" s="44" t="inlineStr">
        <is>
          <t>TID_pl_73</t>
        </is>
      </c>
      <c r="I458" s="44" t="inlineStr">
        <is>
          <t>movement in equity investment at fair value through other comprehensive income</t>
        </is>
      </c>
      <c r="J458" s="44" t="inlineStr">
        <is>
          <t>phrase_id_456</t>
        </is>
      </c>
    </row>
    <row r="459" ht="12.8" customHeight="1" s="45">
      <c r="A459" s="44" t="inlineStr">
        <is>
          <t>Change in Fair Value of Financial Assets</t>
        </is>
      </c>
      <c r="B459" s="44" t="inlineStr">
        <is>
          <t>Movement in Equity Investment at fair value through other Comprehensive Income (FVOCI)</t>
        </is>
      </c>
      <c r="C459" s="44" t="inlineStr">
        <is>
          <t>Revenue</t>
        </is>
      </c>
      <c r="D459" s="44" t="inlineStr">
        <is>
          <t>Particulars</t>
        </is>
      </c>
      <c r="E459" s="44" t="inlineStr">
        <is>
          <t>Change in Fair Value of Financial Assets</t>
        </is>
      </c>
      <c r="F459" s="44" t="n">
        <v>1</v>
      </c>
      <c r="G459" s="44" t="n">
        <v>1</v>
      </c>
      <c r="H459" s="44" t="inlineStr">
        <is>
          <t>TID_pl_73</t>
        </is>
      </c>
      <c r="I459" s="44" t="inlineStr">
        <is>
          <t>movement in equity investment at fair value through other comprehensive income fvoci</t>
        </is>
      </c>
      <c r="J459" s="44" t="inlineStr">
        <is>
          <t>phrase_id_457</t>
        </is>
      </c>
    </row>
    <row r="460" ht="12.8" customHeight="1" s="45">
      <c r="A460" s="44" t="inlineStr">
        <is>
          <t>Change in Fair Value of Financial Assets</t>
        </is>
      </c>
      <c r="B460" s="44" t="inlineStr">
        <is>
          <t>Movement in Equity Investment at FVOCI</t>
        </is>
      </c>
      <c r="C460" s="44" t="inlineStr">
        <is>
          <t>Revenue</t>
        </is>
      </c>
      <c r="D460" s="44" t="inlineStr">
        <is>
          <t>Particulars</t>
        </is>
      </c>
      <c r="E460" s="44" t="inlineStr">
        <is>
          <t>Change in Fair Value of Financial Assets</t>
        </is>
      </c>
      <c r="F460" s="44" t="n">
        <v>1</v>
      </c>
      <c r="G460" s="44" t="n">
        <v>1</v>
      </c>
      <c r="H460" s="44" t="inlineStr">
        <is>
          <t>TID_pl_73</t>
        </is>
      </c>
      <c r="I460" s="44" t="inlineStr">
        <is>
          <t>movement in equity investment at fvoci</t>
        </is>
      </c>
      <c r="J460" s="44" t="inlineStr">
        <is>
          <t>phrase_id_458</t>
        </is>
      </c>
    </row>
    <row r="461" ht="12.8" customHeight="1" s="45">
      <c r="A461" s="44" t="inlineStr">
        <is>
          <t>Change in Fair Value of Financial Assets</t>
        </is>
      </c>
      <c r="B461" s="44" t="inlineStr">
        <is>
          <t>Equity instruments at fair value through other comprehensive income</t>
        </is>
      </c>
      <c r="C461" s="44" t="inlineStr">
        <is>
          <t>Revenue</t>
        </is>
      </c>
      <c r="D461" s="44" t="inlineStr">
        <is>
          <t>Particulars</t>
        </is>
      </c>
      <c r="E461" s="44" t="inlineStr">
        <is>
          <t>Change in Fair Value of Financial Assets</t>
        </is>
      </c>
      <c r="F461" s="44" t="n">
        <v>1</v>
      </c>
      <c r="G461" s="44" t="n">
        <v>1</v>
      </c>
      <c r="H461" s="44" t="inlineStr">
        <is>
          <t>TID_pl_73</t>
        </is>
      </c>
      <c r="I461" s="44" t="inlineStr">
        <is>
          <t>equity instruments at fair value through other comprehensive income</t>
        </is>
      </c>
      <c r="J461" s="44" t="inlineStr">
        <is>
          <t>phrase_id_459</t>
        </is>
      </c>
    </row>
    <row r="462" ht="12.8" customHeight="1" s="45">
      <c r="A462" s="44" t="inlineStr">
        <is>
          <t>Change in Fair Value of Financial Assets</t>
        </is>
      </c>
      <c r="B462" s="44" t="inlineStr">
        <is>
          <t>Net unrealized gain (loss) on marketable securities</t>
        </is>
      </c>
      <c r="C462" s="44" t="inlineStr">
        <is>
          <t>Revenue</t>
        </is>
      </c>
      <c r="D462" s="44" t="inlineStr">
        <is>
          <t>Particulars</t>
        </is>
      </c>
      <c r="E462" s="44" t="inlineStr">
        <is>
          <t>Change in Fair Value of Financial Assets</t>
        </is>
      </c>
      <c r="F462" s="44" t="n">
        <v>1</v>
      </c>
      <c r="G462" s="44" t="n">
        <v>1</v>
      </c>
      <c r="H462" s="44" t="inlineStr">
        <is>
          <t>TID_pl_73</t>
        </is>
      </c>
      <c r="I462" s="44" t="inlineStr">
        <is>
          <t>net unrealized gain loss on marketable securities</t>
        </is>
      </c>
      <c r="J462" s="44" t="inlineStr">
        <is>
          <t>phrase_id_460</t>
        </is>
      </c>
    </row>
    <row r="463" ht="12.8" customHeight="1" s="45">
      <c r="A463" s="44" t="inlineStr">
        <is>
          <t>Change in Fair Value of Financial Assets</t>
        </is>
      </c>
      <c r="B463" s="44" t="inlineStr">
        <is>
          <t>Change in fair value of cash flow hedges</t>
        </is>
      </c>
      <c r="C463" s="44" t="inlineStr">
        <is>
          <t>Revenue</t>
        </is>
      </c>
      <c r="D463" s="44" t="inlineStr">
        <is>
          <t>Particulars</t>
        </is>
      </c>
      <c r="E463" s="44" t="inlineStr">
        <is>
          <t>Change in Fair Value of Financial Assets</t>
        </is>
      </c>
      <c r="F463" s="44" t="n">
        <v>1</v>
      </c>
      <c r="G463" s="44" t="n">
        <v>1</v>
      </c>
      <c r="H463" s="44" t="inlineStr">
        <is>
          <t>TID_pl_73</t>
        </is>
      </c>
      <c r="I463" s="44" t="inlineStr">
        <is>
          <t>change in fair value of cash flow hedges</t>
        </is>
      </c>
      <c r="J463" s="44" t="inlineStr">
        <is>
          <t>phrase_id_461</t>
        </is>
      </c>
    </row>
    <row r="464" ht="12.8" customHeight="1" s="45">
      <c r="A464" s="44" t="inlineStr">
        <is>
          <t>Change in Fair Value of Financial Assets</t>
        </is>
      </c>
      <c r="B464" s="44" t="inlineStr">
        <is>
          <t>Items that will be reclassified to profit or loss - gains and (losses) in cash flow hedges</t>
        </is>
      </c>
      <c r="C464" s="44" t="inlineStr">
        <is>
          <t>Revenue</t>
        </is>
      </c>
      <c r="D464" s="44" t="inlineStr">
        <is>
          <t>Particulars</t>
        </is>
      </c>
      <c r="E464" s="44" t="inlineStr">
        <is>
          <t>Change in Fair Value of Financial Assets</t>
        </is>
      </c>
      <c r="F464" s="44" t="n">
        <v>1</v>
      </c>
      <c r="G464" s="44" t="n">
        <v>1</v>
      </c>
      <c r="H464" s="44" t="inlineStr">
        <is>
          <t>TID_pl_73</t>
        </is>
      </c>
      <c r="I464" s="44" t="inlineStr">
        <is>
          <t>items that will be reclassified to profit or loss gains and losses in cash flow hedges</t>
        </is>
      </c>
      <c r="J464" s="44" t="inlineStr">
        <is>
          <t>phrase_id_462</t>
        </is>
      </c>
    </row>
    <row r="465" ht="12.8" customHeight="1" s="45">
      <c r="A465" s="44" t="inlineStr">
        <is>
          <t>Change in Fair Value of Financial Assets</t>
        </is>
      </c>
      <c r="B465" s="44" t="inlineStr">
        <is>
          <t>Net (loss) gain resulting from cash flow hedges</t>
        </is>
      </c>
      <c r="C465" s="44" t="inlineStr">
        <is>
          <t>Revenue</t>
        </is>
      </c>
      <c r="D465" s="44" t="inlineStr">
        <is>
          <t>Particulars</t>
        </is>
      </c>
      <c r="E465" s="44" t="inlineStr">
        <is>
          <t>Change in Fair Value of Financial Assets</t>
        </is>
      </c>
      <c r="F465" s="44" t="n">
        <v>1</v>
      </c>
      <c r="G465" s="44" t="n">
        <v>1</v>
      </c>
      <c r="H465" s="44" t="inlineStr">
        <is>
          <t>TID_pl_73</t>
        </is>
      </c>
      <c r="I465" s="44" t="inlineStr">
        <is>
          <t>net loss gain resulting from cash flow hedges</t>
        </is>
      </c>
      <c r="J465" s="44" t="inlineStr">
        <is>
          <t>phrase_id_463</t>
        </is>
      </c>
    </row>
    <row r="466" ht="12.8" customHeight="1" s="45">
      <c r="A466" s="44" t="inlineStr">
        <is>
          <t>Change in Fair Value of Financial Assets</t>
        </is>
      </c>
      <c r="B466" s="44" t="inlineStr">
        <is>
          <t>Cash flow hedges - effective portion of changes in fair value</t>
        </is>
      </c>
      <c r="C466" s="44" t="inlineStr">
        <is>
          <t>Revenue</t>
        </is>
      </c>
      <c r="D466" s="44" t="inlineStr">
        <is>
          <t>Particulars</t>
        </is>
      </c>
      <c r="E466" s="44" t="inlineStr">
        <is>
          <t>Change in Fair Value of Financial Assets</t>
        </is>
      </c>
      <c r="F466" s="44" t="n">
        <v>1</v>
      </c>
      <c r="G466" s="44" t="n">
        <v>1</v>
      </c>
      <c r="H466" s="44" t="inlineStr">
        <is>
          <t>TID_pl_73</t>
        </is>
      </c>
      <c r="I466" s="44" t="inlineStr">
        <is>
          <t>cash flow hedges effective portion of changes in fair value</t>
        </is>
      </c>
      <c r="J466" s="44" t="inlineStr">
        <is>
          <t>phrase_id_464</t>
        </is>
      </c>
    </row>
    <row r="467" ht="12.8" customHeight="1" s="45">
      <c r="A467" s="44" t="inlineStr">
        <is>
          <t>Change in Fair Value of Financial Assets</t>
        </is>
      </c>
      <c r="B467" s="44" t="inlineStr">
        <is>
          <t>Cash flow hedge movement for equity-accounted investees</t>
        </is>
      </c>
      <c r="C467" s="44" t="inlineStr">
        <is>
          <t>Revenue</t>
        </is>
      </c>
      <c r="D467" s="44" t="inlineStr">
        <is>
          <t>Particulars</t>
        </is>
      </c>
      <c r="E467" s="44" t="inlineStr">
        <is>
          <t>Change in Fair Value of Financial Assets</t>
        </is>
      </c>
      <c r="F467" s="44" t="n">
        <v>1</v>
      </c>
      <c r="G467" s="44" t="n">
        <v>1</v>
      </c>
      <c r="H467" s="44" t="inlineStr">
        <is>
          <t>TID_pl_73</t>
        </is>
      </c>
      <c r="I467" s="44" t="inlineStr">
        <is>
          <t>cash flow hedge movement for equity accounted investees</t>
        </is>
      </c>
      <c r="J467" s="44" t="inlineStr">
        <is>
          <t>phrase_id_465</t>
        </is>
      </c>
    </row>
    <row r="468" ht="12.8" customHeight="1" s="45">
      <c r="A468" s="44" t="inlineStr">
        <is>
          <t>Change in Fair Value of Financial Assets</t>
        </is>
      </c>
      <c r="B468" s="44" t="inlineStr">
        <is>
          <t>Net gain on equity investments designated at fair value through other comprehensive income</t>
        </is>
      </c>
      <c r="C468" s="44" t="inlineStr">
        <is>
          <t>Revenue</t>
        </is>
      </c>
      <c r="D468" s="44" t="inlineStr">
        <is>
          <t>Particulars</t>
        </is>
      </c>
      <c r="E468" s="44" t="inlineStr">
        <is>
          <t>Change in Fair Value of Financial Assets</t>
        </is>
      </c>
      <c r="F468" s="44" t="n">
        <v>1</v>
      </c>
      <c r="G468" s="44" t="n">
        <v>1</v>
      </c>
      <c r="H468" s="44" t="inlineStr">
        <is>
          <t>TID_pl_73</t>
        </is>
      </c>
      <c r="I468" s="44" t="inlineStr">
        <is>
          <t>net gain on equity investments designated at fair value through other comprehensive income</t>
        </is>
      </c>
      <c r="J468" s="44" t="inlineStr">
        <is>
          <t>phrase_id_466</t>
        </is>
      </c>
    </row>
    <row r="469" ht="12.8" customHeight="1" s="45">
      <c r="A469" s="44" t="inlineStr">
        <is>
          <t>Change in Fair Value of Financial Assets</t>
        </is>
      </c>
      <c r="B469" s="44" t="inlineStr">
        <is>
          <t>Net change in fair value of available-for-sale investments</t>
        </is>
      </c>
      <c r="C469" s="44" t="inlineStr">
        <is>
          <t>Revenue</t>
        </is>
      </c>
      <c r="D469" s="44" t="inlineStr">
        <is>
          <t>Particulars</t>
        </is>
      </c>
      <c r="E469" s="44" t="inlineStr">
        <is>
          <t>Change in Fair Value of Financial Assets</t>
        </is>
      </c>
      <c r="F469" s="44" t="n">
        <v>1</v>
      </c>
      <c r="G469" s="44" t="n">
        <v>1</v>
      </c>
      <c r="H469" s="44" t="inlineStr">
        <is>
          <t>TID_pl_73</t>
        </is>
      </c>
      <c r="I469" s="44" t="inlineStr">
        <is>
          <t>net change in fair value of available for sale investments</t>
        </is>
      </c>
      <c r="J469" s="44" t="inlineStr">
        <is>
          <t>phrase_id_467</t>
        </is>
      </c>
    </row>
    <row r="470" ht="12.8" customHeight="1" s="45">
      <c r="A470" s="44" t="inlineStr">
        <is>
          <t>Change in Fair Value of Financial Assets</t>
        </is>
      </c>
      <c r="B470" s="44" t="inlineStr">
        <is>
          <t>Net change in fair value of available-for-sale investments reclassified to profit or loss</t>
        </is>
      </c>
      <c r="C470" s="44" t="inlineStr">
        <is>
          <t>Revenue</t>
        </is>
      </c>
      <c r="D470" s="44" t="inlineStr">
        <is>
          <t>Particulars</t>
        </is>
      </c>
      <c r="E470" s="44" t="inlineStr">
        <is>
          <t>Change in Fair Value of Financial Assets</t>
        </is>
      </c>
      <c r="F470" s="44" t="n">
        <v>1</v>
      </c>
      <c r="G470" s="44" t="n">
        <v>1</v>
      </c>
      <c r="H470" s="44" t="inlineStr">
        <is>
          <t>TID_pl_73</t>
        </is>
      </c>
      <c r="I470" s="44" t="inlineStr">
        <is>
          <t>net change in fair value of available for sale investments reclassified to profit or loss</t>
        </is>
      </c>
      <c r="J470" s="44" t="inlineStr">
        <is>
          <t>phrase_id_468</t>
        </is>
      </c>
    </row>
    <row r="471" ht="12.8" customHeight="1" s="45">
      <c r="A471" s="44" t="inlineStr">
        <is>
          <t>Change in Fair Value of Financial Assets</t>
        </is>
      </c>
      <c r="B471" s="44" t="inlineStr">
        <is>
          <t>Changes in fair value of derivative financial instruments</t>
        </is>
      </c>
      <c r="C471" s="44" t="inlineStr">
        <is>
          <t>Revenue</t>
        </is>
      </c>
      <c r="D471" s="44" t="inlineStr">
        <is>
          <t>Particulars</t>
        </is>
      </c>
      <c r="E471" s="44" t="inlineStr">
        <is>
          <t>Change in Fair Value of Financial Assets</t>
        </is>
      </c>
      <c r="F471" s="44" t="n">
        <v>1</v>
      </c>
      <c r="G471" s="44" t="n">
        <v>1</v>
      </c>
      <c r="H471" s="44" t="inlineStr">
        <is>
          <t>TID_pl_73</t>
        </is>
      </c>
      <c r="I471" s="44" t="inlineStr">
        <is>
          <t>changes in fair value of derivative financial instruments</t>
        </is>
      </c>
      <c r="J471" s="44" t="inlineStr">
        <is>
          <t>phrase_id_469</t>
        </is>
      </c>
    </row>
    <row r="472" ht="12.8" customHeight="1" s="45">
      <c r="A472" s="44" t="inlineStr">
        <is>
          <t>Change in Fair Value of Financial Assets</t>
        </is>
      </c>
      <c r="B472" s="44" t="inlineStr">
        <is>
          <t>Gain on revaluation/settlement of derivative</t>
        </is>
      </c>
      <c r="C472" s="44" t="inlineStr">
        <is>
          <t>Revenue</t>
        </is>
      </c>
      <c r="D472" s="44" t="inlineStr">
        <is>
          <t>Particulars</t>
        </is>
      </c>
      <c r="E472" s="44" t="inlineStr">
        <is>
          <t>Change in Fair Value of Financial Assets</t>
        </is>
      </c>
      <c r="F472" s="44" t="n">
        <v>1</v>
      </c>
      <c r="G472" s="44" t="n">
        <v>1</v>
      </c>
      <c r="H472" s="44" t="inlineStr">
        <is>
          <t>TID_pl_73</t>
        </is>
      </c>
      <c r="I472" s="44" t="inlineStr">
        <is>
          <t>gain on revaluation settlement of derivative</t>
        </is>
      </c>
      <c r="J472" s="44" t="inlineStr">
        <is>
          <t>phrase_id_470</t>
        </is>
      </c>
    </row>
    <row r="473" ht="12.8" customHeight="1" s="45">
      <c r="A473" s="44" t="inlineStr">
        <is>
          <t>Change in Fair Value of Financial Assets</t>
        </is>
      </c>
      <c r="B473" s="44" t="inlineStr">
        <is>
          <t>Fair value gain / (loss) on derivative financial instruments</t>
        </is>
      </c>
      <c r="C473" s="44" t="inlineStr">
        <is>
          <t>Revenue</t>
        </is>
      </c>
      <c r="D473" s="44" t="inlineStr">
        <is>
          <t>Particulars</t>
        </is>
      </c>
      <c r="E473" s="44" t="inlineStr">
        <is>
          <t>Change in Fair Value of Financial Assets</t>
        </is>
      </c>
      <c r="F473" s="44" t="n">
        <v>1</v>
      </c>
      <c r="G473" s="44" t="n">
        <v>1</v>
      </c>
      <c r="H473" s="44" t="inlineStr">
        <is>
          <t>TID_pl_73</t>
        </is>
      </c>
      <c r="I473" s="44" t="inlineStr">
        <is>
          <t>fair value gain loss on derivative financial instruments</t>
        </is>
      </c>
      <c r="J473" s="44" t="inlineStr">
        <is>
          <t>phrase_id_471</t>
        </is>
      </c>
    </row>
    <row r="474" ht="12.8" customHeight="1" s="45">
      <c r="A474" s="44" t="inlineStr">
        <is>
          <t>Change in Fair Value of Financial Assets</t>
        </is>
      </c>
      <c r="B474" s="44" t="inlineStr">
        <is>
          <t>Fair value gain (loss) on derivative financial instruments</t>
        </is>
      </c>
      <c r="C474" s="44" t="inlineStr">
        <is>
          <t>Revenue</t>
        </is>
      </c>
      <c r="D474" s="44" t="inlineStr">
        <is>
          <t>Particulars</t>
        </is>
      </c>
      <c r="E474" s="44" t="inlineStr">
        <is>
          <t>Change in Fair Value of Financial Assets</t>
        </is>
      </c>
      <c r="F474" s="44" t="n">
        <v>1</v>
      </c>
      <c r="G474" s="44" t="n">
        <v>1</v>
      </c>
      <c r="H474" s="44" t="inlineStr">
        <is>
          <t>TID_pl_73</t>
        </is>
      </c>
      <c r="I474" s="44" t="inlineStr">
        <is>
          <t>fair value gain loss on derivative financial instruments</t>
        </is>
      </c>
      <c r="J474" s="44" t="inlineStr">
        <is>
          <t>phrase_id_472</t>
        </is>
      </c>
    </row>
    <row r="475" ht="12.8" customHeight="1" s="45">
      <c r="A475" s="44" t="inlineStr">
        <is>
          <t>Equity instruments at fair value through other comprehensive income</t>
        </is>
      </c>
      <c r="B475" s="44" t="inlineStr">
        <is>
          <t>Gain on fair valuation of investments</t>
        </is>
      </c>
      <c r="C475" s="44" t="inlineStr">
        <is>
          <t>Revenue</t>
        </is>
      </c>
      <c r="D475" s="44" t="inlineStr">
        <is>
          <t>Particulars</t>
        </is>
      </c>
      <c r="E475" s="44" t="inlineStr">
        <is>
          <t>Change in Fair Value of Financial Assets</t>
        </is>
      </c>
      <c r="F475" s="44" t="n">
        <v>1</v>
      </c>
      <c r="G475" s="44" t="n">
        <v>1</v>
      </c>
      <c r="H475" s="44" t="inlineStr">
        <is>
          <t>TID_pl_74</t>
        </is>
      </c>
      <c r="I475" s="44" t="inlineStr">
        <is>
          <t>gain on fair valuation of investments</t>
        </is>
      </c>
      <c r="J475" s="44" t="inlineStr">
        <is>
          <t>phrase_id_473</t>
        </is>
      </c>
    </row>
    <row r="476" ht="12.8" customHeight="1" s="45">
      <c r="A476" s="44" t="inlineStr">
        <is>
          <t>Equity instruments at fair value through other comprehensive income</t>
        </is>
      </c>
      <c r="B476" s="44" t="inlineStr">
        <is>
          <t>Gain on fair valuation of investment properties</t>
        </is>
      </c>
      <c r="C476" s="44" t="inlineStr">
        <is>
          <t>Revenue</t>
        </is>
      </c>
      <c r="D476" s="44" t="inlineStr">
        <is>
          <t>Particulars</t>
        </is>
      </c>
      <c r="E476" s="44" t="inlineStr">
        <is>
          <t>Change in Fair Value of Financial Assets</t>
        </is>
      </c>
      <c r="F476" s="44" t="n">
        <v>1</v>
      </c>
      <c r="G476" s="44" t="n">
        <v>1</v>
      </c>
      <c r="H476" s="44" t="inlineStr">
        <is>
          <t>TID_pl_74</t>
        </is>
      </c>
      <c r="I476" s="44" t="inlineStr">
        <is>
          <t>gain on fair valuation of investment properties</t>
        </is>
      </c>
      <c r="J476" s="44" t="inlineStr">
        <is>
          <t>phrase_id_474</t>
        </is>
      </c>
    </row>
    <row r="477" ht="12.8" customHeight="1" s="45">
      <c r="A477" s="44" t="inlineStr">
        <is>
          <t>Equity instruments at fair value through other comprehensive income</t>
        </is>
      </c>
      <c r="B477" s="44" t="inlineStr">
        <is>
          <t>Other gains/(losses)</t>
        </is>
      </c>
      <c r="C477" s="44" t="inlineStr">
        <is>
          <t>Revenue</t>
        </is>
      </c>
      <c r="D477" s="44" t="inlineStr">
        <is>
          <t>Particulars</t>
        </is>
      </c>
      <c r="E477" s="44" t="inlineStr">
        <is>
          <t>Change in Fair Value of Financial Assets</t>
        </is>
      </c>
      <c r="F477" s="44" t="n">
        <v>1</v>
      </c>
      <c r="G477" s="44" t="n">
        <v>1</v>
      </c>
      <c r="H477" s="44" t="inlineStr">
        <is>
          <t>TID_pl_74</t>
        </is>
      </c>
      <c r="I477" s="44" t="inlineStr">
        <is>
          <t>other gains losses</t>
        </is>
      </c>
      <c r="J477" s="44" t="inlineStr">
        <is>
          <t>phrase_id_475</t>
        </is>
      </c>
    </row>
    <row r="478" ht="12.8" customHeight="1" s="45">
      <c r="A478" s="44" t="inlineStr">
        <is>
          <t>Net loss on debt investments designated at fair value through OCI</t>
        </is>
      </c>
      <c r="B478" s="44" t="inlineStr">
        <is>
          <t>Net loss on debt investments designated at fair value through OCI</t>
        </is>
      </c>
      <c r="C478" s="44" t="inlineStr">
        <is>
          <t>Revenue</t>
        </is>
      </c>
      <c r="D478" s="44" t="inlineStr">
        <is>
          <t>Particulars</t>
        </is>
      </c>
      <c r="E478" s="44" t="inlineStr">
        <is>
          <t>Change in Fair Value of Financial Assets</t>
        </is>
      </c>
      <c r="F478" s="44" t="n">
        <v>0</v>
      </c>
      <c r="G478" s="44" t="n">
        <v>1</v>
      </c>
      <c r="H478" s="44" t="inlineStr">
        <is>
          <t>TID_pl_75</t>
        </is>
      </c>
      <c r="I478" s="44" t="inlineStr">
        <is>
          <t>net loss on debt investments designated at fair value through oci</t>
        </is>
      </c>
      <c r="J478" s="44" t="inlineStr">
        <is>
          <t>phrase_id_476</t>
        </is>
      </c>
    </row>
    <row r="479" ht="12.8" customHeight="1" s="45">
      <c r="A479" s="44" t="inlineStr">
        <is>
          <t>Equity-accounted investees - share of OCI</t>
        </is>
      </c>
      <c r="B479" s="44" t="inlineStr">
        <is>
          <t>Equity-accounted investees - share of OCI</t>
        </is>
      </c>
      <c r="C479" s="44" t="inlineStr">
        <is>
          <t>Revenue</t>
        </is>
      </c>
      <c r="D479" s="44" t="inlineStr">
        <is>
          <t>Particulars</t>
        </is>
      </c>
      <c r="E479" s="44" t="inlineStr">
        <is>
          <t>Equity-accounted investees - share of OCI</t>
        </is>
      </c>
      <c r="F479" s="44" t="n">
        <v>1</v>
      </c>
      <c r="G479" s="44" t="n">
        <v>1</v>
      </c>
      <c r="H479" s="44" t="inlineStr">
        <is>
          <t>TID_pl_76</t>
        </is>
      </c>
      <c r="I479" s="44" t="inlineStr">
        <is>
          <t>equity accounted investees share of oci</t>
        </is>
      </c>
      <c r="J479" s="44" t="inlineStr">
        <is>
          <t>phrase_id_477</t>
        </is>
      </c>
    </row>
    <row r="480" ht="12.8" customHeight="1" s="45">
      <c r="A480" s="44" t="inlineStr">
        <is>
          <t>Reclassification to profit or loss</t>
        </is>
      </c>
      <c r="B480" s="44" t="inlineStr">
        <is>
          <t>Reclassification to profit or loss</t>
        </is>
      </c>
      <c r="C480" s="44" t="inlineStr">
        <is>
          <t>Revenue</t>
        </is>
      </c>
      <c r="D480" s="44" t="inlineStr">
        <is>
          <t>Particulars</t>
        </is>
      </c>
      <c r="E480" s="44" t="inlineStr">
        <is>
          <t>Reclassification to profit or loss</t>
        </is>
      </c>
      <c r="F480" s="44" t="n">
        <v>1</v>
      </c>
      <c r="G480" s="44" t="n">
        <v>1</v>
      </c>
      <c r="H480" s="44" t="inlineStr">
        <is>
          <t>TID_pl_77</t>
        </is>
      </c>
      <c r="I480" s="44" t="inlineStr">
        <is>
          <t>reclassification to profit or loss</t>
        </is>
      </c>
      <c r="J480" s="44" t="inlineStr">
        <is>
          <t>phrase_id_478</t>
        </is>
      </c>
    </row>
    <row r="481" ht="12.8" customHeight="1" s="45">
      <c r="A481" s="44" t="inlineStr">
        <is>
          <t>Income tax relating to OCI</t>
        </is>
      </c>
      <c r="B481" s="44" t="inlineStr">
        <is>
          <t>Income tax relating to OCI</t>
        </is>
      </c>
      <c r="C481" s="44" t="inlineStr">
        <is>
          <t>Revenue</t>
        </is>
      </c>
      <c r="D481" s="44" t="inlineStr">
        <is>
          <t>Particulars</t>
        </is>
      </c>
      <c r="E481" s="44" t="inlineStr">
        <is>
          <t>Income tax relating to OCI</t>
        </is>
      </c>
      <c r="F481" s="44" t="n">
        <v>1</v>
      </c>
      <c r="G481" s="44" t="n">
        <v>1</v>
      </c>
      <c r="H481" s="44" t="inlineStr">
        <is>
          <t>TID_pl_78</t>
        </is>
      </c>
      <c r="I481" s="44" t="inlineStr">
        <is>
          <t>income tax relating to oci</t>
        </is>
      </c>
      <c r="J481" s="44" t="inlineStr">
        <is>
          <t>phrase_id_479</t>
        </is>
      </c>
    </row>
    <row r="482" ht="12.8" customHeight="1" s="45">
      <c r="A482" s="44" t="inlineStr">
        <is>
          <t>Total Other Comprehensive Income</t>
        </is>
      </c>
      <c r="B482" s="44" t="inlineStr">
        <is>
          <t>Total Other Comprehensive Income</t>
        </is>
      </c>
      <c r="C482" s="44" t="inlineStr">
        <is>
          <t>Revenue</t>
        </is>
      </c>
      <c r="D482" s="44" t="inlineStr">
        <is>
          <t>Subtotal</t>
        </is>
      </c>
      <c r="E482" s="44" t="inlineStr">
        <is>
          <t>Total Other Comprehensive Income</t>
        </is>
      </c>
      <c r="F482" s="44" t="n">
        <v>1</v>
      </c>
      <c r="G482" s="44" t="n">
        <v>1</v>
      </c>
      <c r="H482" s="44" t="inlineStr">
        <is>
          <t>TID_pl_79</t>
        </is>
      </c>
      <c r="I482" s="44" t="inlineStr">
        <is>
          <t>total other comprehensive income</t>
        </is>
      </c>
      <c r="J482" s="44" t="inlineStr">
        <is>
          <t>phrase_id_480</t>
        </is>
      </c>
    </row>
    <row r="483" ht="12.8" customHeight="1" s="45">
      <c r="A483" s="44" t="inlineStr">
        <is>
          <t>Total Other Comprehensive Income</t>
        </is>
      </c>
      <c r="B483" s="44" t="inlineStr">
        <is>
          <t>Total Other Comprehensive Income for the year</t>
        </is>
      </c>
      <c r="C483" s="44" t="inlineStr">
        <is>
          <t>Revenue</t>
        </is>
      </c>
      <c r="D483" s="44" t="inlineStr">
        <is>
          <t>Subtotal</t>
        </is>
      </c>
      <c r="E483" s="44" t="inlineStr">
        <is>
          <t>Total Other Comprehensive Income</t>
        </is>
      </c>
      <c r="F483" s="44" t="n">
        <v>1</v>
      </c>
      <c r="G483" s="44" t="n">
        <v>1</v>
      </c>
      <c r="H483" s="44" t="inlineStr">
        <is>
          <t>TID_pl_79</t>
        </is>
      </c>
      <c r="I483" s="44" t="inlineStr">
        <is>
          <t>total other comprehensive income for the year</t>
        </is>
      </c>
      <c r="J483" s="44" t="inlineStr">
        <is>
          <t>phrase_id_481</t>
        </is>
      </c>
    </row>
    <row r="484" ht="12.8" customHeight="1" s="45">
      <c r="A484" s="44" t="inlineStr">
        <is>
          <t>Total Other Comprehensive Income</t>
        </is>
      </c>
      <c r="B484" s="44" t="inlineStr">
        <is>
          <t>Total Other Comprehensive Income for the period</t>
        </is>
      </c>
      <c r="C484" s="44" t="inlineStr">
        <is>
          <t>Revenue</t>
        </is>
      </c>
      <c r="D484" s="44" t="inlineStr">
        <is>
          <t>Subtotal</t>
        </is>
      </c>
      <c r="E484" s="44" t="inlineStr">
        <is>
          <t>Total Other Comprehensive Income</t>
        </is>
      </c>
      <c r="F484" s="44" t="n">
        <v>1</v>
      </c>
      <c r="G484" s="44" t="n">
        <v>1</v>
      </c>
      <c r="H484" s="44" t="inlineStr">
        <is>
          <t>TID_pl_79</t>
        </is>
      </c>
      <c r="I484" s="44" t="inlineStr">
        <is>
          <t>total other comprehensive income for the period</t>
        </is>
      </c>
      <c r="J484" s="44" t="inlineStr">
        <is>
          <t>phrase_id_482</t>
        </is>
      </c>
    </row>
    <row r="485" ht="12.8" customHeight="1" s="45">
      <c r="A485" s="44" t="inlineStr">
        <is>
          <t>Total Other Comprehensive Income</t>
        </is>
      </c>
      <c r="B485" s="44" t="inlineStr">
        <is>
          <t>Other Comprehensive Income for the year</t>
        </is>
      </c>
      <c r="C485" s="44" t="inlineStr">
        <is>
          <t>Revenue</t>
        </is>
      </c>
      <c r="D485" s="44" t="inlineStr">
        <is>
          <t>Subtotal</t>
        </is>
      </c>
      <c r="E485" s="44" t="inlineStr">
        <is>
          <t>Total Other Comprehensive Income</t>
        </is>
      </c>
      <c r="F485" s="44" t="n">
        <v>1</v>
      </c>
      <c r="G485" s="44" t="n">
        <v>1</v>
      </c>
      <c r="H485" s="44" t="inlineStr">
        <is>
          <t>TID_pl_79</t>
        </is>
      </c>
      <c r="I485" s="44" t="inlineStr">
        <is>
          <t>other comprehensive income for the year</t>
        </is>
      </c>
      <c r="J485" s="44" t="inlineStr">
        <is>
          <t>phrase_id_483</t>
        </is>
      </c>
    </row>
    <row r="486" ht="12.8" customHeight="1" s="45">
      <c r="A486" s="44" t="inlineStr">
        <is>
          <t>Total Other Comprehensive Income</t>
        </is>
      </c>
      <c r="B486" s="44" t="inlineStr">
        <is>
          <t>Other Comprehensive Income</t>
        </is>
      </c>
      <c r="C486" s="44" t="inlineStr">
        <is>
          <t>Revenue</t>
        </is>
      </c>
      <c r="D486" s="44" t="inlineStr">
        <is>
          <t>Subtotal</t>
        </is>
      </c>
      <c r="E486" s="44" t="inlineStr">
        <is>
          <t>Total Other Comprehensive Income</t>
        </is>
      </c>
      <c r="F486" s="44" t="n">
        <v>1</v>
      </c>
      <c r="G486" s="44" t="n">
        <v>1</v>
      </c>
      <c r="H486" s="44" t="inlineStr">
        <is>
          <t>TID_pl_79</t>
        </is>
      </c>
      <c r="I486" s="44" t="inlineStr">
        <is>
          <t>other comprehensive income</t>
        </is>
      </c>
      <c r="J486" s="44" t="inlineStr">
        <is>
          <t>phrase_id_484</t>
        </is>
      </c>
    </row>
    <row r="487" ht="12.8" customHeight="1" s="45">
      <c r="A487" s="44" t="inlineStr">
        <is>
          <t>Total Other Comprehensive Income</t>
        </is>
      </c>
      <c r="B487" s="44" t="inlineStr">
        <is>
          <t>Other Comprehensive profit</t>
        </is>
      </c>
      <c r="C487" s="44" t="inlineStr">
        <is>
          <t>Revenue</t>
        </is>
      </c>
      <c r="D487" s="44" t="inlineStr">
        <is>
          <t>Subtotal</t>
        </is>
      </c>
      <c r="E487" s="44" t="inlineStr">
        <is>
          <t>Total Other Comprehensive Income</t>
        </is>
      </c>
      <c r="F487" s="44" t="n">
        <v>1</v>
      </c>
      <c r="G487" s="44" t="n">
        <v>1</v>
      </c>
      <c r="H487" s="44" t="inlineStr">
        <is>
          <t>TID_pl_79</t>
        </is>
      </c>
      <c r="I487" s="44" t="inlineStr">
        <is>
          <t>other comprehensive profit</t>
        </is>
      </c>
      <c r="J487" s="44" t="inlineStr">
        <is>
          <t>phrase_id_485</t>
        </is>
      </c>
    </row>
    <row r="488" ht="12.8" customHeight="1" s="45">
      <c r="A488" s="44" t="inlineStr">
        <is>
          <t>Total Other Comprehensive Income</t>
        </is>
      </c>
      <c r="B488" s="44" t="inlineStr">
        <is>
          <t>Other Comprehensive Loss for the year</t>
        </is>
      </c>
      <c r="C488" s="44" t="inlineStr">
        <is>
          <t>Revenue</t>
        </is>
      </c>
      <c r="D488" s="44" t="inlineStr">
        <is>
          <t>Subtotal</t>
        </is>
      </c>
      <c r="E488" s="44" t="inlineStr">
        <is>
          <t>Total Other Comprehensive Income</t>
        </is>
      </c>
      <c r="F488" s="44" t="n">
        <v>1</v>
      </c>
      <c r="G488" s="44" t="n">
        <v>1</v>
      </c>
      <c r="H488" s="44" t="inlineStr">
        <is>
          <t>TID_pl_79</t>
        </is>
      </c>
      <c r="I488" s="44" t="inlineStr">
        <is>
          <t>other comprehensive loss for the year</t>
        </is>
      </c>
      <c r="J488" s="44" t="inlineStr">
        <is>
          <t>phrase_id_486</t>
        </is>
      </c>
    </row>
    <row r="489" ht="12.8" customHeight="1" s="45">
      <c r="A489" s="44" t="inlineStr">
        <is>
          <t>Total Other Comprehensive Income</t>
        </is>
      </c>
      <c r="B489" s="44" t="inlineStr">
        <is>
          <t>Other Comprehensive Income for the period</t>
        </is>
      </c>
      <c r="C489" s="44" t="inlineStr">
        <is>
          <t>Revenue</t>
        </is>
      </c>
      <c r="D489" s="44" t="inlineStr">
        <is>
          <t>Subtotal</t>
        </is>
      </c>
      <c r="E489" s="44" t="inlineStr">
        <is>
          <t>Total Other Comprehensive Income</t>
        </is>
      </c>
      <c r="F489" s="44" t="n">
        <v>1</v>
      </c>
      <c r="G489" s="44" t="n">
        <v>1</v>
      </c>
      <c r="H489" s="44" t="inlineStr">
        <is>
          <t>TID_pl_79</t>
        </is>
      </c>
      <c r="I489" s="44" t="inlineStr">
        <is>
          <t>other comprehensive income for the period</t>
        </is>
      </c>
      <c r="J489" s="44" t="inlineStr">
        <is>
          <t>phrase_id_487</t>
        </is>
      </c>
    </row>
    <row r="490" ht="12.8" customHeight="1" s="45">
      <c r="A490" s="44" t="inlineStr">
        <is>
          <t>Total Other Comprehensive Loss</t>
        </is>
      </c>
      <c r="B490" s="44" t="inlineStr">
        <is>
          <t>Total Other Comprehensive Loss</t>
        </is>
      </c>
      <c r="C490" s="44" t="inlineStr">
        <is>
          <t>Revenue</t>
        </is>
      </c>
      <c r="D490" s="44" t="inlineStr">
        <is>
          <t>Subtotal</t>
        </is>
      </c>
      <c r="E490" s="44" t="inlineStr">
        <is>
          <t>Total Other Comprehensive Income</t>
        </is>
      </c>
      <c r="F490" s="44" t="n">
        <v>0</v>
      </c>
      <c r="G490" s="44" t="n">
        <v>1</v>
      </c>
      <c r="H490" s="44" t="inlineStr">
        <is>
          <t>TID_pl_80</t>
        </is>
      </c>
      <c r="I490" s="44" t="inlineStr">
        <is>
          <t>total other comprehensive loss</t>
        </is>
      </c>
      <c r="J490" s="44" t="inlineStr">
        <is>
          <t>phrase_id_488</t>
        </is>
      </c>
    </row>
    <row r="491" ht="12.8" customHeight="1" s="45">
      <c r="A491" s="44" t="inlineStr">
        <is>
          <t>Total Other Comprehensive Loss</t>
        </is>
      </c>
      <c r="B491" s="44" t="inlineStr">
        <is>
          <t>Other comprehensive losses</t>
        </is>
      </c>
      <c r="C491" s="44" t="inlineStr">
        <is>
          <t>Revenue</t>
        </is>
      </c>
      <c r="D491" s="44" t="inlineStr">
        <is>
          <t>Subtotal</t>
        </is>
      </c>
      <c r="E491" s="44" t="inlineStr">
        <is>
          <t>Total Other Comprehensive Income</t>
        </is>
      </c>
      <c r="F491" s="44" t="n">
        <v>0</v>
      </c>
      <c r="G491" s="44" t="n">
        <v>1</v>
      </c>
      <c r="H491" s="44" t="inlineStr">
        <is>
          <t>TID_pl_80</t>
        </is>
      </c>
      <c r="I491" s="44" t="inlineStr">
        <is>
          <t>other comprehensive losses</t>
        </is>
      </c>
      <c r="J491" s="44" t="inlineStr">
        <is>
          <t>phrase_id_489</t>
        </is>
      </c>
    </row>
    <row r="492" ht="12.8" customHeight="1" s="45">
      <c r="A492" s="44" t="inlineStr">
        <is>
          <t>Total Other Comprehensive Loss</t>
        </is>
      </c>
      <c r="B492" s="44" t="inlineStr">
        <is>
          <t>Total Other Comprehensive Loss for the year</t>
        </is>
      </c>
      <c r="C492" s="44" t="inlineStr">
        <is>
          <t>Revenue</t>
        </is>
      </c>
      <c r="D492" s="44" t="inlineStr">
        <is>
          <t>Subtotal</t>
        </is>
      </c>
      <c r="E492" s="44" t="inlineStr">
        <is>
          <t>Total Other Comprehensive Income</t>
        </is>
      </c>
      <c r="F492" s="44" t="n">
        <v>0</v>
      </c>
      <c r="G492" s="44" t="n">
        <v>1</v>
      </c>
      <c r="H492" s="44" t="inlineStr">
        <is>
          <t>TID_pl_80</t>
        </is>
      </c>
      <c r="I492" s="44" t="inlineStr">
        <is>
          <t>total other comprehensive loss for the year</t>
        </is>
      </c>
      <c r="J492" s="44" t="inlineStr">
        <is>
          <t>phrase_id_490</t>
        </is>
      </c>
    </row>
    <row r="493" ht="12.8" customHeight="1" s="45">
      <c r="A493" s="44" t="inlineStr">
        <is>
          <t>Total Other Comprehensive Loss</t>
        </is>
      </c>
      <c r="B493" s="44" t="inlineStr">
        <is>
          <t>Total Other Comprehensive Loss for the period</t>
        </is>
      </c>
      <c r="C493" s="44" t="inlineStr">
        <is>
          <t>Revenue</t>
        </is>
      </c>
      <c r="D493" s="44" t="inlineStr">
        <is>
          <t>Subtotal</t>
        </is>
      </c>
      <c r="E493" s="44" t="inlineStr">
        <is>
          <t>Total Other Comprehensive Income</t>
        </is>
      </c>
      <c r="F493" s="44" t="n">
        <v>0</v>
      </c>
      <c r="G493" s="44" t="n">
        <v>1</v>
      </c>
      <c r="H493" s="44" t="inlineStr">
        <is>
          <t>TID_pl_80</t>
        </is>
      </c>
      <c r="I493" s="44" t="inlineStr">
        <is>
          <t>total other comprehensive loss for the period</t>
        </is>
      </c>
      <c r="J493" s="44" t="inlineStr">
        <is>
          <t>phrase_id_491</t>
        </is>
      </c>
    </row>
    <row r="494" ht="12.8" customHeight="1" s="45">
      <c r="A494" s="44" t="inlineStr">
        <is>
          <t>Total Other Comprehensive Loss</t>
        </is>
      </c>
      <c r="B494" s="44" t="inlineStr">
        <is>
          <t>Other Comprehensive Loss</t>
        </is>
      </c>
      <c r="C494" s="44" t="inlineStr">
        <is>
          <t>Revenue</t>
        </is>
      </c>
      <c r="D494" s="44" t="inlineStr">
        <is>
          <t>Subtotal</t>
        </is>
      </c>
      <c r="E494" s="44" t="inlineStr">
        <is>
          <t>Total Other Comprehensive Income</t>
        </is>
      </c>
      <c r="F494" s="44" t="n">
        <v>0</v>
      </c>
      <c r="G494" s="44" t="n">
        <v>1</v>
      </c>
      <c r="H494" s="44" t="inlineStr">
        <is>
          <t>TID_pl_80</t>
        </is>
      </c>
      <c r="I494" s="44" t="inlineStr">
        <is>
          <t>other comprehensive loss</t>
        </is>
      </c>
      <c r="J494" s="44" t="inlineStr">
        <is>
          <t>phrase_id_492</t>
        </is>
      </c>
    </row>
    <row r="495" ht="12.8" customHeight="1" s="45">
      <c r="A495" s="44" t="inlineStr">
        <is>
          <t>Total Other Comprehensive Loss</t>
        </is>
      </c>
      <c r="B495" s="44" t="inlineStr">
        <is>
          <t>Other Comprehensive Loss for the period</t>
        </is>
      </c>
      <c r="C495" s="44" t="inlineStr">
        <is>
          <t>Revenue</t>
        </is>
      </c>
      <c r="D495" s="44" t="inlineStr">
        <is>
          <t>Subtotal</t>
        </is>
      </c>
      <c r="E495" s="44" t="inlineStr">
        <is>
          <t>Total Other Comprehensive Income</t>
        </is>
      </c>
      <c r="F495" s="44" t="n">
        <v>0</v>
      </c>
      <c r="G495" s="44" t="n">
        <v>1</v>
      </c>
      <c r="H495" s="44" t="inlineStr">
        <is>
          <t>TID_pl_80</t>
        </is>
      </c>
      <c r="I495" s="44" t="inlineStr">
        <is>
          <t>other comprehensive loss for the period</t>
        </is>
      </c>
      <c r="J495" s="44" t="inlineStr">
        <is>
          <t>phrase_id_493</t>
        </is>
      </c>
    </row>
    <row r="496" ht="12.8" customHeight="1" s="45">
      <c r="A496" s="44" t="inlineStr">
        <is>
          <t>Total Other Comprehensive Income (Loss)</t>
        </is>
      </c>
      <c r="B496" s="44" t="inlineStr">
        <is>
          <t>Total other comprehensive income (Loss)</t>
        </is>
      </c>
      <c r="C496" s="44" t="inlineStr">
        <is>
          <t>Revenue</t>
        </is>
      </c>
      <c r="D496" s="44" t="inlineStr">
        <is>
          <t>Subtotal</t>
        </is>
      </c>
      <c r="E496" s="44" t="inlineStr">
        <is>
          <t>Total Other Comprehensive Income</t>
        </is>
      </c>
      <c r="F496" s="44" t="n">
        <v>1</v>
      </c>
      <c r="G496" s="44" t="n">
        <v>1</v>
      </c>
      <c r="H496" s="44" t="inlineStr">
        <is>
          <t>TID_pl_81</t>
        </is>
      </c>
      <c r="I496" s="44" t="inlineStr">
        <is>
          <t>total other comprehensive income loss</t>
        </is>
      </c>
      <c r="J496" s="44" t="inlineStr">
        <is>
          <t>phrase_id_494</t>
        </is>
      </c>
    </row>
    <row r="497" ht="12.8" customHeight="1" s="45">
      <c r="A497" s="44" t="inlineStr">
        <is>
          <t>Total Other Comprehensive Income (Loss)</t>
        </is>
      </c>
      <c r="B497" s="44" t="inlineStr">
        <is>
          <t>Other comprehensive (loss) income for the period</t>
        </is>
      </c>
      <c r="C497" s="44" t="inlineStr">
        <is>
          <t>Revenue</t>
        </is>
      </c>
      <c r="D497" s="44" t="inlineStr">
        <is>
          <t>Subtotal</t>
        </is>
      </c>
      <c r="E497" s="44" t="inlineStr">
        <is>
          <t>Total Other Comprehensive Income</t>
        </is>
      </c>
      <c r="F497" s="44" t="n">
        <v>1</v>
      </c>
      <c r="G497" s="44" t="n">
        <v>1</v>
      </c>
      <c r="H497" s="44" t="inlineStr">
        <is>
          <t>TID_pl_81</t>
        </is>
      </c>
      <c r="I497" s="44" t="inlineStr">
        <is>
          <t>other comprehensive loss income for the period</t>
        </is>
      </c>
      <c r="J497" s="44" t="inlineStr">
        <is>
          <t>phrase_id_495</t>
        </is>
      </c>
    </row>
    <row r="498" ht="12.8" customHeight="1" s="45">
      <c r="A498" s="44" t="inlineStr">
        <is>
          <t>Total Comprehensive Income</t>
        </is>
      </c>
      <c r="B498" s="44" t="inlineStr">
        <is>
          <t>Total Comprehensive Profit</t>
        </is>
      </c>
      <c r="C498" s="44" t="inlineStr">
        <is>
          <t>Revenue</t>
        </is>
      </c>
      <c r="D498" s="44" t="inlineStr">
        <is>
          <t>Subtotal</t>
        </is>
      </c>
      <c r="E498" s="44" t="inlineStr">
        <is>
          <t>Total Comprehensive Income</t>
        </is>
      </c>
      <c r="F498" s="44" t="n">
        <v>0</v>
      </c>
      <c r="G498" s="44" t="n">
        <v>1</v>
      </c>
      <c r="H498" s="44" t="inlineStr">
        <is>
          <t>TID_pl_82</t>
        </is>
      </c>
      <c r="I498" s="44" t="inlineStr">
        <is>
          <t>total comprehensive profit</t>
        </is>
      </c>
      <c r="J498" s="44" t="inlineStr">
        <is>
          <t>phrase_id_496</t>
        </is>
      </c>
    </row>
    <row r="499" ht="12.8" customHeight="1" s="45">
      <c r="A499" s="44" t="inlineStr">
        <is>
          <t>Total Comprehensive Income</t>
        </is>
      </c>
      <c r="B499" s="44" t="inlineStr">
        <is>
          <t>Total Comprehensive Profit for the period</t>
        </is>
      </c>
      <c r="C499" s="44" t="inlineStr">
        <is>
          <t>Revenue</t>
        </is>
      </c>
      <c r="D499" s="44" t="inlineStr">
        <is>
          <t>Subtotal</t>
        </is>
      </c>
      <c r="E499" s="44" t="inlineStr">
        <is>
          <t>Total Comprehensive Income</t>
        </is>
      </c>
      <c r="F499" s="44" t="n">
        <v>0</v>
      </c>
      <c r="G499" s="44" t="n">
        <v>1</v>
      </c>
      <c r="H499" s="44" t="inlineStr">
        <is>
          <t>TID_pl_82</t>
        </is>
      </c>
      <c r="I499" s="44" t="inlineStr">
        <is>
          <t>total comprehensive profit for the period</t>
        </is>
      </c>
      <c r="J499" s="44" t="inlineStr">
        <is>
          <t>phrase_id_497</t>
        </is>
      </c>
    </row>
    <row r="500" ht="12.8" customHeight="1" s="45">
      <c r="A500" s="44" t="inlineStr">
        <is>
          <t>Total Comprehensive Income</t>
        </is>
      </c>
      <c r="B500" s="44" t="inlineStr">
        <is>
          <t>Total Comprehensive Profit for the year</t>
        </is>
      </c>
      <c r="C500" s="44" t="inlineStr">
        <is>
          <t>Revenue</t>
        </is>
      </c>
      <c r="D500" s="44" t="inlineStr">
        <is>
          <t>Subtotal</t>
        </is>
      </c>
      <c r="E500" s="44" t="inlineStr">
        <is>
          <t>Total Comprehensive Income</t>
        </is>
      </c>
      <c r="F500" s="44" t="n">
        <v>0</v>
      </c>
      <c r="G500" s="44" t="n">
        <v>1</v>
      </c>
      <c r="H500" s="44" t="inlineStr">
        <is>
          <t>TID_pl_82</t>
        </is>
      </c>
      <c r="I500" s="44" t="inlineStr">
        <is>
          <t>total comprehensive profit for the year</t>
        </is>
      </c>
      <c r="J500" s="44" t="inlineStr">
        <is>
          <t>phrase_id_498</t>
        </is>
      </c>
    </row>
    <row r="501" ht="12.8" customHeight="1" s="45">
      <c r="A501" s="44" t="inlineStr">
        <is>
          <t>Total Comprehensive Income</t>
        </is>
      </c>
      <c r="B501" s="44" t="inlineStr">
        <is>
          <t>Total Comprehensive Income for the year</t>
        </is>
      </c>
      <c r="C501" s="44" t="inlineStr">
        <is>
          <t>Revenue</t>
        </is>
      </c>
      <c r="D501" s="44" t="inlineStr">
        <is>
          <t>Subtotal</t>
        </is>
      </c>
      <c r="E501" s="44" t="inlineStr">
        <is>
          <t>Total Comprehensive Income</t>
        </is>
      </c>
      <c r="F501" s="44" t="n">
        <v>0</v>
      </c>
      <c r="G501" s="44" t="n">
        <v>1</v>
      </c>
      <c r="H501" s="44" t="inlineStr">
        <is>
          <t>TID_pl_82</t>
        </is>
      </c>
      <c r="I501" s="44" t="inlineStr">
        <is>
          <t>total comprehensive income for the year</t>
        </is>
      </c>
      <c r="J501" s="44" t="inlineStr">
        <is>
          <t>phrase_id_499</t>
        </is>
      </c>
    </row>
    <row r="502" ht="12.8" customHeight="1" s="45">
      <c r="A502" s="44" t="inlineStr">
        <is>
          <t>Total Comprehensive Loss</t>
        </is>
      </c>
      <c r="B502" s="44" t="inlineStr">
        <is>
          <t>Total Comprehensive Loss</t>
        </is>
      </c>
      <c r="C502" s="44" t="inlineStr">
        <is>
          <t>Revenue</t>
        </is>
      </c>
      <c r="D502" s="44" t="inlineStr">
        <is>
          <t>Subtotal</t>
        </is>
      </c>
      <c r="E502" s="44" t="inlineStr">
        <is>
          <t>Total Comprehensive Income</t>
        </is>
      </c>
      <c r="F502" s="44" t="n">
        <v>0</v>
      </c>
      <c r="G502" s="44" t="n">
        <v>1</v>
      </c>
      <c r="H502" s="44" t="inlineStr">
        <is>
          <t>TID_pl_83</t>
        </is>
      </c>
      <c r="I502" s="44" t="inlineStr">
        <is>
          <t>total comprehensive loss</t>
        </is>
      </c>
      <c r="J502" s="44" t="inlineStr">
        <is>
          <t>phrase_id_500</t>
        </is>
      </c>
    </row>
    <row r="503" ht="12.8" customHeight="1" s="45">
      <c r="A503" s="44" t="inlineStr">
        <is>
          <t>Total Comprehensive Loss</t>
        </is>
      </c>
      <c r="B503" s="44" t="inlineStr">
        <is>
          <t>Total Comprehensive Loss for the period</t>
        </is>
      </c>
      <c r="C503" s="44" t="inlineStr">
        <is>
          <t>Revenue</t>
        </is>
      </c>
      <c r="D503" s="44" t="inlineStr">
        <is>
          <t>Subtotal</t>
        </is>
      </c>
      <c r="E503" s="44" t="inlineStr">
        <is>
          <t>Total Comprehensive Income</t>
        </is>
      </c>
      <c r="F503" s="44" t="n">
        <v>0</v>
      </c>
      <c r="G503" s="44" t="n">
        <v>1</v>
      </c>
      <c r="H503" s="44" t="inlineStr">
        <is>
          <t>TID_pl_83</t>
        </is>
      </c>
      <c r="I503" s="44" t="inlineStr">
        <is>
          <t>total comprehensive loss for the period</t>
        </is>
      </c>
      <c r="J503" s="44" t="inlineStr">
        <is>
          <t>phrase_id_501</t>
        </is>
      </c>
    </row>
    <row r="504" ht="12.8" customHeight="1" s="45">
      <c r="A504" s="44" t="inlineStr">
        <is>
          <t>Total Comprehensive Loss</t>
        </is>
      </c>
      <c r="B504" s="44" t="inlineStr">
        <is>
          <t>Total Comprehensive Loss for the year</t>
        </is>
      </c>
      <c r="C504" s="44" t="inlineStr">
        <is>
          <t>Revenue</t>
        </is>
      </c>
      <c r="D504" s="44" t="inlineStr">
        <is>
          <t>Subtotal</t>
        </is>
      </c>
      <c r="E504" s="44" t="inlineStr">
        <is>
          <t>Total Comprehensive Income</t>
        </is>
      </c>
      <c r="F504" s="44" t="n">
        <v>0</v>
      </c>
      <c r="G504" s="44" t="n">
        <v>1</v>
      </c>
      <c r="H504" s="44" t="inlineStr">
        <is>
          <t>TID_pl_83</t>
        </is>
      </c>
      <c r="I504" s="44" t="inlineStr">
        <is>
          <t>total comprehensive loss for the year</t>
        </is>
      </c>
      <c r="J504" s="44" t="inlineStr">
        <is>
          <t>phrase_id_502</t>
        </is>
      </c>
    </row>
    <row r="505" ht="12.8" customHeight="1" s="45">
      <c r="A505" s="44" t="inlineStr">
        <is>
          <t>Total Comprehensive Profit (Loss)</t>
        </is>
      </c>
      <c r="B505" s="44" t="inlineStr">
        <is>
          <t>Total Comprehensive Profit (Loss)</t>
        </is>
      </c>
      <c r="C505" s="44" t="inlineStr">
        <is>
          <t>Revenue</t>
        </is>
      </c>
      <c r="D505" s="44" t="inlineStr">
        <is>
          <t>Subtotal</t>
        </is>
      </c>
      <c r="E505" s="44" t="inlineStr">
        <is>
          <t>Total Comprehensive Income</t>
        </is>
      </c>
      <c r="F505" s="44" t="n">
        <v>1</v>
      </c>
      <c r="G505" s="44" t="n">
        <v>1</v>
      </c>
      <c r="H505" s="44" t="inlineStr">
        <is>
          <t>TID_pl_84</t>
        </is>
      </c>
      <c r="I505" s="44" t="inlineStr">
        <is>
          <t>total comprehensive profit loss</t>
        </is>
      </c>
      <c r="J505" s="44" t="inlineStr">
        <is>
          <t>phrase_id_503</t>
        </is>
      </c>
    </row>
    <row r="506" ht="12.8" customHeight="1" s="45">
      <c r="A506" s="44" t="inlineStr">
        <is>
          <t>Dividends - Ordinary Shares</t>
        </is>
      </c>
      <c r="B506" s="44" t="inlineStr">
        <is>
          <t>Dividends - Ordinary Shares</t>
        </is>
      </c>
      <c r="C506" s="44" t="inlineStr">
        <is>
          <t>Revenue</t>
        </is>
      </c>
      <c r="D506" s="44" t="inlineStr">
        <is>
          <t>Particulars</t>
        </is>
      </c>
      <c r="E506" s="44" t="inlineStr">
        <is>
          <t>Dividends - Ordinary Shares</t>
        </is>
      </c>
      <c r="F506" s="44" t="n">
        <v>0</v>
      </c>
      <c r="G506" s="44" t="n">
        <v>1</v>
      </c>
      <c r="H506" s="44" t="inlineStr">
        <is>
          <t>TID_pl_85</t>
        </is>
      </c>
      <c r="I506" s="44" t="inlineStr">
        <is>
          <t>dividends ordinary shares</t>
        </is>
      </c>
      <c r="J506" s="44" t="inlineStr">
        <is>
          <t>phrase_id_504</t>
        </is>
      </c>
    </row>
    <row r="507" ht="12.8" customHeight="1" s="45">
      <c r="A507" s="44" t="inlineStr">
        <is>
          <t>Dividends - Preference Shares</t>
        </is>
      </c>
      <c r="B507" s="44" t="inlineStr">
        <is>
          <t>Dividends - Preference Shares</t>
        </is>
      </c>
      <c r="C507" s="44" t="inlineStr">
        <is>
          <t>Revenue</t>
        </is>
      </c>
      <c r="D507" s="44" t="inlineStr">
        <is>
          <t>Particulars</t>
        </is>
      </c>
      <c r="E507" s="44" t="inlineStr">
        <is>
          <t>Dividends - Preference Shares</t>
        </is>
      </c>
      <c r="F507" s="44" t="n">
        <v>0</v>
      </c>
      <c r="G507" s="44" t="n">
        <v>1</v>
      </c>
      <c r="H507" s="44" t="inlineStr">
        <is>
          <t>TID_pl_86</t>
        </is>
      </c>
      <c r="I507" s="44" t="inlineStr">
        <is>
          <t>dividends preference shares</t>
        </is>
      </c>
      <c r="J507" s="44" t="inlineStr">
        <is>
          <t>phrase_id_505</t>
        </is>
      </c>
    </row>
    <row r="508" ht="12.8" customHeight="1" s="45">
      <c r="A508" s="44" t="inlineStr">
        <is>
          <t>Retained Profit (Loss)</t>
        </is>
      </c>
      <c r="B508" s="44" t="inlineStr">
        <is>
          <t>Retained Profit (Loss)</t>
        </is>
      </c>
      <c r="C508" s="44" t="inlineStr">
        <is>
          <t>Revenue</t>
        </is>
      </c>
      <c r="D508" s="44" t="inlineStr">
        <is>
          <t>Particulars</t>
        </is>
      </c>
      <c r="E508" s="44" t="inlineStr">
        <is>
          <t>Retained Profit (Loss)</t>
        </is>
      </c>
      <c r="F508" s="44" t="n">
        <v>1</v>
      </c>
      <c r="G508" s="44" t="n">
        <v>1</v>
      </c>
      <c r="H508" s="44" t="inlineStr">
        <is>
          <t>TID_pl_87</t>
        </is>
      </c>
      <c r="I508" s="44" t="inlineStr">
        <is>
          <t>retained profit loss</t>
        </is>
      </c>
      <c r="J508" s="44" t="inlineStr">
        <is>
          <t>phrase_id_506</t>
        </is>
      </c>
    </row>
    <row r="509" ht="12.8" customHeight="1" s="45">
      <c r="A509" s="44" t="inlineStr">
        <is>
          <t>Adjustment to Retained Earnings</t>
        </is>
      </c>
      <c r="B509" s="44" t="inlineStr">
        <is>
          <t>Adjustment to Retained Earnings</t>
        </is>
      </c>
      <c r="C509" s="44" t="inlineStr">
        <is>
          <t>Revenue</t>
        </is>
      </c>
      <c r="D509" s="44" t="inlineStr">
        <is>
          <t>Particulars</t>
        </is>
      </c>
      <c r="E509" s="44" t="inlineStr">
        <is>
          <t>Adjustment to Retained Earnings (+)</t>
        </is>
      </c>
      <c r="F509" s="44" t="n">
        <v>1</v>
      </c>
      <c r="G509" s="44" t="n">
        <v>1</v>
      </c>
      <c r="H509" s="44" t="inlineStr">
        <is>
          <t>TID_pl_88</t>
        </is>
      </c>
      <c r="I509" s="44" t="inlineStr">
        <is>
          <t>adjustment to retained earnings</t>
        </is>
      </c>
      <c r="J509" s="44" t="inlineStr">
        <is>
          <t>phrase_id_507</t>
        </is>
      </c>
    </row>
    <row r="510" ht="12.8" customHeight="1" s="45">
      <c r="A510" s="44" t="inlineStr">
        <is>
          <t>Prior Period Adjustments</t>
        </is>
      </c>
      <c r="B510" s="44" t="inlineStr">
        <is>
          <t>Prior Period Adjustments</t>
        </is>
      </c>
      <c r="C510" s="44" t="inlineStr">
        <is>
          <t>Revenue</t>
        </is>
      </c>
      <c r="D510" s="44" t="inlineStr">
        <is>
          <t>Particulars</t>
        </is>
      </c>
      <c r="E510" s="44" t="inlineStr">
        <is>
          <t>Prior Period Adjustments</t>
        </is>
      </c>
      <c r="F510" s="44" t="n">
        <v>1</v>
      </c>
      <c r="G510" s="44" t="n">
        <v>1</v>
      </c>
      <c r="H510" s="44" t="inlineStr">
        <is>
          <t>TID_pl_89</t>
        </is>
      </c>
      <c r="I510" s="44" t="inlineStr">
        <is>
          <t>prior period adjustments</t>
        </is>
      </c>
      <c r="J510" s="44" t="inlineStr">
        <is>
          <t>phrase_id_508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0" useFirstPageNumber="0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RiskAnalyst</dc:creator>
  <dc:language xmlns:dc="http://purl.org/dc/elements/1.1/">en-IN</dc:language>
  <dcterms:created xmlns:dcterms="http://purl.org/dc/terms/" xmlns:xsi="http://www.w3.org/2001/XMLSchema-instance" xsi:type="dcterms:W3CDTF">2019-04-04T09:01:00Z</dcterms:created>
  <dcterms:modified xmlns:dcterms="http://purl.org/dc/terms/" xmlns:xsi="http://www.w3.org/2001/XMLSchema-instance" xsi:type="dcterms:W3CDTF">2022-01-24T16:58:26Z</dcterms:modified>
  <cp:revision>29</cp:revision>
  <cp:lastPrinted>2019-05-21T12:53:00Z</cp:lastPrinted>
</cp:coreProperties>
</file>