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Data Analysis Projec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1" i="1" l="1"/>
  <c r="AB150" i="1"/>
  <c r="R150" i="1"/>
  <c r="K150" i="1"/>
  <c r="AB149" i="1"/>
  <c r="R149" i="1"/>
  <c r="K149" i="1"/>
  <c r="AB148" i="1"/>
  <c r="W148" i="1"/>
  <c r="R148" i="1"/>
  <c r="K148" i="1"/>
  <c r="AB147" i="1"/>
  <c r="W147" i="1"/>
  <c r="R147" i="1"/>
  <c r="K147" i="1"/>
  <c r="AD143" i="1"/>
  <c r="AC143" i="1"/>
  <c r="AB143" i="1"/>
  <c r="G143" i="1"/>
  <c r="AA143" i="1" s="1"/>
  <c r="E143" i="1"/>
  <c r="F143" i="1" s="1"/>
  <c r="C143" i="1"/>
  <c r="D143" i="1" s="1"/>
  <c r="A143" i="1"/>
  <c r="B143" i="1" s="1"/>
  <c r="N143" i="1" s="1"/>
  <c r="G142" i="1"/>
  <c r="AD141" i="1" s="1"/>
  <c r="E142" i="1"/>
  <c r="F142" i="1" s="1"/>
  <c r="V142" i="1" s="1"/>
  <c r="C142" i="1"/>
  <c r="D142" i="1" s="1"/>
  <c r="R142" i="1" s="1"/>
  <c r="A142" i="1"/>
  <c r="B142" i="1" s="1"/>
  <c r="G141" i="1"/>
  <c r="AA141" i="1" s="1"/>
  <c r="E141" i="1"/>
  <c r="F141" i="1" s="1"/>
  <c r="C141" i="1"/>
  <c r="D141" i="1" s="1"/>
  <c r="A141" i="1"/>
  <c r="B141" i="1" s="1"/>
  <c r="J141" i="1" s="1"/>
  <c r="G140" i="1"/>
  <c r="AD139" i="1" s="1"/>
  <c r="E140" i="1"/>
  <c r="F140" i="1" s="1"/>
  <c r="V140" i="1" s="1"/>
  <c r="C140" i="1"/>
  <c r="D140" i="1" s="1"/>
  <c r="A140" i="1"/>
  <c r="B140" i="1" s="1"/>
  <c r="G139" i="1"/>
  <c r="E139" i="1"/>
  <c r="F139" i="1" s="1"/>
  <c r="C139" i="1"/>
  <c r="D139" i="1" s="1"/>
  <c r="A139" i="1"/>
  <c r="B139" i="1" s="1"/>
  <c r="G138" i="1"/>
  <c r="AD137" i="1" s="1"/>
  <c r="E138" i="1"/>
  <c r="F138" i="1" s="1"/>
  <c r="C138" i="1"/>
  <c r="D138" i="1" s="1"/>
  <c r="A138" i="1"/>
  <c r="B138" i="1" s="1"/>
  <c r="G137" i="1"/>
  <c r="AB136" i="1" s="1"/>
  <c r="E137" i="1"/>
  <c r="F137" i="1" s="1"/>
  <c r="C137" i="1"/>
  <c r="D137" i="1" s="1"/>
  <c r="T137" i="1" s="1"/>
  <c r="A137" i="1"/>
  <c r="B137" i="1" s="1"/>
  <c r="N137" i="1" s="1"/>
  <c r="G136" i="1"/>
  <c r="AD135" i="1" s="1"/>
  <c r="E136" i="1"/>
  <c r="F136" i="1" s="1"/>
  <c r="W136" i="1" s="1"/>
  <c r="C136" i="1"/>
  <c r="D136" i="1" s="1"/>
  <c r="Q136" i="1" s="1"/>
  <c r="A136" i="1"/>
  <c r="B136" i="1" s="1"/>
  <c r="K136" i="1" s="1"/>
  <c r="G135" i="1"/>
  <c r="AB134" i="1" s="1"/>
  <c r="E135" i="1"/>
  <c r="F135" i="1" s="1"/>
  <c r="W135" i="1" s="1"/>
  <c r="C135" i="1"/>
  <c r="D135" i="1" s="1"/>
  <c r="A135" i="1"/>
  <c r="B135" i="1" s="1"/>
  <c r="L135" i="1" s="1"/>
  <c r="G134" i="1"/>
  <c r="AD133" i="1" s="1"/>
  <c r="E134" i="1"/>
  <c r="F134" i="1" s="1"/>
  <c r="C134" i="1"/>
  <c r="D134" i="1" s="1"/>
  <c r="T134" i="1" s="1"/>
  <c r="A134" i="1"/>
  <c r="B134" i="1" s="1"/>
  <c r="G133" i="1"/>
  <c r="AB132" i="1" s="1"/>
  <c r="E133" i="1"/>
  <c r="F133" i="1" s="1"/>
  <c r="W133" i="1" s="1"/>
  <c r="C133" i="1"/>
  <c r="D133" i="1" s="1"/>
  <c r="R133" i="1" s="1"/>
  <c r="A133" i="1"/>
  <c r="B133" i="1" s="1"/>
  <c r="L133" i="1" s="1"/>
  <c r="G132" i="1"/>
  <c r="AD131" i="1" s="1"/>
  <c r="E132" i="1"/>
  <c r="F132" i="1" s="1"/>
  <c r="C132" i="1"/>
  <c r="D132" i="1" s="1"/>
  <c r="T132" i="1" s="1"/>
  <c r="A132" i="1"/>
  <c r="B132" i="1" s="1"/>
  <c r="G131" i="1"/>
  <c r="AB130" i="1" s="1"/>
  <c r="E131" i="1"/>
  <c r="F131" i="1" s="1"/>
  <c r="W131" i="1" s="1"/>
  <c r="C131" i="1"/>
  <c r="D131" i="1" s="1"/>
  <c r="R131" i="1" s="1"/>
  <c r="A131" i="1"/>
  <c r="B131" i="1" s="1"/>
  <c r="L131" i="1" s="1"/>
  <c r="G130" i="1"/>
  <c r="AB129" i="1" s="1"/>
  <c r="E130" i="1"/>
  <c r="F130" i="1" s="1"/>
  <c r="W130" i="1" s="1"/>
  <c r="C130" i="1"/>
  <c r="D130" i="1" s="1"/>
  <c r="A130" i="1"/>
  <c r="B130" i="1" s="1"/>
  <c r="G129" i="1"/>
  <c r="AA129" i="1" s="1"/>
  <c r="E129" i="1"/>
  <c r="F129" i="1" s="1"/>
  <c r="C129" i="1"/>
  <c r="D129" i="1" s="1"/>
  <c r="A129" i="1"/>
  <c r="B129" i="1" s="1"/>
  <c r="G128" i="1"/>
  <c r="AB127" i="1" s="1"/>
  <c r="E128" i="1"/>
  <c r="F128" i="1" s="1"/>
  <c r="W128" i="1" s="1"/>
  <c r="C128" i="1"/>
  <c r="D128" i="1" s="1"/>
  <c r="A128" i="1"/>
  <c r="B128" i="1" s="1"/>
  <c r="L128" i="1" s="1"/>
  <c r="G127" i="1"/>
  <c r="E127" i="1"/>
  <c r="F127" i="1" s="1"/>
  <c r="C127" i="1"/>
  <c r="D127" i="1" s="1"/>
  <c r="S127" i="1" s="1"/>
  <c r="A127" i="1"/>
  <c r="B127" i="1" s="1"/>
  <c r="K112" i="1"/>
  <c r="AB111" i="1"/>
  <c r="R111" i="1"/>
  <c r="K111" i="1"/>
  <c r="AB110" i="1"/>
  <c r="R110" i="1"/>
  <c r="K110" i="1"/>
  <c r="AB109" i="1"/>
  <c r="W109" i="1"/>
  <c r="R109" i="1"/>
  <c r="K109" i="1"/>
  <c r="AB108" i="1"/>
  <c r="W108" i="1"/>
  <c r="R108" i="1"/>
  <c r="K108" i="1"/>
  <c r="AD104" i="1"/>
  <c r="AC104" i="1"/>
  <c r="AB104" i="1"/>
  <c r="G104" i="1"/>
  <c r="AA104" i="1" s="1"/>
  <c r="E104" i="1"/>
  <c r="F104" i="1" s="1"/>
  <c r="W104" i="1" s="1"/>
  <c r="C104" i="1"/>
  <c r="D104" i="1" s="1"/>
  <c r="A104" i="1"/>
  <c r="B104" i="1" s="1"/>
  <c r="M104" i="1" s="1"/>
  <c r="G103" i="1"/>
  <c r="AA103" i="1" s="1"/>
  <c r="E103" i="1"/>
  <c r="F103" i="1" s="1"/>
  <c r="C103" i="1"/>
  <c r="D103" i="1" s="1"/>
  <c r="A103" i="1"/>
  <c r="B103" i="1" s="1"/>
  <c r="G102" i="1"/>
  <c r="AB101" i="1" s="1"/>
  <c r="E102" i="1"/>
  <c r="F102" i="1" s="1"/>
  <c r="V102" i="1" s="1"/>
  <c r="C102" i="1"/>
  <c r="D102" i="1" s="1"/>
  <c r="S102" i="1" s="1"/>
  <c r="A102" i="1"/>
  <c r="B102" i="1" s="1"/>
  <c r="G101" i="1"/>
  <c r="AA101" i="1" s="1"/>
  <c r="E101" i="1"/>
  <c r="F101" i="1" s="1"/>
  <c r="W101" i="1" s="1"/>
  <c r="C101" i="1"/>
  <c r="D101" i="1" s="1"/>
  <c r="A101" i="1"/>
  <c r="B101" i="1" s="1"/>
  <c r="N101" i="1" s="1"/>
  <c r="G100" i="1"/>
  <c r="AD99" i="1" s="1"/>
  <c r="E100" i="1"/>
  <c r="F100" i="1" s="1"/>
  <c r="V100" i="1" s="1"/>
  <c r="C100" i="1"/>
  <c r="D100" i="1" s="1"/>
  <c r="S100" i="1" s="1"/>
  <c r="A100" i="1"/>
  <c r="B100" i="1" s="1"/>
  <c r="G99" i="1"/>
  <c r="AA99" i="1" s="1"/>
  <c r="E99" i="1"/>
  <c r="F99" i="1" s="1"/>
  <c r="W99" i="1" s="1"/>
  <c r="C99" i="1"/>
  <c r="D99" i="1" s="1"/>
  <c r="T99" i="1" s="1"/>
  <c r="A99" i="1"/>
  <c r="B99" i="1" s="1"/>
  <c r="N99" i="1" s="1"/>
  <c r="G98" i="1"/>
  <c r="AD97" i="1" s="1"/>
  <c r="E98" i="1"/>
  <c r="F98" i="1" s="1"/>
  <c r="V98" i="1" s="1"/>
  <c r="C98" i="1"/>
  <c r="D98" i="1" s="1"/>
  <c r="R98" i="1" s="1"/>
  <c r="A98" i="1"/>
  <c r="B98" i="1" s="1"/>
  <c r="M98" i="1" s="1"/>
  <c r="G97" i="1"/>
  <c r="AA97" i="1" s="1"/>
  <c r="E97" i="1"/>
  <c r="F97" i="1" s="1"/>
  <c r="W97" i="1" s="1"/>
  <c r="C97" i="1"/>
  <c r="D97" i="1" s="1"/>
  <c r="T97" i="1" s="1"/>
  <c r="A97" i="1"/>
  <c r="B97" i="1" s="1"/>
  <c r="J97" i="1" s="1"/>
  <c r="AD96" i="1"/>
  <c r="G96" i="1"/>
  <c r="AD95" i="1" s="1"/>
  <c r="E96" i="1"/>
  <c r="F96" i="1" s="1"/>
  <c r="C96" i="1"/>
  <c r="D96" i="1" s="1"/>
  <c r="T96" i="1" s="1"/>
  <c r="A96" i="1"/>
  <c r="B96" i="1" s="1"/>
  <c r="K96" i="1" s="1"/>
  <c r="G95" i="1"/>
  <c r="AB94" i="1" s="1"/>
  <c r="E95" i="1"/>
  <c r="F95" i="1" s="1"/>
  <c r="W95" i="1" s="1"/>
  <c r="C95" i="1"/>
  <c r="D95" i="1" s="1"/>
  <c r="R95" i="1" s="1"/>
  <c r="A95" i="1"/>
  <c r="B95" i="1" s="1"/>
  <c r="L95" i="1" s="1"/>
  <c r="AD94" i="1"/>
  <c r="G94" i="1"/>
  <c r="AD93" i="1" s="1"/>
  <c r="E94" i="1"/>
  <c r="F94" i="1" s="1"/>
  <c r="C94" i="1"/>
  <c r="D94" i="1" s="1"/>
  <c r="T94" i="1" s="1"/>
  <c r="A94" i="1"/>
  <c r="B94" i="1" s="1"/>
  <c r="G93" i="1"/>
  <c r="AB92" i="1" s="1"/>
  <c r="E93" i="1"/>
  <c r="F93" i="1" s="1"/>
  <c r="W93" i="1" s="1"/>
  <c r="C93" i="1"/>
  <c r="D93" i="1" s="1"/>
  <c r="A93" i="1"/>
  <c r="B93" i="1" s="1"/>
  <c r="L93" i="1" s="1"/>
  <c r="G92" i="1"/>
  <c r="AD91" i="1" s="1"/>
  <c r="E92" i="1"/>
  <c r="F92" i="1" s="1"/>
  <c r="W92" i="1" s="1"/>
  <c r="C92" i="1"/>
  <c r="D92" i="1" s="1"/>
  <c r="T92" i="1" s="1"/>
  <c r="A92" i="1"/>
  <c r="B92" i="1" s="1"/>
  <c r="G91" i="1"/>
  <c r="AA91" i="1" s="1"/>
  <c r="E91" i="1"/>
  <c r="F91" i="1" s="1"/>
  <c r="C91" i="1"/>
  <c r="D91" i="1" s="1"/>
  <c r="A91" i="1"/>
  <c r="B91" i="1" s="1"/>
  <c r="G90" i="1"/>
  <c r="AA90" i="1" s="1"/>
  <c r="E90" i="1"/>
  <c r="F90" i="1" s="1"/>
  <c r="C90" i="1"/>
  <c r="D90" i="1" s="1"/>
  <c r="A90" i="1"/>
  <c r="B90" i="1" s="1"/>
  <c r="G89" i="1"/>
  <c r="AD88" i="1" s="1"/>
  <c r="E89" i="1"/>
  <c r="F89" i="1" s="1"/>
  <c r="C89" i="1"/>
  <c r="D89" i="1" s="1"/>
  <c r="A89" i="1"/>
  <c r="B89" i="1" s="1"/>
  <c r="G88" i="1"/>
  <c r="E88" i="1"/>
  <c r="F88" i="1" s="1"/>
  <c r="C88" i="1"/>
  <c r="D88" i="1" s="1"/>
  <c r="R88" i="1" s="1"/>
  <c r="A88" i="1"/>
  <c r="B88" i="1" s="1"/>
  <c r="K73" i="1"/>
  <c r="AB72" i="1"/>
  <c r="R72" i="1"/>
  <c r="K72" i="1"/>
  <c r="AB71" i="1"/>
  <c r="R71" i="1"/>
  <c r="K71" i="1"/>
  <c r="AB70" i="1"/>
  <c r="W70" i="1"/>
  <c r="R70" i="1"/>
  <c r="K70" i="1"/>
  <c r="AB69" i="1"/>
  <c r="W69" i="1"/>
  <c r="R69" i="1"/>
  <c r="K69" i="1"/>
  <c r="AD65" i="1"/>
  <c r="AC65" i="1"/>
  <c r="AB65" i="1"/>
  <c r="G65" i="1"/>
  <c r="AA65" i="1" s="1"/>
  <c r="E65" i="1"/>
  <c r="F65" i="1" s="1"/>
  <c r="C65" i="1"/>
  <c r="D65" i="1" s="1"/>
  <c r="S65" i="1" s="1"/>
  <c r="A65" i="1"/>
  <c r="B65" i="1" s="1"/>
  <c r="G64" i="1"/>
  <c r="AA64" i="1" s="1"/>
  <c r="E64" i="1"/>
  <c r="F64" i="1" s="1"/>
  <c r="V64" i="1" s="1"/>
  <c r="C64" i="1"/>
  <c r="D64" i="1" s="1"/>
  <c r="A64" i="1"/>
  <c r="B64" i="1" s="1"/>
  <c r="K64" i="1" s="1"/>
  <c r="G63" i="1"/>
  <c r="AA63" i="1" s="1"/>
  <c r="E63" i="1"/>
  <c r="F63" i="1" s="1"/>
  <c r="W63" i="1" s="1"/>
  <c r="C63" i="1"/>
  <c r="D63" i="1" s="1"/>
  <c r="S63" i="1" s="1"/>
  <c r="A63" i="1"/>
  <c r="B63" i="1" s="1"/>
  <c r="G62" i="1"/>
  <c r="AA62" i="1" s="1"/>
  <c r="E62" i="1"/>
  <c r="F62" i="1" s="1"/>
  <c r="V62" i="1" s="1"/>
  <c r="C62" i="1"/>
  <c r="D62" i="1" s="1"/>
  <c r="A62" i="1"/>
  <c r="B62" i="1" s="1"/>
  <c r="K62" i="1" s="1"/>
  <c r="G61" i="1"/>
  <c r="AA61" i="1" s="1"/>
  <c r="E61" i="1"/>
  <c r="F61" i="1" s="1"/>
  <c r="W61" i="1" s="1"/>
  <c r="C61" i="1"/>
  <c r="D61" i="1" s="1"/>
  <c r="S61" i="1" s="1"/>
  <c r="A61" i="1"/>
  <c r="B61" i="1" s="1"/>
  <c r="M61" i="1" s="1"/>
  <c r="G60" i="1"/>
  <c r="AA60" i="1" s="1"/>
  <c r="E60" i="1"/>
  <c r="F60" i="1" s="1"/>
  <c r="V60" i="1" s="1"/>
  <c r="C60" i="1"/>
  <c r="D60" i="1" s="1"/>
  <c r="A60" i="1"/>
  <c r="B60" i="1" s="1"/>
  <c r="K60" i="1" s="1"/>
  <c r="G59" i="1"/>
  <c r="AA59" i="1" s="1"/>
  <c r="E59" i="1"/>
  <c r="F59" i="1" s="1"/>
  <c r="W59" i="1" s="1"/>
  <c r="C59" i="1"/>
  <c r="D59" i="1" s="1"/>
  <c r="S59" i="1" s="1"/>
  <c r="A59" i="1"/>
  <c r="B59" i="1" s="1"/>
  <c r="G58" i="1"/>
  <c r="AA58" i="1" s="1"/>
  <c r="E58" i="1"/>
  <c r="F58" i="1" s="1"/>
  <c r="V58" i="1" s="1"/>
  <c r="C58" i="1"/>
  <c r="D58" i="1" s="1"/>
  <c r="Q58" i="1" s="1"/>
  <c r="A58" i="1"/>
  <c r="B58" i="1" s="1"/>
  <c r="K58" i="1" s="1"/>
  <c r="G57" i="1"/>
  <c r="AA57" i="1" s="1"/>
  <c r="E57" i="1"/>
  <c r="F57" i="1" s="1"/>
  <c r="W57" i="1" s="1"/>
  <c r="C57" i="1"/>
  <c r="D57" i="1" s="1"/>
  <c r="S57" i="1" s="1"/>
  <c r="A57" i="1"/>
  <c r="B57" i="1" s="1"/>
  <c r="G56" i="1"/>
  <c r="AA56" i="1" s="1"/>
  <c r="E56" i="1"/>
  <c r="F56" i="1" s="1"/>
  <c r="V56" i="1" s="1"/>
  <c r="C56" i="1"/>
  <c r="D56" i="1" s="1"/>
  <c r="A56" i="1"/>
  <c r="B56" i="1" s="1"/>
  <c r="K56" i="1" s="1"/>
  <c r="G55" i="1"/>
  <c r="AA55" i="1" s="1"/>
  <c r="E55" i="1"/>
  <c r="F55" i="1" s="1"/>
  <c r="W55" i="1" s="1"/>
  <c r="C55" i="1"/>
  <c r="D55" i="1" s="1"/>
  <c r="S55" i="1" s="1"/>
  <c r="A55" i="1"/>
  <c r="B55" i="1" s="1"/>
  <c r="G54" i="1"/>
  <c r="AA54" i="1" s="1"/>
  <c r="E54" i="1"/>
  <c r="F54" i="1" s="1"/>
  <c r="V54" i="1" s="1"/>
  <c r="C54" i="1"/>
  <c r="D54" i="1" s="1"/>
  <c r="A54" i="1"/>
  <c r="B54" i="1" s="1"/>
  <c r="K54" i="1" s="1"/>
  <c r="G53" i="1"/>
  <c r="AA53" i="1" s="1"/>
  <c r="E53" i="1"/>
  <c r="F53" i="1" s="1"/>
  <c r="W53" i="1" s="1"/>
  <c r="C53" i="1"/>
  <c r="D53" i="1" s="1"/>
  <c r="S53" i="1" s="1"/>
  <c r="A53" i="1"/>
  <c r="B53" i="1" s="1"/>
  <c r="M53" i="1" s="1"/>
  <c r="G52" i="1"/>
  <c r="AA52" i="1" s="1"/>
  <c r="E52" i="1"/>
  <c r="F52" i="1" s="1"/>
  <c r="V52" i="1" s="1"/>
  <c r="C52" i="1"/>
  <c r="D52" i="1" s="1"/>
  <c r="A52" i="1"/>
  <c r="B52" i="1" s="1"/>
  <c r="K52" i="1" s="1"/>
  <c r="G51" i="1"/>
  <c r="AA51" i="1" s="1"/>
  <c r="E51" i="1"/>
  <c r="F51" i="1" s="1"/>
  <c r="W51" i="1" s="1"/>
  <c r="C51" i="1"/>
  <c r="D51" i="1" s="1"/>
  <c r="S51" i="1" s="1"/>
  <c r="A51" i="1"/>
  <c r="B51" i="1" s="1"/>
  <c r="G50" i="1"/>
  <c r="AA50" i="1" s="1"/>
  <c r="E50" i="1"/>
  <c r="F50" i="1" s="1"/>
  <c r="V50" i="1" s="1"/>
  <c r="C50" i="1"/>
  <c r="D50" i="1" s="1"/>
  <c r="Q50" i="1" s="1"/>
  <c r="A50" i="1"/>
  <c r="B50" i="1" s="1"/>
  <c r="K50" i="1" s="1"/>
  <c r="G49" i="1"/>
  <c r="E49" i="1"/>
  <c r="F49" i="1" s="1"/>
  <c r="C49" i="1"/>
  <c r="D49" i="1" s="1"/>
  <c r="A49" i="1"/>
  <c r="B49" i="1" s="1"/>
  <c r="AB33" i="1"/>
  <c r="AB32" i="1"/>
  <c r="AB31" i="1"/>
  <c r="AB30" i="1"/>
  <c r="W31" i="1"/>
  <c r="W30" i="1"/>
  <c r="R33" i="1"/>
  <c r="R32" i="1"/>
  <c r="R31" i="1"/>
  <c r="R30" i="1"/>
  <c r="K34" i="1"/>
  <c r="K33" i="1"/>
  <c r="K32" i="1"/>
  <c r="K31" i="1"/>
  <c r="K30" i="1"/>
  <c r="AB26" i="1"/>
  <c r="AC26" i="1"/>
  <c r="AD26" i="1"/>
  <c r="AC55" i="1" l="1"/>
  <c r="AC140" i="1"/>
  <c r="AD128" i="1"/>
  <c r="AC103" i="1"/>
  <c r="AC130" i="1"/>
  <c r="AC89" i="1"/>
  <c r="AB137" i="1"/>
  <c r="AD64" i="1"/>
  <c r="AC93" i="1"/>
  <c r="AB139" i="1"/>
  <c r="AC88" i="1"/>
  <c r="AC62" i="1"/>
  <c r="AC94" i="1"/>
  <c r="AC57" i="1"/>
  <c r="AA134" i="1"/>
  <c r="AC131" i="1"/>
  <c r="M131" i="1"/>
  <c r="AC50" i="1"/>
  <c r="AC139" i="1"/>
  <c r="AC54" i="1"/>
  <c r="AB60" i="1"/>
  <c r="AC60" i="1"/>
  <c r="K97" i="1"/>
  <c r="V135" i="1"/>
  <c r="AC51" i="1"/>
  <c r="AB56" i="1"/>
  <c r="AB128" i="1"/>
  <c r="S132" i="1"/>
  <c r="N141" i="1"/>
  <c r="M95" i="1"/>
  <c r="AA132" i="1"/>
  <c r="AB135" i="1"/>
  <c r="AB57" i="1"/>
  <c r="AC96" i="1"/>
  <c r="AB131" i="1"/>
  <c r="AC135" i="1"/>
  <c r="AD140" i="1"/>
  <c r="N130" i="1"/>
  <c r="M130" i="1"/>
  <c r="L138" i="1"/>
  <c r="K138" i="1"/>
  <c r="T129" i="1"/>
  <c r="Q129" i="1"/>
  <c r="M134" i="1"/>
  <c r="K134" i="1"/>
  <c r="J99" i="1"/>
  <c r="AC56" i="1"/>
  <c r="AB93" i="1"/>
  <c r="V99" i="1"/>
  <c r="AB103" i="1"/>
  <c r="M128" i="1"/>
  <c r="AD130" i="1"/>
  <c r="T131" i="1"/>
  <c r="J133" i="1"/>
  <c r="AB133" i="1"/>
  <c r="J135" i="1"/>
  <c r="R136" i="1"/>
  <c r="M137" i="1"/>
  <c r="AC137" i="1"/>
  <c r="AB141" i="1"/>
  <c r="J143" i="1"/>
  <c r="AD92" i="1"/>
  <c r="AC102" i="1"/>
  <c r="AC127" i="1"/>
  <c r="AC132" i="1"/>
  <c r="K133" i="1"/>
  <c r="AC136" i="1"/>
  <c r="AC141" i="1"/>
  <c r="AC142" i="1"/>
  <c r="AA133" i="1"/>
  <c r="AC59" i="1"/>
  <c r="AB61" i="1"/>
  <c r="AB50" i="1"/>
  <c r="AC61" i="1"/>
  <c r="AA95" i="1"/>
  <c r="S98" i="1"/>
  <c r="AD102" i="1"/>
  <c r="AC128" i="1"/>
  <c r="AC129" i="1"/>
  <c r="V130" i="1"/>
  <c r="K131" i="1"/>
  <c r="AD132" i="1"/>
  <c r="M133" i="1"/>
  <c r="AA135" i="1"/>
  <c r="AD136" i="1"/>
  <c r="AA137" i="1"/>
  <c r="AD142" i="1"/>
  <c r="W127" i="1"/>
  <c r="V127" i="1"/>
  <c r="V129" i="1"/>
  <c r="W129" i="1"/>
  <c r="N132" i="1"/>
  <c r="J132" i="1"/>
  <c r="K132" i="1"/>
  <c r="M132" i="1"/>
  <c r="L132" i="1"/>
  <c r="M127" i="1"/>
  <c r="L127" i="1"/>
  <c r="K127" i="1"/>
  <c r="N127" i="1"/>
  <c r="J127" i="1"/>
  <c r="R128" i="1"/>
  <c r="Q128" i="1"/>
  <c r="S128" i="1"/>
  <c r="T128" i="1"/>
  <c r="N129" i="1"/>
  <c r="J129" i="1"/>
  <c r="K129" i="1"/>
  <c r="M129" i="1"/>
  <c r="L129" i="1"/>
  <c r="W134" i="1"/>
  <c r="V134" i="1"/>
  <c r="V138" i="1"/>
  <c r="W138" i="1"/>
  <c r="S139" i="1"/>
  <c r="R139" i="1"/>
  <c r="Q139" i="1"/>
  <c r="T139" i="1"/>
  <c r="T130" i="1"/>
  <c r="S130" i="1"/>
  <c r="R130" i="1"/>
  <c r="Q130" i="1"/>
  <c r="W132" i="1"/>
  <c r="V132" i="1"/>
  <c r="R135" i="1"/>
  <c r="T135" i="1"/>
  <c r="S135" i="1"/>
  <c r="Q135" i="1"/>
  <c r="AC90" i="1"/>
  <c r="T127" i="1"/>
  <c r="AA128" i="1"/>
  <c r="S133" i="1"/>
  <c r="R134" i="1"/>
  <c r="T138" i="1"/>
  <c r="S138" i="1"/>
  <c r="L139" i="1"/>
  <c r="K139" i="1"/>
  <c r="K140" i="1"/>
  <c r="N140" i="1"/>
  <c r="J140" i="1"/>
  <c r="M140" i="1"/>
  <c r="S141" i="1"/>
  <c r="R141" i="1"/>
  <c r="Q141" i="1"/>
  <c r="W142" i="1"/>
  <c r="AB49" i="1"/>
  <c r="AB52" i="1"/>
  <c r="AB53" i="1"/>
  <c r="AD56" i="1"/>
  <c r="AD57" i="1"/>
  <c r="AB59" i="1"/>
  <c r="AB95" i="1"/>
  <c r="L96" i="1"/>
  <c r="AC98" i="1"/>
  <c r="K99" i="1"/>
  <c r="Q127" i="1"/>
  <c r="AD127" i="1"/>
  <c r="J128" i="1"/>
  <c r="N128" i="1"/>
  <c r="R129" i="1"/>
  <c r="AD129" i="1"/>
  <c r="J130" i="1"/>
  <c r="N131" i="1"/>
  <c r="V131" i="1"/>
  <c r="T133" i="1"/>
  <c r="AC133" i="1"/>
  <c r="L134" i="1"/>
  <c r="S134" i="1"/>
  <c r="AC134" i="1"/>
  <c r="K135" i="1"/>
  <c r="T136" i="1"/>
  <c r="S136" i="1"/>
  <c r="V136" i="1"/>
  <c r="L137" i="1"/>
  <c r="K137" i="1"/>
  <c r="S137" i="1"/>
  <c r="J139" i="1"/>
  <c r="Q140" i="1"/>
  <c r="T140" i="1"/>
  <c r="S140" i="1"/>
  <c r="L140" i="1"/>
  <c r="W141" i="1"/>
  <c r="V141" i="1"/>
  <c r="T141" i="1"/>
  <c r="K142" i="1"/>
  <c r="N142" i="1"/>
  <c r="J142" i="1"/>
  <c r="M142" i="1"/>
  <c r="S143" i="1"/>
  <c r="R143" i="1"/>
  <c r="Q143" i="1"/>
  <c r="AC63" i="1"/>
  <c r="V97" i="1"/>
  <c r="N136" i="1"/>
  <c r="J136" i="1"/>
  <c r="M136" i="1"/>
  <c r="W137" i="1"/>
  <c r="V137" i="1"/>
  <c r="AA139" i="1"/>
  <c r="AB138" i="1"/>
  <c r="AC49" i="1"/>
  <c r="AC52" i="1"/>
  <c r="AC53" i="1"/>
  <c r="AB89" i="1"/>
  <c r="Q92" i="1"/>
  <c r="S94" i="1"/>
  <c r="K95" i="1"/>
  <c r="AC95" i="1"/>
  <c r="AA96" i="1"/>
  <c r="AD98" i="1"/>
  <c r="AC100" i="1"/>
  <c r="R127" i="1"/>
  <c r="K128" i="1"/>
  <c r="V128" i="1"/>
  <c r="S129" i="1"/>
  <c r="K130" i="1"/>
  <c r="AA130" i="1"/>
  <c r="J131" i="1"/>
  <c r="Q131" i="1"/>
  <c r="AA131" i="1"/>
  <c r="Q132" i="1"/>
  <c r="N133" i="1"/>
  <c r="V133" i="1"/>
  <c r="AD134" i="1"/>
  <c r="M135" i="1"/>
  <c r="L136" i="1"/>
  <c r="J137" i="1"/>
  <c r="Q138" i="1"/>
  <c r="AC138" i="1"/>
  <c r="M139" i="1"/>
  <c r="R140" i="1"/>
  <c r="M141" i="1"/>
  <c r="L141" i="1"/>
  <c r="K141" i="1"/>
  <c r="Q142" i="1"/>
  <c r="T142" i="1"/>
  <c r="S142" i="1"/>
  <c r="L142" i="1"/>
  <c r="W143" i="1"/>
  <c r="V143" i="1"/>
  <c r="T143" i="1"/>
  <c r="AC58" i="1"/>
  <c r="AD49" i="1"/>
  <c r="AB51" i="1"/>
  <c r="AB58" i="1"/>
  <c r="AD100" i="1"/>
  <c r="L130" i="1"/>
  <c r="S131" i="1"/>
  <c r="R132" i="1"/>
  <c r="Q133" i="1"/>
  <c r="N134" i="1"/>
  <c r="J134" i="1"/>
  <c r="Q134" i="1"/>
  <c r="N135" i="1"/>
  <c r="R137" i="1"/>
  <c r="Q137" i="1"/>
  <c r="N138" i="1"/>
  <c r="J138" i="1"/>
  <c r="M138" i="1"/>
  <c r="R138" i="1"/>
  <c r="AD138" i="1"/>
  <c r="W139" i="1"/>
  <c r="V139" i="1"/>
  <c r="N139" i="1"/>
  <c r="W140" i="1"/>
  <c r="M143" i="1"/>
  <c r="L143" i="1"/>
  <c r="K143" i="1"/>
  <c r="AA136" i="1"/>
  <c r="AA138" i="1"/>
  <c r="AA140" i="1"/>
  <c r="AA142" i="1"/>
  <c r="AB140" i="1"/>
  <c r="AB142" i="1"/>
  <c r="Q54" i="1"/>
  <c r="R54" i="1"/>
  <c r="M59" i="1"/>
  <c r="N59" i="1"/>
  <c r="J59" i="1"/>
  <c r="S90" i="1"/>
  <c r="R90" i="1"/>
  <c r="Q90" i="1"/>
  <c r="T90" i="1"/>
  <c r="L91" i="1"/>
  <c r="K91" i="1"/>
  <c r="J91" i="1"/>
  <c r="N91" i="1"/>
  <c r="M91" i="1"/>
  <c r="N92" i="1"/>
  <c r="J92" i="1"/>
  <c r="K92" i="1"/>
  <c r="M92" i="1"/>
  <c r="L92" i="1"/>
  <c r="R93" i="1"/>
  <c r="Q93" i="1"/>
  <c r="T93" i="1"/>
  <c r="S93" i="1"/>
  <c r="M51" i="1"/>
  <c r="N51" i="1"/>
  <c r="J51" i="1"/>
  <c r="Q56" i="1"/>
  <c r="R56" i="1"/>
  <c r="Q52" i="1"/>
  <c r="R52" i="1"/>
  <c r="M55" i="1"/>
  <c r="N55" i="1"/>
  <c r="J55" i="1"/>
  <c r="M57" i="1"/>
  <c r="J57" i="1"/>
  <c r="N57" i="1"/>
  <c r="Q64" i="1"/>
  <c r="R64" i="1"/>
  <c r="K89" i="1"/>
  <c r="N89" i="1"/>
  <c r="J89" i="1"/>
  <c r="M89" i="1"/>
  <c r="L89" i="1"/>
  <c r="W90" i="1"/>
  <c r="V90" i="1"/>
  <c r="R91" i="1"/>
  <c r="S91" i="1"/>
  <c r="Q91" i="1"/>
  <c r="T91" i="1"/>
  <c r="N94" i="1"/>
  <c r="J94" i="1"/>
  <c r="M94" i="1"/>
  <c r="L94" i="1"/>
  <c r="K94" i="1"/>
  <c r="V96" i="1"/>
  <c r="W96" i="1"/>
  <c r="Q62" i="1"/>
  <c r="R62" i="1"/>
  <c r="W88" i="1"/>
  <c r="V88" i="1"/>
  <c r="Q89" i="1"/>
  <c r="T89" i="1"/>
  <c r="S89" i="1"/>
  <c r="R89" i="1"/>
  <c r="W91" i="1"/>
  <c r="V91" i="1"/>
  <c r="Q60" i="1"/>
  <c r="R60" i="1"/>
  <c r="M63" i="1"/>
  <c r="N63" i="1"/>
  <c r="J63" i="1"/>
  <c r="L88" i="1"/>
  <c r="K88" i="1"/>
  <c r="N88" i="1"/>
  <c r="J88" i="1"/>
  <c r="M88" i="1"/>
  <c r="V89" i="1"/>
  <c r="W89" i="1"/>
  <c r="M90" i="1"/>
  <c r="L90" i="1"/>
  <c r="K90" i="1"/>
  <c r="N90" i="1"/>
  <c r="J90" i="1"/>
  <c r="W94" i="1"/>
  <c r="V94" i="1"/>
  <c r="AD50" i="1"/>
  <c r="AD51" i="1"/>
  <c r="N53" i="1"/>
  <c r="AB54" i="1"/>
  <c r="AB55" i="1"/>
  <c r="AD58" i="1"/>
  <c r="AD59" i="1"/>
  <c r="N61" i="1"/>
  <c r="AB62" i="1"/>
  <c r="AB63" i="1"/>
  <c r="AC64" i="1"/>
  <c r="S88" i="1"/>
  <c r="AB88" i="1"/>
  <c r="AD89" i="1"/>
  <c r="AB90" i="1"/>
  <c r="AC91" i="1"/>
  <c r="S92" i="1"/>
  <c r="AC92" i="1"/>
  <c r="K93" i="1"/>
  <c r="R94" i="1"/>
  <c r="AA94" i="1"/>
  <c r="J95" i="1"/>
  <c r="Q95" i="1"/>
  <c r="N96" i="1"/>
  <c r="J96" i="1"/>
  <c r="Q96" i="1"/>
  <c r="M97" i="1"/>
  <c r="L97" i="1"/>
  <c r="Q97" i="1"/>
  <c r="AC97" i="1"/>
  <c r="AA98" i="1"/>
  <c r="R100" i="1"/>
  <c r="S101" i="1"/>
  <c r="R101" i="1"/>
  <c r="K101" i="1"/>
  <c r="V101" i="1"/>
  <c r="K102" i="1"/>
  <c r="N102" i="1"/>
  <c r="J102" i="1"/>
  <c r="AA102" i="1"/>
  <c r="AD101" i="1"/>
  <c r="K103" i="1"/>
  <c r="N103" i="1"/>
  <c r="M103" i="1"/>
  <c r="L103" i="1"/>
  <c r="R50" i="1"/>
  <c r="R58" i="1"/>
  <c r="T88" i="1"/>
  <c r="AA89" i="1"/>
  <c r="V92" i="1"/>
  <c r="M93" i="1"/>
  <c r="S95" i="1"/>
  <c r="R96" i="1"/>
  <c r="S99" i="1"/>
  <c r="R99" i="1"/>
  <c r="K100" i="1"/>
  <c r="N100" i="1"/>
  <c r="J100" i="1"/>
  <c r="Q102" i="1"/>
  <c r="T102" i="1"/>
  <c r="L102" i="1"/>
  <c r="W102" i="1"/>
  <c r="J103" i="1"/>
  <c r="AD54" i="1"/>
  <c r="AD55" i="1"/>
  <c r="AD62" i="1"/>
  <c r="AD63" i="1"/>
  <c r="Q88" i="1"/>
  <c r="AD90" i="1"/>
  <c r="N93" i="1"/>
  <c r="V93" i="1"/>
  <c r="T95" i="1"/>
  <c r="S96" i="1"/>
  <c r="S97" i="1"/>
  <c r="R97" i="1"/>
  <c r="K98" i="1"/>
  <c r="N98" i="1"/>
  <c r="J98" i="1"/>
  <c r="AB99" i="1"/>
  <c r="Q100" i="1"/>
  <c r="T100" i="1"/>
  <c r="L100" i="1"/>
  <c r="W100" i="1"/>
  <c r="M101" i="1"/>
  <c r="L101" i="1"/>
  <c r="Q101" i="1"/>
  <c r="AC101" i="1"/>
  <c r="M102" i="1"/>
  <c r="Q103" i="1"/>
  <c r="T103" i="1"/>
  <c r="S103" i="1"/>
  <c r="R103" i="1"/>
  <c r="S104" i="1"/>
  <c r="R104" i="1"/>
  <c r="Q104" i="1"/>
  <c r="T104" i="1"/>
  <c r="AD52" i="1"/>
  <c r="J53" i="1"/>
  <c r="AD53" i="1"/>
  <c r="AD60" i="1"/>
  <c r="J61" i="1"/>
  <c r="AD61" i="1"/>
  <c r="AB64" i="1"/>
  <c r="AB91" i="1"/>
  <c r="R92" i="1"/>
  <c r="AA92" i="1"/>
  <c r="J93" i="1"/>
  <c r="AA93" i="1"/>
  <c r="Q94" i="1"/>
  <c r="N95" i="1"/>
  <c r="V95" i="1"/>
  <c r="M96" i="1"/>
  <c r="N97" i="1"/>
  <c r="AB97" i="1"/>
  <c r="Q98" i="1"/>
  <c r="T98" i="1"/>
  <c r="L98" i="1"/>
  <c r="W98" i="1"/>
  <c r="M99" i="1"/>
  <c r="L99" i="1"/>
  <c r="Q99" i="1"/>
  <c r="AC99" i="1"/>
  <c r="M100" i="1"/>
  <c r="AA100" i="1"/>
  <c r="J101" i="1"/>
  <c r="T101" i="1"/>
  <c r="R102" i="1"/>
  <c r="V103" i="1"/>
  <c r="W103" i="1"/>
  <c r="AB96" i="1"/>
  <c r="AB98" i="1"/>
  <c r="AB100" i="1"/>
  <c r="AB102" i="1"/>
  <c r="AD103" i="1"/>
  <c r="J104" i="1"/>
  <c r="N104" i="1"/>
  <c r="K104" i="1"/>
  <c r="V104" i="1"/>
  <c r="L104" i="1"/>
  <c r="M65" i="1"/>
  <c r="L65" i="1"/>
  <c r="K65" i="1"/>
  <c r="N65" i="1"/>
  <c r="J65" i="1"/>
  <c r="L49" i="1"/>
  <c r="K49" i="1"/>
  <c r="N49" i="1"/>
  <c r="J49" i="1"/>
  <c r="M49" i="1"/>
  <c r="R49" i="1"/>
  <c r="Q49" i="1"/>
  <c r="T49" i="1"/>
  <c r="S49" i="1"/>
  <c r="AA66" i="1"/>
  <c r="AA69" i="1" s="1"/>
  <c r="W49" i="1"/>
  <c r="V49" i="1"/>
  <c r="W65" i="1"/>
  <c r="V65" i="1"/>
  <c r="T51" i="1"/>
  <c r="T53" i="1"/>
  <c r="T59" i="1"/>
  <c r="T61" i="1"/>
  <c r="W64" i="1"/>
  <c r="T65" i="1"/>
  <c r="M50" i="1"/>
  <c r="S50" i="1"/>
  <c r="K51" i="1"/>
  <c r="Q51" i="1"/>
  <c r="V51" i="1"/>
  <c r="M52" i="1"/>
  <c r="S52" i="1"/>
  <c r="K53" i="1"/>
  <c r="Q53" i="1"/>
  <c r="V53" i="1"/>
  <c r="M54" i="1"/>
  <c r="S54" i="1"/>
  <c r="K55" i="1"/>
  <c r="Q55" i="1"/>
  <c r="V55" i="1"/>
  <c r="M56" i="1"/>
  <c r="S56" i="1"/>
  <c r="K57" i="1"/>
  <c r="Q57" i="1"/>
  <c r="V57" i="1"/>
  <c r="M58" i="1"/>
  <c r="S58" i="1"/>
  <c r="K59" i="1"/>
  <c r="Q59" i="1"/>
  <c r="V59" i="1"/>
  <c r="M60" i="1"/>
  <c r="S60" i="1"/>
  <c r="K61" i="1"/>
  <c r="Q61" i="1"/>
  <c r="V61" i="1"/>
  <c r="M62" i="1"/>
  <c r="S62" i="1"/>
  <c r="K63" i="1"/>
  <c r="Q63" i="1"/>
  <c r="V63" i="1"/>
  <c r="M64" i="1"/>
  <c r="S64" i="1"/>
  <c r="Q65" i="1"/>
  <c r="W50" i="1"/>
  <c r="W52" i="1"/>
  <c r="W54" i="1"/>
  <c r="W56" i="1"/>
  <c r="L58" i="1"/>
  <c r="W60" i="1"/>
  <c r="L62" i="1"/>
  <c r="W62" i="1"/>
  <c r="T63" i="1"/>
  <c r="L64" i="1"/>
  <c r="N50" i="1"/>
  <c r="J52" i="1"/>
  <c r="N52" i="1"/>
  <c r="T52" i="1"/>
  <c r="L53" i="1"/>
  <c r="R53" i="1"/>
  <c r="J54" i="1"/>
  <c r="N54" i="1"/>
  <c r="T54" i="1"/>
  <c r="L55" i="1"/>
  <c r="R55" i="1"/>
  <c r="J56" i="1"/>
  <c r="N56" i="1"/>
  <c r="T56" i="1"/>
  <c r="L57" i="1"/>
  <c r="R57" i="1"/>
  <c r="J58" i="1"/>
  <c r="N58" i="1"/>
  <c r="T58" i="1"/>
  <c r="L59" i="1"/>
  <c r="R59" i="1"/>
  <c r="J60" i="1"/>
  <c r="N60" i="1"/>
  <c r="T60" i="1"/>
  <c r="L61" i="1"/>
  <c r="R61" i="1"/>
  <c r="J62" i="1"/>
  <c r="N62" i="1"/>
  <c r="T62" i="1"/>
  <c r="L63" i="1"/>
  <c r="R63" i="1"/>
  <c r="J64" i="1"/>
  <c r="N64" i="1"/>
  <c r="T64" i="1"/>
  <c r="R65" i="1"/>
  <c r="L50" i="1"/>
  <c r="L52" i="1"/>
  <c r="L54" i="1"/>
  <c r="T55" i="1"/>
  <c r="L56" i="1"/>
  <c r="T57" i="1"/>
  <c r="W58" i="1"/>
  <c r="L60" i="1"/>
  <c r="J50" i="1"/>
  <c r="T50" i="1"/>
  <c r="L51" i="1"/>
  <c r="R5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3" i="1"/>
  <c r="F23" i="1" s="1"/>
  <c r="E24" i="1"/>
  <c r="F24" i="1" s="1"/>
  <c r="E25" i="1"/>
  <c r="F25" i="1" s="1"/>
  <c r="E26" i="1"/>
  <c r="F26" i="1" s="1"/>
  <c r="C23" i="1"/>
  <c r="C24" i="1"/>
  <c r="C25" i="1"/>
  <c r="C26" i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C21" i="1"/>
  <c r="E21" i="1"/>
  <c r="F21" i="1" s="1"/>
  <c r="C22" i="1"/>
  <c r="E22" i="1"/>
  <c r="F22" i="1" s="1"/>
  <c r="A10" i="1"/>
  <c r="B10" i="1" s="1"/>
  <c r="N10" i="1" s="1"/>
  <c r="C11" i="1"/>
  <c r="E11" i="1"/>
  <c r="F11" i="1" s="1"/>
  <c r="C12" i="1"/>
  <c r="E12" i="1"/>
  <c r="F12" i="1" s="1"/>
  <c r="C13" i="1"/>
  <c r="E13" i="1"/>
  <c r="F13" i="1" s="1"/>
  <c r="C14" i="1"/>
  <c r="E14" i="1"/>
  <c r="F14" i="1" s="1"/>
  <c r="C15" i="1"/>
  <c r="E15" i="1"/>
  <c r="F15" i="1" s="1"/>
  <c r="C16" i="1"/>
  <c r="E16" i="1"/>
  <c r="F16" i="1" s="1"/>
  <c r="C17" i="1"/>
  <c r="E17" i="1"/>
  <c r="F17" i="1" s="1"/>
  <c r="C18" i="1"/>
  <c r="E18" i="1"/>
  <c r="F18" i="1" s="1"/>
  <c r="C19" i="1"/>
  <c r="E19" i="1"/>
  <c r="F19" i="1" s="1"/>
  <c r="C20" i="1"/>
  <c r="E20" i="1"/>
  <c r="F20" i="1" s="1"/>
  <c r="G10" i="1"/>
  <c r="E10" i="1"/>
  <c r="C10" i="1"/>
  <c r="AB144" i="1" l="1"/>
  <c r="AA148" i="1" s="1"/>
  <c r="S144" i="1"/>
  <c r="Q149" i="1" s="1"/>
  <c r="AC66" i="1"/>
  <c r="AA71" i="1" s="1"/>
  <c r="AC144" i="1"/>
  <c r="AA149" i="1" s="1"/>
  <c r="AD66" i="1"/>
  <c r="AA72" i="1" s="1"/>
  <c r="R105" i="1"/>
  <c r="Q109" i="1" s="1"/>
  <c r="R144" i="1"/>
  <c r="Q148" i="1" s="1"/>
  <c r="Q144" i="1"/>
  <c r="Q147" i="1" s="1"/>
  <c r="L144" i="1"/>
  <c r="J149" i="1" s="1"/>
  <c r="AC105" i="1"/>
  <c r="AA110" i="1" s="1"/>
  <c r="AB66" i="1"/>
  <c r="AA70" i="1" s="1"/>
  <c r="AA144" i="1"/>
  <c r="AA147" i="1" s="1"/>
  <c r="J144" i="1"/>
  <c r="J147" i="1" s="1"/>
  <c r="M144" i="1"/>
  <c r="J150" i="1" s="1"/>
  <c r="T144" i="1"/>
  <c r="Q150" i="1" s="1"/>
  <c r="N144" i="1"/>
  <c r="J151" i="1" s="1"/>
  <c r="V144" i="1"/>
  <c r="V147" i="1" s="1"/>
  <c r="AD105" i="1"/>
  <c r="AA111" i="1" s="1"/>
  <c r="AD144" i="1"/>
  <c r="AA150" i="1" s="1"/>
  <c r="K144" i="1"/>
  <c r="J148" i="1" s="1"/>
  <c r="W144" i="1"/>
  <c r="V148" i="1" s="1"/>
  <c r="AA105" i="1"/>
  <c r="AA108" i="1" s="1"/>
  <c r="K105" i="1"/>
  <c r="J109" i="1" s="1"/>
  <c r="Q105" i="1"/>
  <c r="Q108" i="1" s="1"/>
  <c r="AB105" i="1"/>
  <c r="AA109" i="1" s="1"/>
  <c r="M105" i="1"/>
  <c r="J111" i="1" s="1"/>
  <c r="L105" i="1"/>
  <c r="J110" i="1" s="1"/>
  <c r="V105" i="1"/>
  <c r="V108" i="1" s="1"/>
  <c r="T105" i="1"/>
  <c r="Q111" i="1" s="1"/>
  <c r="S105" i="1"/>
  <c r="Q110" i="1" s="1"/>
  <c r="J105" i="1"/>
  <c r="J108" i="1" s="1"/>
  <c r="W105" i="1"/>
  <c r="V109" i="1" s="1"/>
  <c r="N105" i="1"/>
  <c r="J112" i="1" s="1"/>
  <c r="W66" i="1"/>
  <c r="V70" i="1" s="1"/>
  <c r="N66" i="1"/>
  <c r="J73" i="1" s="1"/>
  <c r="R66" i="1"/>
  <c r="Q70" i="1" s="1"/>
  <c r="K66" i="1"/>
  <c r="J70" i="1" s="1"/>
  <c r="Q66" i="1"/>
  <c r="Q69" i="1" s="1"/>
  <c r="S66" i="1"/>
  <c r="Q71" i="1" s="1"/>
  <c r="M66" i="1"/>
  <c r="J72" i="1" s="1"/>
  <c r="L66" i="1"/>
  <c r="J71" i="1" s="1"/>
  <c r="V66" i="1"/>
  <c r="V69" i="1" s="1"/>
  <c r="X69" i="1" s="1"/>
  <c r="Y70" i="1" s="1"/>
  <c r="AN10" i="1" s="1"/>
  <c r="T66" i="1"/>
  <c r="Q72" i="1" s="1"/>
  <c r="J66" i="1"/>
  <c r="J69" i="1" s="1"/>
  <c r="AA26" i="1"/>
  <c r="AD25" i="1"/>
  <c r="AC25" i="1"/>
  <c r="AB25" i="1"/>
  <c r="AA14" i="1"/>
  <c r="AD13" i="1"/>
  <c r="AC13" i="1"/>
  <c r="AB13" i="1"/>
  <c r="AA25" i="1"/>
  <c r="AC24" i="1"/>
  <c r="AB24" i="1"/>
  <c r="AD24" i="1"/>
  <c r="AA21" i="1"/>
  <c r="AC20" i="1"/>
  <c r="AB20" i="1"/>
  <c r="AD20" i="1"/>
  <c r="AA17" i="1"/>
  <c r="AC16" i="1"/>
  <c r="AB16" i="1"/>
  <c r="AD16" i="1"/>
  <c r="AA13" i="1"/>
  <c r="AC12" i="1"/>
  <c r="AB12" i="1"/>
  <c r="AD12" i="1"/>
  <c r="AA22" i="1"/>
  <c r="AD21" i="1"/>
  <c r="AC21" i="1"/>
  <c r="AB21" i="1"/>
  <c r="AA18" i="1"/>
  <c r="AD17" i="1"/>
  <c r="AC17" i="1"/>
  <c r="AB17" i="1"/>
  <c r="AA24" i="1"/>
  <c r="AB23" i="1"/>
  <c r="AC23" i="1"/>
  <c r="AD23" i="1"/>
  <c r="AA20" i="1"/>
  <c r="AB19" i="1"/>
  <c r="AC19" i="1"/>
  <c r="AD19" i="1"/>
  <c r="AA16" i="1"/>
  <c r="AB15" i="1"/>
  <c r="AC15" i="1"/>
  <c r="AD15" i="1"/>
  <c r="AA12" i="1"/>
  <c r="AB11" i="1"/>
  <c r="AC11" i="1"/>
  <c r="AD11" i="1"/>
  <c r="AA23" i="1"/>
  <c r="AD22" i="1"/>
  <c r="AB22" i="1"/>
  <c r="AC22" i="1"/>
  <c r="AA19" i="1"/>
  <c r="AD18" i="1"/>
  <c r="AB18" i="1"/>
  <c r="AC18" i="1"/>
  <c r="AA15" i="1"/>
  <c r="AD14" i="1"/>
  <c r="AB14" i="1"/>
  <c r="AC14" i="1"/>
  <c r="AC10" i="1"/>
  <c r="AD10" i="1"/>
  <c r="AA11" i="1"/>
  <c r="AB10" i="1"/>
  <c r="V15" i="1"/>
  <c r="W15" i="1"/>
  <c r="V26" i="1"/>
  <c r="W26" i="1"/>
  <c r="V21" i="1"/>
  <c r="W21" i="1"/>
  <c r="V25" i="1"/>
  <c r="W25" i="1"/>
  <c r="V19" i="1"/>
  <c r="W19" i="1"/>
  <c r="V13" i="1"/>
  <c r="W13" i="1"/>
  <c r="V18" i="1"/>
  <c r="W18" i="1"/>
  <c r="V12" i="1"/>
  <c r="W12" i="1"/>
  <c r="V24" i="1"/>
  <c r="W24" i="1"/>
  <c r="V17" i="1"/>
  <c r="W17" i="1"/>
  <c r="V11" i="1"/>
  <c r="W11" i="1"/>
  <c r="V20" i="1"/>
  <c r="W20" i="1"/>
  <c r="V16" i="1"/>
  <c r="W16" i="1"/>
  <c r="V14" i="1"/>
  <c r="W14" i="1"/>
  <c r="V22" i="1"/>
  <c r="W22" i="1"/>
  <c r="V23" i="1"/>
  <c r="W23" i="1"/>
  <c r="D19" i="1"/>
  <c r="T19" i="1" s="1"/>
  <c r="D17" i="1"/>
  <c r="T17" i="1" s="1"/>
  <c r="D15" i="1"/>
  <c r="T15" i="1" s="1"/>
  <c r="D13" i="1"/>
  <c r="D11" i="1"/>
  <c r="T11" i="1" s="1"/>
  <c r="D24" i="1"/>
  <c r="T24" i="1" s="1"/>
  <c r="D22" i="1"/>
  <c r="T22" i="1" s="1"/>
  <c r="D25" i="1"/>
  <c r="D21" i="1"/>
  <c r="T21" i="1" s="1"/>
  <c r="D23" i="1"/>
  <c r="T23" i="1" s="1"/>
  <c r="D10" i="1"/>
  <c r="D20" i="1"/>
  <c r="T20" i="1" s="1"/>
  <c r="D18" i="1"/>
  <c r="T18" i="1" s="1"/>
  <c r="D16" i="1"/>
  <c r="T16" i="1" s="1"/>
  <c r="D14" i="1"/>
  <c r="T14" i="1" s="1"/>
  <c r="D12" i="1"/>
  <c r="S12" i="1" s="1"/>
  <c r="D26" i="1"/>
  <c r="T26" i="1" s="1"/>
  <c r="F10" i="1"/>
  <c r="W10" i="1" s="1"/>
  <c r="L17" i="1"/>
  <c r="K17" i="1"/>
  <c r="M17" i="1"/>
  <c r="J17" i="1"/>
  <c r="N17" i="1"/>
  <c r="M24" i="1"/>
  <c r="N24" i="1"/>
  <c r="J24" i="1"/>
  <c r="L24" i="1"/>
  <c r="K24" i="1"/>
  <c r="M20" i="1"/>
  <c r="J20" i="1"/>
  <c r="N20" i="1"/>
  <c r="L20" i="1"/>
  <c r="K20" i="1"/>
  <c r="M16" i="1"/>
  <c r="J16" i="1"/>
  <c r="N16" i="1"/>
  <c r="L16" i="1"/>
  <c r="K16" i="1"/>
  <c r="M12" i="1"/>
  <c r="J12" i="1"/>
  <c r="N12" i="1"/>
  <c r="K12" i="1"/>
  <c r="L12" i="1"/>
  <c r="L25" i="1"/>
  <c r="K25" i="1"/>
  <c r="M25" i="1"/>
  <c r="J25" i="1"/>
  <c r="N25" i="1"/>
  <c r="L13" i="1"/>
  <c r="M13" i="1"/>
  <c r="J13" i="1"/>
  <c r="N13" i="1"/>
  <c r="K13" i="1"/>
  <c r="J23" i="1"/>
  <c r="N23" i="1"/>
  <c r="K23" i="1"/>
  <c r="L23" i="1"/>
  <c r="M23" i="1"/>
  <c r="J19" i="1"/>
  <c r="N19" i="1"/>
  <c r="K19" i="1"/>
  <c r="L19" i="1"/>
  <c r="M19" i="1"/>
  <c r="J15" i="1"/>
  <c r="N15" i="1"/>
  <c r="K15" i="1"/>
  <c r="L15" i="1"/>
  <c r="M15" i="1"/>
  <c r="J11" i="1"/>
  <c r="N11" i="1"/>
  <c r="K11" i="1"/>
  <c r="L11" i="1"/>
  <c r="M11" i="1"/>
  <c r="L21" i="1"/>
  <c r="M21" i="1"/>
  <c r="J21" i="1"/>
  <c r="N21" i="1"/>
  <c r="K21" i="1"/>
  <c r="K26" i="1"/>
  <c r="L26" i="1"/>
  <c r="N26" i="1"/>
  <c r="M26" i="1"/>
  <c r="J26" i="1"/>
  <c r="K22" i="1"/>
  <c r="J22" i="1"/>
  <c r="L22" i="1"/>
  <c r="N22" i="1"/>
  <c r="M22" i="1"/>
  <c r="K18" i="1"/>
  <c r="N18" i="1"/>
  <c r="L18" i="1"/>
  <c r="M18" i="1"/>
  <c r="J18" i="1"/>
  <c r="K14" i="1"/>
  <c r="N14" i="1"/>
  <c r="L14" i="1"/>
  <c r="M14" i="1"/>
  <c r="J14" i="1"/>
  <c r="L10" i="1"/>
  <c r="M10" i="1"/>
  <c r="J10" i="1"/>
  <c r="K10" i="1"/>
  <c r="S147" i="1" l="1"/>
  <c r="T148" i="1" s="1"/>
  <c r="AL14" i="1" s="1"/>
  <c r="AC147" i="1"/>
  <c r="AD148" i="1" s="1"/>
  <c r="AP14" i="1" s="1"/>
  <c r="AC69" i="1"/>
  <c r="AD70" i="1" s="1"/>
  <c r="AP10" i="1" s="1"/>
  <c r="S69" i="1"/>
  <c r="T70" i="1" s="1"/>
  <c r="AL10" i="1" s="1"/>
  <c r="L108" i="1"/>
  <c r="M109" i="1" s="1"/>
  <c r="AJ12" i="1" s="1"/>
  <c r="AC108" i="1"/>
  <c r="AD109" i="1" s="1"/>
  <c r="AP12" i="1" s="1"/>
  <c r="X147" i="1"/>
  <c r="Y148" i="1" s="1"/>
  <c r="AN14" i="1" s="1"/>
  <c r="L147" i="1"/>
  <c r="M148" i="1" s="1"/>
  <c r="AJ14" i="1" s="1"/>
  <c r="X108" i="1"/>
  <c r="Y109" i="1" s="1"/>
  <c r="AN12" i="1" s="1"/>
  <c r="S108" i="1"/>
  <c r="T109" i="1" s="1"/>
  <c r="AL12" i="1" s="1"/>
  <c r="L69" i="1"/>
  <c r="M70" i="1" s="1"/>
  <c r="AJ10" i="1" s="1"/>
  <c r="AB27" i="1"/>
  <c r="AA31" i="1" s="1"/>
  <c r="AA27" i="1"/>
  <c r="AA30" i="1" s="1"/>
  <c r="AD27" i="1"/>
  <c r="AA33" i="1" s="1"/>
  <c r="AC27" i="1"/>
  <c r="AA32" i="1" s="1"/>
  <c r="W27" i="1"/>
  <c r="V31" i="1" s="1"/>
  <c r="V10" i="1"/>
  <c r="V27" i="1" s="1"/>
  <c r="V30" i="1" s="1"/>
  <c r="T12" i="1"/>
  <c r="Q12" i="1"/>
  <c r="R12" i="1"/>
  <c r="T13" i="1"/>
  <c r="Q13" i="1"/>
  <c r="R13" i="1"/>
  <c r="S13" i="1"/>
  <c r="Q14" i="1"/>
  <c r="R14" i="1"/>
  <c r="S14" i="1"/>
  <c r="T10" i="1"/>
  <c r="Q10" i="1"/>
  <c r="R10" i="1"/>
  <c r="S10" i="1"/>
  <c r="Q22" i="1"/>
  <c r="R22" i="1"/>
  <c r="S22" i="1"/>
  <c r="R15" i="1"/>
  <c r="S15" i="1"/>
  <c r="Q15" i="1"/>
  <c r="T25" i="1"/>
  <c r="Q25" i="1"/>
  <c r="S25" i="1"/>
  <c r="R25" i="1"/>
  <c r="S16" i="1"/>
  <c r="Q16" i="1"/>
  <c r="R16" i="1"/>
  <c r="R23" i="1"/>
  <c r="S23" i="1"/>
  <c r="Q23" i="1"/>
  <c r="S24" i="1"/>
  <c r="Q24" i="1"/>
  <c r="R24" i="1"/>
  <c r="Q17" i="1"/>
  <c r="R17" i="1"/>
  <c r="S17" i="1"/>
  <c r="S20" i="1"/>
  <c r="Q20" i="1"/>
  <c r="R20" i="1"/>
  <c r="Q26" i="1"/>
  <c r="R26" i="1"/>
  <c r="S26" i="1"/>
  <c r="Q18" i="1"/>
  <c r="R18" i="1"/>
  <c r="S18" i="1"/>
  <c r="S21" i="1"/>
  <c r="Q21" i="1"/>
  <c r="R21" i="1"/>
  <c r="R11" i="1"/>
  <c r="S11" i="1"/>
  <c r="Q11" i="1"/>
  <c r="R19" i="1"/>
  <c r="S19" i="1"/>
  <c r="Q19" i="1"/>
  <c r="N27" i="1"/>
  <c r="J34" i="1" s="1"/>
  <c r="M27" i="1"/>
  <c r="J33" i="1" s="1"/>
  <c r="L27" i="1"/>
  <c r="J32" i="1" s="1"/>
  <c r="K27" i="1"/>
  <c r="J31" i="1" s="1"/>
  <c r="J27" i="1"/>
  <c r="J30" i="1" s="1"/>
  <c r="X30" i="1" l="1"/>
  <c r="Y31" i="1" s="1"/>
  <c r="AC30" i="1"/>
  <c r="AD31" i="1" s="1"/>
  <c r="AP8" i="1" s="1"/>
  <c r="L30" i="1"/>
  <c r="M31" i="1" s="1"/>
  <c r="AJ8" i="1" s="1"/>
  <c r="T27" i="1"/>
  <c r="Q33" i="1" s="1"/>
  <c r="S27" i="1"/>
  <c r="Q32" i="1" s="1"/>
  <c r="R27" i="1"/>
  <c r="Q31" i="1" s="1"/>
  <c r="Q27" i="1"/>
  <c r="Q30" i="1" s="1"/>
  <c r="AN8" i="1" l="1"/>
  <c r="S30" i="1"/>
  <c r="T31" i="1" s="1"/>
  <c r="AL8" i="1" s="1"/>
</calcChain>
</file>

<file path=xl/sharedStrings.xml><?xml version="1.0" encoding="utf-8"?>
<sst xmlns="http://schemas.openxmlformats.org/spreadsheetml/2006/main" count="130" uniqueCount="36">
  <si>
    <t>Movie recommendation program</t>
  </si>
  <si>
    <t>Type of movie</t>
  </si>
  <si>
    <t>Country of the movie</t>
  </si>
  <si>
    <t>Popular Actor</t>
  </si>
  <si>
    <t>Year of the Movie</t>
  </si>
  <si>
    <t>Action</t>
  </si>
  <si>
    <t>Comedy</t>
  </si>
  <si>
    <t>Horror</t>
  </si>
  <si>
    <t>Drama</t>
  </si>
  <si>
    <t>Thriller</t>
  </si>
  <si>
    <t>Country of movie</t>
  </si>
  <si>
    <t>India</t>
  </si>
  <si>
    <t>America</t>
  </si>
  <si>
    <t>Australia</t>
  </si>
  <si>
    <t>England</t>
  </si>
  <si>
    <t>Movie Type</t>
  </si>
  <si>
    <t>Sum</t>
  </si>
  <si>
    <t>Number of Movies each type</t>
  </si>
  <si>
    <t>Number of countries of each type</t>
  </si>
  <si>
    <t>Yes/No</t>
  </si>
  <si>
    <t>Yes</t>
  </si>
  <si>
    <t>No</t>
  </si>
  <si>
    <t>From 2006 to 2010</t>
  </si>
  <si>
    <t>From 2011 to 2015</t>
  </si>
  <si>
    <t>From 2016 to 2020</t>
  </si>
  <si>
    <t>From 2000 to 2005</t>
  </si>
  <si>
    <t>Number of movies for each year category</t>
  </si>
  <si>
    <t>User 1</t>
  </si>
  <si>
    <t>User 2</t>
  </si>
  <si>
    <t>User 3</t>
  </si>
  <si>
    <t>User 4</t>
  </si>
  <si>
    <t>Country Type</t>
  </si>
  <si>
    <t>Year Category</t>
  </si>
  <si>
    <t>Users</t>
  </si>
  <si>
    <t>Dashboard</t>
  </si>
  <si>
    <t>Movie Suggestion Program by Ganesh Ravindra Gaonkar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</si>
</sst>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 applyAlignment="1"/>
    <xf numFmtId="0" fontId="0" fillId="0" borderId="11" xfId="0" applyBorder="1"/>
    <xf numFmtId="0" fontId="0" fillId="0" borderId="12" xfId="0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57"/>
  <sheetViews>
    <sheetView tabSelected="1" topLeftCell="B1" zoomScale="40" zoomScaleNormal="40" workbookViewId="0">
      <selection activeCell="AC3" sqref="AC3"/>
    </sheetView>
  </sheetViews>
  <sheetFormatPr defaultRowHeight="15" x14ac:dyDescent="0.25"/>
  <cols>
    <col min="1" max="1" width="34.42578125" hidden="1" customWidth="1"/>
    <col min="2" max="2" width="13.28515625" customWidth="1"/>
    <col min="3" max="3" width="2.85546875" hidden="1" customWidth="1"/>
    <col min="4" max="4" width="19.7109375" customWidth="1"/>
    <col min="5" max="5" width="4.7109375" hidden="1" customWidth="1"/>
    <col min="6" max="6" width="15.28515625" customWidth="1"/>
    <col min="7" max="7" width="19" customWidth="1"/>
    <col min="8" max="8" width="10.28515625" customWidth="1"/>
    <col min="27" max="27" width="21.28515625" customWidth="1"/>
    <col min="28" max="28" width="19.42578125" customWidth="1"/>
    <col min="29" max="29" width="18.5703125" customWidth="1"/>
    <col min="30" max="30" width="19.28515625" customWidth="1"/>
    <col min="35" max="35" width="14.7109375" customWidth="1"/>
    <col min="43" max="43" width="12.5703125" customWidth="1"/>
    <col min="50" max="50" width="12.5703125" customWidth="1"/>
    <col min="51" max="51" width="9.140625" customWidth="1"/>
  </cols>
  <sheetData>
    <row r="2" spans="1:53" ht="15.75" thickBot="1" x14ac:dyDescent="0.3"/>
    <row r="3" spans="1:53" ht="27.75" thickBot="1" x14ac:dyDescent="0.3">
      <c r="M3" s="36" t="s">
        <v>35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8"/>
    </row>
    <row r="4" spans="1:53" ht="15.75" thickBot="1" x14ac:dyDescent="0.3"/>
    <row r="5" spans="1:53" ht="15.75" thickBot="1" x14ac:dyDescent="0.3">
      <c r="B5" s="33" t="s">
        <v>27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5"/>
      <c r="AH5" s="7"/>
      <c r="AI5" s="33" t="s">
        <v>34</v>
      </c>
      <c r="AJ5" s="34"/>
      <c r="AK5" s="34"/>
      <c r="AL5" s="34"/>
      <c r="AM5" s="34"/>
      <c r="AN5" s="34"/>
      <c r="AO5" s="34"/>
      <c r="AP5" s="34"/>
      <c r="AQ5" s="35"/>
      <c r="AR5" s="7"/>
      <c r="AS5" s="7"/>
      <c r="AT5" s="7"/>
      <c r="AU5" s="7"/>
      <c r="AV5" s="7"/>
    </row>
    <row r="6" spans="1:53" x14ac:dyDescent="0.25">
      <c r="B6" s="1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4"/>
      <c r="AH6" s="25"/>
      <c r="AI6" s="31" t="s">
        <v>33</v>
      </c>
      <c r="AJ6" s="46" t="s">
        <v>15</v>
      </c>
      <c r="AK6" s="47"/>
      <c r="AL6" s="46" t="s">
        <v>31</v>
      </c>
      <c r="AM6" s="47"/>
      <c r="AN6" s="46" t="s">
        <v>3</v>
      </c>
      <c r="AO6" s="47"/>
      <c r="AP6" s="46" t="s">
        <v>32</v>
      </c>
      <c r="AQ6" s="47"/>
      <c r="AR6" s="25"/>
      <c r="AS6" s="25"/>
      <c r="AT6" s="25"/>
      <c r="AU6" s="25"/>
      <c r="AV6" s="25"/>
    </row>
    <row r="7" spans="1:53" ht="15.75" thickBot="1" x14ac:dyDescent="0.3">
      <c r="A7" t="s">
        <v>0</v>
      </c>
      <c r="B7" s="13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2"/>
      <c r="AH7" s="25"/>
      <c r="AI7" s="32"/>
      <c r="AJ7" s="48"/>
      <c r="AK7" s="49"/>
      <c r="AL7" s="48"/>
      <c r="AM7" s="49"/>
      <c r="AN7" s="48"/>
      <c r="AO7" s="49"/>
      <c r="AP7" s="48"/>
      <c r="AQ7" s="49"/>
      <c r="AR7" s="7"/>
      <c r="AS7" s="7"/>
      <c r="AT7" s="7"/>
      <c r="AU7" s="7"/>
      <c r="AV7" s="25"/>
    </row>
    <row r="8" spans="1:53" ht="15.75" thickBot="1" x14ac:dyDescent="0.3">
      <c r="B8" s="13"/>
      <c r="C8" s="25"/>
      <c r="D8" s="25"/>
      <c r="E8" s="25"/>
      <c r="F8" s="25"/>
      <c r="G8" s="25"/>
      <c r="H8" s="25"/>
      <c r="I8" s="19"/>
      <c r="J8" s="50" t="s">
        <v>17</v>
      </c>
      <c r="K8" s="51"/>
      <c r="L8" s="51"/>
      <c r="M8" s="51"/>
      <c r="N8" s="52"/>
      <c r="O8" s="7"/>
      <c r="P8" s="18"/>
      <c r="Q8" s="50" t="s">
        <v>18</v>
      </c>
      <c r="R8" s="51"/>
      <c r="S8" s="51"/>
      <c r="T8" s="52"/>
      <c r="U8" s="7"/>
      <c r="V8" s="50" t="s">
        <v>19</v>
      </c>
      <c r="W8" s="52"/>
      <c r="X8" s="7"/>
      <c r="Y8" s="7"/>
      <c r="Z8" s="7"/>
      <c r="AA8" s="50" t="s">
        <v>26</v>
      </c>
      <c r="AB8" s="51"/>
      <c r="AC8" s="51"/>
      <c r="AD8" s="52"/>
      <c r="AE8" s="7"/>
      <c r="AF8" s="7"/>
      <c r="AG8" s="26"/>
      <c r="AH8" s="20"/>
      <c r="AI8" s="31" t="s">
        <v>27</v>
      </c>
      <c r="AJ8" s="39" t="str">
        <f ca="1">M31</f>
        <v>Thriller</v>
      </c>
      <c r="AK8" s="40"/>
      <c r="AL8" s="39" t="str">
        <f ca="1">T31</f>
        <v>America</v>
      </c>
      <c r="AM8" s="40"/>
      <c r="AN8" s="39" t="str">
        <f ca="1">Y31</f>
        <v>No</v>
      </c>
      <c r="AO8" s="40"/>
      <c r="AP8" s="39" t="str">
        <f ca="1">AD31</f>
        <v>From 2016 to 2020</v>
      </c>
      <c r="AQ8" s="40"/>
      <c r="AR8" s="20"/>
      <c r="AS8" s="20"/>
      <c r="AT8" s="20"/>
      <c r="AU8" s="20"/>
      <c r="AV8" s="20"/>
    </row>
    <row r="9" spans="1:53" ht="15.75" thickBot="1" x14ac:dyDescent="0.3">
      <c r="B9" s="3" t="s">
        <v>1</v>
      </c>
      <c r="C9" s="4"/>
      <c r="D9" s="4" t="s">
        <v>2</v>
      </c>
      <c r="E9" s="4"/>
      <c r="F9" s="4" t="s">
        <v>3</v>
      </c>
      <c r="G9" s="5" t="s">
        <v>4</v>
      </c>
      <c r="H9" s="7"/>
      <c r="I9" s="13"/>
      <c r="J9" s="18" t="s">
        <v>8</v>
      </c>
      <c r="K9" s="18" t="s">
        <v>5</v>
      </c>
      <c r="L9" s="18" t="s">
        <v>6</v>
      </c>
      <c r="M9" s="18" t="s">
        <v>7</v>
      </c>
      <c r="N9" s="18" t="s">
        <v>9</v>
      </c>
      <c r="O9" s="7"/>
      <c r="P9" s="21"/>
      <c r="Q9" s="18" t="s">
        <v>11</v>
      </c>
      <c r="R9" s="18" t="s">
        <v>12</v>
      </c>
      <c r="S9" s="18" t="s">
        <v>13</v>
      </c>
      <c r="T9" s="18" t="s">
        <v>14</v>
      </c>
      <c r="U9" s="7"/>
      <c r="V9" s="18" t="s">
        <v>20</v>
      </c>
      <c r="W9" s="18" t="s">
        <v>21</v>
      </c>
      <c r="X9" s="7"/>
      <c r="Y9" s="7"/>
      <c r="Z9" s="7"/>
      <c r="AA9" s="18" t="s">
        <v>25</v>
      </c>
      <c r="AB9" s="18" t="s">
        <v>22</v>
      </c>
      <c r="AC9" s="18" t="s">
        <v>23</v>
      </c>
      <c r="AD9" s="18" t="s">
        <v>24</v>
      </c>
      <c r="AE9" s="7"/>
      <c r="AF9" s="7"/>
      <c r="AG9" s="8"/>
      <c r="AH9" s="7"/>
      <c r="AI9" s="32"/>
      <c r="AJ9" s="41"/>
      <c r="AK9" s="42"/>
      <c r="AL9" s="41"/>
      <c r="AM9" s="42"/>
      <c r="AN9" s="41"/>
      <c r="AO9" s="42"/>
      <c r="AP9" s="41"/>
      <c r="AQ9" s="42"/>
      <c r="AR9" s="7"/>
      <c r="AS9" s="7"/>
      <c r="AT9" s="7"/>
      <c r="AU9" s="7"/>
      <c r="AV9" s="7"/>
      <c r="AW9" s="1"/>
      <c r="AX9" s="1" t="s">
        <v>15</v>
      </c>
      <c r="AY9" s="2" t="s">
        <v>10</v>
      </c>
      <c r="AZ9" s="2"/>
      <c r="BA9" s="2"/>
    </row>
    <row r="10" spans="1:53" x14ac:dyDescent="0.25">
      <c r="A10">
        <f ca="1">RANDBETWEEN(1,5)</f>
        <v>5</v>
      </c>
      <c r="B10" s="6" t="str">
        <f t="shared" ref="B10:B26" ca="1" si="0">VLOOKUP(A10,$AW$10:$AX$14,2)</f>
        <v>Thriller</v>
      </c>
      <c r="C10" s="7">
        <f ca="1">RANDBETWEEN(1,4)</f>
        <v>4</v>
      </c>
      <c r="D10" s="7" t="str">
        <f t="shared" ref="D10:D26" ca="1" si="1">VLOOKUP(C10,$AY$10:$AZ$13,2)</f>
        <v>England</v>
      </c>
      <c r="E10" s="7">
        <f ca="1">RANDBETWEEN(1,2)</f>
        <v>2</v>
      </c>
      <c r="F10" s="7" t="str">
        <f ca="1">IF(E10=1,"Yes","No")</f>
        <v>No</v>
      </c>
      <c r="G10" s="8">
        <f ca="1">RANDBETWEEN(2000,2020)</f>
        <v>2001</v>
      </c>
      <c r="H10" s="7"/>
      <c r="I10" s="13"/>
      <c r="J10" s="6">
        <f ca="1">IF(B10="Drama",1,0)</f>
        <v>0</v>
      </c>
      <c r="K10" s="7">
        <f ca="1">IF(B10="Action",1,0)</f>
        <v>0</v>
      </c>
      <c r="L10" s="7">
        <f ca="1">IF(B10="Comedy",1,0)</f>
        <v>0</v>
      </c>
      <c r="M10" s="7">
        <f ca="1">IF(B10="Horror",1,0)</f>
        <v>0</v>
      </c>
      <c r="N10" s="8">
        <f ca="1">IF(B10="Thriller",1,0)</f>
        <v>1</v>
      </c>
      <c r="O10" s="7"/>
      <c r="P10" s="21"/>
      <c r="Q10" s="3">
        <f t="shared" ref="Q10:Q26" ca="1" si="2">IF(D10="India",1,0)</f>
        <v>0</v>
      </c>
      <c r="R10" s="4">
        <f t="shared" ref="R10:R26" ca="1" si="3">IF(D10="America",1,0)</f>
        <v>0</v>
      </c>
      <c r="S10" s="4">
        <f t="shared" ref="S10:S26" ca="1" si="4">IF(D10="Australia",1,0)</f>
        <v>0</v>
      </c>
      <c r="T10" s="5">
        <f t="shared" ref="T10:T26" ca="1" si="5">IF(D10="England",1,0)</f>
        <v>1</v>
      </c>
      <c r="U10" s="7"/>
      <c r="V10" s="6">
        <f t="shared" ref="V10:V26" ca="1" si="6">IF(F10="Yes",1,0)</f>
        <v>0</v>
      </c>
      <c r="W10" s="8">
        <f ca="1">IF(F10="No",1,0)</f>
        <v>1</v>
      </c>
      <c r="X10" s="7"/>
      <c r="Y10" s="7"/>
      <c r="Z10" s="7"/>
      <c r="AA10" s="6">
        <v>0</v>
      </c>
      <c r="AB10" s="7">
        <f ca="1">IF(AND(G11&gt;=2006,G11&lt;2011),1,0)</f>
        <v>0</v>
      </c>
      <c r="AC10" s="7">
        <f ca="1">IF(AND(G11&gt;=2011,G11&lt;2016),1,0)</f>
        <v>0</v>
      </c>
      <c r="AD10" s="8">
        <f ca="1">IF(AND(G11&gt;=2016,G11&lt;2020),1,0)</f>
        <v>1</v>
      </c>
      <c r="AE10" s="7"/>
      <c r="AF10" s="7"/>
      <c r="AG10" s="22"/>
      <c r="AH10" s="25"/>
      <c r="AI10" s="31" t="s">
        <v>28</v>
      </c>
      <c r="AJ10" s="39" t="str">
        <f ca="1">M70</f>
        <v>Thriller</v>
      </c>
      <c r="AK10" s="40"/>
      <c r="AL10" s="39" t="str">
        <f ca="1">T70</f>
        <v>America</v>
      </c>
      <c r="AM10" s="40"/>
      <c r="AN10" s="39" t="str">
        <f ca="1">Y70</f>
        <v>No</v>
      </c>
      <c r="AO10" s="40"/>
      <c r="AP10" s="39" t="str">
        <f ca="1">AD70</f>
        <v>From 2011 to 2015</v>
      </c>
      <c r="AQ10" s="40"/>
      <c r="AR10" s="25"/>
      <c r="AS10" s="25"/>
      <c r="AT10" s="25"/>
      <c r="AU10" s="25"/>
      <c r="AV10" s="25"/>
      <c r="AW10" s="1">
        <v>1</v>
      </c>
      <c r="AX10" s="1" t="s">
        <v>5</v>
      </c>
      <c r="AY10" s="1">
        <v>1</v>
      </c>
      <c r="AZ10" s="1" t="s">
        <v>11</v>
      </c>
      <c r="BA10" s="1"/>
    </row>
    <row r="11" spans="1:53" ht="15.75" thickBot="1" x14ac:dyDescent="0.3">
      <c r="A11">
        <f t="shared" ref="A11:A26" ca="1" si="7">RANDBETWEEN(1,5)</f>
        <v>1</v>
      </c>
      <c r="B11" s="6" t="str">
        <f t="shared" ca="1" si="0"/>
        <v>Action</v>
      </c>
      <c r="C11" s="7">
        <f t="shared" ref="C11:C26" ca="1" si="8">RANDBETWEEN(1,4)</f>
        <v>4</v>
      </c>
      <c r="D11" s="7" t="str">
        <f t="shared" ca="1" si="1"/>
        <v>England</v>
      </c>
      <c r="E11" s="7">
        <f t="shared" ref="E11:E26" ca="1" si="9">RANDBETWEEN(1,2)</f>
        <v>1</v>
      </c>
      <c r="F11" s="7" t="str">
        <f t="shared" ref="F11:F26" ca="1" si="10">IF(E11=1,"Yes","No")</f>
        <v>Yes</v>
      </c>
      <c r="G11" s="8">
        <f t="shared" ref="G11:G26" ca="1" si="11">RANDBETWEEN(2000,2020)</f>
        <v>2019</v>
      </c>
      <c r="H11" s="7"/>
      <c r="I11" s="13"/>
      <c r="J11" s="6">
        <f t="shared" ref="J11:J26" ca="1" si="12">IF(B11="Drama",1,0)</f>
        <v>0</v>
      </c>
      <c r="K11" s="7">
        <f t="shared" ref="K11:K26" ca="1" si="13">IF(B11="Action",1,0)</f>
        <v>1</v>
      </c>
      <c r="L11" s="7">
        <f t="shared" ref="L11:L26" ca="1" si="14">IF(B11="Comedy",1,0)</f>
        <v>0</v>
      </c>
      <c r="M11" s="7">
        <f t="shared" ref="M11:M26" ca="1" si="15">IF(B11="Horror",1,0)</f>
        <v>0</v>
      </c>
      <c r="N11" s="8">
        <f t="shared" ref="N11:N26" ca="1" si="16">IF(B11="Thriller",1,0)</f>
        <v>0</v>
      </c>
      <c r="O11" s="7"/>
      <c r="P11" s="21"/>
      <c r="Q11" s="6">
        <f t="shared" ca="1" si="2"/>
        <v>0</v>
      </c>
      <c r="R11" s="7">
        <f t="shared" ca="1" si="3"/>
        <v>0</v>
      </c>
      <c r="S11" s="7">
        <f t="shared" ca="1" si="4"/>
        <v>0</v>
      </c>
      <c r="T11" s="8">
        <f t="shared" ca="1" si="5"/>
        <v>1</v>
      </c>
      <c r="U11" s="7"/>
      <c r="V11" s="6">
        <f t="shared" ca="1" si="6"/>
        <v>1</v>
      </c>
      <c r="W11" s="8">
        <f t="shared" ref="W11:W26" ca="1" si="17">IF(F11="No",1,0)</f>
        <v>0</v>
      </c>
      <c r="X11" s="7"/>
      <c r="Y11" s="7"/>
      <c r="Z11" s="7"/>
      <c r="AA11" s="6">
        <f ca="1">IF(AND(G11&gt;=2000,G11&lt;2006),1,0)</f>
        <v>0</v>
      </c>
      <c r="AB11" s="7">
        <f t="shared" ref="AB11:AB26" ca="1" si="18">IF(AND(G12&gt;=2006,G12&lt;2011),1,0)</f>
        <v>1</v>
      </c>
      <c r="AC11" s="7">
        <f t="shared" ref="AC11:AC26" ca="1" si="19">IF(AND(G12&gt;=2011,G12&lt;2016),1,0)</f>
        <v>0</v>
      </c>
      <c r="AD11" s="8">
        <f t="shared" ref="AD11:AD26" ca="1" si="20">IF(AND(G12&gt;=2016,G12&lt;2020),1,0)</f>
        <v>0</v>
      </c>
      <c r="AE11" s="7"/>
      <c r="AF11" s="7"/>
      <c r="AG11" s="22"/>
      <c r="AH11" s="25"/>
      <c r="AI11" s="32"/>
      <c r="AJ11" s="41"/>
      <c r="AK11" s="42"/>
      <c r="AL11" s="41"/>
      <c r="AM11" s="42"/>
      <c r="AN11" s="41"/>
      <c r="AO11" s="42"/>
      <c r="AP11" s="41"/>
      <c r="AQ11" s="42"/>
      <c r="AR11" s="25"/>
      <c r="AS11" s="25"/>
      <c r="AT11" s="25"/>
      <c r="AU11" s="25"/>
      <c r="AV11" s="25"/>
      <c r="AW11" s="1">
        <v>2</v>
      </c>
      <c r="AX11" s="1" t="s">
        <v>6</v>
      </c>
      <c r="AY11" s="1">
        <v>2</v>
      </c>
      <c r="AZ11" s="1" t="s">
        <v>12</v>
      </c>
      <c r="BA11" s="1"/>
    </row>
    <row r="12" spans="1:53" x14ac:dyDescent="0.25">
      <c r="A12">
        <f t="shared" ca="1" si="7"/>
        <v>2</v>
      </c>
      <c r="B12" s="6" t="str">
        <f t="shared" ca="1" si="0"/>
        <v>Comedy</v>
      </c>
      <c r="C12" s="7">
        <f t="shared" ca="1" si="8"/>
        <v>4</v>
      </c>
      <c r="D12" s="7" t="str">
        <f t="shared" ca="1" si="1"/>
        <v>England</v>
      </c>
      <c r="E12" s="7">
        <f t="shared" ca="1" si="9"/>
        <v>1</v>
      </c>
      <c r="F12" s="7" t="str">
        <f t="shared" ca="1" si="10"/>
        <v>Yes</v>
      </c>
      <c r="G12" s="8">
        <f t="shared" ca="1" si="11"/>
        <v>2007</v>
      </c>
      <c r="H12" s="7"/>
      <c r="I12" s="13"/>
      <c r="J12" s="6">
        <f t="shared" ca="1" si="12"/>
        <v>0</v>
      </c>
      <c r="K12" s="7">
        <f t="shared" ca="1" si="13"/>
        <v>0</v>
      </c>
      <c r="L12" s="7">
        <f t="shared" ca="1" si="14"/>
        <v>1</v>
      </c>
      <c r="M12" s="7">
        <f t="shared" ca="1" si="15"/>
        <v>0</v>
      </c>
      <c r="N12" s="8">
        <f t="shared" ca="1" si="16"/>
        <v>0</v>
      </c>
      <c r="O12" s="7"/>
      <c r="P12" s="21"/>
      <c r="Q12" s="6">
        <f t="shared" ca="1" si="2"/>
        <v>0</v>
      </c>
      <c r="R12" s="7">
        <f t="shared" ca="1" si="3"/>
        <v>0</v>
      </c>
      <c r="S12" s="7">
        <f t="shared" ca="1" si="4"/>
        <v>0</v>
      </c>
      <c r="T12" s="8">
        <f t="shared" ca="1" si="5"/>
        <v>1</v>
      </c>
      <c r="U12" s="7"/>
      <c r="V12" s="6">
        <f t="shared" ca="1" si="6"/>
        <v>1</v>
      </c>
      <c r="W12" s="8">
        <f t="shared" ca="1" si="17"/>
        <v>0</v>
      </c>
      <c r="X12" s="7"/>
      <c r="Y12" s="7"/>
      <c r="Z12" s="7"/>
      <c r="AA12" s="6">
        <f t="shared" ref="AA12:AA26" ca="1" si="21">IF(AND(G12&gt;=2000,G12&lt;2006),1,0)</f>
        <v>0</v>
      </c>
      <c r="AB12" s="7">
        <f t="shared" ca="1" si="18"/>
        <v>1</v>
      </c>
      <c r="AC12" s="7">
        <f t="shared" ca="1" si="19"/>
        <v>0</v>
      </c>
      <c r="AD12" s="8">
        <f t="shared" ca="1" si="20"/>
        <v>0</v>
      </c>
      <c r="AE12" s="7"/>
      <c r="AF12" s="7"/>
      <c r="AG12" s="22"/>
      <c r="AH12" s="25"/>
      <c r="AI12" s="31" t="s">
        <v>29</v>
      </c>
      <c r="AJ12" s="39" t="str">
        <f ca="1">M109</f>
        <v>Thriller</v>
      </c>
      <c r="AK12" s="40"/>
      <c r="AL12" s="39" t="str">
        <f ca="1">T109</f>
        <v>Australia</v>
      </c>
      <c r="AM12" s="40"/>
      <c r="AN12" s="39" t="str">
        <f ca="1">Y109</f>
        <v>No</v>
      </c>
      <c r="AO12" s="40"/>
      <c r="AP12" s="39" t="str">
        <f ca="1">AD109</f>
        <v>From 2006 to 2010</v>
      </c>
      <c r="AQ12" s="40"/>
      <c r="AR12" s="25"/>
      <c r="AS12" s="25"/>
      <c r="AT12" s="25"/>
      <c r="AU12" s="25"/>
      <c r="AV12" s="25"/>
      <c r="AW12" s="1">
        <v>3</v>
      </c>
      <c r="AX12" s="1" t="s">
        <v>7</v>
      </c>
      <c r="AY12" s="1">
        <v>3</v>
      </c>
      <c r="AZ12" s="1" t="s">
        <v>13</v>
      </c>
      <c r="BA12" s="1"/>
    </row>
    <row r="13" spans="1:53" ht="15.75" thickBot="1" x14ac:dyDescent="0.3">
      <c r="A13">
        <f t="shared" ca="1" si="7"/>
        <v>5</v>
      </c>
      <c r="B13" s="6" t="str">
        <f t="shared" ca="1" si="0"/>
        <v>Thriller</v>
      </c>
      <c r="C13" s="7">
        <f t="shared" ca="1" si="8"/>
        <v>3</v>
      </c>
      <c r="D13" s="7" t="str">
        <f t="shared" ca="1" si="1"/>
        <v>Australia</v>
      </c>
      <c r="E13" s="7">
        <f t="shared" ca="1" si="9"/>
        <v>2</v>
      </c>
      <c r="F13" s="7" t="str">
        <f t="shared" ca="1" si="10"/>
        <v>No</v>
      </c>
      <c r="G13" s="8">
        <f t="shared" ca="1" si="11"/>
        <v>2008</v>
      </c>
      <c r="H13" s="7"/>
      <c r="I13" s="13"/>
      <c r="J13" s="6">
        <f t="shared" ca="1" si="12"/>
        <v>0</v>
      </c>
      <c r="K13" s="7">
        <f t="shared" ca="1" si="13"/>
        <v>0</v>
      </c>
      <c r="L13" s="7">
        <f t="shared" ca="1" si="14"/>
        <v>0</v>
      </c>
      <c r="M13" s="7">
        <f t="shared" ca="1" si="15"/>
        <v>0</v>
      </c>
      <c r="N13" s="8">
        <f t="shared" ca="1" si="16"/>
        <v>1</v>
      </c>
      <c r="O13" s="7"/>
      <c r="P13" s="21"/>
      <c r="Q13" s="6">
        <f t="shared" ca="1" si="2"/>
        <v>0</v>
      </c>
      <c r="R13" s="7">
        <f t="shared" ca="1" si="3"/>
        <v>0</v>
      </c>
      <c r="S13" s="7">
        <f t="shared" ca="1" si="4"/>
        <v>1</v>
      </c>
      <c r="T13" s="8">
        <f t="shared" ca="1" si="5"/>
        <v>0</v>
      </c>
      <c r="U13" s="7"/>
      <c r="V13" s="6">
        <f t="shared" ca="1" si="6"/>
        <v>0</v>
      </c>
      <c r="W13" s="8">
        <f t="shared" ca="1" si="17"/>
        <v>1</v>
      </c>
      <c r="X13" s="7"/>
      <c r="Y13" s="7"/>
      <c r="Z13" s="7"/>
      <c r="AA13" s="6">
        <f t="shared" ca="1" si="21"/>
        <v>0</v>
      </c>
      <c r="AB13" s="7">
        <f t="shared" ca="1" si="18"/>
        <v>0</v>
      </c>
      <c r="AC13" s="7">
        <f t="shared" ca="1" si="19"/>
        <v>1</v>
      </c>
      <c r="AD13" s="8">
        <f t="shared" ca="1" si="20"/>
        <v>0</v>
      </c>
      <c r="AE13" s="7"/>
      <c r="AF13" s="7"/>
      <c r="AG13" s="22"/>
      <c r="AH13" s="25"/>
      <c r="AI13" s="32"/>
      <c r="AJ13" s="41"/>
      <c r="AK13" s="42"/>
      <c r="AL13" s="41"/>
      <c r="AM13" s="42"/>
      <c r="AN13" s="41"/>
      <c r="AO13" s="42"/>
      <c r="AP13" s="41"/>
      <c r="AQ13" s="42"/>
      <c r="AR13" s="25"/>
      <c r="AS13" s="25"/>
      <c r="AT13" s="25"/>
      <c r="AU13" s="25"/>
      <c r="AV13" s="25"/>
      <c r="AW13" s="1">
        <v>4</v>
      </c>
      <c r="AX13" s="1" t="s">
        <v>8</v>
      </c>
      <c r="AY13" s="1">
        <v>4</v>
      </c>
      <c r="AZ13" s="1" t="s">
        <v>14</v>
      </c>
      <c r="BA13" s="1"/>
    </row>
    <row r="14" spans="1:53" x14ac:dyDescent="0.25">
      <c r="A14">
        <f t="shared" ca="1" si="7"/>
        <v>3</v>
      </c>
      <c r="B14" s="6" t="str">
        <f t="shared" ca="1" si="0"/>
        <v>Horror</v>
      </c>
      <c r="C14" s="7">
        <f t="shared" ca="1" si="8"/>
        <v>3</v>
      </c>
      <c r="D14" s="7" t="str">
        <f t="shared" ca="1" si="1"/>
        <v>Australia</v>
      </c>
      <c r="E14" s="7">
        <f t="shared" ca="1" si="9"/>
        <v>1</v>
      </c>
      <c r="F14" s="7" t="str">
        <f t="shared" ca="1" si="10"/>
        <v>Yes</v>
      </c>
      <c r="G14" s="8">
        <f t="shared" ca="1" si="11"/>
        <v>2014</v>
      </c>
      <c r="H14" s="7"/>
      <c r="I14" s="13"/>
      <c r="J14" s="6">
        <f t="shared" ca="1" si="12"/>
        <v>0</v>
      </c>
      <c r="K14" s="7">
        <f t="shared" ca="1" si="13"/>
        <v>0</v>
      </c>
      <c r="L14" s="7">
        <f t="shared" ca="1" si="14"/>
        <v>0</v>
      </c>
      <c r="M14" s="7">
        <f t="shared" ca="1" si="15"/>
        <v>1</v>
      </c>
      <c r="N14" s="8">
        <f t="shared" ca="1" si="16"/>
        <v>0</v>
      </c>
      <c r="O14" s="7"/>
      <c r="P14" s="21"/>
      <c r="Q14" s="6">
        <f t="shared" ca="1" si="2"/>
        <v>0</v>
      </c>
      <c r="R14" s="7">
        <f t="shared" ca="1" si="3"/>
        <v>0</v>
      </c>
      <c r="S14" s="7">
        <f t="shared" ca="1" si="4"/>
        <v>1</v>
      </c>
      <c r="T14" s="8">
        <f t="shared" ca="1" si="5"/>
        <v>0</v>
      </c>
      <c r="U14" s="7"/>
      <c r="V14" s="6">
        <f t="shared" ca="1" si="6"/>
        <v>1</v>
      </c>
      <c r="W14" s="8">
        <f t="shared" ca="1" si="17"/>
        <v>0</v>
      </c>
      <c r="X14" s="7"/>
      <c r="Y14" s="7"/>
      <c r="Z14" s="7"/>
      <c r="AA14" s="6">
        <f t="shared" ca="1" si="21"/>
        <v>0</v>
      </c>
      <c r="AB14" s="7">
        <f t="shared" ca="1" si="18"/>
        <v>0</v>
      </c>
      <c r="AC14" s="7">
        <f t="shared" ca="1" si="19"/>
        <v>1</v>
      </c>
      <c r="AD14" s="8">
        <f t="shared" ca="1" si="20"/>
        <v>0</v>
      </c>
      <c r="AE14" s="7"/>
      <c r="AF14" s="7"/>
      <c r="AG14" s="22"/>
      <c r="AH14" s="25"/>
      <c r="AI14" s="31" t="s">
        <v>30</v>
      </c>
      <c r="AJ14" s="39" t="str">
        <f ca="1">M148</f>
        <v>Thriller</v>
      </c>
      <c r="AK14" s="40"/>
      <c r="AL14" s="39" t="str">
        <f ca="1">T148</f>
        <v>Australia</v>
      </c>
      <c r="AM14" s="40"/>
      <c r="AN14" s="39" t="str">
        <f ca="1">Y148</f>
        <v>Yes</v>
      </c>
      <c r="AO14" s="40"/>
      <c r="AP14" s="43" t="str">
        <f ca="1">AD148</f>
        <v>From 2006 to 2010</v>
      </c>
      <c r="AQ14" s="44"/>
      <c r="AR14" s="25"/>
      <c r="AS14" s="25"/>
      <c r="AT14" s="25"/>
      <c r="AU14" s="25"/>
      <c r="AV14" s="25"/>
      <c r="AW14" s="1">
        <v>5</v>
      </c>
      <c r="AX14" s="1" t="s">
        <v>9</v>
      </c>
      <c r="AY14" s="1"/>
      <c r="AZ14" s="1"/>
      <c r="BA14" s="1"/>
    </row>
    <row r="15" spans="1:53" ht="15.75" thickBot="1" x14ac:dyDescent="0.3">
      <c r="A15">
        <f t="shared" ca="1" si="7"/>
        <v>4</v>
      </c>
      <c r="B15" s="6" t="str">
        <f t="shared" ca="1" si="0"/>
        <v>Drama</v>
      </c>
      <c r="C15" s="7">
        <f t="shared" ca="1" si="8"/>
        <v>2</v>
      </c>
      <c r="D15" s="7" t="str">
        <f t="shared" ca="1" si="1"/>
        <v>America</v>
      </c>
      <c r="E15" s="7">
        <f t="shared" ca="1" si="9"/>
        <v>2</v>
      </c>
      <c r="F15" s="7" t="str">
        <f t="shared" ca="1" si="10"/>
        <v>No</v>
      </c>
      <c r="G15" s="8">
        <f t="shared" ca="1" si="11"/>
        <v>2013</v>
      </c>
      <c r="H15" s="7"/>
      <c r="I15" s="13"/>
      <c r="J15" s="6">
        <f t="shared" ca="1" si="12"/>
        <v>1</v>
      </c>
      <c r="K15" s="7">
        <f t="shared" ca="1" si="13"/>
        <v>0</v>
      </c>
      <c r="L15" s="7">
        <f t="shared" ca="1" si="14"/>
        <v>0</v>
      </c>
      <c r="M15" s="7">
        <f t="shared" ca="1" si="15"/>
        <v>0</v>
      </c>
      <c r="N15" s="8">
        <f t="shared" ca="1" si="16"/>
        <v>0</v>
      </c>
      <c r="O15" s="7"/>
      <c r="P15" s="21"/>
      <c r="Q15" s="6">
        <f t="shared" ca="1" si="2"/>
        <v>0</v>
      </c>
      <c r="R15" s="7">
        <f t="shared" ca="1" si="3"/>
        <v>1</v>
      </c>
      <c r="S15" s="7">
        <f t="shared" ca="1" si="4"/>
        <v>0</v>
      </c>
      <c r="T15" s="8">
        <f t="shared" ca="1" si="5"/>
        <v>0</v>
      </c>
      <c r="U15" s="7"/>
      <c r="V15" s="6">
        <f t="shared" ca="1" si="6"/>
        <v>0</v>
      </c>
      <c r="W15" s="8">
        <f t="shared" ca="1" si="17"/>
        <v>1</v>
      </c>
      <c r="X15" s="7"/>
      <c r="Y15" s="7"/>
      <c r="Z15" s="7"/>
      <c r="AA15" s="6">
        <f t="shared" ca="1" si="21"/>
        <v>0</v>
      </c>
      <c r="AB15" s="7">
        <f t="shared" ca="1" si="18"/>
        <v>0</v>
      </c>
      <c r="AC15" s="7">
        <f t="shared" ca="1" si="19"/>
        <v>1</v>
      </c>
      <c r="AD15" s="8">
        <f t="shared" ca="1" si="20"/>
        <v>0</v>
      </c>
      <c r="AE15" s="7"/>
      <c r="AF15" s="7"/>
      <c r="AG15" s="22"/>
      <c r="AH15" s="25"/>
      <c r="AI15" s="32"/>
      <c r="AJ15" s="41"/>
      <c r="AK15" s="42"/>
      <c r="AL15" s="41"/>
      <c r="AM15" s="42"/>
      <c r="AN15" s="41"/>
      <c r="AO15" s="42"/>
      <c r="AP15" s="45"/>
      <c r="AQ15" s="42"/>
      <c r="AR15" s="25"/>
      <c r="AS15" s="25"/>
      <c r="AT15" s="25"/>
      <c r="AU15" s="25"/>
      <c r="AV15" s="25"/>
    </row>
    <row r="16" spans="1:53" x14ac:dyDescent="0.25">
      <c r="A16">
        <f t="shared" ca="1" si="7"/>
        <v>1</v>
      </c>
      <c r="B16" s="6" t="str">
        <f t="shared" ca="1" si="0"/>
        <v>Action</v>
      </c>
      <c r="C16" s="7">
        <f t="shared" ca="1" si="8"/>
        <v>1</v>
      </c>
      <c r="D16" s="7" t="str">
        <f t="shared" ca="1" si="1"/>
        <v>India</v>
      </c>
      <c r="E16" s="7">
        <f t="shared" ca="1" si="9"/>
        <v>1</v>
      </c>
      <c r="F16" s="7" t="str">
        <f t="shared" ca="1" si="10"/>
        <v>Yes</v>
      </c>
      <c r="G16" s="8">
        <f t="shared" ca="1" si="11"/>
        <v>2011</v>
      </c>
      <c r="H16" s="7"/>
      <c r="I16" s="13"/>
      <c r="J16" s="6">
        <f t="shared" ca="1" si="12"/>
        <v>0</v>
      </c>
      <c r="K16" s="7">
        <f t="shared" ca="1" si="13"/>
        <v>1</v>
      </c>
      <c r="L16" s="7">
        <f t="shared" ca="1" si="14"/>
        <v>0</v>
      </c>
      <c r="M16" s="7">
        <f t="shared" ca="1" si="15"/>
        <v>0</v>
      </c>
      <c r="N16" s="8">
        <f t="shared" ca="1" si="16"/>
        <v>0</v>
      </c>
      <c r="O16" s="7"/>
      <c r="P16" s="21"/>
      <c r="Q16" s="6">
        <f t="shared" ca="1" si="2"/>
        <v>1</v>
      </c>
      <c r="R16" s="7">
        <f t="shared" ca="1" si="3"/>
        <v>0</v>
      </c>
      <c r="S16" s="7">
        <f t="shared" ca="1" si="4"/>
        <v>0</v>
      </c>
      <c r="T16" s="8">
        <f t="shared" ca="1" si="5"/>
        <v>0</v>
      </c>
      <c r="U16" s="7"/>
      <c r="V16" s="6">
        <f t="shared" ca="1" si="6"/>
        <v>1</v>
      </c>
      <c r="W16" s="8">
        <f t="shared" ca="1" si="17"/>
        <v>0</v>
      </c>
      <c r="X16" s="7"/>
      <c r="Y16" s="7"/>
      <c r="Z16" s="7"/>
      <c r="AA16" s="6">
        <f t="shared" ca="1" si="21"/>
        <v>0</v>
      </c>
      <c r="AB16" s="7">
        <f t="shared" ca="1" si="18"/>
        <v>0</v>
      </c>
      <c r="AC16" s="7">
        <f t="shared" ca="1" si="19"/>
        <v>0</v>
      </c>
      <c r="AD16" s="8">
        <f t="shared" ca="1" si="20"/>
        <v>0</v>
      </c>
      <c r="AE16" s="7"/>
      <c r="AF16" s="7"/>
      <c r="AG16" s="22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</row>
    <row r="17" spans="1:48" x14ac:dyDescent="0.25">
      <c r="A17">
        <f t="shared" ca="1" si="7"/>
        <v>4</v>
      </c>
      <c r="B17" s="6" t="str">
        <f t="shared" ca="1" si="0"/>
        <v>Drama</v>
      </c>
      <c r="C17" s="7">
        <f t="shared" ca="1" si="8"/>
        <v>3</v>
      </c>
      <c r="D17" s="7" t="str">
        <f t="shared" ca="1" si="1"/>
        <v>Australia</v>
      </c>
      <c r="E17" s="7">
        <f t="shared" ca="1" si="9"/>
        <v>2</v>
      </c>
      <c r="F17" s="7" t="str">
        <f t="shared" ca="1" si="10"/>
        <v>No</v>
      </c>
      <c r="G17" s="8">
        <f t="shared" ca="1" si="11"/>
        <v>2003</v>
      </c>
      <c r="H17" s="7"/>
      <c r="I17" s="13"/>
      <c r="J17" s="6">
        <f t="shared" ca="1" si="12"/>
        <v>1</v>
      </c>
      <c r="K17" s="7">
        <f t="shared" ca="1" si="13"/>
        <v>0</v>
      </c>
      <c r="L17" s="7">
        <f t="shared" ca="1" si="14"/>
        <v>0</v>
      </c>
      <c r="M17" s="7">
        <f t="shared" ca="1" si="15"/>
        <v>0</v>
      </c>
      <c r="N17" s="8">
        <f t="shared" ca="1" si="16"/>
        <v>0</v>
      </c>
      <c r="O17" s="7"/>
      <c r="P17" s="21"/>
      <c r="Q17" s="6">
        <f t="shared" ca="1" si="2"/>
        <v>0</v>
      </c>
      <c r="R17" s="7">
        <f t="shared" ca="1" si="3"/>
        <v>0</v>
      </c>
      <c r="S17" s="7">
        <f t="shared" ca="1" si="4"/>
        <v>1</v>
      </c>
      <c r="T17" s="8">
        <f t="shared" ca="1" si="5"/>
        <v>0</v>
      </c>
      <c r="U17" s="7"/>
      <c r="V17" s="6">
        <f t="shared" ca="1" si="6"/>
        <v>0</v>
      </c>
      <c r="W17" s="8">
        <f t="shared" ca="1" si="17"/>
        <v>1</v>
      </c>
      <c r="X17" s="7"/>
      <c r="Y17" s="7"/>
      <c r="Z17" s="7"/>
      <c r="AA17" s="6">
        <f t="shared" ca="1" si="21"/>
        <v>1</v>
      </c>
      <c r="AB17" s="7">
        <f t="shared" ca="1" si="18"/>
        <v>1</v>
      </c>
      <c r="AC17" s="7">
        <f t="shared" ca="1" si="19"/>
        <v>0</v>
      </c>
      <c r="AD17" s="8">
        <f t="shared" ca="1" si="20"/>
        <v>0</v>
      </c>
      <c r="AE17" s="7"/>
      <c r="AF17" s="7"/>
      <c r="AG17" s="22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</row>
    <row r="18" spans="1:48" x14ac:dyDescent="0.25">
      <c r="A18">
        <f t="shared" ca="1" si="7"/>
        <v>3</v>
      </c>
      <c r="B18" s="6" t="str">
        <f t="shared" ca="1" si="0"/>
        <v>Horror</v>
      </c>
      <c r="C18" s="7">
        <f t="shared" ca="1" si="8"/>
        <v>2</v>
      </c>
      <c r="D18" s="7" t="str">
        <f t="shared" ca="1" si="1"/>
        <v>America</v>
      </c>
      <c r="E18" s="7">
        <f t="shared" ca="1" si="9"/>
        <v>2</v>
      </c>
      <c r="F18" s="7" t="str">
        <f t="shared" ca="1" si="10"/>
        <v>No</v>
      </c>
      <c r="G18" s="8">
        <f t="shared" ca="1" si="11"/>
        <v>2008</v>
      </c>
      <c r="H18" s="7"/>
      <c r="I18" s="13"/>
      <c r="J18" s="6">
        <f t="shared" ca="1" si="12"/>
        <v>0</v>
      </c>
      <c r="K18" s="7">
        <f t="shared" ca="1" si="13"/>
        <v>0</v>
      </c>
      <c r="L18" s="7">
        <f t="shared" ca="1" si="14"/>
        <v>0</v>
      </c>
      <c r="M18" s="7">
        <f t="shared" ca="1" si="15"/>
        <v>1</v>
      </c>
      <c r="N18" s="8">
        <f t="shared" ca="1" si="16"/>
        <v>0</v>
      </c>
      <c r="O18" s="7"/>
      <c r="P18" s="21"/>
      <c r="Q18" s="6">
        <f t="shared" ca="1" si="2"/>
        <v>0</v>
      </c>
      <c r="R18" s="7">
        <f t="shared" ca="1" si="3"/>
        <v>1</v>
      </c>
      <c r="S18" s="7">
        <f t="shared" ca="1" si="4"/>
        <v>0</v>
      </c>
      <c r="T18" s="8">
        <f t="shared" ca="1" si="5"/>
        <v>0</v>
      </c>
      <c r="U18" s="7"/>
      <c r="V18" s="6">
        <f t="shared" ca="1" si="6"/>
        <v>0</v>
      </c>
      <c r="W18" s="8">
        <f t="shared" ca="1" si="17"/>
        <v>1</v>
      </c>
      <c r="X18" s="7"/>
      <c r="Y18" s="7"/>
      <c r="Z18" s="7"/>
      <c r="AA18" s="6">
        <f t="shared" ca="1" si="21"/>
        <v>0</v>
      </c>
      <c r="AB18" s="7">
        <f t="shared" ca="1" si="18"/>
        <v>0</v>
      </c>
      <c r="AC18" s="7">
        <f t="shared" ca="1" si="19"/>
        <v>0</v>
      </c>
      <c r="AD18" s="8">
        <f t="shared" ca="1" si="20"/>
        <v>1</v>
      </c>
      <c r="AE18" s="7"/>
      <c r="AF18" s="7"/>
      <c r="AG18" s="22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</row>
    <row r="19" spans="1:48" x14ac:dyDescent="0.25">
      <c r="A19">
        <f t="shared" ca="1" si="7"/>
        <v>3</v>
      </c>
      <c r="B19" s="6" t="str">
        <f t="shared" ca="1" si="0"/>
        <v>Horror</v>
      </c>
      <c r="C19" s="7">
        <f t="shared" ca="1" si="8"/>
        <v>3</v>
      </c>
      <c r="D19" s="7" t="str">
        <f t="shared" ca="1" si="1"/>
        <v>Australia</v>
      </c>
      <c r="E19" s="7">
        <f t="shared" ca="1" si="9"/>
        <v>1</v>
      </c>
      <c r="F19" s="7" t="str">
        <f t="shared" ca="1" si="10"/>
        <v>Yes</v>
      </c>
      <c r="G19" s="8">
        <f t="shared" ca="1" si="11"/>
        <v>2019</v>
      </c>
      <c r="H19" s="7"/>
      <c r="I19" s="13"/>
      <c r="J19" s="6">
        <f t="shared" ca="1" si="12"/>
        <v>0</v>
      </c>
      <c r="K19" s="7">
        <f t="shared" ca="1" si="13"/>
        <v>0</v>
      </c>
      <c r="L19" s="7">
        <f t="shared" ca="1" si="14"/>
        <v>0</v>
      </c>
      <c r="M19" s="7">
        <f t="shared" ca="1" si="15"/>
        <v>1</v>
      </c>
      <c r="N19" s="8">
        <f t="shared" ca="1" si="16"/>
        <v>0</v>
      </c>
      <c r="O19" s="7"/>
      <c r="P19" s="21"/>
      <c r="Q19" s="6">
        <f t="shared" ca="1" si="2"/>
        <v>0</v>
      </c>
      <c r="R19" s="7">
        <f t="shared" ca="1" si="3"/>
        <v>0</v>
      </c>
      <c r="S19" s="7">
        <f t="shared" ca="1" si="4"/>
        <v>1</v>
      </c>
      <c r="T19" s="8">
        <f t="shared" ca="1" si="5"/>
        <v>0</v>
      </c>
      <c r="U19" s="7"/>
      <c r="V19" s="6">
        <f t="shared" ca="1" si="6"/>
        <v>1</v>
      </c>
      <c r="W19" s="8">
        <f t="shared" ca="1" si="17"/>
        <v>0</v>
      </c>
      <c r="X19" s="7"/>
      <c r="Y19" s="7"/>
      <c r="Z19" s="7"/>
      <c r="AA19" s="6">
        <f t="shared" ca="1" si="21"/>
        <v>0</v>
      </c>
      <c r="AB19" s="7">
        <f t="shared" ca="1" si="18"/>
        <v>0</v>
      </c>
      <c r="AC19" s="7">
        <f t="shared" ca="1" si="19"/>
        <v>1</v>
      </c>
      <c r="AD19" s="8">
        <f t="shared" ca="1" si="20"/>
        <v>0</v>
      </c>
      <c r="AE19" s="7"/>
      <c r="AF19" s="7"/>
      <c r="AG19" s="22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spans="1:48" x14ac:dyDescent="0.25">
      <c r="A20">
        <f t="shared" ca="1" si="7"/>
        <v>1</v>
      </c>
      <c r="B20" s="6" t="str">
        <f t="shared" ca="1" si="0"/>
        <v>Action</v>
      </c>
      <c r="C20" s="7">
        <f t="shared" ca="1" si="8"/>
        <v>2</v>
      </c>
      <c r="D20" s="7" t="str">
        <f t="shared" ca="1" si="1"/>
        <v>America</v>
      </c>
      <c r="E20" s="7">
        <f t="shared" ca="1" si="9"/>
        <v>2</v>
      </c>
      <c r="F20" s="7" t="str">
        <f t="shared" ca="1" si="10"/>
        <v>No</v>
      </c>
      <c r="G20" s="8">
        <f t="shared" ca="1" si="11"/>
        <v>2012</v>
      </c>
      <c r="H20" s="7"/>
      <c r="I20" s="13"/>
      <c r="J20" s="6">
        <f t="shared" ca="1" si="12"/>
        <v>0</v>
      </c>
      <c r="K20" s="7">
        <f t="shared" ca="1" si="13"/>
        <v>1</v>
      </c>
      <c r="L20" s="7">
        <f t="shared" ca="1" si="14"/>
        <v>0</v>
      </c>
      <c r="M20" s="7">
        <f t="shared" ca="1" si="15"/>
        <v>0</v>
      </c>
      <c r="N20" s="8">
        <f t="shared" ca="1" si="16"/>
        <v>0</v>
      </c>
      <c r="O20" s="7"/>
      <c r="P20" s="21"/>
      <c r="Q20" s="6">
        <f t="shared" ca="1" si="2"/>
        <v>0</v>
      </c>
      <c r="R20" s="7">
        <f t="shared" ca="1" si="3"/>
        <v>1</v>
      </c>
      <c r="S20" s="7">
        <f t="shared" ca="1" si="4"/>
        <v>0</v>
      </c>
      <c r="T20" s="8">
        <f t="shared" ca="1" si="5"/>
        <v>0</v>
      </c>
      <c r="U20" s="7"/>
      <c r="V20" s="6">
        <f t="shared" ca="1" si="6"/>
        <v>0</v>
      </c>
      <c r="W20" s="8">
        <f t="shared" ca="1" si="17"/>
        <v>1</v>
      </c>
      <c r="X20" s="7"/>
      <c r="Y20" s="7"/>
      <c r="Z20" s="7"/>
      <c r="AA20" s="6">
        <f t="shared" ca="1" si="21"/>
        <v>0</v>
      </c>
      <c r="AB20" s="7">
        <f t="shared" ca="1" si="18"/>
        <v>0</v>
      </c>
      <c r="AC20" s="7">
        <f t="shared" ca="1" si="19"/>
        <v>1</v>
      </c>
      <c r="AD20" s="8">
        <f t="shared" ca="1" si="20"/>
        <v>0</v>
      </c>
      <c r="AE20" s="7"/>
      <c r="AF20" s="7"/>
      <c r="AG20" s="22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</row>
    <row r="21" spans="1:48" x14ac:dyDescent="0.25">
      <c r="A21">
        <f t="shared" ca="1" si="7"/>
        <v>5</v>
      </c>
      <c r="B21" s="6" t="str">
        <f t="shared" ca="1" si="0"/>
        <v>Thriller</v>
      </c>
      <c r="C21" s="7">
        <f ca="1">RANDBETWEEN(1,4)</f>
        <v>2</v>
      </c>
      <c r="D21" s="7" t="str">
        <f t="shared" ca="1" si="1"/>
        <v>America</v>
      </c>
      <c r="E21" s="7">
        <f ca="1">RANDBETWEEN(1,2)</f>
        <v>2</v>
      </c>
      <c r="F21" s="7" t="str">
        <f t="shared" ca="1" si="10"/>
        <v>No</v>
      </c>
      <c r="G21" s="8">
        <f t="shared" ca="1" si="11"/>
        <v>2014</v>
      </c>
      <c r="H21" s="7"/>
      <c r="I21" s="13"/>
      <c r="J21" s="6">
        <f t="shared" ca="1" si="12"/>
        <v>0</v>
      </c>
      <c r="K21" s="7">
        <f t="shared" ca="1" si="13"/>
        <v>0</v>
      </c>
      <c r="L21" s="7">
        <f t="shared" ca="1" si="14"/>
        <v>0</v>
      </c>
      <c r="M21" s="7">
        <f t="shared" ca="1" si="15"/>
        <v>0</v>
      </c>
      <c r="N21" s="8">
        <f t="shared" ca="1" si="16"/>
        <v>1</v>
      </c>
      <c r="O21" s="7"/>
      <c r="P21" s="21"/>
      <c r="Q21" s="6">
        <f t="shared" ca="1" si="2"/>
        <v>0</v>
      </c>
      <c r="R21" s="7">
        <f t="shared" ca="1" si="3"/>
        <v>1</v>
      </c>
      <c r="S21" s="7">
        <f t="shared" ca="1" si="4"/>
        <v>0</v>
      </c>
      <c r="T21" s="8">
        <f t="shared" ca="1" si="5"/>
        <v>0</v>
      </c>
      <c r="U21" s="7"/>
      <c r="V21" s="6">
        <f t="shared" ca="1" si="6"/>
        <v>0</v>
      </c>
      <c r="W21" s="8">
        <f t="shared" ca="1" si="17"/>
        <v>1</v>
      </c>
      <c r="X21" s="7"/>
      <c r="Y21" s="7"/>
      <c r="Z21" s="7"/>
      <c r="AA21" s="6">
        <f t="shared" ca="1" si="21"/>
        <v>0</v>
      </c>
      <c r="AB21" s="7">
        <f t="shared" ca="1" si="18"/>
        <v>1</v>
      </c>
      <c r="AC21" s="7">
        <f t="shared" ca="1" si="19"/>
        <v>0</v>
      </c>
      <c r="AD21" s="8">
        <f t="shared" ca="1" si="20"/>
        <v>0</v>
      </c>
      <c r="AE21" s="7"/>
      <c r="AF21" s="7"/>
      <c r="AG21" s="22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 x14ac:dyDescent="0.25">
      <c r="A22">
        <f t="shared" ca="1" si="7"/>
        <v>5</v>
      </c>
      <c r="B22" s="6" t="str">
        <f t="shared" ca="1" si="0"/>
        <v>Thriller</v>
      </c>
      <c r="C22" s="7">
        <f t="shared" ca="1" si="8"/>
        <v>4</v>
      </c>
      <c r="D22" s="7" t="str">
        <f t="shared" ca="1" si="1"/>
        <v>England</v>
      </c>
      <c r="E22" s="7">
        <f t="shared" ca="1" si="9"/>
        <v>1</v>
      </c>
      <c r="F22" s="7" t="str">
        <f t="shared" ca="1" si="10"/>
        <v>Yes</v>
      </c>
      <c r="G22" s="8">
        <f t="shared" ca="1" si="11"/>
        <v>2008</v>
      </c>
      <c r="H22" s="7"/>
      <c r="I22" s="13"/>
      <c r="J22" s="6">
        <f t="shared" ca="1" si="12"/>
        <v>0</v>
      </c>
      <c r="K22" s="7">
        <f t="shared" ca="1" si="13"/>
        <v>0</v>
      </c>
      <c r="L22" s="7">
        <f t="shared" ca="1" si="14"/>
        <v>0</v>
      </c>
      <c r="M22" s="7">
        <f t="shared" ca="1" si="15"/>
        <v>0</v>
      </c>
      <c r="N22" s="8">
        <f t="shared" ca="1" si="16"/>
        <v>1</v>
      </c>
      <c r="O22" s="7"/>
      <c r="P22" s="21"/>
      <c r="Q22" s="6">
        <f t="shared" ca="1" si="2"/>
        <v>0</v>
      </c>
      <c r="R22" s="7">
        <f t="shared" ca="1" si="3"/>
        <v>0</v>
      </c>
      <c r="S22" s="7">
        <f t="shared" ca="1" si="4"/>
        <v>0</v>
      </c>
      <c r="T22" s="8">
        <f t="shared" ca="1" si="5"/>
        <v>1</v>
      </c>
      <c r="U22" s="7"/>
      <c r="V22" s="6">
        <f t="shared" ca="1" si="6"/>
        <v>1</v>
      </c>
      <c r="W22" s="8">
        <f t="shared" ca="1" si="17"/>
        <v>0</v>
      </c>
      <c r="X22" s="7"/>
      <c r="Y22" s="7"/>
      <c r="Z22" s="7"/>
      <c r="AA22" s="6">
        <f t="shared" ca="1" si="21"/>
        <v>0</v>
      </c>
      <c r="AB22" s="7">
        <f t="shared" ca="1" si="18"/>
        <v>0</v>
      </c>
      <c r="AC22" s="7">
        <f t="shared" ca="1" si="19"/>
        <v>0</v>
      </c>
      <c r="AD22" s="8">
        <f t="shared" ca="1" si="20"/>
        <v>1</v>
      </c>
      <c r="AE22" s="7"/>
      <c r="AF22" s="7"/>
      <c r="AG22" s="22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</row>
    <row r="23" spans="1:48" x14ac:dyDescent="0.25">
      <c r="A23">
        <f t="shared" ca="1" si="7"/>
        <v>3</v>
      </c>
      <c r="B23" s="6" t="str">
        <f t="shared" ca="1" si="0"/>
        <v>Horror</v>
      </c>
      <c r="C23" s="7">
        <f t="shared" ca="1" si="8"/>
        <v>2</v>
      </c>
      <c r="D23" s="7" t="str">
        <f t="shared" ca="1" si="1"/>
        <v>America</v>
      </c>
      <c r="E23" s="7">
        <f t="shared" ca="1" si="9"/>
        <v>1</v>
      </c>
      <c r="F23" s="7" t="str">
        <f t="shared" ca="1" si="10"/>
        <v>Yes</v>
      </c>
      <c r="G23" s="8">
        <f t="shared" ca="1" si="11"/>
        <v>2016</v>
      </c>
      <c r="H23" s="7"/>
      <c r="I23" s="13"/>
      <c r="J23" s="6">
        <f t="shared" ca="1" si="12"/>
        <v>0</v>
      </c>
      <c r="K23" s="7">
        <f t="shared" ca="1" si="13"/>
        <v>0</v>
      </c>
      <c r="L23" s="7">
        <f t="shared" ca="1" si="14"/>
        <v>0</v>
      </c>
      <c r="M23" s="7">
        <f t="shared" ca="1" si="15"/>
        <v>1</v>
      </c>
      <c r="N23" s="8">
        <f t="shared" ca="1" si="16"/>
        <v>0</v>
      </c>
      <c r="O23" s="7"/>
      <c r="P23" s="21"/>
      <c r="Q23" s="6">
        <f t="shared" ca="1" si="2"/>
        <v>0</v>
      </c>
      <c r="R23" s="7">
        <f t="shared" ca="1" si="3"/>
        <v>1</v>
      </c>
      <c r="S23" s="7">
        <f t="shared" ca="1" si="4"/>
        <v>0</v>
      </c>
      <c r="T23" s="8">
        <f t="shared" ca="1" si="5"/>
        <v>0</v>
      </c>
      <c r="U23" s="7"/>
      <c r="V23" s="6">
        <f t="shared" ca="1" si="6"/>
        <v>1</v>
      </c>
      <c r="W23" s="8">
        <f t="shared" ca="1" si="17"/>
        <v>0</v>
      </c>
      <c r="X23" s="7"/>
      <c r="Y23" s="7"/>
      <c r="Z23" s="7"/>
      <c r="AA23" s="6">
        <f t="shared" ca="1" si="21"/>
        <v>0</v>
      </c>
      <c r="AB23" s="7">
        <f t="shared" ca="1" si="18"/>
        <v>1</v>
      </c>
      <c r="AC23" s="7">
        <f t="shared" ca="1" si="19"/>
        <v>0</v>
      </c>
      <c r="AD23" s="8">
        <f t="shared" ca="1" si="20"/>
        <v>0</v>
      </c>
      <c r="AE23" s="7"/>
      <c r="AF23" s="7"/>
      <c r="AG23" s="22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</row>
    <row r="24" spans="1:48" x14ac:dyDescent="0.25">
      <c r="A24">
        <f t="shared" ca="1" si="7"/>
        <v>5</v>
      </c>
      <c r="B24" s="6" t="str">
        <f t="shared" ca="1" si="0"/>
        <v>Thriller</v>
      </c>
      <c r="C24" s="7">
        <f t="shared" ca="1" si="8"/>
        <v>1</v>
      </c>
      <c r="D24" s="7" t="str">
        <f t="shared" ca="1" si="1"/>
        <v>India</v>
      </c>
      <c r="E24" s="7">
        <f t="shared" ca="1" si="9"/>
        <v>2</v>
      </c>
      <c r="F24" s="7" t="str">
        <f t="shared" ca="1" si="10"/>
        <v>No</v>
      </c>
      <c r="G24" s="8">
        <f t="shared" ca="1" si="11"/>
        <v>2009</v>
      </c>
      <c r="H24" s="7"/>
      <c r="I24" s="13"/>
      <c r="J24" s="6">
        <f t="shared" ca="1" si="12"/>
        <v>0</v>
      </c>
      <c r="K24" s="7">
        <f t="shared" ca="1" si="13"/>
        <v>0</v>
      </c>
      <c r="L24" s="7">
        <f t="shared" ca="1" si="14"/>
        <v>0</v>
      </c>
      <c r="M24" s="7">
        <f t="shared" ca="1" si="15"/>
        <v>0</v>
      </c>
      <c r="N24" s="8">
        <f t="shared" ca="1" si="16"/>
        <v>1</v>
      </c>
      <c r="O24" s="7"/>
      <c r="P24" s="21"/>
      <c r="Q24" s="6">
        <f t="shared" ca="1" si="2"/>
        <v>1</v>
      </c>
      <c r="R24" s="7">
        <f t="shared" ca="1" si="3"/>
        <v>0</v>
      </c>
      <c r="S24" s="7">
        <f t="shared" ca="1" si="4"/>
        <v>0</v>
      </c>
      <c r="T24" s="8">
        <f t="shared" ca="1" si="5"/>
        <v>0</v>
      </c>
      <c r="U24" s="7"/>
      <c r="V24" s="6">
        <f t="shared" ca="1" si="6"/>
        <v>0</v>
      </c>
      <c r="W24" s="8">
        <f t="shared" ca="1" si="17"/>
        <v>1</v>
      </c>
      <c r="X24" s="7"/>
      <c r="Y24" s="7"/>
      <c r="Z24" s="7"/>
      <c r="AA24" s="6">
        <f t="shared" ca="1" si="21"/>
        <v>0</v>
      </c>
      <c r="AB24" s="7">
        <f t="shared" ca="1" si="18"/>
        <v>0</v>
      </c>
      <c r="AC24" s="7">
        <f t="shared" ca="1" si="19"/>
        <v>0</v>
      </c>
      <c r="AD24" s="8">
        <f t="shared" ca="1" si="20"/>
        <v>1</v>
      </c>
      <c r="AE24" s="7"/>
      <c r="AF24" s="7"/>
      <c r="AG24" s="22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</row>
    <row r="25" spans="1:48" x14ac:dyDescent="0.25">
      <c r="A25">
        <f t="shared" ca="1" si="7"/>
        <v>2</v>
      </c>
      <c r="B25" s="6" t="str">
        <f t="shared" ca="1" si="0"/>
        <v>Comedy</v>
      </c>
      <c r="C25" s="7">
        <f t="shared" ca="1" si="8"/>
        <v>3</v>
      </c>
      <c r="D25" s="7" t="str">
        <f t="shared" ca="1" si="1"/>
        <v>Australia</v>
      </c>
      <c r="E25" s="7">
        <f t="shared" ca="1" si="9"/>
        <v>1</v>
      </c>
      <c r="F25" s="7" t="str">
        <f t="shared" ca="1" si="10"/>
        <v>Yes</v>
      </c>
      <c r="G25" s="8">
        <f t="shared" ca="1" si="11"/>
        <v>2017</v>
      </c>
      <c r="H25" s="7"/>
      <c r="I25" s="13"/>
      <c r="J25" s="6">
        <f t="shared" ca="1" si="12"/>
        <v>0</v>
      </c>
      <c r="K25" s="7">
        <f t="shared" ca="1" si="13"/>
        <v>0</v>
      </c>
      <c r="L25" s="7">
        <f t="shared" ca="1" si="14"/>
        <v>1</v>
      </c>
      <c r="M25" s="7">
        <f t="shared" ca="1" si="15"/>
        <v>0</v>
      </c>
      <c r="N25" s="8">
        <f t="shared" ca="1" si="16"/>
        <v>0</v>
      </c>
      <c r="O25" s="7"/>
      <c r="P25" s="21"/>
      <c r="Q25" s="6">
        <f t="shared" ca="1" si="2"/>
        <v>0</v>
      </c>
      <c r="R25" s="7">
        <f t="shared" ca="1" si="3"/>
        <v>0</v>
      </c>
      <c r="S25" s="7">
        <f t="shared" ca="1" si="4"/>
        <v>1</v>
      </c>
      <c r="T25" s="8">
        <f t="shared" ca="1" si="5"/>
        <v>0</v>
      </c>
      <c r="U25" s="7"/>
      <c r="V25" s="6">
        <f t="shared" ca="1" si="6"/>
        <v>1</v>
      </c>
      <c r="W25" s="8">
        <f t="shared" ca="1" si="17"/>
        <v>0</v>
      </c>
      <c r="X25" s="7"/>
      <c r="Y25" s="7"/>
      <c r="Z25" s="7"/>
      <c r="AA25" s="6">
        <f t="shared" ca="1" si="21"/>
        <v>0</v>
      </c>
      <c r="AB25" s="7">
        <f t="shared" ca="1" si="18"/>
        <v>0</v>
      </c>
      <c r="AC25" s="7">
        <f t="shared" ca="1" si="19"/>
        <v>0</v>
      </c>
      <c r="AD25" s="8">
        <f t="shared" ca="1" si="20"/>
        <v>1</v>
      </c>
      <c r="AE25" s="7"/>
      <c r="AF25" s="7"/>
      <c r="AG25" s="22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</row>
    <row r="26" spans="1:48" ht="15.75" thickBot="1" x14ac:dyDescent="0.3">
      <c r="A26">
        <f t="shared" ca="1" si="7"/>
        <v>2</v>
      </c>
      <c r="B26" s="6" t="str">
        <f t="shared" ca="1" si="0"/>
        <v>Comedy</v>
      </c>
      <c r="C26" s="7">
        <f t="shared" ca="1" si="8"/>
        <v>2</v>
      </c>
      <c r="D26" s="7" t="str">
        <f t="shared" ca="1" si="1"/>
        <v>America</v>
      </c>
      <c r="E26" s="7">
        <f t="shared" ca="1" si="9"/>
        <v>2</v>
      </c>
      <c r="F26" s="7" t="str">
        <f t="shared" ca="1" si="10"/>
        <v>No</v>
      </c>
      <c r="G26" s="8">
        <f t="shared" ca="1" si="11"/>
        <v>2018</v>
      </c>
      <c r="H26" s="7"/>
      <c r="I26" s="14"/>
      <c r="J26" s="9">
        <f t="shared" ca="1" si="12"/>
        <v>0</v>
      </c>
      <c r="K26" s="10">
        <f t="shared" ca="1" si="13"/>
        <v>0</v>
      </c>
      <c r="L26" s="10">
        <f t="shared" ca="1" si="14"/>
        <v>1</v>
      </c>
      <c r="M26" s="10">
        <f t="shared" ca="1" si="15"/>
        <v>0</v>
      </c>
      <c r="N26" s="11">
        <f t="shared" ca="1" si="16"/>
        <v>0</v>
      </c>
      <c r="O26" s="7"/>
      <c r="P26" s="21"/>
      <c r="Q26" s="6">
        <f t="shared" ca="1" si="2"/>
        <v>0</v>
      </c>
      <c r="R26" s="7">
        <f t="shared" ca="1" si="3"/>
        <v>1</v>
      </c>
      <c r="S26" s="7">
        <f t="shared" ca="1" si="4"/>
        <v>0</v>
      </c>
      <c r="T26" s="8">
        <f t="shared" ca="1" si="5"/>
        <v>0</v>
      </c>
      <c r="U26" s="7"/>
      <c r="V26" s="9">
        <f t="shared" ca="1" si="6"/>
        <v>0</v>
      </c>
      <c r="W26" s="11">
        <f t="shared" ca="1" si="17"/>
        <v>1</v>
      </c>
      <c r="X26" s="7"/>
      <c r="Y26" s="7"/>
      <c r="Z26" s="7"/>
      <c r="AA26" s="6">
        <f t="shared" ca="1" si="21"/>
        <v>0</v>
      </c>
      <c r="AB26" s="7">
        <f t="shared" si="18"/>
        <v>0</v>
      </c>
      <c r="AC26" s="7">
        <f t="shared" si="19"/>
        <v>0</v>
      </c>
      <c r="AD26" s="8">
        <f t="shared" si="20"/>
        <v>0</v>
      </c>
      <c r="AE26" s="7"/>
      <c r="AF26" s="7"/>
      <c r="AG26" s="22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</row>
    <row r="27" spans="1:48" ht="15.75" thickBot="1" x14ac:dyDescent="0.3">
      <c r="B27" s="14"/>
      <c r="C27" s="27"/>
      <c r="D27" s="27"/>
      <c r="E27" s="27"/>
      <c r="F27" s="27"/>
      <c r="G27" s="28"/>
      <c r="H27" s="25"/>
      <c r="I27" s="18" t="s">
        <v>16</v>
      </c>
      <c r="J27" s="16">
        <f ca="1">SUM(J10:J26)</f>
        <v>2</v>
      </c>
      <c r="K27" s="16">
        <f ca="1">SUM(K10:K26)</f>
        <v>3</v>
      </c>
      <c r="L27" s="16">
        <f ca="1">SUM(L10:L26)</f>
        <v>3</v>
      </c>
      <c r="M27" s="16">
        <f ca="1">SUM(M10:M26)</f>
        <v>4</v>
      </c>
      <c r="N27" s="17">
        <f ca="1">SUM(N10:N26)</f>
        <v>5</v>
      </c>
      <c r="O27" s="7"/>
      <c r="P27" s="18" t="s">
        <v>16</v>
      </c>
      <c r="Q27" s="15">
        <f ca="1">SUM(Q10:Q26)</f>
        <v>2</v>
      </c>
      <c r="R27" s="16">
        <f t="shared" ref="R27:T27" ca="1" si="22">SUM(R10:R26)</f>
        <v>6</v>
      </c>
      <c r="S27" s="16">
        <f t="shared" ca="1" si="22"/>
        <v>5</v>
      </c>
      <c r="T27" s="17">
        <f t="shared" ca="1" si="22"/>
        <v>4</v>
      </c>
      <c r="U27" s="7"/>
      <c r="V27" s="18">
        <f ca="1">SUM(V10:V26)</f>
        <v>8</v>
      </c>
      <c r="W27" s="18">
        <f ca="1">SUM(W10:W26)</f>
        <v>9</v>
      </c>
      <c r="X27" s="7"/>
      <c r="Y27" s="7"/>
      <c r="Z27" s="7"/>
      <c r="AA27" s="18">
        <f ca="1">SUM(AA10:AA26)</f>
        <v>1</v>
      </c>
      <c r="AB27" s="18">
        <f t="shared" ref="AB27:AD27" ca="1" si="23">SUM(AB10:AB26)</f>
        <v>5</v>
      </c>
      <c r="AC27" s="18">
        <f t="shared" ca="1" si="23"/>
        <v>5</v>
      </c>
      <c r="AD27" s="18">
        <f t="shared" ca="1" si="23"/>
        <v>5</v>
      </c>
      <c r="AE27" s="7"/>
      <c r="AF27" s="7"/>
      <c r="AG27" s="22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</row>
    <row r="28" spans="1:48" x14ac:dyDescent="0.25">
      <c r="B28" s="13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2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</row>
    <row r="29" spans="1:48" x14ac:dyDescent="0.25">
      <c r="B29" s="13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Y29" s="25"/>
      <c r="Z29" s="25"/>
      <c r="AA29" s="25"/>
      <c r="AB29" s="25"/>
      <c r="AC29" s="25"/>
      <c r="AD29" s="25"/>
      <c r="AE29" s="25"/>
      <c r="AF29" s="25"/>
      <c r="AG29" s="22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</row>
    <row r="30" spans="1:48" x14ac:dyDescent="0.25">
      <c r="B30" s="13"/>
      <c r="C30" s="25"/>
      <c r="D30" s="25"/>
      <c r="E30" s="25"/>
      <c r="F30" s="25"/>
      <c r="G30" s="25"/>
      <c r="H30" s="25"/>
      <c r="I30" s="25"/>
      <c r="J30" s="25">
        <f ca="1">J27</f>
        <v>2</v>
      </c>
      <c r="K30" s="25" t="str">
        <f>J9</f>
        <v>Drama</v>
      </c>
      <c r="L30" s="25">
        <f ca="1">MAX(J30:J34)</f>
        <v>5</v>
      </c>
      <c r="M30" s="25"/>
      <c r="N30" s="25"/>
      <c r="O30" s="25"/>
      <c r="P30" s="25"/>
      <c r="Q30" s="25">
        <f ca="1">Q27</f>
        <v>2</v>
      </c>
      <c r="R30" s="25" t="str">
        <f>Q9</f>
        <v>India</v>
      </c>
      <c r="S30" s="25">
        <f ca="1">MAX(Q30:Q33)</f>
        <v>6</v>
      </c>
      <c r="T30" s="25"/>
      <c r="U30" s="25"/>
      <c r="V30" s="25">
        <f ca="1">V27</f>
        <v>8</v>
      </c>
      <c r="W30" s="25" t="str">
        <f>V9</f>
        <v>Yes</v>
      </c>
      <c r="X30" s="25">
        <f ca="1">MAX(V30:V31)</f>
        <v>9</v>
      </c>
      <c r="Y30" s="25"/>
      <c r="Z30" s="25"/>
      <c r="AA30" s="25">
        <f ca="1">AA27</f>
        <v>1</v>
      </c>
      <c r="AB30" s="25" t="str">
        <f>AA9</f>
        <v>From 2000 to 2005</v>
      </c>
      <c r="AC30" s="25">
        <f ca="1">MAX(AA30:AA33)</f>
        <v>5</v>
      </c>
      <c r="AD30" s="25"/>
      <c r="AE30" s="25"/>
      <c r="AF30" s="25"/>
      <c r="AG30" s="22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</row>
    <row r="31" spans="1:48" x14ac:dyDescent="0.25">
      <c r="B31" s="13"/>
      <c r="C31" s="25"/>
      <c r="D31" s="25"/>
      <c r="E31" s="25"/>
      <c r="F31" s="25"/>
      <c r="G31" s="25"/>
      <c r="H31" s="25"/>
      <c r="I31" s="25"/>
      <c r="J31" s="25">
        <f ca="1">K27</f>
        <v>3</v>
      </c>
      <c r="K31" s="25" t="str">
        <f>K9</f>
        <v>Action</v>
      </c>
      <c r="L31" s="25"/>
      <c r="M31" s="29" t="str">
        <f ca="1">VLOOKUP(L30,J30:K34,2)</f>
        <v>Thriller</v>
      </c>
      <c r="N31" s="25"/>
      <c r="O31" s="25"/>
      <c r="P31" s="25"/>
      <c r="Q31" s="25">
        <f ca="1">R27</f>
        <v>6</v>
      </c>
      <c r="R31" s="25" t="str">
        <f>R9</f>
        <v>America</v>
      </c>
      <c r="S31" s="25"/>
      <c r="T31" s="29" t="str">
        <f ca="1">VLOOKUP(S30,Q30:R33,2)</f>
        <v>America</v>
      </c>
      <c r="U31" s="25"/>
      <c r="V31" s="25">
        <f ca="1">W27</f>
        <v>9</v>
      </c>
      <c r="W31" s="25" t="str">
        <f>W9</f>
        <v>No</v>
      </c>
      <c r="X31" s="25"/>
      <c r="Y31" s="30" t="str">
        <f ca="1">VLOOKUP(X30,V30:W31,2)</f>
        <v>No</v>
      </c>
      <c r="Z31" s="25"/>
      <c r="AA31" s="25">
        <f ca="1">AB27</f>
        <v>5</v>
      </c>
      <c r="AB31" s="25" t="str">
        <f>AB9</f>
        <v>From 2006 to 2010</v>
      </c>
      <c r="AC31" s="25"/>
      <c r="AD31" s="29" t="str">
        <f ca="1">VLOOKUP(AC30,AA30:AB33,2)</f>
        <v>From 2016 to 2020</v>
      </c>
      <c r="AE31" s="25"/>
      <c r="AF31" s="25"/>
      <c r="AG31" s="22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</row>
    <row r="32" spans="1:48" x14ac:dyDescent="0.25">
      <c r="B32" s="13"/>
      <c r="C32" s="25"/>
      <c r="D32" s="25"/>
      <c r="E32" s="25"/>
      <c r="F32" s="25"/>
      <c r="G32" s="25"/>
      <c r="H32" s="25"/>
      <c r="I32" s="25"/>
      <c r="J32" s="25">
        <f ca="1">L27</f>
        <v>3</v>
      </c>
      <c r="K32" s="25" t="str">
        <f>L9</f>
        <v>Comedy</v>
      </c>
      <c r="L32" s="25"/>
      <c r="M32" s="25"/>
      <c r="N32" s="25"/>
      <c r="O32" s="25"/>
      <c r="P32" s="25"/>
      <c r="Q32" s="25">
        <f ca="1">S27</f>
        <v>5</v>
      </c>
      <c r="R32" s="25" t="str">
        <f>S9</f>
        <v>Australia</v>
      </c>
      <c r="S32" s="25"/>
      <c r="T32" s="25"/>
      <c r="U32" s="25"/>
      <c r="V32" s="25"/>
      <c r="W32" s="25"/>
      <c r="X32" s="25"/>
      <c r="Y32" s="25"/>
      <c r="Z32" s="25"/>
      <c r="AA32" s="25">
        <f ca="1">AC27</f>
        <v>5</v>
      </c>
      <c r="AB32" s="25" t="str">
        <f>AC9</f>
        <v>From 2011 to 2015</v>
      </c>
      <c r="AC32" s="25"/>
      <c r="AD32" s="25"/>
      <c r="AE32" s="25"/>
      <c r="AF32" s="25"/>
      <c r="AG32" s="22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</row>
    <row r="33" spans="1:48" x14ac:dyDescent="0.25">
      <c r="B33" s="13"/>
      <c r="C33" s="25"/>
      <c r="D33" s="25"/>
      <c r="E33" s="25"/>
      <c r="F33" s="25"/>
      <c r="G33" s="25"/>
      <c r="H33" s="25"/>
      <c r="I33" s="25"/>
      <c r="J33" s="25">
        <f ca="1">M27</f>
        <v>4</v>
      </c>
      <c r="K33" s="25" t="str">
        <f>M9</f>
        <v>Horror</v>
      </c>
      <c r="L33" s="25"/>
      <c r="M33" s="25"/>
      <c r="N33" s="25"/>
      <c r="O33" s="25"/>
      <c r="P33" s="25"/>
      <c r="Q33" s="25">
        <f ca="1">T27</f>
        <v>4</v>
      </c>
      <c r="R33" s="25" t="str">
        <f>T9</f>
        <v>England</v>
      </c>
      <c r="S33" s="25"/>
      <c r="T33" s="25"/>
      <c r="U33" s="25"/>
      <c r="V33" s="25"/>
      <c r="W33" s="25"/>
      <c r="X33" s="25"/>
      <c r="Y33" s="25"/>
      <c r="Z33" s="25"/>
      <c r="AA33" s="25">
        <f ca="1">AD27</f>
        <v>5</v>
      </c>
      <c r="AB33" s="25" t="str">
        <f>AD9</f>
        <v>From 2016 to 2020</v>
      </c>
      <c r="AC33" s="25"/>
      <c r="AD33" s="25"/>
      <c r="AE33" s="25"/>
      <c r="AF33" s="25"/>
      <c r="AG33" s="22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spans="1:48" x14ac:dyDescent="0.25">
      <c r="B34" s="13"/>
      <c r="C34" s="25"/>
      <c r="D34" s="25"/>
      <c r="E34" s="25"/>
      <c r="F34" s="25"/>
      <c r="G34" s="25"/>
      <c r="H34" s="25"/>
      <c r="I34" s="25"/>
      <c r="J34" s="25">
        <f ca="1">N27</f>
        <v>5</v>
      </c>
      <c r="K34" s="25" t="str">
        <f>N9</f>
        <v>Thriller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2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</row>
    <row r="35" spans="1:48" x14ac:dyDescent="0.25">
      <c r="B35" s="1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2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</row>
    <row r="36" spans="1:48" x14ac:dyDescent="0.25">
      <c r="B36" s="1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2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spans="1:48" x14ac:dyDescent="0.25">
      <c r="B37" s="1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2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spans="1:48" x14ac:dyDescent="0.25">
      <c r="B38" s="1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2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</row>
    <row r="39" spans="1:48" x14ac:dyDescent="0.25">
      <c r="B39" s="1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2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 ht="15.75" thickBot="1" x14ac:dyDescent="0.3">
      <c r="B40" s="14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8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</row>
    <row r="41" spans="1:48" x14ac:dyDescent="0.2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</row>
    <row r="42" spans="1:48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</row>
    <row r="43" spans="1:48" ht="15.75" thickBot="1" x14ac:dyDescent="0.3"/>
    <row r="44" spans="1:48" ht="15.75" thickBot="1" x14ac:dyDescent="0.3">
      <c r="B44" s="33" t="s">
        <v>28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5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5">
      <c r="B45" s="1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spans="1:48" ht="15.75" thickBot="1" x14ac:dyDescent="0.3">
      <c r="A46" t="s">
        <v>0</v>
      </c>
      <c r="B46" s="13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2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spans="1:48" ht="15.75" thickBot="1" x14ac:dyDescent="0.3">
      <c r="B47" s="13"/>
      <c r="C47" s="25"/>
      <c r="D47" s="25"/>
      <c r="E47" s="25"/>
      <c r="F47" s="25"/>
      <c r="G47" s="25"/>
      <c r="H47" s="25"/>
      <c r="I47" s="19"/>
      <c r="J47" s="50" t="s">
        <v>17</v>
      </c>
      <c r="K47" s="51"/>
      <c r="L47" s="51"/>
      <c r="M47" s="51"/>
      <c r="N47" s="52"/>
      <c r="O47" s="7"/>
      <c r="P47" s="18"/>
      <c r="Q47" s="50" t="s">
        <v>18</v>
      </c>
      <c r="R47" s="51"/>
      <c r="S47" s="51"/>
      <c r="T47" s="52"/>
      <c r="U47" s="7"/>
      <c r="V47" s="50" t="s">
        <v>19</v>
      </c>
      <c r="W47" s="52"/>
      <c r="X47" s="7"/>
      <c r="Y47" s="7"/>
      <c r="Z47" s="7"/>
      <c r="AA47" s="50" t="s">
        <v>26</v>
      </c>
      <c r="AB47" s="51"/>
      <c r="AC47" s="51"/>
      <c r="AD47" s="52"/>
      <c r="AE47" s="7"/>
      <c r="AF47" s="7"/>
      <c r="AG47" s="26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</row>
    <row r="48" spans="1:48" ht="15.75" thickBot="1" x14ac:dyDescent="0.3">
      <c r="B48" s="3" t="s">
        <v>1</v>
      </c>
      <c r="C48" s="4"/>
      <c r="D48" s="4" t="s">
        <v>2</v>
      </c>
      <c r="E48" s="4"/>
      <c r="F48" s="4" t="s">
        <v>3</v>
      </c>
      <c r="G48" s="5" t="s">
        <v>4</v>
      </c>
      <c r="H48" s="7"/>
      <c r="I48" s="13"/>
      <c r="J48" s="18" t="s">
        <v>8</v>
      </c>
      <c r="K48" s="18" t="s">
        <v>5</v>
      </c>
      <c r="L48" s="18" t="s">
        <v>6</v>
      </c>
      <c r="M48" s="18" t="s">
        <v>7</v>
      </c>
      <c r="N48" s="18" t="s">
        <v>9</v>
      </c>
      <c r="O48" s="7"/>
      <c r="P48" s="21"/>
      <c r="Q48" s="18" t="s">
        <v>11</v>
      </c>
      <c r="R48" s="18" t="s">
        <v>12</v>
      </c>
      <c r="S48" s="18" t="s">
        <v>13</v>
      </c>
      <c r="T48" s="18" t="s">
        <v>14</v>
      </c>
      <c r="U48" s="7"/>
      <c r="V48" s="18" t="s">
        <v>20</v>
      </c>
      <c r="W48" s="18" t="s">
        <v>21</v>
      </c>
      <c r="X48" s="7"/>
      <c r="Y48" s="7"/>
      <c r="Z48" s="7"/>
      <c r="AA48" s="18" t="s">
        <v>25</v>
      </c>
      <c r="AB48" s="18" t="s">
        <v>22</v>
      </c>
      <c r="AC48" s="18" t="s">
        <v>23</v>
      </c>
      <c r="AD48" s="18" t="s">
        <v>24</v>
      </c>
      <c r="AE48" s="7"/>
      <c r="AF48" s="7"/>
      <c r="AG48" s="8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25">
      <c r="A49">
        <f ca="1">RANDBETWEEN(1,5)</f>
        <v>1</v>
      </c>
      <c r="B49" s="6" t="str">
        <f t="shared" ref="B49:B65" ca="1" si="24">VLOOKUP(A49,$AW$10:$AX$14,2)</f>
        <v>Action</v>
      </c>
      <c r="C49" s="7">
        <f ca="1">RANDBETWEEN(1,4)</f>
        <v>4</v>
      </c>
      <c r="D49" s="7" t="str">
        <f t="shared" ref="D49:D65" ca="1" si="25">VLOOKUP(C49,$AY$10:$AZ$13,2)</f>
        <v>England</v>
      </c>
      <c r="E49" s="7">
        <f ca="1">RANDBETWEEN(1,2)</f>
        <v>2</v>
      </c>
      <c r="F49" s="7" t="str">
        <f ca="1">IF(E49=1,"Yes","No")</f>
        <v>No</v>
      </c>
      <c r="G49" s="8">
        <f ca="1">RANDBETWEEN(2000,2020)</f>
        <v>2013</v>
      </c>
      <c r="H49" s="7"/>
      <c r="I49" s="13"/>
      <c r="J49" s="6">
        <f ca="1">IF(B49="Drama",1,0)</f>
        <v>0</v>
      </c>
      <c r="K49" s="7">
        <f ca="1">IF(B49="Action",1,0)</f>
        <v>1</v>
      </c>
      <c r="L49" s="7">
        <f ca="1">IF(B49="Comedy",1,0)</f>
        <v>0</v>
      </c>
      <c r="M49" s="7">
        <f ca="1">IF(B49="Horror",1,0)</f>
        <v>0</v>
      </c>
      <c r="N49" s="8">
        <f ca="1">IF(B49="Thriller",1,0)</f>
        <v>0</v>
      </c>
      <c r="O49" s="7"/>
      <c r="P49" s="21"/>
      <c r="Q49" s="3">
        <f t="shared" ref="Q49:Q65" ca="1" si="26">IF(D49="India",1,0)</f>
        <v>0</v>
      </c>
      <c r="R49" s="4">
        <f t="shared" ref="R49:R65" ca="1" si="27">IF(D49="America",1,0)</f>
        <v>0</v>
      </c>
      <c r="S49" s="4">
        <f t="shared" ref="S49:S65" ca="1" si="28">IF(D49="Australia",1,0)</f>
        <v>0</v>
      </c>
      <c r="T49" s="5">
        <f t="shared" ref="T49:T65" ca="1" si="29">IF(D49="England",1,0)</f>
        <v>1</v>
      </c>
      <c r="U49" s="7"/>
      <c r="V49" s="6">
        <f t="shared" ref="V49:V65" ca="1" si="30">IF(F49="Yes",1,0)</f>
        <v>0</v>
      </c>
      <c r="W49" s="8">
        <f ca="1">IF(F49="No",1,0)</f>
        <v>1</v>
      </c>
      <c r="X49" s="7"/>
      <c r="Y49" s="7"/>
      <c r="Z49" s="7"/>
      <c r="AA49" s="6">
        <v>0</v>
      </c>
      <c r="AB49" s="7">
        <f ca="1">IF(AND(G50&gt;=2006,G50&lt;2011),1,0)</f>
        <v>0</v>
      </c>
      <c r="AC49" s="7">
        <f ca="1">IF(AND(G50&gt;=2011,G50&lt;2016),1,0)</f>
        <v>1</v>
      </c>
      <c r="AD49" s="8">
        <f ca="1">IF(AND(G50&gt;=2016,G50&lt;2020),1,0)</f>
        <v>0</v>
      </c>
      <c r="AE49" s="7"/>
      <c r="AF49" s="7"/>
      <c r="AG49" s="22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spans="1:48" x14ac:dyDescent="0.25">
      <c r="A50">
        <f t="shared" ref="A50:A65" ca="1" si="31">RANDBETWEEN(1,5)</f>
        <v>4</v>
      </c>
      <c r="B50" s="6" t="str">
        <f t="shared" ca="1" si="24"/>
        <v>Drama</v>
      </c>
      <c r="C50" s="7">
        <f t="shared" ref="C50:C65" ca="1" si="32">RANDBETWEEN(1,4)</f>
        <v>2</v>
      </c>
      <c r="D50" s="7" t="str">
        <f t="shared" ca="1" si="25"/>
        <v>America</v>
      </c>
      <c r="E50" s="7">
        <f t="shared" ref="E50:E65" ca="1" si="33">RANDBETWEEN(1,2)</f>
        <v>2</v>
      </c>
      <c r="F50" s="7" t="str">
        <f t="shared" ref="F50:F65" ca="1" si="34">IF(E50=1,"Yes","No")</f>
        <v>No</v>
      </c>
      <c r="G50" s="8">
        <f t="shared" ref="G50:G65" ca="1" si="35">RANDBETWEEN(2000,2020)</f>
        <v>2013</v>
      </c>
      <c r="H50" s="7"/>
      <c r="I50" s="13"/>
      <c r="J50" s="6">
        <f t="shared" ref="J50:J65" ca="1" si="36">IF(B50="Drama",1,0)</f>
        <v>1</v>
      </c>
      <c r="K50" s="7">
        <f t="shared" ref="K50:K65" ca="1" si="37">IF(B50="Action",1,0)</f>
        <v>0</v>
      </c>
      <c r="L50" s="7">
        <f t="shared" ref="L50:L65" ca="1" si="38">IF(B50="Comedy",1,0)</f>
        <v>0</v>
      </c>
      <c r="M50" s="7">
        <f t="shared" ref="M50:M65" ca="1" si="39">IF(B50="Horror",1,0)</f>
        <v>0</v>
      </c>
      <c r="N50" s="8">
        <f t="shared" ref="N50:N65" ca="1" si="40">IF(B50="Thriller",1,0)</f>
        <v>0</v>
      </c>
      <c r="O50" s="7"/>
      <c r="P50" s="21"/>
      <c r="Q50" s="6">
        <f t="shared" ca="1" si="26"/>
        <v>0</v>
      </c>
      <c r="R50" s="7">
        <f t="shared" ca="1" si="27"/>
        <v>1</v>
      </c>
      <c r="S50" s="7">
        <f t="shared" ca="1" si="28"/>
        <v>0</v>
      </c>
      <c r="T50" s="8">
        <f t="shared" ca="1" si="29"/>
        <v>0</v>
      </c>
      <c r="U50" s="7"/>
      <c r="V50" s="6">
        <f t="shared" ca="1" si="30"/>
        <v>0</v>
      </c>
      <c r="W50" s="8">
        <f t="shared" ref="W50:W65" ca="1" si="41">IF(F50="No",1,0)</f>
        <v>1</v>
      </c>
      <c r="X50" s="7"/>
      <c r="Y50" s="7"/>
      <c r="Z50" s="7"/>
      <c r="AA50" s="6">
        <f ca="1">IF(AND(G50&gt;=2000,G50&lt;2006),1,0)</f>
        <v>0</v>
      </c>
      <c r="AB50" s="7">
        <f t="shared" ref="AB50:AB65" ca="1" si="42">IF(AND(G51&gt;=2006,G51&lt;2011),1,0)</f>
        <v>0</v>
      </c>
      <c r="AC50" s="7">
        <f t="shared" ref="AC50:AC65" ca="1" si="43">IF(AND(G51&gt;=2011,G51&lt;2016),1,0)</f>
        <v>1</v>
      </c>
      <c r="AD50" s="8">
        <f t="shared" ref="AD50:AD65" ca="1" si="44">IF(AND(G51&gt;=2016,G51&lt;2020),1,0)</f>
        <v>0</v>
      </c>
      <c r="AE50" s="7"/>
      <c r="AF50" s="7"/>
      <c r="AG50" s="22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spans="1:48" x14ac:dyDescent="0.25">
      <c r="A51">
        <f t="shared" ca="1" si="31"/>
        <v>3</v>
      </c>
      <c r="B51" s="6" t="str">
        <f t="shared" ca="1" si="24"/>
        <v>Horror</v>
      </c>
      <c r="C51" s="7">
        <f t="shared" ca="1" si="32"/>
        <v>3</v>
      </c>
      <c r="D51" s="7" t="str">
        <f t="shared" ca="1" si="25"/>
        <v>Australia</v>
      </c>
      <c r="E51" s="7">
        <f t="shared" ca="1" si="33"/>
        <v>2</v>
      </c>
      <c r="F51" s="7" t="str">
        <f t="shared" ca="1" si="34"/>
        <v>No</v>
      </c>
      <c r="G51" s="8">
        <f t="shared" ca="1" si="35"/>
        <v>2014</v>
      </c>
      <c r="H51" s="7"/>
      <c r="I51" s="13"/>
      <c r="J51" s="6">
        <f t="shared" ca="1" si="36"/>
        <v>0</v>
      </c>
      <c r="K51" s="7">
        <f t="shared" ca="1" si="37"/>
        <v>0</v>
      </c>
      <c r="L51" s="7">
        <f t="shared" ca="1" si="38"/>
        <v>0</v>
      </c>
      <c r="M51" s="7">
        <f t="shared" ca="1" si="39"/>
        <v>1</v>
      </c>
      <c r="N51" s="8">
        <f t="shared" ca="1" si="40"/>
        <v>0</v>
      </c>
      <c r="O51" s="7"/>
      <c r="P51" s="21"/>
      <c r="Q51" s="6">
        <f t="shared" ca="1" si="26"/>
        <v>0</v>
      </c>
      <c r="R51" s="7">
        <f t="shared" ca="1" si="27"/>
        <v>0</v>
      </c>
      <c r="S51" s="7">
        <f t="shared" ca="1" si="28"/>
        <v>1</v>
      </c>
      <c r="T51" s="8">
        <f t="shared" ca="1" si="29"/>
        <v>0</v>
      </c>
      <c r="U51" s="7"/>
      <c r="V51" s="6">
        <f t="shared" ca="1" si="30"/>
        <v>0</v>
      </c>
      <c r="W51" s="8">
        <f t="shared" ca="1" si="41"/>
        <v>1</v>
      </c>
      <c r="X51" s="7"/>
      <c r="Y51" s="7"/>
      <c r="Z51" s="7"/>
      <c r="AA51" s="6">
        <f t="shared" ref="AA51:AA65" ca="1" si="45">IF(AND(G51&gt;=2000,G51&lt;2006),1,0)</f>
        <v>0</v>
      </c>
      <c r="AB51" s="7">
        <f t="shared" ca="1" si="42"/>
        <v>1</v>
      </c>
      <c r="AC51" s="7">
        <f t="shared" ca="1" si="43"/>
        <v>0</v>
      </c>
      <c r="AD51" s="8">
        <f t="shared" ca="1" si="44"/>
        <v>0</v>
      </c>
      <c r="AE51" s="7"/>
      <c r="AF51" s="7"/>
      <c r="AG51" s="22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spans="1:48" x14ac:dyDescent="0.25">
      <c r="A52">
        <f t="shared" ca="1" si="31"/>
        <v>4</v>
      </c>
      <c r="B52" s="6" t="str">
        <f t="shared" ca="1" si="24"/>
        <v>Drama</v>
      </c>
      <c r="C52" s="7">
        <f t="shared" ca="1" si="32"/>
        <v>1</v>
      </c>
      <c r="D52" s="7" t="str">
        <f t="shared" ca="1" si="25"/>
        <v>India</v>
      </c>
      <c r="E52" s="7">
        <f t="shared" ca="1" si="33"/>
        <v>2</v>
      </c>
      <c r="F52" s="7" t="str">
        <f t="shared" ca="1" si="34"/>
        <v>No</v>
      </c>
      <c r="G52" s="8">
        <f t="shared" ca="1" si="35"/>
        <v>2006</v>
      </c>
      <c r="H52" s="7"/>
      <c r="I52" s="13"/>
      <c r="J52" s="6">
        <f t="shared" ca="1" si="36"/>
        <v>1</v>
      </c>
      <c r="K52" s="7">
        <f t="shared" ca="1" si="37"/>
        <v>0</v>
      </c>
      <c r="L52" s="7">
        <f t="shared" ca="1" si="38"/>
        <v>0</v>
      </c>
      <c r="M52" s="7">
        <f t="shared" ca="1" si="39"/>
        <v>0</v>
      </c>
      <c r="N52" s="8">
        <f t="shared" ca="1" si="40"/>
        <v>0</v>
      </c>
      <c r="O52" s="7"/>
      <c r="P52" s="21"/>
      <c r="Q52" s="6">
        <f t="shared" ca="1" si="26"/>
        <v>1</v>
      </c>
      <c r="R52" s="7">
        <f t="shared" ca="1" si="27"/>
        <v>0</v>
      </c>
      <c r="S52" s="7">
        <f t="shared" ca="1" si="28"/>
        <v>0</v>
      </c>
      <c r="T52" s="8">
        <f t="shared" ca="1" si="29"/>
        <v>0</v>
      </c>
      <c r="U52" s="7"/>
      <c r="V52" s="6">
        <f t="shared" ca="1" si="30"/>
        <v>0</v>
      </c>
      <c r="W52" s="8">
        <f t="shared" ca="1" si="41"/>
        <v>1</v>
      </c>
      <c r="X52" s="7"/>
      <c r="Y52" s="7"/>
      <c r="Z52" s="7"/>
      <c r="AA52" s="6">
        <f t="shared" ca="1" si="45"/>
        <v>0</v>
      </c>
      <c r="AB52" s="7">
        <f t="shared" ca="1" si="42"/>
        <v>0</v>
      </c>
      <c r="AC52" s="7">
        <f t="shared" ca="1" si="43"/>
        <v>0</v>
      </c>
      <c r="AD52" s="8">
        <f t="shared" ca="1" si="44"/>
        <v>0</v>
      </c>
      <c r="AE52" s="7"/>
      <c r="AF52" s="7"/>
      <c r="AG52" s="22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</row>
    <row r="53" spans="1:48" x14ac:dyDescent="0.25">
      <c r="A53">
        <f t="shared" ca="1" si="31"/>
        <v>3</v>
      </c>
      <c r="B53" s="6" t="str">
        <f t="shared" ca="1" si="24"/>
        <v>Horror</v>
      </c>
      <c r="C53" s="7">
        <f t="shared" ca="1" si="32"/>
        <v>1</v>
      </c>
      <c r="D53" s="7" t="str">
        <f t="shared" ca="1" si="25"/>
        <v>India</v>
      </c>
      <c r="E53" s="7">
        <f t="shared" ca="1" si="33"/>
        <v>2</v>
      </c>
      <c r="F53" s="7" t="str">
        <f t="shared" ca="1" si="34"/>
        <v>No</v>
      </c>
      <c r="G53" s="8">
        <f t="shared" ca="1" si="35"/>
        <v>2003</v>
      </c>
      <c r="H53" s="7"/>
      <c r="I53" s="13"/>
      <c r="J53" s="6">
        <f t="shared" ca="1" si="36"/>
        <v>0</v>
      </c>
      <c r="K53" s="7">
        <f t="shared" ca="1" si="37"/>
        <v>0</v>
      </c>
      <c r="L53" s="7">
        <f t="shared" ca="1" si="38"/>
        <v>0</v>
      </c>
      <c r="M53" s="7">
        <f t="shared" ca="1" si="39"/>
        <v>1</v>
      </c>
      <c r="N53" s="8">
        <f t="shared" ca="1" si="40"/>
        <v>0</v>
      </c>
      <c r="O53" s="7"/>
      <c r="P53" s="21"/>
      <c r="Q53" s="6">
        <f t="shared" ca="1" si="26"/>
        <v>1</v>
      </c>
      <c r="R53" s="7">
        <f t="shared" ca="1" si="27"/>
        <v>0</v>
      </c>
      <c r="S53" s="7">
        <f t="shared" ca="1" si="28"/>
        <v>0</v>
      </c>
      <c r="T53" s="8">
        <f t="shared" ca="1" si="29"/>
        <v>0</v>
      </c>
      <c r="U53" s="7"/>
      <c r="V53" s="6">
        <f t="shared" ca="1" si="30"/>
        <v>0</v>
      </c>
      <c r="W53" s="8">
        <f t="shared" ca="1" si="41"/>
        <v>1</v>
      </c>
      <c r="X53" s="7"/>
      <c r="Y53" s="7"/>
      <c r="Z53" s="7"/>
      <c r="AA53" s="6">
        <f t="shared" ca="1" si="45"/>
        <v>1</v>
      </c>
      <c r="AB53" s="7">
        <f t="shared" ca="1" si="42"/>
        <v>0</v>
      </c>
      <c r="AC53" s="7">
        <f t="shared" ca="1" si="43"/>
        <v>1</v>
      </c>
      <c r="AD53" s="8">
        <f t="shared" ca="1" si="44"/>
        <v>0</v>
      </c>
      <c r="AE53" s="7"/>
      <c r="AF53" s="7"/>
      <c r="AG53" s="22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spans="1:48" x14ac:dyDescent="0.25">
      <c r="A54">
        <f t="shared" ca="1" si="31"/>
        <v>2</v>
      </c>
      <c r="B54" s="6" t="str">
        <f t="shared" ca="1" si="24"/>
        <v>Comedy</v>
      </c>
      <c r="C54" s="7">
        <f t="shared" ca="1" si="32"/>
        <v>4</v>
      </c>
      <c r="D54" s="7" t="str">
        <f t="shared" ca="1" si="25"/>
        <v>England</v>
      </c>
      <c r="E54" s="7">
        <f t="shared" ca="1" si="33"/>
        <v>1</v>
      </c>
      <c r="F54" s="7" t="str">
        <f t="shared" ca="1" si="34"/>
        <v>Yes</v>
      </c>
      <c r="G54" s="8">
        <f t="shared" ca="1" si="35"/>
        <v>2011</v>
      </c>
      <c r="H54" s="7"/>
      <c r="I54" s="13"/>
      <c r="J54" s="6">
        <f t="shared" ca="1" si="36"/>
        <v>0</v>
      </c>
      <c r="K54" s="7">
        <f t="shared" ca="1" si="37"/>
        <v>0</v>
      </c>
      <c r="L54" s="7">
        <f t="shared" ca="1" si="38"/>
        <v>1</v>
      </c>
      <c r="M54" s="7">
        <f t="shared" ca="1" si="39"/>
        <v>0</v>
      </c>
      <c r="N54" s="8">
        <f t="shared" ca="1" si="40"/>
        <v>0</v>
      </c>
      <c r="O54" s="7"/>
      <c r="P54" s="21"/>
      <c r="Q54" s="6">
        <f t="shared" ca="1" si="26"/>
        <v>0</v>
      </c>
      <c r="R54" s="7">
        <f t="shared" ca="1" si="27"/>
        <v>0</v>
      </c>
      <c r="S54" s="7">
        <f t="shared" ca="1" si="28"/>
        <v>0</v>
      </c>
      <c r="T54" s="8">
        <f t="shared" ca="1" si="29"/>
        <v>1</v>
      </c>
      <c r="U54" s="7"/>
      <c r="V54" s="6">
        <f t="shared" ca="1" si="30"/>
        <v>1</v>
      </c>
      <c r="W54" s="8">
        <f t="shared" ca="1" si="41"/>
        <v>0</v>
      </c>
      <c r="X54" s="7"/>
      <c r="Y54" s="7"/>
      <c r="Z54" s="7"/>
      <c r="AA54" s="6">
        <f t="shared" ca="1" si="45"/>
        <v>0</v>
      </c>
      <c r="AB54" s="7">
        <f t="shared" ca="1" si="42"/>
        <v>0</v>
      </c>
      <c r="AC54" s="7">
        <f t="shared" ca="1" si="43"/>
        <v>0</v>
      </c>
      <c r="AD54" s="8">
        <f t="shared" ca="1" si="44"/>
        <v>0</v>
      </c>
      <c r="AE54" s="7"/>
      <c r="AF54" s="7"/>
      <c r="AG54" s="22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spans="1:48" x14ac:dyDescent="0.25">
      <c r="A55">
        <f t="shared" ca="1" si="31"/>
        <v>5</v>
      </c>
      <c r="B55" s="6" t="str">
        <f t="shared" ca="1" si="24"/>
        <v>Thriller</v>
      </c>
      <c r="C55" s="7">
        <f t="shared" ca="1" si="32"/>
        <v>2</v>
      </c>
      <c r="D55" s="7" t="str">
        <f t="shared" ca="1" si="25"/>
        <v>America</v>
      </c>
      <c r="E55" s="7">
        <f t="shared" ca="1" si="33"/>
        <v>1</v>
      </c>
      <c r="F55" s="7" t="str">
        <f t="shared" ca="1" si="34"/>
        <v>Yes</v>
      </c>
      <c r="G55" s="8">
        <f t="shared" ca="1" si="35"/>
        <v>2020</v>
      </c>
      <c r="H55" s="7"/>
      <c r="I55" s="13"/>
      <c r="J55" s="6">
        <f t="shared" ca="1" si="36"/>
        <v>0</v>
      </c>
      <c r="K55" s="7">
        <f t="shared" ca="1" si="37"/>
        <v>0</v>
      </c>
      <c r="L55" s="7">
        <f t="shared" ca="1" si="38"/>
        <v>0</v>
      </c>
      <c r="M55" s="7">
        <f t="shared" ca="1" si="39"/>
        <v>0</v>
      </c>
      <c r="N55" s="8">
        <f t="shared" ca="1" si="40"/>
        <v>1</v>
      </c>
      <c r="O55" s="7"/>
      <c r="P55" s="21"/>
      <c r="Q55" s="6">
        <f t="shared" ca="1" si="26"/>
        <v>0</v>
      </c>
      <c r="R55" s="7">
        <f t="shared" ca="1" si="27"/>
        <v>1</v>
      </c>
      <c r="S55" s="7">
        <f t="shared" ca="1" si="28"/>
        <v>0</v>
      </c>
      <c r="T55" s="8">
        <f t="shared" ca="1" si="29"/>
        <v>0</v>
      </c>
      <c r="U55" s="7"/>
      <c r="V55" s="6">
        <f t="shared" ca="1" si="30"/>
        <v>1</v>
      </c>
      <c r="W55" s="8">
        <f t="shared" ca="1" si="41"/>
        <v>0</v>
      </c>
      <c r="X55" s="7"/>
      <c r="Y55" s="7"/>
      <c r="Z55" s="7"/>
      <c r="AA55" s="6">
        <f t="shared" ca="1" si="45"/>
        <v>0</v>
      </c>
      <c r="AB55" s="7">
        <f t="shared" ca="1" si="42"/>
        <v>0</v>
      </c>
      <c r="AC55" s="7">
        <f t="shared" ca="1" si="43"/>
        <v>0</v>
      </c>
      <c r="AD55" s="8">
        <f t="shared" ca="1" si="44"/>
        <v>1</v>
      </c>
      <c r="AE55" s="7"/>
      <c r="AF55" s="7"/>
      <c r="AG55" s="22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spans="1:48" x14ac:dyDescent="0.25">
      <c r="A56">
        <f t="shared" ca="1" si="31"/>
        <v>4</v>
      </c>
      <c r="B56" s="6" t="str">
        <f t="shared" ca="1" si="24"/>
        <v>Drama</v>
      </c>
      <c r="C56" s="7">
        <f t="shared" ca="1" si="32"/>
        <v>2</v>
      </c>
      <c r="D56" s="7" t="str">
        <f t="shared" ca="1" si="25"/>
        <v>America</v>
      </c>
      <c r="E56" s="7">
        <f t="shared" ca="1" si="33"/>
        <v>1</v>
      </c>
      <c r="F56" s="7" t="str">
        <f t="shared" ca="1" si="34"/>
        <v>Yes</v>
      </c>
      <c r="G56" s="8">
        <f t="shared" ca="1" si="35"/>
        <v>2019</v>
      </c>
      <c r="H56" s="7"/>
      <c r="I56" s="13"/>
      <c r="J56" s="6">
        <f t="shared" ca="1" si="36"/>
        <v>1</v>
      </c>
      <c r="K56" s="7">
        <f t="shared" ca="1" si="37"/>
        <v>0</v>
      </c>
      <c r="L56" s="7">
        <f t="shared" ca="1" si="38"/>
        <v>0</v>
      </c>
      <c r="M56" s="7">
        <f t="shared" ca="1" si="39"/>
        <v>0</v>
      </c>
      <c r="N56" s="8">
        <f t="shared" ca="1" si="40"/>
        <v>0</v>
      </c>
      <c r="O56" s="7"/>
      <c r="P56" s="21"/>
      <c r="Q56" s="6">
        <f t="shared" ca="1" si="26"/>
        <v>0</v>
      </c>
      <c r="R56" s="7">
        <f t="shared" ca="1" si="27"/>
        <v>1</v>
      </c>
      <c r="S56" s="7">
        <f t="shared" ca="1" si="28"/>
        <v>0</v>
      </c>
      <c r="T56" s="8">
        <f t="shared" ca="1" si="29"/>
        <v>0</v>
      </c>
      <c r="U56" s="7"/>
      <c r="V56" s="6">
        <f t="shared" ca="1" si="30"/>
        <v>1</v>
      </c>
      <c r="W56" s="8">
        <f t="shared" ca="1" si="41"/>
        <v>0</v>
      </c>
      <c r="X56" s="7"/>
      <c r="Y56" s="7"/>
      <c r="Z56" s="7"/>
      <c r="AA56" s="6">
        <f t="shared" ca="1" si="45"/>
        <v>0</v>
      </c>
      <c r="AB56" s="7">
        <f t="shared" ca="1" si="42"/>
        <v>0</v>
      </c>
      <c r="AC56" s="7">
        <f t="shared" ca="1" si="43"/>
        <v>1</v>
      </c>
      <c r="AD56" s="8">
        <f t="shared" ca="1" si="44"/>
        <v>0</v>
      </c>
      <c r="AE56" s="7"/>
      <c r="AF56" s="7"/>
      <c r="AG56" s="22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spans="1:48" x14ac:dyDescent="0.25">
      <c r="A57">
        <f t="shared" ca="1" si="31"/>
        <v>1</v>
      </c>
      <c r="B57" s="6" t="str">
        <f t="shared" ca="1" si="24"/>
        <v>Action</v>
      </c>
      <c r="C57" s="7">
        <f t="shared" ca="1" si="32"/>
        <v>1</v>
      </c>
      <c r="D57" s="7" t="str">
        <f t="shared" ca="1" si="25"/>
        <v>India</v>
      </c>
      <c r="E57" s="7">
        <f t="shared" ca="1" si="33"/>
        <v>1</v>
      </c>
      <c r="F57" s="7" t="str">
        <f t="shared" ca="1" si="34"/>
        <v>Yes</v>
      </c>
      <c r="G57" s="8">
        <f t="shared" ca="1" si="35"/>
        <v>2011</v>
      </c>
      <c r="H57" s="7"/>
      <c r="I57" s="13"/>
      <c r="J57" s="6">
        <f t="shared" ca="1" si="36"/>
        <v>0</v>
      </c>
      <c r="K57" s="7">
        <f t="shared" ca="1" si="37"/>
        <v>1</v>
      </c>
      <c r="L57" s="7">
        <f t="shared" ca="1" si="38"/>
        <v>0</v>
      </c>
      <c r="M57" s="7">
        <f t="shared" ca="1" si="39"/>
        <v>0</v>
      </c>
      <c r="N57" s="8">
        <f t="shared" ca="1" si="40"/>
        <v>0</v>
      </c>
      <c r="O57" s="7"/>
      <c r="P57" s="21"/>
      <c r="Q57" s="6">
        <f t="shared" ca="1" si="26"/>
        <v>1</v>
      </c>
      <c r="R57" s="7">
        <f t="shared" ca="1" si="27"/>
        <v>0</v>
      </c>
      <c r="S57" s="7">
        <f t="shared" ca="1" si="28"/>
        <v>0</v>
      </c>
      <c r="T57" s="8">
        <f t="shared" ca="1" si="29"/>
        <v>0</v>
      </c>
      <c r="U57" s="7"/>
      <c r="V57" s="6">
        <f t="shared" ca="1" si="30"/>
        <v>1</v>
      </c>
      <c r="W57" s="8">
        <f t="shared" ca="1" si="41"/>
        <v>0</v>
      </c>
      <c r="X57" s="7"/>
      <c r="Y57" s="7"/>
      <c r="Z57" s="7"/>
      <c r="AA57" s="6">
        <f t="shared" ca="1" si="45"/>
        <v>0</v>
      </c>
      <c r="AB57" s="7">
        <f t="shared" ca="1" si="42"/>
        <v>0</v>
      </c>
      <c r="AC57" s="7">
        <f t="shared" ca="1" si="43"/>
        <v>0</v>
      </c>
      <c r="AD57" s="8">
        <f t="shared" ca="1" si="44"/>
        <v>1</v>
      </c>
      <c r="AE57" s="7"/>
      <c r="AF57" s="7"/>
      <c r="AG57" s="22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spans="1:48" x14ac:dyDescent="0.25">
      <c r="A58">
        <f t="shared" ca="1" si="31"/>
        <v>5</v>
      </c>
      <c r="B58" s="6" t="str">
        <f t="shared" ca="1" si="24"/>
        <v>Thriller</v>
      </c>
      <c r="C58" s="7">
        <f t="shared" ca="1" si="32"/>
        <v>2</v>
      </c>
      <c r="D58" s="7" t="str">
        <f t="shared" ca="1" si="25"/>
        <v>America</v>
      </c>
      <c r="E58" s="7">
        <f t="shared" ca="1" si="33"/>
        <v>2</v>
      </c>
      <c r="F58" s="7" t="str">
        <f t="shared" ca="1" si="34"/>
        <v>No</v>
      </c>
      <c r="G58" s="8">
        <f t="shared" ca="1" si="35"/>
        <v>2017</v>
      </c>
      <c r="H58" s="7"/>
      <c r="I58" s="13"/>
      <c r="J58" s="6">
        <f t="shared" ca="1" si="36"/>
        <v>0</v>
      </c>
      <c r="K58" s="7">
        <f t="shared" ca="1" si="37"/>
        <v>0</v>
      </c>
      <c r="L58" s="7">
        <f t="shared" ca="1" si="38"/>
        <v>0</v>
      </c>
      <c r="M58" s="7">
        <f t="shared" ca="1" si="39"/>
        <v>0</v>
      </c>
      <c r="N58" s="8">
        <f t="shared" ca="1" si="40"/>
        <v>1</v>
      </c>
      <c r="O58" s="7"/>
      <c r="P58" s="21"/>
      <c r="Q58" s="6">
        <f t="shared" ca="1" si="26"/>
        <v>0</v>
      </c>
      <c r="R58" s="7">
        <f t="shared" ca="1" si="27"/>
        <v>1</v>
      </c>
      <c r="S58" s="7">
        <f t="shared" ca="1" si="28"/>
        <v>0</v>
      </c>
      <c r="T58" s="8">
        <f t="shared" ca="1" si="29"/>
        <v>0</v>
      </c>
      <c r="U58" s="7"/>
      <c r="V58" s="6">
        <f t="shared" ca="1" si="30"/>
        <v>0</v>
      </c>
      <c r="W58" s="8">
        <f t="shared" ca="1" si="41"/>
        <v>1</v>
      </c>
      <c r="X58" s="7"/>
      <c r="Y58" s="7"/>
      <c r="Z58" s="7"/>
      <c r="AA58" s="6">
        <f t="shared" ca="1" si="45"/>
        <v>0</v>
      </c>
      <c r="AB58" s="7">
        <f t="shared" ca="1" si="42"/>
        <v>0</v>
      </c>
      <c r="AC58" s="7">
        <f t="shared" ca="1" si="43"/>
        <v>0</v>
      </c>
      <c r="AD58" s="8">
        <f t="shared" ca="1" si="44"/>
        <v>1</v>
      </c>
      <c r="AE58" s="7"/>
      <c r="AF58" s="7"/>
      <c r="AG58" s="22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spans="1:48" x14ac:dyDescent="0.25">
      <c r="A59">
        <f t="shared" ca="1" si="31"/>
        <v>5</v>
      </c>
      <c r="B59" s="6" t="str">
        <f t="shared" ca="1" si="24"/>
        <v>Thriller</v>
      </c>
      <c r="C59" s="7">
        <f t="shared" ca="1" si="32"/>
        <v>4</v>
      </c>
      <c r="D59" s="7" t="str">
        <f t="shared" ca="1" si="25"/>
        <v>England</v>
      </c>
      <c r="E59" s="7">
        <f t="shared" ca="1" si="33"/>
        <v>2</v>
      </c>
      <c r="F59" s="7" t="str">
        <f t="shared" ca="1" si="34"/>
        <v>No</v>
      </c>
      <c r="G59" s="8">
        <f t="shared" ca="1" si="35"/>
        <v>2017</v>
      </c>
      <c r="H59" s="7"/>
      <c r="I59" s="13"/>
      <c r="J59" s="6">
        <f t="shared" ca="1" si="36"/>
        <v>0</v>
      </c>
      <c r="K59" s="7">
        <f t="shared" ca="1" si="37"/>
        <v>0</v>
      </c>
      <c r="L59" s="7">
        <f t="shared" ca="1" si="38"/>
        <v>0</v>
      </c>
      <c r="M59" s="7">
        <f t="shared" ca="1" si="39"/>
        <v>0</v>
      </c>
      <c r="N59" s="8">
        <f t="shared" ca="1" si="40"/>
        <v>1</v>
      </c>
      <c r="O59" s="7"/>
      <c r="P59" s="21"/>
      <c r="Q59" s="6">
        <f t="shared" ca="1" si="26"/>
        <v>0</v>
      </c>
      <c r="R59" s="7">
        <f t="shared" ca="1" si="27"/>
        <v>0</v>
      </c>
      <c r="S59" s="7">
        <f t="shared" ca="1" si="28"/>
        <v>0</v>
      </c>
      <c r="T59" s="8">
        <f t="shared" ca="1" si="29"/>
        <v>1</v>
      </c>
      <c r="U59" s="7"/>
      <c r="V59" s="6">
        <f t="shared" ca="1" si="30"/>
        <v>0</v>
      </c>
      <c r="W59" s="8">
        <f t="shared" ca="1" si="41"/>
        <v>1</v>
      </c>
      <c r="X59" s="7"/>
      <c r="Y59" s="7"/>
      <c r="Z59" s="7"/>
      <c r="AA59" s="6">
        <f t="shared" ca="1" si="45"/>
        <v>0</v>
      </c>
      <c r="AB59" s="7">
        <f t="shared" ca="1" si="42"/>
        <v>0</v>
      </c>
      <c r="AC59" s="7">
        <f t="shared" ca="1" si="43"/>
        <v>1</v>
      </c>
      <c r="AD59" s="8">
        <f t="shared" ca="1" si="44"/>
        <v>0</v>
      </c>
      <c r="AE59" s="7"/>
      <c r="AF59" s="7"/>
      <c r="AG59" s="22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spans="1:48" x14ac:dyDescent="0.25">
      <c r="A60">
        <f t="shared" ca="1" si="31"/>
        <v>3</v>
      </c>
      <c r="B60" s="6" t="str">
        <f t="shared" ca="1" si="24"/>
        <v>Horror</v>
      </c>
      <c r="C60" s="7">
        <f ca="1">RANDBETWEEN(1,4)</f>
        <v>4</v>
      </c>
      <c r="D60" s="7" t="str">
        <f t="shared" ca="1" si="25"/>
        <v>England</v>
      </c>
      <c r="E60" s="7">
        <f ca="1">RANDBETWEEN(1,2)</f>
        <v>1</v>
      </c>
      <c r="F60" s="7" t="str">
        <f t="shared" ca="1" si="34"/>
        <v>Yes</v>
      </c>
      <c r="G60" s="8">
        <f t="shared" ca="1" si="35"/>
        <v>2012</v>
      </c>
      <c r="H60" s="7"/>
      <c r="I60" s="13"/>
      <c r="J60" s="6">
        <f t="shared" ca="1" si="36"/>
        <v>0</v>
      </c>
      <c r="K60" s="7">
        <f t="shared" ca="1" si="37"/>
        <v>0</v>
      </c>
      <c r="L60" s="7">
        <f t="shared" ca="1" si="38"/>
        <v>0</v>
      </c>
      <c r="M60" s="7">
        <f t="shared" ca="1" si="39"/>
        <v>1</v>
      </c>
      <c r="N60" s="8">
        <f t="shared" ca="1" si="40"/>
        <v>0</v>
      </c>
      <c r="O60" s="7"/>
      <c r="P60" s="21"/>
      <c r="Q60" s="6">
        <f t="shared" ca="1" si="26"/>
        <v>0</v>
      </c>
      <c r="R60" s="7">
        <f t="shared" ca="1" si="27"/>
        <v>0</v>
      </c>
      <c r="S60" s="7">
        <f t="shared" ca="1" si="28"/>
        <v>0</v>
      </c>
      <c r="T60" s="8">
        <f t="shared" ca="1" si="29"/>
        <v>1</v>
      </c>
      <c r="U60" s="7"/>
      <c r="V60" s="6">
        <f t="shared" ca="1" si="30"/>
        <v>1</v>
      </c>
      <c r="W60" s="8">
        <f t="shared" ca="1" si="41"/>
        <v>0</v>
      </c>
      <c r="X60" s="7"/>
      <c r="Y60" s="7"/>
      <c r="Z60" s="7"/>
      <c r="AA60" s="6">
        <f t="shared" ca="1" si="45"/>
        <v>0</v>
      </c>
      <c r="AB60" s="7">
        <f t="shared" ca="1" si="42"/>
        <v>0</v>
      </c>
      <c r="AC60" s="7">
        <f t="shared" ca="1" si="43"/>
        <v>0</v>
      </c>
      <c r="AD60" s="8">
        <f t="shared" ca="1" si="44"/>
        <v>0</v>
      </c>
      <c r="AE60" s="7"/>
      <c r="AF60" s="7"/>
      <c r="AG60" s="22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spans="1:48" x14ac:dyDescent="0.25">
      <c r="A61">
        <f t="shared" ca="1" si="31"/>
        <v>1</v>
      </c>
      <c r="B61" s="6" t="str">
        <f t="shared" ca="1" si="24"/>
        <v>Action</v>
      </c>
      <c r="C61" s="7">
        <f t="shared" ca="1" si="32"/>
        <v>2</v>
      </c>
      <c r="D61" s="7" t="str">
        <f t="shared" ca="1" si="25"/>
        <v>America</v>
      </c>
      <c r="E61" s="7">
        <f t="shared" ca="1" si="33"/>
        <v>2</v>
      </c>
      <c r="F61" s="7" t="str">
        <f t="shared" ca="1" si="34"/>
        <v>No</v>
      </c>
      <c r="G61" s="8">
        <f t="shared" ca="1" si="35"/>
        <v>2020</v>
      </c>
      <c r="H61" s="7"/>
      <c r="I61" s="13"/>
      <c r="J61" s="6">
        <f t="shared" ca="1" si="36"/>
        <v>0</v>
      </c>
      <c r="K61" s="7">
        <f t="shared" ca="1" si="37"/>
        <v>1</v>
      </c>
      <c r="L61" s="7">
        <f t="shared" ca="1" si="38"/>
        <v>0</v>
      </c>
      <c r="M61" s="7">
        <f t="shared" ca="1" si="39"/>
        <v>0</v>
      </c>
      <c r="N61" s="8">
        <f t="shared" ca="1" si="40"/>
        <v>0</v>
      </c>
      <c r="O61" s="7"/>
      <c r="P61" s="21"/>
      <c r="Q61" s="6">
        <f t="shared" ca="1" si="26"/>
        <v>0</v>
      </c>
      <c r="R61" s="7">
        <f t="shared" ca="1" si="27"/>
        <v>1</v>
      </c>
      <c r="S61" s="7">
        <f t="shared" ca="1" si="28"/>
        <v>0</v>
      </c>
      <c r="T61" s="8">
        <f t="shared" ca="1" si="29"/>
        <v>0</v>
      </c>
      <c r="U61" s="7"/>
      <c r="V61" s="6">
        <f t="shared" ca="1" si="30"/>
        <v>0</v>
      </c>
      <c r="W61" s="8">
        <f t="shared" ca="1" si="41"/>
        <v>1</v>
      </c>
      <c r="X61" s="7"/>
      <c r="Y61" s="7"/>
      <c r="Z61" s="7"/>
      <c r="AA61" s="6">
        <f t="shared" ca="1" si="45"/>
        <v>0</v>
      </c>
      <c r="AB61" s="7">
        <f t="shared" ca="1" si="42"/>
        <v>0</v>
      </c>
      <c r="AC61" s="7">
        <f t="shared" ca="1" si="43"/>
        <v>0</v>
      </c>
      <c r="AD61" s="8">
        <f t="shared" ca="1" si="44"/>
        <v>1</v>
      </c>
      <c r="AE61" s="7"/>
      <c r="AF61" s="7"/>
      <c r="AG61" s="22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spans="1:48" x14ac:dyDescent="0.25">
      <c r="A62">
        <f t="shared" ca="1" si="31"/>
        <v>3</v>
      </c>
      <c r="B62" s="6" t="str">
        <f t="shared" ca="1" si="24"/>
        <v>Horror</v>
      </c>
      <c r="C62" s="7">
        <f t="shared" ca="1" si="32"/>
        <v>2</v>
      </c>
      <c r="D62" s="7" t="str">
        <f t="shared" ca="1" si="25"/>
        <v>America</v>
      </c>
      <c r="E62" s="7">
        <f t="shared" ca="1" si="33"/>
        <v>1</v>
      </c>
      <c r="F62" s="7" t="str">
        <f t="shared" ca="1" si="34"/>
        <v>Yes</v>
      </c>
      <c r="G62" s="8">
        <f t="shared" ca="1" si="35"/>
        <v>2016</v>
      </c>
      <c r="H62" s="7"/>
      <c r="I62" s="13"/>
      <c r="J62" s="6">
        <f t="shared" ca="1" si="36"/>
        <v>0</v>
      </c>
      <c r="K62" s="7">
        <f t="shared" ca="1" si="37"/>
        <v>0</v>
      </c>
      <c r="L62" s="7">
        <f t="shared" ca="1" si="38"/>
        <v>0</v>
      </c>
      <c r="M62" s="7">
        <f t="shared" ca="1" si="39"/>
        <v>1</v>
      </c>
      <c r="N62" s="8">
        <f t="shared" ca="1" si="40"/>
        <v>0</v>
      </c>
      <c r="O62" s="7"/>
      <c r="P62" s="21"/>
      <c r="Q62" s="6">
        <f t="shared" ca="1" si="26"/>
        <v>0</v>
      </c>
      <c r="R62" s="7">
        <f t="shared" ca="1" si="27"/>
        <v>1</v>
      </c>
      <c r="S62" s="7">
        <f t="shared" ca="1" si="28"/>
        <v>0</v>
      </c>
      <c r="T62" s="8">
        <f t="shared" ca="1" si="29"/>
        <v>0</v>
      </c>
      <c r="U62" s="7"/>
      <c r="V62" s="6">
        <f t="shared" ca="1" si="30"/>
        <v>1</v>
      </c>
      <c r="W62" s="8">
        <f t="shared" ca="1" si="41"/>
        <v>0</v>
      </c>
      <c r="X62" s="7"/>
      <c r="Y62" s="7"/>
      <c r="Z62" s="7"/>
      <c r="AA62" s="6">
        <f t="shared" ca="1" si="45"/>
        <v>0</v>
      </c>
      <c r="AB62" s="7">
        <f t="shared" ca="1" si="42"/>
        <v>1</v>
      </c>
      <c r="AC62" s="7">
        <f t="shared" ca="1" si="43"/>
        <v>0</v>
      </c>
      <c r="AD62" s="8">
        <f t="shared" ca="1" si="44"/>
        <v>0</v>
      </c>
      <c r="AE62" s="7"/>
      <c r="AF62" s="7"/>
      <c r="AG62" s="22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spans="1:48" x14ac:dyDescent="0.25">
      <c r="A63">
        <f t="shared" ca="1" si="31"/>
        <v>1</v>
      </c>
      <c r="B63" s="6" t="str">
        <f t="shared" ca="1" si="24"/>
        <v>Action</v>
      </c>
      <c r="C63" s="7">
        <f t="shared" ca="1" si="32"/>
        <v>1</v>
      </c>
      <c r="D63" s="7" t="str">
        <f t="shared" ca="1" si="25"/>
        <v>India</v>
      </c>
      <c r="E63" s="7">
        <f t="shared" ca="1" si="33"/>
        <v>1</v>
      </c>
      <c r="F63" s="7" t="str">
        <f t="shared" ca="1" si="34"/>
        <v>Yes</v>
      </c>
      <c r="G63" s="8">
        <f t="shared" ca="1" si="35"/>
        <v>2009</v>
      </c>
      <c r="H63" s="7"/>
      <c r="I63" s="13"/>
      <c r="J63" s="6">
        <f t="shared" ca="1" si="36"/>
        <v>0</v>
      </c>
      <c r="K63" s="7">
        <f t="shared" ca="1" si="37"/>
        <v>1</v>
      </c>
      <c r="L63" s="7">
        <f t="shared" ca="1" si="38"/>
        <v>0</v>
      </c>
      <c r="M63" s="7">
        <f t="shared" ca="1" si="39"/>
        <v>0</v>
      </c>
      <c r="N63" s="8">
        <f t="shared" ca="1" si="40"/>
        <v>0</v>
      </c>
      <c r="O63" s="7"/>
      <c r="P63" s="21"/>
      <c r="Q63" s="6">
        <f t="shared" ca="1" si="26"/>
        <v>1</v>
      </c>
      <c r="R63" s="7">
        <f t="shared" ca="1" si="27"/>
        <v>0</v>
      </c>
      <c r="S63" s="7">
        <f t="shared" ca="1" si="28"/>
        <v>0</v>
      </c>
      <c r="T63" s="8">
        <f t="shared" ca="1" si="29"/>
        <v>0</v>
      </c>
      <c r="U63" s="7"/>
      <c r="V63" s="6">
        <f t="shared" ca="1" si="30"/>
        <v>1</v>
      </c>
      <c r="W63" s="8">
        <f t="shared" ca="1" si="41"/>
        <v>0</v>
      </c>
      <c r="X63" s="7"/>
      <c r="Y63" s="7"/>
      <c r="Z63" s="7"/>
      <c r="AA63" s="6">
        <f t="shared" ca="1" si="45"/>
        <v>0</v>
      </c>
      <c r="AB63" s="7">
        <f t="shared" ca="1" si="42"/>
        <v>1</v>
      </c>
      <c r="AC63" s="7">
        <f t="shared" ca="1" si="43"/>
        <v>0</v>
      </c>
      <c r="AD63" s="8">
        <f t="shared" ca="1" si="44"/>
        <v>0</v>
      </c>
      <c r="AE63" s="7"/>
      <c r="AF63" s="7"/>
      <c r="AG63" s="22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spans="1:48" x14ac:dyDescent="0.25">
      <c r="A64">
        <f t="shared" ca="1" si="31"/>
        <v>5</v>
      </c>
      <c r="B64" s="6" t="str">
        <f t="shared" ca="1" si="24"/>
        <v>Thriller</v>
      </c>
      <c r="C64" s="7">
        <f t="shared" ca="1" si="32"/>
        <v>1</v>
      </c>
      <c r="D64" s="7" t="str">
        <f t="shared" ca="1" si="25"/>
        <v>India</v>
      </c>
      <c r="E64" s="7">
        <f t="shared" ca="1" si="33"/>
        <v>2</v>
      </c>
      <c r="F64" s="7" t="str">
        <f t="shared" ca="1" si="34"/>
        <v>No</v>
      </c>
      <c r="G64" s="8">
        <f t="shared" ca="1" si="35"/>
        <v>2009</v>
      </c>
      <c r="H64" s="7"/>
      <c r="I64" s="13"/>
      <c r="J64" s="6">
        <f t="shared" ca="1" si="36"/>
        <v>0</v>
      </c>
      <c r="K64" s="7">
        <f t="shared" ca="1" si="37"/>
        <v>0</v>
      </c>
      <c r="L64" s="7">
        <f t="shared" ca="1" si="38"/>
        <v>0</v>
      </c>
      <c r="M64" s="7">
        <f t="shared" ca="1" si="39"/>
        <v>0</v>
      </c>
      <c r="N64" s="8">
        <f t="shared" ca="1" si="40"/>
        <v>1</v>
      </c>
      <c r="O64" s="7"/>
      <c r="P64" s="21"/>
      <c r="Q64" s="6">
        <f t="shared" ca="1" si="26"/>
        <v>1</v>
      </c>
      <c r="R64" s="7">
        <f t="shared" ca="1" si="27"/>
        <v>0</v>
      </c>
      <c r="S64" s="7">
        <f t="shared" ca="1" si="28"/>
        <v>0</v>
      </c>
      <c r="T64" s="8">
        <f t="shared" ca="1" si="29"/>
        <v>0</v>
      </c>
      <c r="U64" s="7"/>
      <c r="V64" s="6">
        <f t="shared" ca="1" si="30"/>
        <v>0</v>
      </c>
      <c r="W64" s="8">
        <f t="shared" ca="1" si="41"/>
        <v>1</v>
      </c>
      <c r="X64" s="7"/>
      <c r="Y64" s="7"/>
      <c r="Z64" s="7"/>
      <c r="AA64" s="6">
        <f t="shared" ca="1" si="45"/>
        <v>0</v>
      </c>
      <c r="AB64" s="7">
        <f t="shared" ca="1" si="42"/>
        <v>1</v>
      </c>
      <c r="AC64" s="7">
        <f t="shared" ca="1" si="43"/>
        <v>0</v>
      </c>
      <c r="AD64" s="8">
        <f t="shared" ca="1" si="44"/>
        <v>0</v>
      </c>
      <c r="AE64" s="7"/>
      <c r="AF64" s="7"/>
      <c r="AG64" s="22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spans="1:48" ht="15.75" thickBot="1" x14ac:dyDescent="0.3">
      <c r="A65">
        <f t="shared" ca="1" si="31"/>
        <v>2</v>
      </c>
      <c r="B65" s="9" t="str">
        <f t="shared" ca="1" si="24"/>
        <v>Comedy</v>
      </c>
      <c r="C65" s="10">
        <f t="shared" ca="1" si="32"/>
        <v>3</v>
      </c>
      <c r="D65" s="10" t="str">
        <f t="shared" ca="1" si="25"/>
        <v>Australia</v>
      </c>
      <c r="E65" s="10">
        <f t="shared" ca="1" si="33"/>
        <v>1</v>
      </c>
      <c r="F65" s="10" t="str">
        <f t="shared" ca="1" si="34"/>
        <v>Yes</v>
      </c>
      <c r="G65" s="11">
        <f t="shared" ca="1" si="35"/>
        <v>2010</v>
      </c>
      <c r="H65" s="7"/>
      <c r="I65" s="14"/>
      <c r="J65" s="9">
        <f t="shared" ca="1" si="36"/>
        <v>0</v>
      </c>
      <c r="K65" s="10">
        <f t="shared" ca="1" si="37"/>
        <v>0</v>
      </c>
      <c r="L65" s="10">
        <f t="shared" ca="1" si="38"/>
        <v>1</v>
      </c>
      <c r="M65" s="10">
        <f t="shared" ca="1" si="39"/>
        <v>0</v>
      </c>
      <c r="N65" s="11">
        <f t="shared" ca="1" si="40"/>
        <v>0</v>
      </c>
      <c r="O65" s="7"/>
      <c r="P65" s="21"/>
      <c r="Q65" s="6">
        <f t="shared" ca="1" si="26"/>
        <v>0</v>
      </c>
      <c r="R65" s="7">
        <f t="shared" ca="1" si="27"/>
        <v>0</v>
      </c>
      <c r="S65" s="7">
        <f t="shared" ca="1" si="28"/>
        <v>1</v>
      </c>
      <c r="T65" s="8">
        <f t="shared" ca="1" si="29"/>
        <v>0</v>
      </c>
      <c r="U65" s="7"/>
      <c r="V65" s="9">
        <f t="shared" ca="1" si="30"/>
        <v>1</v>
      </c>
      <c r="W65" s="11">
        <f t="shared" ca="1" si="41"/>
        <v>0</v>
      </c>
      <c r="X65" s="7"/>
      <c r="Y65" s="7"/>
      <c r="Z65" s="7"/>
      <c r="AA65" s="6">
        <f t="shared" ca="1" si="45"/>
        <v>0</v>
      </c>
      <c r="AB65" s="7">
        <f t="shared" si="42"/>
        <v>0</v>
      </c>
      <c r="AC65" s="7">
        <f t="shared" si="43"/>
        <v>0</v>
      </c>
      <c r="AD65" s="8">
        <f t="shared" si="44"/>
        <v>0</v>
      </c>
      <c r="AE65" s="7"/>
      <c r="AF65" s="7"/>
      <c r="AG65" s="22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spans="1:48" ht="15.75" thickBot="1" x14ac:dyDescent="0.3">
      <c r="B66" s="13"/>
      <c r="C66" s="25"/>
      <c r="D66" s="25"/>
      <c r="E66" s="25"/>
      <c r="F66" s="25"/>
      <c r="G66" s="25"/>
      <c r="H66" s="25"/>
      <c r="I66" s="18" t="s">
        <v>16</v>
      </c>
      <c r="J66" s="16">
        <f ca="1">SUM(J49:J65)</f>
        <v>3</v>
      </c>
      <c r="K66" s="16">
        <f ca="1">SUM(K49:K65)</f>
        <v>4</v>
      </c>
      <c r="L66" s="16">
        <f ca="1">SUM(L49:L65)</f>
        <v>2</v>
      </c>
      <c r="M66" s="16">
        <f ca="1">SUM(M49:M65)</f>
        <v>4</v>
      </c>
      <c r="N66" s="17">
        <f ca="1">SUM(N49:N65)</f>
        <v>4</v>
      </c>
      <c r="O66" s="7"/>
      <c r="P66" s="18" t="s">
        <v>16</v>
      </c>
      <c r="Q66" s="15">
        <f ca="1">SUM(Q49:Q65)</f>
        <v>5</v>
      </c>
      <c r="R66" s="16">
        <f t="shared" ref="R66" ca="1" si="46">SUM(R49:R65)</f>
        <v>6</v>
      </c>
      <c r="S66" s="16">
        <f t="shared" ref="S66" ca="1" si="47">SUM(S49:S65)</f>
        <v>2</v>
      </c>
      <c r="T66" s="17">
        <f t="shared" ref="T66" ca="1" si="48">SUM(T49:T65)</f>
        <v>4</v>
      </c>
      <c r="U66" s="7"/>
      <c r="V66" s="18">
        <f ca="1">SUM(V49:V65)</f>
        <v>8</v>
      </c>
      <c r="W66" s="18">
        <f ca="1">SUM(W49:W65)</f>
        <v>9</v>
      </c>
      <c r="X66" s="7"/>
      <c r="Y66" s="7"/>
      <c r="Z66" s="7"/>
      <c r="AA66" s="18">
        <f ca="1">SUM(AA49:AA65)</f>
        <v>1</v>
      </c>
      <c r="AB66" s="18">
        <f t="shared" ref="AB66" ca="1" si="49">SUM(AB49:AB65)</f>
        <v>4</v>
      </c>
      <c r="AC66" s="18">
        <f t="shared" ref="AC66" ca="1" si="50">SUM(AC49:AC65)</f>
        <v>5</v>
      </c>
      <c r="AD66" s="18">
        <f t="shared" ref="AD66" ca="1" si="51">SUM(AD49:AD65)</f>
        <v>4</v>
      </c>
      <c r="AE66" s="7"/>
      <c r="AF66" s="7"/>
      <c r="AG66" s="22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</row>
    <row r="67" spans="1:48" x14ac:dyDescent="0.25">
      <c r="B67" s="13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2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</row>
    <row r="68" spans="1:48" x14ac:dyDescent="0.25">
      <c r="B68" s="1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Y68" s="25"/>
      <c r="Z68" s="25"/>
      <c r="AA68" s="25"/>
      <c r="AB68" s="25"/>
      <c r="AC68" s="25"/>
      <c r="AD68" s="25"/>
      <c r="AE68" s="25"/>
      <c r="AF68" s="25"/>
      <c r="AG68" s="22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</row>
    <row r="69" spans="1:48" x14ac:dyDescent="0.25">
      <c r="B69" s="13"/>
      <c r="C69" s="25"/>
      <c r="D69" s="25"/>
      <c r="E69" s="25"/>
      <c r="F69" s="25"/>
      <c r="G69" s="25"/>
      <c r="H69" s="25"/>
      <c r="I69" s="25"/>
      <c r="J69" s="25">
        <f ca="1">J66</f>
        <v>3</v>
      </c>
      <c r="K69" s="25" t="str">
        <f>J48</f>
        <v>Drama</v>
      </c>
      <c r="L69" s="25">
        <f ca="1">MAX(J69:J73)</f>
        <v>4</v>
      </c>
      <c r="M69" s="25"/>
      <c r="N69" s="25"/>
      <c r="O69" s="25"/>
      <c r="P69" s="25"/>
      <c r="Q69" s="25">
        <f ca="1">Q66</f>
        <v>5</v>
      </c>
      <c r="R69" s="25" t="str">
        <f>Q48</f>
        <v>India</v>
      </c>
      <c r="S69" s="25">
        <f ca="1">MAX(Q69:Q72)</f>
        <v>6</v>
      </c>
      <c r="T69" s="25"/>
      <c r="U69" s="25"/>
      <c r="V69" s="25">
        <f ca="1">V66</f>
        <v>8</v>
      </c>
      <c r="W69" s="25" t="str">
        <f>V48</f>
        <v>Yes</v>
      </c>
      <c r="X69" s="25">
        <f ca="1">MAX(V69:V70)</f>
        <v>9</v>
      </c>
      <c r="Y69" s="25"/>
      <c r="Z69" s="25"/>
      <c r="AA69" s="25">
        <f ca="1">AA66</f>
        <v>1</v>
      </c>
      <c r="AB69" s="25" t="str">
        <f>AA48</f>
        <v>From 2000 to 2005</v>
      </c>
      <c r="AC69" s="25">
        <f ca="1">MAX(AA69:AA72)</f>
        <v>5</v>
      </c>
      <c r="AD69" s="25"/>
      <c r="AE69" s="25"/>
      <c r="AF69" s="25"/>
      <c r="AG69" s="22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</row>
    <row r="70" spans="1:48" x14ac:dyDescent="0.25">
      <c r="B70" s="13"/>
      <c r="C70" s="25"/>
      <c r="D70" s="25"/>
      <c r="E70" s="25"/>
      <c r="F70" s="25"/>
      <c r="G70" s="25"/>
      <c r="H70" s="25"/>
      <c r="I70" s="25"/>
      <c r="J70" s="25">
        <f ca="1">K66</f>
        <v>4</v>
      </c>
      <c r="K70" s="25" t="str">
        <f>K48</f>
        <v>Action</v>
      </c>
      <c r="L70" s="25"/>
      <c r="M70" s="29" t="str">
        <f ca="1">VLOOKUP(L69,J69:K73,2)</f>
        <v>Thriller</v>
      </c>
      <c r="N70" s="25"/>
      <c r="O70" s="25"/>
      <c r="P70" s="25"/>
      <c r="Q70" s="25">
        <f ca="1">R66</f>
        <v>6</v>
      </c>
      <c r="R70" s="25" t="str">
        <f>R48</f>
        <v>America</v>
      </c>
      <c r="S70" s="25"/>
      <c r="T70" s="29" t="str">
        <f ca="1">VLOOKUP(S69,Q69:R72,2)</f>
        <v>America</v>
      </c>
      <c r="U70" s="25"/>
      <c r="V70" s="25">
        <f ca="1">W66</f>
        <v>9</v>
      </c>
      <c r="W70" s="25" t="str">
        <f>W48</f>
        <v>No</v>
      </c>
      <c r="X70" s="25"/>
      <c r="Y70" s="30" t="str">
        <f ca="1">VLOOKUP(X69,V69:W70,2)</f>
        <v>No</v>
      </c>
      <c r="Z70" s="25"/>
      <c r="AA70" s="25">
        <f ca="1">AB66</f>
        <v>4</v>
      </c>
      <c r="AB70" s="25" t="str">
        <f>AB48</f>
        <v>From 2006 to 2010</v>
      </c>
      <c r="AC70" s="25"/>
      <c r="AD70" s="29" t="str">
        <f ca="1">VLOOKUP(AC69,AA69:AB72,2)</f>
        <v>From 2011 to 2015</v>
      </c>
      <c r="AE70" s="25"/>
      <c r="AF70" s="25"/>
      <c r="AG70" s="22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 spans="1:48" x14ac:dyDescent="0.25">
      <c r="B71" s="13"/>
      <c r="C71" s="25"/>
      <c r="D71" s="25"/>
      <c r="E71" s="25"/>
      <c r="F71" s="25"/>
      <c r="G71" s="25"/>
      <c r="H71" s="25"/>
      <c r="I71" s="25"/>
      <c r="J71" s="25">
        <f ca="1">L66</f>
        <v>2</v>
      </c>
      <c r="K71" s="25" t="str">
        <f>L48</f>
        <v>Comedy</v>
      </c>
      <c r="L71" s="25"/>
      <c r="M71" s="25"/>
      <c r="N71" s="25"/>
      <c r="O71" s="25"/>
      <c r="P71" s="25"/>
      <c r="Q71" s="25">
        <f ca="1">S66</f>
        <v>2</v>
      </c>
      <c r="R71" s="25" t="str">
        <f>S48</f>
        <v>Australia</v>
      </c>
      <c r="S71" s="25"/>
      <c r="T71" s="25"/>
      <c r="U71" s="25"/>
      <c r="V71" s="25"/>
      <c r="W71" s="25"/>
      <c r="X71" s="25"/>
      <c r="Y71" s="25"/>
      <c r="Z71" s="25"/>
      <c r="AA71" s="25">
        <f ca="1">AC66</f>
        <v>5</v>
      </c>
      <c r="AB71" s="25" t="str">
        <f>AC48</f>
        <v>From 2011 to 2015</v>
      </c>
      <c r="AC71" s="25"/>
      <c r="AD71" s="25"/>
      <c r="AE71" s="25"/>
      <c r="AF71" s="25"/>
      <c r="AG71" s="22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spans="1:48" x14ac:dyDescent="0.25">
      <c r="B72" s="13"/>
      <c r="C72" s="25"/>
      <c r="D72" s="25"/>
      <c r="E72" s="25"/>
      <c r="F72" s="25"/>
      <c r="G72" s="25"/>
      <c r="H72" s="25"/>
      <c r="I72" s="25"/>
      <c r="J72" s="25">
        <f ca="1">M66</f>
        <v>4</v>
      </c>
      <c r="K72" s="25" t="str">
        <f>M48</f>
        <v>Horror</v>
      </c>
      <c r="L72" s="25"/>
      <c r="M72" s="25"/>
      <c r="N72" s="25"/>
      <c r="O72" s="25"/>
      <c r="P72" s="25"/>
      <c r="Q72" s="25">
        <f ca="1">T66</f>
        <v>4</v>
      </c>
      <c r="R72" s="25" t="str">
        <f>T48</f>
        <v>England</v>
      </c>
      <c r="S72" s="25"/>
      <c r="T72" s="25"/>
      <c r="U72" s="25"/>
      <c r="V72" s="25"/>
      <c r="W72" s="25"/>
      <c r="X72" s="25"/>
      <c r="Y72" s="25"/>
      <c r="Z72" s="25"/>
      <c r="AA72" s="25">
        <f ca="1">AD66</f>
        <v>4</v>
      </c>
      <c r="AB72" s="25" t="str">
        <f>AD48</f>
        <v>From 2016 to 2020</v>
      </c>
      <c r="AC72" s="25"/>
      <c r="AD72" s="25"/>
      <c r="AE72" s="25"/>
      <c r="AF72" s="25"/>
      <c r="AG72" s="22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</row>
    <row r="73" spans="1:48" x14ac:dyDescent="0.25">
      <c r="B73" s="13"/>
      <c r="C73" s="25"/>
      <c r="D73" s="25"/>
      <c r="E73" s="25"/>
      <c r="F73" s="25"/>
      <c r="G73" s="25"/>
      <c r="H73" s="25"/>
      <c r="I73" s="25"/>
      <c r="J73" s="25">
        <f ca="1">N66</f>
        <v>4</v>
      </c>
      <c r="K73" s="25" t="str">
        <f>N48</f>
        <v>Thriller</v>
      </c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2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</row>
    <row r="74" spans="1:48" x14ac:dyDescent="0.25">
      <c r="B74" s="13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2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</row>
    <row r="75" spans="1:48" x14ac:dyDescent="0.25">
      <c r="B75" s="13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2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 x14ac:dyDescent="0.25">
      <c r="B76" s="13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2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</row>
    <row r="77" spans="1:48" x14ac:dyDescent="0.25">
      <c r="B77" s="13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2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</row>
    <row r="78" spans="1:48" x14ac:dyDescent="0.25">
      <c r="B78" s="13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2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</row>
    <row r="79" spans="1:48" ht="15.75" thickBot="1" x14ac:dyDescent="0.3">
      <c r="B79" s="14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8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</row>
    <row r="80" spans="1:48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</row>
    <row r="81" spans="1:48" x14ac:dyDescent="0.2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</row>
    <row r="82" spans="1:48" ht="15.75" thickBot="1" x14ac:dyDescent="0.3"/>
    <row r="83" spans="1:48" ht="15.75" thickBot="1" x14ac:dyDescent="0.3">
      <c r="B83" s="33" t="s">
        <v>29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5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x14ac:dyDescent="0.25">
      <c r="B84" s="12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4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</row>
    <row r="85" spans="1:48" ht="15.75" thickBot="1" x14ac:dyDescent="0.3">
      <c r="A85" t="s">
        <v>0</v>
      </c>
      <c r="B85" s="13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2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</row>
    <row r="86" spans="1:48" ht="15.75" thickBot="1" x14ac:dyDescent="0.3">
      <c r="B86" s="13"/>
      <c r="C86" s="25"/>
      <c r="D86" s="25"/>
      <c r="E86" s="25"/>
      <c r="F86" s="25"/>
      <c r="G86" s="25"/>
      <c r="H86" s="25"/>
      <c r="I86" s="19"/>
      <c r="J86" s="50" t="s">
        <v>17</v>
      </c>
      <c r="K86" s="51"/>
      <c r="L86" s="51"/>
      <c r="M86" s="51"/>
      <c r="N86" s="52"/>
      <c r="O86" s="7"/>
      <c r="P86" s="18"/>
      <c r="Q86" s="50" t="s">
        <v>18</v>
      </c>
      <c r="R86" s="51"/>
      <c r="S86" s="51"/>
      <c r="T86" s="52"/>
      <c r="U86" s="7"/>
      <c r="V86" s="50" t="s">
        <v>19</v>
      </c>
      <c r="W86" s="52"/>
      <c r="X86" s="7"/>
      <c r="Y86" s="7"/>
      <c r="Z86" s="7"/>
      <c r="AA86" s="50" t="s">
        <v>26</v>
      </c>
      <c r="AB86" s="51"/>
      <c r="AC86" s="51"/>
      <c r="AD86" s="52"/>
      <c r="AE86" s="7"/>
      <c r="AF86" s="7"/>
      <c r="AG86" s="26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</row>
    <row r="87" spans="1:48" ht="15.75" thickBot="1" x14ac:dyDescent="0.3">
      <c r="B87" s="3" t="s">
        <v>1</v>
      </c>
      <c r="C87" s="4"/>
      <c r="D87" s="4" t="s">
        <v>2</v>
      </c>
      <c r="E87" s="4"/>
      <c r="F87" s="4" t="s">
        <v>3</v>
      </c>
      <c r="G87" s="5" t="s">
        <v>4</v>
      </c>
      <c r="H87" s="7"/>
      <c r="I87" s="13"/>
      <c r="J87" s="18" t="s">
        <v>8</v>
      </c>
      <c r="K87" s="18" t="s">
        <v>5</v>
      </c>
      <c r="L87" s="18" t="s">
        <v>6</v>
      </c>
      <c r="M87" s="18" t="s">
        <v>7</v>
      </c>
      <c r="N87" s="18" t="s">
        <v>9</v>
      </c>
      <c r="O87" s="7"/>
      <c r="P87" s="21"/>
      <c r="Q87" s="18" t="s">
        <v>11</v>
      </c>
      <c r="R87" s="18" t="s">
        <v>12</v>
      </c>
      <c r="S87" s="18" t="s">
        <v>13</v>
      </c>
      <c r="T87" s="18" t="s">
        <v>14</v>
      </c>
      <c r="U87" s="7"/>
      <c r="V87" s="18" t="s">
        <v>20</v>
      </c>
      <c r="W87" s="18" t="s">
        <v>21</v>
      </c>
      <c r="X87" s="7"/>
      <c r="Y87" s="7"/>
      <c r="Z87" s="7"/>
      <c r="AA87" s="18" t="s">
        <v>25</v>
      </c>
      <c r="AB87" s="18" t="s">
        <v>22</v>
      </c>
      <c r="AC87" s="18" t="s">
        <v>23</v>
      </c>
      <c r="AD87" s="18" t="s">
        <v>24</v>
      </c>
      <c r="AE87" s="7"/>
      <c r="AF87" s="7"/>
      <c r="AG87" s="8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x14ac:dyDescent="0.25">
      <c r="A88">
        <f ca="1">RANDBETWEEN(1,5)</f>
        <v>2</v>
      </c>
      <c r="B88" s="6" t="str">
        <f t="shared" ref="B88:B104" ca="1" si="52">VLOOKUP(A88,$AW$10:$AX$14,2)</f>
        <v>Comedy</v>
      </c>
      <c r="C88" s="7">
        <f ca="1">RANDBETWEEN(1,4)</f>
        <v>2</v>
      </c>
      <c r="D88" s="7" t="str">
        <f t="shared" ref="D88:D104" ca="1" si="53">VLOOKUP(C88,$AY$10:$AZ$13,2)</f>
        <v>America</v>
      </c>
      <c r="E88" s="7">
        <f ca="1">RANDBETWEEN(1,2)</f>
        <v>2</v>
      </c>
      <c r="F88" s="7" t="str">
        <f ca="1">IF(E88=1,"Yes","No")</f>
        <v>No</v>
      </c>
      <c r="G88" s="8">
        <f ca="1">RANDBETWEEN(2000,2020)</f>
        <v>2019</v>
      </c>
      <c r="H88" s="7"/>
      <c r="I88" s="13"/>
      <c r="J88" s="6">
        <f ca="1">IF(B88="Drama",1,0)</f>
        <v>0</v>
      </c>
      <c r="K88" s="7">
        <f ca="1">IF(B88="Action",1,0)</f>
        <v>0</v>
      </c>
      <c r="L88" s="7">
        <f ca="1">IF(B88="Comedy",1,0)</f>
        <v>1</v>
      </c>
      <c r="M88" s="7">
        <f ca="1">IF(B88="Horror",1,0)</f>
        <v>0</v>
      </c>
      <c r="N88" s="8">
        <f ca="1">IF(B88="Thriller",1,0)</f>
        <v>0</v>
      </c>
      <c r="O88" s="7"/>
      <c r="P88" s="21"/>
      <c r="Q88" s="3">
        <f t="shared" ref="Q88:Q104" ca="1" si="54">IF(D88="India",1,0)</f>
        <v>0</v>
      </c>
      <c r="R88" s="4">
        <f t="shared" ref="R88:R104" ca="1" si="55">IF(D88="America",1,0)</f>
        <v>1</v>
      </c>
      <c r="S88" s="4">
        <f t="shared" ref="S88:S104" ca="1" si="56">IF(D88="Australia",1,0)</f>
        <v>0</v>
      </c>
      <c r="T88" s="5">
        <f t="shared" ref="T88:T104" ca="1" si="57">IF(D88="England",1,0)</f>
        <v>0</v>
      </c>
      <c r="U88" s="7"/>
      <c r="V88" s="6">
        <f t="shared" ref="V88:V104" ca="1" si="58">IF(F88="Yes",1,0)</f>
        <v>0</v>
      </c>
      <c r="W88" s="8">
        <f ca="1">IF(F88="No",1,0)</f>
        <v>1</v>
      </c>
      <c r="X88" s="7"/>
      <c r="Y88" s="7"/>
      <c r="Z88" s="7"/>
      <c r="AA88" s="6">
        <v>0</v>
      </c>
      <c r="AB88" s="7">
        <f ca="1">IF(AND(G89&gt;=2006,G89&lt;2011),1,0)</f>
        <v>0</v>
      </c>
      <c r="AC88" s="7">
        <f ca="1">IF(AND(G89&gt;=2011,G89&lt;2016),1,0)</f>
        <v>0</v>
      </c>
      <c r="AD88" s="8">
        <f ca="1">IF(AND(G89&gt;=2016,G89&lt;2020),1,0)</f>
        <v>0</v>
      </c>
      <c r="AE88" s="7"/>
      <c r="AF88" s="7"/>
      <c r="AG88" s="22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</row>
    <row r="89" spans="1:48" x14ac:dyDescent="0.25">
      <c r="A89">
        <f t="shared" ref="A89:A104" ca="1" si="59">RANDBETWEEN(1,5)</f>
        <v>4</v>
      </c>
      <c r="B89" s="6" t="str">
        <f t="shared" ca="1" si="52"/>
        <v>Drama</v>
      </c>
      <c r="C89" s="7">
        <f t="shared" ref="C89:C104" ca="1" si="60">RANDBETWEEN(1,4)</f>
        <v>2</v>
      </c>
      <c r="D89" s="7" t="str">
        <f t="shared" ca="1" si="53"/>
        <v>America</v>
      </c>
      <c r="E89" s="7">
        <f t="shared" ref="E89:E104" ca="1" si="61">RANDBETWEEN(1,2)</f>
        <v>2</v>
      </c>
      <c r="F89" s="7" t="str">
        <f t="shared" ref="F89:F104" ca="1" si="62">IF(E89=1,"Yes","No")</f>
        <v>No</v>
      </c>
      <c r="G89" s="8">
        <f t="shared" ref="G89:G104" ca="1" si="63">RANDBETWEEN(2000,2020)</f>
        <v>2020</v>
      </c>
      <c r="H89" s="7"/>
      <c r="I89" s="13"/>
      <c r="J89" s="6">
        <f t="shared" ref="J89:J104" ca="1" si="64">IF(B89="Drama",1,0)</f>
        <v>1</v>
      </c>
      <c r="K89" s="7">
        <f t="shared" ref="K89:K104" ca="1" si="65">IF(B89="Action",1,0)</f>
        <v>0</v>
      </c>
      <c r="L89" s="7">
        <f t="shared" ref="L89:L104" ca="1" si="66">IF(B89="Comedy",1,0)</f>
        <v>0</v>
      </c>
      <c r="M89" s="7">
        <f t="shared" ref="M89:M104" ca="1" si="67">IF(B89="Horror",1,0)</f>
        <v>0</v>
      </c>
      <c r="N89" s="8">
        <f t="shared" ref="N89:N104" ca="1" si="68">IF(B89="Thriller",1,0)</f>
        <v>0</v>
      </c>
      <c r="O89" s="7"/>
      <c r="P89" s="21"/>
      <c r="Q89" s="6">
        <f t="shared" ca="1" si="54"/>
        <v>0</v>
      </c>
      <c r="R89" s="7">
        <f t="shared" ca="1" si="55"/>
        <v>1</v>
      </c>
      <c r="S89" s="7">
        <f t="shared" ca="1" si="56"/>
        <v>0</v>
      </c>
      <c r="T89" s="8">
        <f t="shared" ca="1" si="57"/>
        <v>0</v>
      </c>
      <c r="U89" s="7"/>
      <c r="V89" s="6">
        <f t="shared" ca="1" si="58"/>
        <v>0</v>
      </c>
      <c r="W89" s="8">
        <f t="shared" ref="W89:W104" ca="1" si="69">IF(F89="No",1,0)</f>
        <v>1</v>
      </c>
      <c r="X89" s="7"/>
      <c r="Y89" s="7"/>
      <c r="Z89" s="7"/>
      <c r="AA89" s="6">
        <f ca="1">IF(AND(G89&gt;=2000,G89&lt;2006),1,0)</f>
        <v>0</v>
      </c>
      <c r="AB89" s="7">
        <f t="shared" ref="AB89:AB104" ca="1" si="70">IF(AND(G90&gt;=2006,G90&lt;2011),1,0)</f>
        <v>1</v>
      </c>
      <c r="AC89" s="7">
        <f t="shared" ref="AC89:AC104" ca="1" si="71">IF(AND(G90&gt;=2011,G90&lt;2016),1,0)</f>
        <v>0</v>
      </c>
      <c r="AD89" s="8">
        <f t="shared" ref="AD89:AD104" ca="1" si="72">IF(AND(G90&gt;=2016,G90&lt;2020),1,0)</f>
        <v>0</v>
      </c>
      <c r="AE89" s="7"/>
      <c r="AF89" s="7"/>
      <c r="AG89" s="22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</row>
    <row r="90" spans="1:48" x14ac:dyDescent="0.25">
      <c r="A90">
        <f t="shared" ca="1" si="59"/>
        <v>1</v>
      </c>
      <c r="B90" s="6" t="str">
        <f t="shared" ca="1" si="52"/>
        <v>Action</v>
      </c>
      <c r="C90" s="7">
        <f t="shared" ca="1" si="60"/>
        <v>4</v>
      </c>
      <c r="D90" s="7" t="str">
        <f t="shared" ca="1" si="53"/>
        <v>England</v>
      </c>
      <c r="E90" s="7">
        <f t="shared" ca="1" si="61"/>
        <v>1</v>
      </c>
      <c r="F90" s="7" t="str">
        <f t="shared" ca="1" si="62"/>
        <v>Yes</v>
      </c>
      <c r="G90" s="8">
        <f t="shared" ca="1" si="63"/>
        <v>2006</v>
      </c>
      <c r="H90" s="7"/>
      <c r="I90" s="13"/>
      <c r="J90" s="6">
        <f t="shared" ca="1" si="64"/>
        <v>0</v>
      </c>
      <c r="K90" s="7">
        <f t="shared" ca="1" si="65"/>
        <v>1</v>
      </c>
      <c r="L90" s="7">
        <f t="shared" ca="1" si="66"/>
        <v>0</v>
      </c>
      <c r="M90" s="7">
        <f t="shared" ca="1" si="67"/>
        <v>0</v>
      </c>
      <c r="N90" s="8">
        <f t="shared" ca="1" si="68"/>
        <v>0</v>
      </c>
      <c r="O90" s="7"/>
      <c r="P90" s="21"/>
      <c r="Q90" s="6">
        <f t="shared" ca="1" si="54"/>
        <v>0</v>
      </c>
      <c r="R90" s="7">
        <f t="shared" ca="1" si="55"/>
        <v>0</v>
      </c>
      <c r="S90" s="7">
        <f t="shared" ca="1" si="56"/>
        <v>0</v>
      </c>
      <c r="T90" s="8">
        <f t="shared" ca="1" si="57"/>
        <v>1</v>
      </c>
      <c r="U90" s="7"/>
      <c r="V90" s="6">
        <f t="shared" ca="1" si="58"/>
        <v>1</v>
      </c>
      <c r="W90" s="8">
        <f t="shared" ca="1" si="69"/>
        <v>0</v>
      </c>
      <c r="X90" s="7"/>
      <c r="Y90" s="7"/>
      <c r="Z90" s="7"/>
      <c r="AA90" s="6">
        <f t="shared" ref="AA90:AA104" ca="1" si="73">IF(AND(G90&gt;=2000,G90&lt;2006),1,0)</f>
        <v>0</v>
      </c>
      <c r="AB90" s="7">
        <f t="shared" ca="1" si="70"/>
        <v>0</v>
      </c>
      <c r="AC90" s="7">
        <f t="shared" ca="1" si="71"/>
        <v>0</v>
      </c>
      <c r="AD90" s="8">
        <f t="shared" ca="1" si="72"/>
        <v>1</v>
      </c>
      <c r="AE90" s="7"/>
      <c r="AF90" s="7"/>
      <c r="AG90" s="22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</row>
    <row r="91" spans="1:48" x14ac:dyDescent="0.25">
      <c r="A91">
        <f t="shared" ca="1" si="59"/>
        <v>1</v>
      </c>
      <c r="B91" s="6" t="str">
        <f t="shared" ca="1" si="52"/>
        <v>Action</v>
      </c>
      <c r="C91" s="7">
        <f t="shared" ca="1" si="60"/>
        <v>4</v>
      </c>
      <c r="D91" s="7" t="str">
        <f t="shared" ca="1" si="53"/>
        <v>England</v>
      </c>
      <c r="E91" s="7">
        <f t="shared" ca="1" si="61"/>
        <v>2</v>
      </c>
      <c r="F91" s="7" t="str">
        <f t="shared" ca="1" si="62"/>
        <v>No</v>
      </c>
      <c r="G91" s="8">
        <f t="shared" ca="1" si="63"/>
        <v>2019</v>
      </c>
      <c r="H91" s="7"/>
      <c r="I91" s="13"/>
      <c r="J91" s="6">
        <f t="shared" ca="1" si="64"/>
        <v>0</v>
      </c>
      <c r="K91" s="7">
        <f t="shared" ca="1" si="65"/>
        <v>1</v>
      </c>
      <c r="L91" s="7">
        <f t="shared" ca="1" si="66"/>
        <v>0</v>
      </c>
      <c r="M91" s="7">
        <f t="shared" ca="1" si="67"/>
        <v>0</v>
      </c>
      <c r="N91" s="8">
        <f t="shared" ca="1" si="68"/>
        <v>0</v>
      </c>
      <c r="O91" s="7"/>
      <c r="P91" s="21"/>
      <c r="Q91" s="6">
        <f t="shared" ca="1" si="54"/>
        <v>0</v>
      </c>
      <c r="R91" s="7">
        <f t="shared" ca="1" si="55"/>
        <v>0</v>
      </c>
      <c r="S91" s="7">
        <f t="shared" ca="1" si="56"/>
        <v>0</v>
      </c>
      <c r="T91" s="8">
        <f t="shared" ca="1" si="57"/>
        <v>1</v>
      </c>
      <c r="U91" s="7"/>
      <c r="V91" s="6">
        <f t="shared" ca="1" si="58"/>
        <v>0</v>
      </c>
      <c r="W91" s="8">
        <f t="shared" ca="1" si="69"/>
        <v>1</v>
      </c>
      <c r="X91" s="7"/>
      <c r="Y91" s="7"/>
      <c r="Z91" s="7"/>
      <c r="AA91" s="6">
        <f t="shared" ca="1" si="73"/>
        <v>0</v>
      </c>
      <c r="AB91" s="7">
        <f t="shared" ca="1" si="70"/>
        <v>0</v>
      </c>
      <c r="AC91" s="7">
        <f t="shared" ca="1" si="71"/>
        <v>1</v>
      </c>
      <c r="AD91" s="8">
        <f t="shared" ca="1" si="72"/>
        <v>0</v>
      </c>
      <c r="AE91" s="7"/>
      <c r="AF91" s="7"/>
      <c r="AG91" s="22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</row>
    <row r="92" spans="1:48" x14ac:dyDescent="0.25">
      <c r="A92">
        <f t="shared" ca="1" si="59"/>
        <v>5</v>
      </c>
      <c r="B92" s="6" t="str">
        <f t="shared" ca="1" si="52"/>
        <v>Thriller</v>
      </c>
      <c r="C92" s="7">
        <f t="shared" ca="1" si="60"/>
        <v>2</v>
      </c>
      <c r="D92" s="7" t="str">
        <f t="shared" ca="1" si="53"/>
        <v>America</v>
      </c>
      <c r="E92" s="7">
        <f t="shared" ca="1" si="61"/>
        <v>2</v>
      </c>
      <c r="F92" s="7" t="str">
        <f t="shared" ca="1" si="62"/>
        <v>No</v>
      </c>
      <c r="G92" s="8">
        <f t="shared" ca="1" si="63"/>
        <v>2011</v>
      </c>
      <c r="H92" s="7"/>
      <c r="I92" s="13"/>
      <c r="J92" s="6">
        <f t="shared" ca="1" si="64"/>
        <v>0</v>
      </c>
      <c r="K92" s="7">
        <f t="shared" ca="1" si="65"/>
        <v>0</v>
      </c>
      <c r="L92" s="7">
        <f t="shared" ca="1" si="66"/>
        <v>0</v>
      </c>
      <c r="M92" s="7">
        <f t="shared" ca="1" si="67"/>
        <v>0</v>
      </c>
      <c r="N92" s="8">
        <f t="shared" ca="1" si="68"/>
        <v>1</v>
      </c>
      <c r="O92" s="7"/>
      <c r="P92" s="21"/>
      <c r="Q92" s="6">
        <f t="shared" ca="1" si="54"/>
        <v>0</v>
      </c>
      <c r="R92" s="7">
        <f t="shared" ca="1" si="55"/>
        <v>1</v>
      </c>
      <c r="S92" s="7">
        <f t="shared" ca="1" si="56"/>
        <v>0</v>
      </c>
      <c r="T92" s="8">
        <f t="shared" ca="1" si="57"/>
        <v>0</v>
      </c>
      <c r="U92" s="7"/>
      <c r="V92" s="6">
        <f t="shared" ca="1" si="58"/>
        <v>0</v>
      </c>
      <c r="W92" s="8">
        <f t="shared" ca="1" si="69"/>
        <v>1</v>
      </c>
      <c r="X92" s="7"/>
      <c r="Y92" s="7"/>
      <c r="Z92" s="7"/>
      <c r="AA92" s="6">
        <f t="shared" ca="1" si="73"/>
        <v>0</v>
      </c>
      <c r="AB92" s="7">
        <f t="shared" ca="1" si="70"/>
        <v>0</v>
      </c>
      <c r="AC92" s="7">
        <f t="shared" ca="1" si="71"/>
        <v>0</v>
      </c>
      <c r="AD92" s="8">
        <f t="shared" ca="1" si="72"/>
        <v>0</v>
      </c>
      <c r="AE92" s="7"/>
      <c r="AF92" s="7"/>
      <c r="AG92" s="22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</row>
    <row r="93" spans="1:48" x14ac:dyDescent="0.25">
      <c r="A93">
        <f t="shared" ca="1" si="59"/>
        <v>5</v>
      </c>
      <c r="B93" s="6" t="str">
        <f t="shared" ca="1" si="52"/>
        <v>Thriller</v>
      </c>
      <c r="C93" s="7">
        <f t="shared" ca="1" si="60"/>
        <v>1</v>
      </c>
      <c r="D93" s="7" t="str">
        <f t="shared" ca="1" si="53"/>
        <v>India</v>
      </c>
      <c r="E93" s="7">
        <f t="shared" ca="1" si="61"/>
        <v>1</v>
      </c>
      <c r="F93" s="7" t="str">
        <f t="shared" ca="1" si="62"/>
        <v>Yes</v>
      </c>
      <c r="G93" s="8">
        <f t="shared" ca="1" si="63"/>
        <v>2003</v>
      </c>
      <c r="H93" s="7"/>
      <c r="I93" s="13"/>
      <c r="J93" s="6">
        <f t="shared" ca="1" si="64"/>
        <v>0</v>
      </c>
      <c r="K93" s="7">
        <f t="shared" ca="1" si="65"/>
        <v>0</v>
      </c>
      <c r="L93" s="7">
        <f t="shared" ca="1" si="66"/>
        <v>0</v>
      </c>
      <c r="M93" s="7">
        <f t="shared" ca="1" si="67"/>
        <v>0</v>
      </c>
      <c r="N93" s="8">
        <f t="shared" ca="1" si="68"/>
        <v>1</v>
      </c>
      <c r="O93" s="7"/>
      <c r="P93" s="21"/>
      <c r="Q93" s="6">
        <f t="shared" ca="1" si="54"/>
        <v>1</v>
      </c>
      <c r="R93" s="7">
        <f t="shared" ca="1" si="55"/>
        <v>0</v>
      </c>
      <c r="S93" s="7">
        <f t="shared" ca="1" si="56"/>
        <v>0</v>
      </c>
      <c r="T93" s="8">
        <f t="shared" ca="1" si="57"/>
        <v>0</v>
      </c>
      <c r="U93" s="7"/>
      <c r="V93" s="6">
        <f t="shared" ca="1" si="58"/>
        <v>1</v>
      </c>
      <c r="W93" s="8">
        <f t="shared" ca="1" si="69"/>
        <v>0</v>
      </c>
      <c r="X93" s="7"/>
      <c r="Y93" s="7"/>
      <c r="Z93" s="7"/>
      <c r="AA93" s="6">
        <f t="shared" ca="1" si="73"/>
        <v>1</v>
      </c>
      <c r="AB93" s="7">
        <f t="shared" ca="1" si="70"/>
        <v>0</v>
      </c>
      <c r="AC93" s="7">
        <f t="shared" ca="1" si="71"/>
        <v>0</v>
      </c>
      <c r="AD93" s="8">
        <f t="shared" ca="1" si="72"/>
        <v>0</v>
      </c>
      <c r="AE93" s="7"/>
      <c r="AF93" s="7"/>
      <c r="AG93" s="22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1:48" x14ac:dyDescent="0.25">
      <c r="A94">
        <f t="shared" ca="1" si="59"/>
        <v>1</v>
      </c>
      <c r="B94" s="6" t="str">
        <f t="shared" ca="1" si="52"/>
        <v>Action</v>
      </c>
      <c r="C94" s="7">
        <f t="shared" ca="1" si="60"/>
        <v>3</v>
      </c>
      <c r="D94" s="7" t="str">
        <f t="shared" ca="1" si="53"/>
        <v>Australia</v>
      </c>
      <c r="E94" s="7">
        <f t="shared" ca="1" si="61"/>
        <v>1</v>
      </c>
      <c r="F94" s="7" t="str">
        <f t="shared" ca="1" si="62"/>
        <v>Yes</v>
      </c>
      <c r="G94" s="8">
        <f t="shared" ca="1" si="63"/>
        <v>2004</v>
      </c>
      <c r="H94" s="7"/>
      <c r="I94" s="13"/>
      <c r="J94" s="6">
        <f t="shared" ca="1" si="64"/>
        <v>0</v>
      </c>
      <c r="K94" s="7">
        <f t="shared" ca="1" si="65"/>
        <v>1</v>
      </c>
      <c r="L94" s="7">
        <f t="shared" ca="1" si="66"/>
        <v>0</v>
      </c>
      <c r="M94" s="7">
        <f t="shared" ca="1" si="67"/>
        <v>0</v>
      </c>
      <c r="N94" s="8">
        <f t="shared" ca="1" si="68"/>
        <v>0</v>
      </c>
      <c r="O94" s="7"/>
      <c r="P94" s="21"/>
      <c r="Q94" s="6">
        <f t="shared" ca="1" si="54"/>
        <v>0</v>
      </c>
      <c r="R94" s="7">
        <f t="shared" ca="1" si="55"/>
        <v>0</v>
      </c>
      <c r="S94" s="7">
        <f t="shared" ca="1" si="56"/>
        <v>1</v>
      </c>
      <c r="T94" s="8">
        <f t="shared" ca="1" si="57"/>
        <v>0</v>
      </c>
      <c r="U94" s="7"/>
      <c r="V94" s="6">
        <f t="shared" ca="1" si="58"/>
        <v>1</v>
      </c>
      <c r="W94" s="8">
        <f t="shared" ca="1" si="69"/>
        <v>0</v>
      </c>
      <c r="X94" s="7"/>
      <c r="Y94" s="7"/>
      <c r="Z94" s="7"/>
      <c r="AA94" s="6">
        <f t="shared" ca="1" si="73"/>
        <v>1</v>
      </c>
      <c r="AB94" s="7">
        <f t="shared" ca="1" si="70"/>
        <v>1</v>
      </c>
      <c r="AC94" s="7">
        <f t="shared" ca="1" si="71"/>
        <v>0</v>
      </c>
      <c r="AD94" s="8">
        <f t="shared" ca="1" si="72"/>
        <v>0</v>
      </c>
      <c r="AE94" s="7"/>
      <c r="AF94" s="7"/>
      <c r="AG94" s="22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</row>
    <row r="95" spans="1:48" x14ac:dyDescent="0.25">
      <c r="A95">
        <f t="shared" ca="1" si="59"/>
        <v>5</v>
      </c>
      <c r="B95" s="6" t="str">
        <f t="shared" ca="1" si="52"/>
        <v>Thriller</v>
      </c>
      <c r="C95" s="7">
        <f t="shared" ca="1" si="60"/>
        <v>3</v>
      </c>
      <c r="D95" s="7" t="str">
        <f t="shared" ca="1" si="53"/>
        <v>Australia</v>
      </c>
      <c r="E95" s="7">
        <f t="shared" ca="1" si="61"/>
        <v>2</v>
      </c>
      <c r="F95" s="7" t="str">
        <f t="shared" ca="1" si="62"/>
        <v>No</v>
      </c>
      <c r="G95" s="8">
        <f t="shared" ca="1" si="63"/>
        <v>2006</v>
      </c>
      <c r="H95" s="7"/>
      <c r="I95" s="13"/>
      <c r="J95" s="6">
        <f t="shared" ca="1" si="64"/>
        <v>0</v>
      </c>
      <c r="K95" s="7">
        <f t="shared" ca="1" si="65"/>
        <v>0</v>
      </c>
      <c r="L95" s="7">
        <f t="shared" ca="1" si="66"/>
        <v>0</v>
      </c>
      <c r="M95" s="7">
        <f t="shared" ca="1" si="67"/>
        <v>0</v>
      </c>
      <c r="N95" s="8">
        <f t="shared" ca="1" si="68"/>
        <v>1</v>
      </c>
      <c r="O95" s="7"/>
      <c r="P95" s="21"/>
      <c r="Q95" s="6">
        <f t="shared" ca="1" si="54"/>
        <v>0</v>
      </c>
      <c r="R95" s="7">
        <f t="shared" ca="1" si="55"/>
        <v>0</v>
      </c>
      <c r="S95" s="7">
        <f t="shared" ca="1" si="56"/>
        <v>1</v>
      </c>
      <c r="T95" s="8">
        <f t="shared" ca="1" si="57"/>
        <v>0</v>
      </c>
      <c r="U95" s="7"/>
      <c r="V95" s="6">
        <f t="shared" ca="1" si="58"/>
        <v>0</v>
      </c>
      <c r="W95" s="8">
        <f t="shared" ca="1" si="69"/>
        <v>1</v>
      </c>
      <c r="X95" s="7"/>
      <c r="Y95" s="7"/>
      <c r="Z95" s="7"/>
      <c r="AA95" s="6">
        <f t="shared" ca="1" si="73"/>
        <v>0</v>
      </c>
      <c r="AB95" s="7">
        <f t="shared" ca="1" si="70"/>
        <v>0</v>
      </c>
      <c r="AC95" s="7">
        <f t="shared" ca="1" si="71"/>
        <v>1</v>
      </c>
      <c r="AD95" s="8">
        <f t="shared" ca="1" si="72"/>
        <v>0</v>
      </c>
      <c r="AE95" s="7"/>
      <c r="AF95" s="7"/>
      <c r="AG95" s="22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</row>
    <row r="96" spans="1:48" x14ac:dyDescent="0.25">
      <c r="A96">
        <f t="shared" ca="1" si="59"/>
        <v>3</v>
      </c>
      <c r="B96" s="6" t="str">
        <f t="shared" ca="1" si="52"/>
        <v>Horror</v>
      </c>
      <c r="C96" s="7">
        <f t="shared" ca="1" si="60"/>
        <v>3</v>
      </c>
      <c r="D96" s="7" t="str">
        <f t="shared" ca="1" si="53"/>
        <v>Australia</v>
      </c>
      <c r="E96" s="7">
        <f t="shared" ca="1" si="61"/>
        <v>2</v>
      </c>
      <c r="F96" s="7" t="str">
        <f t="shared" ca="1" si="62"/>
        <v>No</v>
      </c>
      <c r="G96" s="8">
        <f t="shared" ca="1" si="63"/>
        <v>2011</v>
      </c>
      <c r="H96" s="7"/>
      <c r="I96" s="13"/>
      <c r="J96" s="6">
        <f t="shared" ca="1" si="64"/>
        <v>0</v>
      </c>
      <c r="K96" s="7">
        <f t="shared" ca="1" si="65"/>
        <v>0</v>
      </c>
      <c r="L96" s="7">
        <f t="shared" ca="1" si="66"/>
        <v>0</v>
      </c>
      <c r="M96" s="7">
        <f t="shared" ca="1" si="67"/>
        <v>1</v>
      </c>
      <c r="N96" s="8">
        <f t="shared" ca="1" si="68"/>
        <v>0</v>
      </c>
      <c r="O96" s="7"/>
      <c r="P96" s="21"/>
      <c r="Q96" s="6">
        <f t="shared" ca="1" si="54"/>
        <v>0</v>
      </c>
      <c r="R96" s="7">
        <f t="shared" ca="1" si="55"/>
        <v>0</v>
      </c>
      <c r="S96" s="7">
        <f t="shared" ca="1" si="56"/>
        <v>1</v>
      </c>
      <c r="T96" s="8">
        <f t="shared" ca="1" si="57"/>
        <v>0</v>
      </c>
      <c r="U96" s="7"/>
      <c r="V96" s="6">
        <f t="shared" ca="1" si="58"/>
        <v>0</v>
      </c>
      <c r="W96" s="8">
        <f t="shared" ca="1" si="69"/>
        <v>1</v>
      </c>
      <c r="X96" s="7"/>
      <c r="Y96" s="7"/>
      <c r="Z96" s="7"/>
      <c r="AA96" s="6">
        <f t="shared" ca="1" si="73"/>
        <v>0</v>
      </c>
      <c r="AB96" s="7">
        <f t="shared" ca="1" si="70"/>
        <v>0</v>
      </c>
      <c r="AC96" s="7">
        <f t="shared" ca="1" si="71"/>
        <v>0</v>
      </c>
      <c r="AD96" s="8">
        <f t="shared" ca="1" si="72"/>
        <v>1</v>
      </c>
      <c r="AE96" s="7"/>
      <c r="AF96" s="7"/>
      <c r="AG96" s="22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</row>
    <row r="97" spans="1:48" x14ac:dyDescent="0.25">
      <c r="A97">
        <f t="shared" ca="1" si="59"/>
        <v>1</v>
      </c>
      <c r="B97" s="6" t="str">
        <f t="shared" ca="1" si="52"/>
        <v>Action</v>
      </c>
      <c r="C97" s="7">
        <f t="shared" ca="1" si="60"/>
        <v>3</v>
      </c>
      <c r="D97" s="7" t="str">
        <f t="shared" ca="1" si="53"/>
        <v>Australia</v>
      </c>
      <c r="E97" s="7">
        <f t="shared" ca="1" si="61"/>
        <v>1</v>
      </c>
      <c r="F97" s="7" t="str">
        <f t="shared" ca="1" si="62"/>
        <v>Yes</v>
      </c>
      <c r="G97" s="8">
        <f t="shared" ca="1" si="63"/>
        <v>2016</v>
      </c>
      <c r="H97" s="7"/>
      <c r="I97" s="13"/>
      <c r="J97" s="6">
        <f t="shared" ca="1" si="64"/>
        <v>0</v>
      </c>
      <c r="K97" s="7">
        <f t="shared" ca="1" si="65"/>
        <v>1</v>
      </c>
      <c r="L97" s="7">
        <f t="shared" ca="1" si="66"/>
        <v>0</v>
      </c>
      <c r="M97" s="7">
        <f t="shared" ca="1" si="67"/>
        <v>0</v>
      </c>
      <c r="N97" s="8">
        <f t="shared" ca="1" si="68"/>
        <v>0</v>
      </c>
      <c r="O97" s="7"/>
      <c r="P97" s="21"/>
      <c r="Q97" s="6">
        <f t="shared" ca="1" si="54"/>
        <v>0</v>
      </c>
      <c r="R97" s="7">
        <f t="shared" ca="1" si="55"/>
        <v>0</v>
      </c>
      <c r="S97" s="7">
        <f t="shared" ca="1" si="56"/>
        <v>1</v>
      </c>
      <c r="T97" s="8">
        <f t="shared" ca="1" si="57"/>
        <v>0</v>
      </c>
      <c r="U97" s="7"/>
      <c r="V97" s="6">
        <f t="shared" ca="1" si="58"/>
        <v>1</v>
      </c>
      <c r="W97" s="8">
        <f t="shared" ca="1" si="69"/>
        <v>0</v>
      </c>
      <c r="X97" s="7"/>
      <c r="Y97" s="7"/>
      <c r="Z97" s="7"/>
      <c r="AA97" s="6">
        <f t="shared" ca="1" si="73"/>
        <v>0</v>
      </c>
      <c r="AB97" s="7">
        <f t="shared" ca="1" si="70"/>
        <v>0</v>
      </c>
      <c r="AC97" s="7">
        <f t="shared" ca="1" si="71"/>
        <v>0</v>
      </c>
      <c r="AD97" s="8">
        <f t="shared" ca="1" si="72"/>
        <v>1</v>
      </c>
      <c r="AE97" s="7"/>
      <c r="AF97" s="7"/>
      <c r="AG97" s="22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</row>
    <row r="98" spans="1:48" x14ac:dyDescent="0.25">
      <c r="A98">
        <f t="shared" ca="1" si="59"/>
        <v>3</v>
      </c>
      <c r="B98" s="6" t="str">
        <f t="shared" ca="1" si="52"/>
        <v>Horror</v>
      </c>
      <c r="C98" s="7">
        <f t="shared" ca="1" si="60"/>
        <v>1</v>
      </c>
      <c r="D98" s="7" t="str">
        <f t="shared" ca="1" si="53"/>
        <v>India</v>
      </c>
      <c r="E98" s="7">
        <f t="shared" ca="1" si="61"/>
        <v>1</v>
      </c>
      <c r="F98" s="7" t="str">
        <f t="shared" ca="1" si="62"/>
        <v>Yes</v>
      </c>
      <c r="G98" s="8">
        <f t="shared" ca="1" si="63"/>
        <v>2018</v>
      </c>
      <c r="H98" s="7"/>
      <c r="I98" s="13"/>
      <c r="J98" s="6">
        <f t="shared" ca="1" si="64"/>
        <v>0</v>
      </c>
      <c r="K98" s="7">
        <f t="shared" ca="1" si="65"/>
        <v>0</v>
      </c>
      <c r="L98" s="7">
        <f t="shared" ca="1" si="66"/>
        <v>0</v>
      </c>
      <c r="M98" s="7">
        <f t="shared" ca="1" si="67"/>
        <v>1</v>
      </c>
      <c r="N98" s="8">
        <f t="shared" ca="1" si="68"/>
        <v>0</v>
      </c>
      <c r="O98" s="7"/>
      <c r="P98" s="21"/>
      <c r="Q98" s="6">
        <f t="shared" ca="1" si="54"/>
        <v>1</v>
      </c>
      <c r="R98" s="7">
        <f t="shared" ca="1" si="55"/>
        <v>0</v>
      </c>
      <c r="S98" s="7">
        <f t="shared" ca="1" si="56"/>
        <v>0</v>
      </c>
      <c r="T98" s="8">
        <f t="shared" ca="1" si="57"/>
        <v>0</v>
      </c>
      <c r="U98" s="7"/>
      <c r="V98" s="6">
        <f t="shared" ca="1" si="58"/>
        <v>1</v>
      </c>
      <c r="W98" s="8">
        <f t="shared" ca="1" si="69"/>
        <v>0</v>
      </c>
      <c r="X98" s="7"/>
      <c r="Y98" s="7"/>
      <c r="Z98" s="7"/>
      <c r="AA98" s="6">
        <f t="shared" ca="1" si="73"/>
        <v>0</v>
      </c>
      <c r="AB98" s="7">
        <f t="shared" ca="1" si="70"/>
        <v>0</v>
      </c>
      <c r="AC98" s="7">
        <f t="shared" ca="1" si="71"/>
        <v>0</v>
      </c>
      <c r="AD98" s="8">
        <f t="shared" ca="1" si="72"/>
        <v>0</v>
      </c>
      <c r="AE98" s="7"/>
      <c r="AF98" s="7"/>
      <c r="AG98" s="22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</row>
    <row r="99" spans="1:48" x14ac:dyDescent="0.25">
      <c r="A99">
        <f t="shared" ca="1" si="59"/>
        <v>3</v>
      </c>
      <c r="B99" s="6" t="str">
        <f t="shared" ca="1" si="52"/>
        <v>Horror</v>
      </c>
      <c r="C99" s="7">
        <f ca="1">RANDBETWEEN(1,4)</f>
        <v>1</v>
      </c>
      <c r="D99" s="7" t="str">
        <f t="shared" ca="1" si="53"/>
        <v>India</v>
      </c>
      <c r="E99" s="7">
        <f ca="1">RANDBETWEEN(1,2)</f>
        <v>2</v>
      </c>
      <c r="F99" s="7" t="str">
        <f t="shared" ca="1" si="62"/>
        <v>No</v>
      </c>
      <c r="G99" s="8">
        <f t="shared" ca="1" si="63"/>
        <v>2002</v>
      </c>
      <c r="H99" s="7"/>
      <c r="I99" s="13"/>
      <c r="J99" s="6">
        <f t="shared" ca="1" si="64"/>
        <v>0</v>
      </c>
      <c r="K99" s="7">
        <f t="shared" ca="1" si="65"/>
        <v>0</v>
      </c>
      <c r="L99" s="7">
        <f t="shared" ca="1" si="66"/>
        <v>0</v>
      </c>
      <c r="M99" s="7">
        <f t="shared" ca="1" si="67"/>
        <v>1</v>
      </c>
      <c r="N99" s="8">
        <f t="shared" ca="1" si="68"/>
        <v>0</v>
      </c>
      <c r="O99" s="7"/>
      <c r="P99" s="21"/>
      <c r="Q99" s="6">
        <f t="shared" ca="1" si="54"/>
        <v>1</v>
      </c>
      <c r="R99" s="7">
        <f t="shared" ca="1" si="55"/>
        <v>0</v>
      </c>
      <c r="S99" s="7">
        <f t="shared" ca="1" si="56"/>
        <v>0</v>
      </c>
      <c r="T99" s="8">
        <f t="shared" ca="1" si="57"/>
        <v>0</v>
      </c>
      <c r="U99" s="7"/>
      <c r="V99" s="6">
        <f t="shared" ca="1" si="58"/>
        <v>0</v>
      </c>
      <c r="W99" s="8">
        <f t="shared" ca="1" si="69"/>
        <v>1</v>
      </c>
      <c r="X99" s="7"/>
      <c r="Y99" s="7"/>
      <c r="Z99" s="7"/>
      <c r="AA99" s="6">
        <f t="shared" ca="1" si="73"/>
        <v>1</v>
      </c>
      <c r="AB99" s="7">
        <f t="shared" ca="1" si="70"/>
        <v>0</v>
      </c>
      <c r="AC99" s="7">
        <f t="shared" ca="1" si="71"/>
        <v>0</v>
      </c>
      <c r="AD99" s="8">
        <f t="shared" ca="1" si="72"/>
        <v>0</v>
      </c>
      <c r="AE99" s="7"/>
      <c r="AF99" s="7"/>
      <c r="AG99" s="22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</row>
    <row r="100" spans="1:48" x14ac:dyDescent="0.25">
      <c r="A100">
        <f t="shared" ca="1" si="59"/>
        <v>5</v>
      </c>
      <c r="B100" s="6" t="str">
        <f t="shared" ca="1" si="52"/>
        <v>Thriller</v>
      </c>
      <c r="C100" s="7">
        <f t="shared" ca="1" si="60"/>
        <v>2</v>
      </c>
      <c r="D100" s="7" t="str">
        <f t="shared" ca="1" si="53"/>
        <v>America</v>
      </c>
      <c r="E100" s="7">
        <f t="shared" ca="1" si="61"/>
        <v>1</v>
      </c>
      <c r="F100" s="7" t="str">
        <f t="shared" ca="1" si="62"/>
        <v>Yes</v>
      </c>
      <c r="G100" s="8">
        <f t="shared" ca="1" si="63"/>
        <v>2004</v>
      </c>
      <c r="H100" s="7"/>
      <c r="I100" s="13"/>
      <c r="J100" s="6">
        <f t="shared" ca="1" si="64"/>
        <v>0</v>
      </c>
      <c r="K100" s="7">
        <f t="shared" ca="1" si="65"/>
        <v>0</v>
      </c>
      <c r="L100" s="7">
        <f t="shared" ca="1" si="66"/>
        <v>0</v>
      </c>
      <c r="M100" s="7">
        <f t="shared" ca="1" si="67"/>
        <v>0</v>
      </c>
      <c r="N100" s="8">
        <f t="shared" ca="1" si="68"/>
        <v>1</v>
      </c>
      <c r="O100" s="7"/>
      <c r="P100" s="21"/>
      <c r="Q100" s="6">
        <f t="shared" ca="1" si="54"/>
        <v>0</v>
      </c>
      <c r="R100" s="7">
        <f t="shared" ca="1" si="55"/>
        <v>1</v>
      </c>
      <c r="S100" s="7">
        <f t="shared" ca="1" si="56"/>
        <v>0</v>
      </c>
      <c r="T100" s="8">
        <f t="shared" ca="1" si="57"/>
        <v>0</v>
      </c>
      <c r="U100" s="7"/>
      <c r="V100" s="6">
        <f t="shared" ca="1" si="58"/>
        <v>1</v>
      </c>
      <c r="W100" s="8">
        <f t="shared" ca="1" si="69"/>
        <v>0</v>
      </c>
      <c r="X100" s="7"/>
      <c r="Y100" s="7"/>
      <c r="Z100" s="7"/>
      <c r="AA100" s="6">
        <f t="shared" ca="1" si="73"/>
        <v>1</v>
      </c>
      <c r="AB100" s="7">
        <f t="shared" ca="1" si="70"/>
        <v>1</v>
      </c>
      <c r="AC100" s="7">
        <f t="shared" ca="1" si="71"/>
        <v>0</v>
      </c>
      <c r="AD100" s="8">
        <f t="shared" ca="1" si="72"/>
        <v>0</v>
      </c>
      <c r="AE100" s="7"/>
      <c r="AF100" s="7"/>
      <c r="AG100" s="22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</row>
    <row r="101" spans="1:48" x14ac:dyDescent="0.25">
      <c r="A101">
        <f t="shared" ca="1" si="59"/>
        <v>4</v>
      </c>
      <c r="B101" s="6" t="str">
        <f t="shared" ca="1" si="52"/>
        <v>Drama</v>
      </c>
      <c r="C101" s="7">
        <f t="shared" ca="1" si="60"/>
        <v>4</v>
      </c>
      <c r="D101" s="7" t="str">
        <f t="shared" ca="1" si="53"/>
        <v>England</v>
      </c>
      <c r="E101" s="7">
        <f t="shared" ca="1" si="61"/>
        <v>2</v>
      </c>
      <c r="F101" s="7" t="str">
        <f t="shared" ca="1" si="62"/>
        <v>No</v>
      </c>
      <c r="G101" s="8">
        <f t="shared" ca="1" si="63"/>
        <v>2008</v>
      </c>
      <c r="H101" s="7"/>
      <c r="I101" s="13"/>
      <c r="J101" s="6">
        <f t="shared" ca="1" si="64"/>
        <v>1</v>
      </c>
      <c r="K101" s="7">
        <f t="shared" ca="1" si="65"/>
        <v>0</v>
      </c>
      <c r="L101" s="7">
        <f t="shared" ca="1" si="66"/>
        <v>0</v>
      </c>
      <c r="M101" s="7">
        <f t="shared" ca="1" si="67"/>
        <v>0</v>
      </c>
      <c r="N101" s="8">
        <f t="shared" ca="1" si="68"/>
        <v>0</v>
      </c>
      <c r="O101" s="7"/>
      <c r="P101" s="21"/>
      <c r="Q101" s="6">
        <f t="shared" ca="1" si="54"/>
        <v>0</v>
      </c>
      <c r="R101" s="7">
        <f t="shared" ca="1" si="55"/>
        <v>0</v>
      </c>
      <c r="S101" s="7">
        <f t="shared" ca="1" si="56"/>
        <v>0</v>
      </c>
      <c r="T101" s="8">
        <f t="shared" ca="1" si="57"/>
        <v>1</v>
      </c>
      <c r="U101" s="7"/>
      <c r="V101" s="6">
        <f t="shared" ca="1" si="58"/>
        <v>0</v>
      </c>
      <c r="W101" s="8">
        <f t="shared" ca="1" si="69"/>
        <v>1</v>
      </c>
      <c r="X101" s="7"/>
      <c r="Y101" s="7"/>
      <c r="Z101" s="7"/>
      <c r="AA101" s="6">
        <f t="shared" ca="1" si="73"/>
        <v>0</v>
      </c>
      <c r="AB101" s="7">
        <f t="shared" ca="1" si="70"/>
        <v>1</v>
      </c>
      <c r="AC101" s="7">
        <f t="shared" ca="1" si="71"/>
        <v>0</v>
      </c>
      <c r="AD101" s="8">
        <f t="shared" ca="1" si="72"/>
        <v>0</v>
      </c>
      <c r="AE101" s="7"/>
      <c r="AF101" s="7"/>
      <c r="AG101" s="22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</row>
    <row r="102" spans="1:48" x14ac:dyDescent="0.25">
      <c r="A102">
        <f t="shared" ca="1" si="59"/>
        <v>5</v>
      </c>
      <c r="B102" s="6" t="str">
        <f t="shared" ca="1" si="52"/>
        <v>Thriller</v>
      </c>
      <c r="C102" s="7">
        <f t="shared" ca="1" si="60"/>
        <v>2</v>
      </c>
      <c r="D102" s="7" t="str">
        <f t="shared" ca="1" si="53"/>
        <v>America</v>
      </c>
      <c r="E102" s="7">
        <f t="shared" ca="1" si="61"/>
        <v>2</v>
      </c>
      <c r="F102" s="7" t="str">
        <f t="shared" ca="1" si="62"/>
        <v>No</v>
      </c>
      <c r="G102" s="8">
        <f t="shared" ca="1" si="63"/>
        <v>2008</v>
      </c>
      <c r="H102" s="7"/>
      <c r="I102" s="13"/>
      <c r="J102" s="6">
        <f t="shared" ca="1" si="64"/>
        <v>0</v>
      </c>
      <c r="K102" s="7">
        <f t="shared" ca="1" si="65"/>
        <v>0</v>
      </c>
      <c r="L102" s="7">
        <f t="shared" ca="1" si="66"/>
        <v>0</v>
      </c>
      <c r="M102" s="7">
        <f t="shared" ca="1" si="67"/>
        <v>0</v>
      </c>
      <c r="N102" s="8">
        <f t="shared" ca="1" si="68"/>
        <v>1</v>
      </c>
      <c r="O102" s="7"/>
      <c r="P102" s="21"/>
      <c r="Q102" s="6">
        <f t="shared" ca="1" si="54"/>
        <v>0</v>
      </c>
      <c r="R102" s="7">
        <f t="shared" ca="1" si="55"/>
        <v>1</v>
      </c>
      <c r="S102" s="7">
        <f t="shared" ca="1" si="56"/>
        <v>0</v>
      </c>
      <c r="T102" s="8">
        <f t="shared" ca="1" si="57"/>
        <v>0</v>
      </c>
      <c r="U102" s="7"/>
      <c r="V102" s="6">
        <f t="shared" ca="1" si="58"/>
        <v>0</v>
      </c>
      <c r="W102" s="8">
        <f t="shared" ca="1" si="69"/>
        <v>1</v>
      </c>
      <c r="X102" s="7"/>
      <c r="Y102" s="7"/>
      <c r="Z102" s="7"/>
      <c r="AA102" s="6">
        <f t="shared" ca="1" si="73"/>
        <v>0</v>
      </c>
      <c r="AB102" s="7">
        <f t="shared" ca="1" si="70"/>
        <v>1</v>
      </c>
      <c r="AC102" s="7">
        <f t="shared" ca="1" si="71"/>
        <v>0</v>
      </c>
      <c r="AD102" s="8">
        <f t="shared" ca="1" si="72"/>
        <v>0</v>
      </c>
      <c r="AE102" s="7"/>
      <c r="AF102" s="7"/>
      <c r="AG102" s="22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</row>
    <row r="103" spans="1:48" x14ac:dyDescent="0.25">
      <c r="A103">
        <f t="shared" ca="1" si="59"/>
        <v>4</v>
      </c>
      <c r="B103" s="6" t="str">
        <f t="shared" ca="1" si="52"/>
        <v>Drama</v>
      </c>
      <c r="C103" s="7">
        <f t="shared" ca="1" si="60"/>
        <v>1</v>
      </c>
      <c r="D103" s="7" t="str">
        <f t="shared" ca="1" si="53"/>
        <v>India</v>
      </c>
      <c r="E103" s="7">
        <f t="shared" ca="1" si="61"/>
        <v>1</v>
      </c>
      <c r="F103" s="7" t="str">
        <f t="shared" ca="1" si="62"/>
        <v>Yes</v>
      </c>
      <c r="G103" s="8">
        <f t="shared" ca="1" si="63"/>
        <v>2007</v>
      </c>
      <c r="H103" s="7"/>
      <c r="I103" s="13"/>
      <c r="J103" s="6">
        <f t="shared" ca="1" si="64"/>
        <v>1</v>
      </c>
      <c r="K103" s="7">
        <f t="shared" ca="1" si="65"/>
        <v>0</v>
      </c>
      <c r="L103" s="7">
        <f t="shared" ca="1" si="66"/>
        <v>0</v>
      </c>
      <c r="M103" s="7">
        <f t="shared" ca="1" si="67"/>
        <v>0</v>
      </c>
      <c r="N103" s="8">
        <f t="shared" ca="1" si="68"/>
        <v>0</v>
      </c>
      <c r="O103" s="7"/>
      <c r="P103" s="21"/>
      <c r="Q103" s="6">
        <f t="shared" ca="1" si="54"/>
        <v>1</v>
      </c>
      <c r="R103" s="7">
        <f t="shared" ca="1" si="55"/>
        <v>0</v>
      </c>
      <c r="S103" s="7">
        <f t="shared" ca="1" si="56"/>
        <v>0</v>
      </c>
      <c r="T103" s="8">
        <f t="shared" ca="1" si="57"/>
        <v>0</v>
      </c>
      <c r="U103" s="7"/>
      <c r="V103" s="6">
        <f t="shared" ca="1" si="58"/>
        <v>1</v>
      </c>
      <c r="W103" s="8">
        <f t="shared" ca="1" si="69"/>
        <v>0</v>
      </c>
      <c r="X103" s="7"/>
      <c r="Y103" s="7"/>
      <c r="Z103" s="7"/>
      <c r="AA103" s="6">
        <f t="shared" ca="1" si="73"/>
        <v>0</v>
      </c>
      <c r="AB103" s="7">
        <f t="shared" ca="1" si="70"/>
        <v>0</v>
      </c>
      <c r="AC103" s="7">
        <f t="shared" ca="1" si="71"/>
        <v>1</v>
      </c>
      <c r="AD103" s="8">
        <f t="shared" ca="1" si="72"/>
        <v>0</v>
      </c>
      <c r="AE103" s="7"/>
      <c r="AF103" s="7"/>
      <c r="AG103" s="22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</row>
    <row r="104" spans="1:48" ht="15.75" thickBot="1" x14ac:dyDescent="0.3">
      <c r="A104">
        <f t="shared" ca="1" si="59"/>
        <v>5</v>
      </c>
      <c r="B104" s="6" t="str">
        <f t="shared" ca="1" si="52"/>
        <v>Thriller</v>
      </c>
      <c r="C104" s="7">
        <f t="shared" ca="1" si="60"/>
        <v>3</v>
      </c>
      <c r="D104" s="7" t="str">
        <f t="shared" ca="1" si="53"/>
        <v>Australia</v>
      </c>
      <c r="E104" s="7">
        <f t="shared" ca="1" si="61"/>
        <v>1</v>
      </c>
      <c r="F104" s="7" t="str">
        <f t="shared" ca="1" si="62"/>
        <v>Yes</v>
      </c>
      <c r="G104" s="8">
        <f t="shared" ca="1" si="63"/>
        <v>2015</v>
      </c>
      <c r="H104" s="7"/>
      <c r="I104" s="14"/>
      <c r="J104" s="9">
        <f t="shared" ca="1" si="64"/>
        <v>0</v>
      </c>
      <c r="K104" s="10">
        <f t="shared" ca="1" si="65"/>
        <v>0</v>
      </c>
      <c r="L104" s="10">
        <f t="shared" ca="1" si="66"/>
        <v>0</v>
      </c>
      <c r="M104" s="10">
        <f t="shared" ca="1" si="67"/>
        <v>0</v>
      </c>
      <c r="N104" s="11">
        <f t="shared" ca="1" si="68"/>
        <v>1</v>
      </c>
      <c r="O104" s="7"/>
      <c r="P104" s="21"/>
      <c r="Q104" s="6">
        <f t="shared" ca="1" si="54"/>
        <v>0</v>
      </c>
      <c r="R104" s="7">
        <f t="shared" ca="1" si="55"/>
        <v>0</v>
      </c>
      <c r="S104" s="7">
        <f t="shared" ca="1" si="56"/>
        <v>1</v>
      </c>
      <c r="T104" s="8">
        <f t="shared" ca="1" si="57"/>
        <v>0</v>
      </c>
      <c r="U104" s="7"/>
      <c r="V104" s="9">
        <f t="shared" ca="1" si="58"/>
        <v>1</v>
      </c>
      <c r="W104" s="11">
        <f t="shared" ca="1" si="69"/>
        <v>0</v>
      </c>
      <c r="X104" s="7"/>
      <c r="Y104" s="7"/>
      <c r="Z104" s="7"/>
      <c r="AA104" s="6">
        <f t="shared" ca="1" si="73"/>
        <v>0</v>
      </c>
      <c r="AB104" s="7">
        <f t="shared" si="70"/>
        <v>0</v>
      </c>
      <c r="AC104" s="7">
        <f t="shared" si="71"/>
        <v>0</v>
      </c>
      <c r="AD104" s="8">
        <f t="shared" si="72"/>
        <v>0</v>
      </c>
      <c r="AE104" s="7"/>
      <c r="AF104" s="7"/>
      <c r="AG104" s="22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</row>
    <row r="105" spans="1:48" ht="15.75" thickBot="1" x14ac:dyDescent="0.3">
      <c r="B105" s="14"/>
      <c r="C105" s="27"/>
      <c r="D105" s="27"/>
      <c r="E105" s="27"/>
      <c r="F105" s="27"/>
      <c r="G105" s="28"/>
      <c r="H105" s="25"/>
      <c r="I105" s="18" t="s">
        <v>16</v>
      </c>
      <c r="J105" s="16">
        <f ca="1">SUM(J88:J104)</f>
        <v>3</v>
      </c>
      <c r="K105" s="16">
        <f ca="1">SUM(K88:K104)</f>
        <v>4</v>
      </c>
      <c r="L105" s="16">
        <f ca="1">SUM(L88:L104)</f>
        <v>1</v>
      </c>
      <c r="M105" s="16">
        <f ca="1">SUM(M88:M104)</f>
        <v>3</v>
      </c>
      <c r="N105" s="17">
        <f ca="1">SUM(N88:N104)</f>
        <v>6</v>
      </c>
      <c r="O105" s="7"/>
      <c r="P105" s="18" t="s">
        <v>16</v>
      </c>
      <c r="Q105" s="15">
        <f ca="1">SUM(Q88:Q104)</f>
        <v>4</v>
      </c>
      <c r="R105" s="16">
        <f t="shared" ref="R105" ca="1" si="74">SUM(R88:R104)</f>
        <v>5</v>
      </c>
      <c r="S105" s="16">
        <f t="shared" ref="S105" ca="1" si="75">SUM(S88:S104)</f>
        <v>5</v>
      </c>
      <c r="T105" s="17">
        <f t="shared" ref="T105" ca="1" si="76">SUM(T88:T104)</f>
        <v>3</v>
      </c>
      <c r="U105" s="7"/>
      <c r="V105" s="18">
        <f ca="1">SUM(V88:V104)</f>
        <v>8</v>
      </c>
      <c r="W105" s="18">
        <f ca="1">SUM(W88:W104)</f>
        <v>9</v>
      </c>
      <c r="X105" s="7"/>
      <c r="Y105" s="7"/>
      <c r="Z105" s="7"/>
      <c r="AA105" s="18">
        <f ca="1">SUM(AA88:AA104)</f>
        <v>4</v>
      </c>
      <c r="AB105" s="18">
        <f t="shared" ref="AB105" ca="1" si="77">SUM(AB88:AB104)</f>
        <v>5</v>
      </c>
      <c r="AC105" s="18">
        <f t="shared" ref="AC105" ca="1" si="78">SUM(AC88:AC104)</f>
        <v>3</v>
      </c>
      <c r="AD105" s="18">
        <f t="shared" ref="AD105" ca="1" si="79">SUM(AD88:AD104)</f>
        <v>3</v>
      </c>
      <c r="AE105" s="7"/>
      <c r="AF105" s="7"/>
      <c r="AG105" s="22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</row>
    <row r="106" spans="1:48" x14ac:dyDescent="0.25">
      <c r="B106" s="13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2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</row>
    <row r="107" spans="1:48" x14ac:dyDescent="0.25">
      <c r="B107" s="13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Y107" s="25"/>
      <c r="Z107" s="25"/>
      <c r="AA107" s="25"/>
      <c r="AB107" s="25"/>
      <c r="AC107" s="25"/>
      <c r="AD107" s="25"/>
      <c r="AE107" s="25"/>
      <c r="AF107" s="25"/>
      <c r="AG107" s="22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</row>
    <row r="108" spans="1:48" x14ac:dyDescent="0.25">
      <c r="B108" s="13"/>
      <c r="C108" s="25"/>
      <c r="D108" s="25"/>
      <c r="E108" s="25"/>
      <c r="F108" s="25"/>
      <c r="G108" s="25"/>
      <c r="H108" s="25"/>
      <c r="I108" s="25"/>
      <c r="J108" s="25">
        <f ca="1">J105</f>
        <v>3</v>
      </c>
      <c r="K108" s="25" t="str">
        <f>J87</f>
        <v>Drama</v>
      </c>
      <c r="L108" s="25">
        <f ca="1">MAX(J108:J112)</f>
        <v>6</v>
      </c>
      <c r="M108" s="25"/>
      <c r="N108" s="25"/>
      <c r="O108" s="25"/>
      <c r="P108" s="25"/>
      <c r="Q108" s="25">
        <f ca="1">Q105</f>
        <v>4</v>
      </c>
      <c r="R108" s="25" t="str">
        <f>Q87</f>
        <v>India</v>
      </c>
      <c r="S108" s="25">
        <f ca="1">MAX(Q108:Q111)</f>
        <v>5</v>
      </c>
      <c r="T108" s="25"/>
      <c r="U108" s="25"/>
      <c r="V108" s="25">
        <f ca="1">V105</f>
        <v>8</v>
      </c>
      <c r="W108" s="25" t="str">
        <f>V87</f>
        <v>Yes</v>
      </c>
      <c r="X108" s="25">
        <f ca="1">MAX(V108:V109)</f>
        <v>9</v>
      </c>
      <c r="Y108" s="25"/>
      <c r="Z108" s="25"/>
      <c r="AA108" s="25">
        <f ca="1">AA105</f>
        <v>4</v>
      </c>
      <c r="AB108" s="25" t="str">
        <f>AA87</f>
        <v>From 2000 to 2005</v>
      </c>
      <c r="AC108" s="25">
        <f ca="1">MAX(AA108:AA111)</f>
        <v>5</v>
      </c>
      <c r="AD108" s="25"/>
      <c r="AE108" s="25"/>
      <c r="AF108" s="25"/>
      <c r="AG108" s="22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</row>
    <row r="109" spans="1:48" x14ac:dyDescent="0.25">
      <c r="B109" s="13"/>
      <c r="C109" s="25"/>
      <c r="D109" s="25"/>
      <c r="E109" s="25"/>
      <c r="F109" s="25"/>
      <c r="G109" s="25"/>
      <c r="H109" s="25"/>
      <c r="I109" s="25"/>
      <c r="J109" s="25">
        <f ca="1">K105</f>
        <v>4</v>
      </c>
      <c r="K109" s="25" t="str">
        <f>K87</f>
        <v>Action</v>
      </c>
      <c r="L109" s="25"/>
      <c r="M109" s="29" t="str">
        <f ca="1">VLOOKUP(L108,J108:K112,2)</f>
        <v>Thriller</v>
      </c>
      <c r="N109" s="25"/>
      <c r="O109" s="25"/>
      <c r="P109" s="25"/>
      <c r="Q109" s="25">
        <f ca="1">R105</f>
        <v>5</v>
      </c>
      <c r="R109" s="25" t="str">
        <f>R87</f>
        <v>America</v>
      </c>
      <c r="S109" s="25"/>
      <c r="T109" s="29" t="str">
        <f ca="1">VLOOKUP(S108,Q108:R111,2)</f>
        <v>Australia</v>
      </c>
      <c r="U109" s="25"/>
      <c r="V109" s="25">
        <f ca="1">W105</f>
        <v>9</v>
      </c>
      <c r="W109" s="25" t="str">
        <f>W87</f>
        <v>No</v>
      </c>
      <c r="X109" s="25"/>
      <c r="Y109" s="30" t="str">
        <f ca="1">VLOOKUP(X108,V108:W109,2)</f>
        <v>No</v>
      </c>
      <c r="Z109" s="25"/>
      <c r="AA109" s="25">
        <f ca="1">AB105</f>
        <v>5</v>
      </c>
      <c r="AB109" s="25" t="str">
        <f>AB87</f>
        <v>From 2006 to 2010</v>
      </c>
      <c r="AC109" s="25"/>
      <c r="AD109" s="29" t="str">
        <f ca="1">VLOOKUP(AC108,AA108:AB111,2)</f>
        <v>From 2006 to 2010</v>
      </c>
      <c r="AE109" s="25"/>
      <c r="AF109" s="25"/>
      <c r="AG109" s="22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</row>
    <row r="110" spans="1:48" x14ac:dyDescent="0.25">
      <c r="B110" s="13"/>
      <c r="C110" s="25"/>
      <c r="D110" s="25"/>
      <c r="E110" s="25"/>
      <c r="F110" s="25"/>
      <c r="G110" s="25"/>
      <c r="H110" s="25"/>
      <c r="I110" s="25"/>
      <c r="J110" s="25">
        <f ca="1">L105</f>
        <v>1</v>
      </c>
      <c r="K110" s="25" t="str">
        <f>L87</f>
        <v>Comedy</v>
      </c>
      <c r="L110" s="25"/>
      <c r="M110" s="25"/>
      <c r="N110" s="25"/>
      <c r="O110" s="25"/>
      <c r="P110" s="25"/>
      <c r="Q110" s="25">
        <f ca="1">S105</f>
        <v>5</v>
      </c>
      <c r="R110" s="25" t="str">
        <f>S87</f>
        <v>Australia</v>
      </c>
      <c r="S110" s="25"/>
      <c r="T110" s="25"/>
      <c r="U110" s="25"/>
      <c r="V110" s="25"/>
      <c r="W110" s="25"/>
      <c r="X110" s="25"/>
      <c r="Y110" s="25"/>
      <c r="Z110" s="25"/>
      <c r="AA110" s="25">
        <f ca="1">AC105</f>
        <v>3</v>
      </c>
      <c r="AB110" s="25" t="str">
        <f>AC87</f>
        <v>From 2011 to 2015</v>
      </c>
      <c r="AC110" s="25"/>
      <c r="AD110" s="25"/>
      <c r="AE110" s="25"/>
      <c r="AF110" s="25"/>
      <c r="AG110" s="22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</row>
    <row r="111" spans="1:48" x14ac:dyDescent="0.25">
      <c r="B111" s="13"/>
      <c r="C111" s="25"/>
      <c r="D111" s="25"/>
      <c r="E111" s="25"/>
      <c r="F111" s="25"/>
      <c r="G111" s="25"/>
      <c r="H111" s="25"/>
      <c r="I111" s="25"/>
      <c r="J111" s="25">
        <f ca="1">M105</f>
        <v>3</v>
      </c>
      <c r="K111" s="25" t="str">
        <f>M87</f>
        <v>Horror</v>
      </c>
      <c r="L111" s="25"/>
      <c r="M111" s="25"/>
      <c r="N111" s="25"/>
      <c r="O111" s="25"/>
      <c r="P111" s="25"/>
      <c r="Q111" s="25">
        <f ca="1">T105</f>
        <v>3</v>
      </c>
      <c r="R111" s="25" t="str">
        <f>T87</f>
        <v>England</v>
      </c>
      <c r="S111" s="25"/>
      <c r="T111" s="25"/>
      <c r="U111" s="25"/>
      <c r="V111" s="25"/>
      <c r="W111" s="25"/>
      <c r="X111" s="25"/>
      <c r="Y111" s="25"/>
      <c r="Z111" s="25"/>
      <c r="AA111" s="25">
        <f ca="1">AD105</f>
        <v>3</v>
      </c>
      <c r="AB111" s="25" t="str">
        <f>AD87</f>
        <v>From 2016 to 2020</v>
      </c>
      <c r="AC111" s="25"/>
      <c r="AD111" s="25"/>
      <c r="AE111" s="25"/>
      <c r="AF111" s="25"/>
      <c r="AG111" s="22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</row>
    <row r="112" spans="1:48" x14ac:dyDescent="0.25">
      <c r="B112" s="13"/>
      <c r="C112" s="25"/>
      <c r="D112" s="25"/>
      <c r="E112" s="25"/>
      <c r="F112" s="25"/>
      <c r="G112" s="25"/>
      <c r="H112" s="25"/>
      <c r="I112" s="25"/>
      <c r="J112" s="25">
        <f ca="1">N105</f>
        <v>6</v>
      </c>
      <c r="K112" s="25" t="str">
        <f>N87</f>
        <v>Thriller</v>
      </c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2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</row>
    <row r="113" spans="1:48" x14ac:dyDescent="0.25">
      <c r="B113" s="13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2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</row>
    <row r="114" spans="1:48" x14ac:dyDescent="0.25">
      <c r="B114" s="13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2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</row>
    <row r="115" spans="1:48" x14ac:dyDescent="0.25">
      <c r="B115" s="13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2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1:48" x14ac:dyDescent="0.25">
      <c r="B116" s="13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2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1:48" x14ac:dyDescent="0.25">
      <c r="B117" s="13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2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</row>
    <row r="118" spans="1:48" ht="15.75" thickBot="1" x14ac:dyDescent="0.3">
      <c r="B118" s="14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8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</row>
    <row r="119" spans="1:48" x14ac:dyDescent="0.2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</row>
    <row r="120" spans="1:48" x14ac:dyDescent="0.2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</row>
    <row r="121" spans="1:48" ht="15.75" thickBot="1" x14ac:dyDescent="0.3"/>
    <row r="122" spans="1:48" ht="15.75" thickBot="1" x14ac:dyDescent="0.3">
      <c r="B122" s="33" t="s">
        <v>30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5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 x14ac:dyDescent="0.25">
      <c r="B123" s="12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4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</row>
    <row r="124" spans="1:48" ht="15.75" thickBot="1" x14ac:dyDescent="0.3">
      <c r="A124" t="s">
        <v>0</v>
      </c>
      <c r="B124" s="13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2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</row>
    <row r="125" spans="1:48" ht="15.75" thickBot="1" x14ac:dyDescent="0.3">
      <c r="B125" s="13"/>
      <c r="C125" s="25"/>
      <c r="D125" s="25"/>
      <c r="E125" s="25"/>
      <c r="F125" s="25"/>
      <c r="G125" s="25"/>
      <c r="H125" s="25"/>
      <c r="I125" s="19"/>
      <c r="J125" s="50" t="s">
        <v>17</v>
      </c>
      <c r="K125" s="51"/>
      <c r="L125" s="51"/>
      <c r="M125" s="51"/>
      <c r="N125" s="52"/>
      <c r="O125" s="7"/>
      <c r="P125" s="18"/>
      <c r="Q125" s="50" t="s">
        <v>18</v>
      </c>
      <c r="R125" s="51"/>
      <c r="S125" s="51"/>
      <c r="T125" s="52"/>
      <c r="U125" s="7"/>
      <c r="V125" s="50" t="s">
        <v>19</v>
      </c>
      <c r="W125" s="52"/>
      <c r="X125" s="7"/>
      <c r="Y125" s="7"/>
      <c r="Z125" s="7"/>
      <c r="AA125" s="50" t="s">
        <v>26</v>
      </c>
      <c r="AB125" s="51"/>
      <c r="AC125" s="51"/>
      <c r="AD125" s="52"/>
      <c r="AE125" s="7"/>
      <c r="AF125" s="7"/>
      <c r="AG125" s="26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</row>
    <row r="126" spans="1:48" ht="15.75" thickBot="1" x14ac:dyDescent="0.3">
      <c r="B126" s="3" t="s">
        <v>1</v>
      </c>
      <c r="C126" s="4"/>
      <c r="D126" s="4" t="s">
        <v>2</v>
      </c>
      <c r="E126" s="4"/>
      <c r="F126" s="4" t="s">
        <v>3</v>
      </c>
      <c r="G126" s="5" t="s">
        <v>4</v>
      </c>
      <c r="H126" s="7"/>
      <c r="I126" s="13"/>
      <c r="J126" s="18" t="s">
        <v>8</v>
      </c>
      <c r="K126" s="18" t="s">
        <v>5</v>
      </c>
      <c r="L126" s="18" t="s">
        <v>6</v>
      </c>
      <c r="M126" s="18" t="s">
        <v>7</v>
      </c>
      <c r="N126" s="18" t="s">
        <v>9</v>
      </c>
      <c r="O126" s="7"/>
      <c r="P126" s="21"/>
      <c r="Q126" s="18" t="s">
        <v>11</v>
      </c>
      <c r="R126" s="18" t="s">
        <v>12</v>
      </c>
      <c r="S126" s="18" t="s">
        <v>13</v>
      </c>
      <c r="T126" s="18" t="s">
        <v>14</v>
      </c>
      <c r="U126" s="7"/>
      <c r="V126" s="18" t="s">
        <v>20</v>
      </c>
      <c r="W126" s="18" t="s">
        <v>21</v>
      </c>
      <c r="X126" s="7"/>
      <c r="Y126" s="7"/>
      <c r="Z126" s="7"/>
      <c r="AA126" s="18" t="s">
        <v>25</v>
      </c>
      <c r="AB126" s="18" t="s">
        <v>22</v>
      </c>
      <c r="AC126" s="18" t="s">
        <v>23</v>
      </c>
      <c r="AD126" s="18" t="s">
        <v>24</v>
      </c>
      <c r="AE126" s="7"/>
      <c r="AF126" s="7"/>
      <c r="AG126" s="8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 x14ac:dyDescent="0.25">
      <c r="A127">
        <f ca="1">RANDBETWEEN(1,5)</f>
        <v>4</v>
      </c>
      <c r="B127" s="6" t="str">
        <f t="shared" ref="B127:B143" ca="1" si="80">VLOOKUP(A127,$AW$10:$AX$14,2)</f>
        <v>Drama</v>
      </c>
      <c r="C127" s="7">
        <f ca="1">RANDBETWEEN(1,4)</f>
        <v>4</v>
      </c>
      <c r="D127" s="7" t="str">
        <f t="shared" ref="D127:D143" ca="1" si="81">VLOOKUP(C127,$AY$10:$AZ$13,2)</f>
        <v>England</v>
      </c>
      <c r="E127" s="7">
        <f ca="1">RANDBETWEEN(1,2)</f>
        <v>2</v>
      </c>
      <c r="F127" s="7" t="str">
        <f ca="1">IF(E127=1,"Yes","No")</f>
        <v>No</v>
      </c>
      <c r="G127" s="8">
        <f ca="1">RANDBETWEEN(2000,2020)</f>
        <v>2012</v>
      </c>
      <c r="H127" s="7"/>
      <c r="I127" s="13"/>
      <c r="J127" s="6">
        <f ca="1">IF(B127="Drama",1,0)</f>
        <v>1</v>
      </c>
      <c r="K127" s="7">
        <f ca="1">IF(B127="Action",1,0)</f>
        <v>0</v>
      </c>
      <c r="L127" s="7">
        <f ca="1">IF(B127="Comedy",1,0)</f>
        <v>0</v>
      </c>
      <c r="M127" s="7">
        <f ca="1">IF(B127="Horror",1,0)</f>
        <v>0</v>
      </c>
      <c r="N127" s="8">
        <f ca="1">IF(B127="Thriller",1,0)</f>
        <v>0</v>
      </c>
      <c r="O127" s="7"/>
      <c r="P127" s="21"/>
      <c r="Q127" s="3">
        <f t="shared" ref="Q127:Q143" ca="1" si="82">IF(D127="India",1,0)</f>
        <v>0</v>
      </c>
      <c r="R127" s="4">
        <f t="shared" ref="R127:R143" ca="1" si="83">IF(D127="America",1,0)</f>
        <v>0</v>
      </c>
      <c r="S127" s="4">
        <f t="shared" ref="S127:S143" ca="1" si="84">IF(D127="Australia",1,0)</f>
        <v>0</v>
      </c>
      <c r="T127" s="5">
        <f t="shared" ref="T127:T143" ca="1" si="85">IF(D127="England",1,0)</f>
        <v>1</v>
      </c>
      <c r="U127" s="7"/>
      <c r="V127" s="6">
        <f t="shared" ref="V127:V143" ca="1" si="86">IF(F127="Yes",1,0)</f>
        <v>0</v>
      </c>
      <c r="W127" s="8">
        <f ca="1">IF(F127="No",1,0)</f>
        <v>1</v>
      </c>
      <c r="X127" s="7"/>
      <c r="Y127" s="7"/>
      <c r="Z127" s="7"/>
      <c r="AA127" s="6">
        <v>0</v>
      </c>
      <c r="AB127" s="7">
        <f ca="1">IF(AND(G128&gt;=2006,G128&lt;2011),1,0)</f>
        <v>0</v>
      </c>
      <c r="AC127" s="7">
        <f ca="1">IF(AND(G128&gt;=2011,G128&lt;2016),1,0)</f>
        <v>0</v>
      </c>
      <c r="AD127" s="8">
        <f ca="1">IF(AND(G128&gt;=2016,G128&lt;2020),1,0)</f>
        <v>0</v>
      </c>
      <c r="AE127" s="7"/>
      <c r="AF127" s="7"/>
      <c r="AG127" s="22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</row>
    <row r="128" spans="1:48" x14ac:dyDescent="0.25">
      <c r="A128">
        <f t="shared" ref="A128:A143" ca="1" si="87">RANDBETWEEN(1,5)</f>
        <v>1</v>
      </c>
      <c r="B128" s="6" t="str">
        <f t="shared" ca="1" si="80"/>
        <v>Action</v>
      </c>
      <c r="C128" s="7">
        <f t="shared" ref="C128:C143" ca="1" si="88">RANDBETWEEN(1,4)</f>
        <v>1</v>
      </c>
      <c r="D128" s="7" t="str">
        <f t="shared" ca="1" si="81"/>
        <v>India</v>
      </c>
      <c r="E128" s="7">
        <f t="shared" ref="E128:E143" ca="1" si="89">RANDBETWEEN(1,2)</f>
        <v>2</v>
      </c>
      <c r="F128" s="7" t="str">
        <f t="shared" ref="F128:F143" ca="1" si="90">IF(E128=1,"Yes","No")</f>
        <v>No</v>
      </c>
      <c r="G128" s="8">
        <f t="shared" ref="G128:G143" ca="1" si="91">RANDBETWEEN(2000,2020)</f>
        <v>2020</v>
      </c>
      <c r="H128" s="7"/>
      <c r="I128" s="13"/>
      <c r="J128" s="6">
        <f t="shared" ref="J128:J143" ca="1" si="92">IF(B128="Drama",1,0)</f>
        <v>0</v>
      </c>
      <c r="K128" s="7">
        <f t="shared" ref="K128:K143" ca="1" si="93">IF(B128="Action",1,0)</f>
        <v>1</v>
      </c>
      <c r="L128" s="7">
        <f t="shared" ref="L128:L143" ca="1" si="94">IF(B128="Comedy",1,0)</f>
        <v>0</v>
      </c>
      <c r="M128" s="7">
        <f t="shared" ref="M128:M143" ca="1" si="95">IF(B128="Horror",1,0)</f>
        <v>0</v>
      </c>
      <c r="N128" s="8">
        <f t="shared" ref="N128:N143" ca="1" si="96">IF(B128="Thriller",1,0)</f>
        <v>0</v>
      </c>
      <c r="O128" s="7"/>
      <c r="P128" s="21"/>
      <c r="Q128" s="6">
        <f t="shared" ca="1" si="82"/>
        <v>1</v>
      </c>
      <c r="R128" s="7">
        <f t="shared" ca="1" si="83"/>
        <v>0</v>
      </c>
      <c r="S128" s="7">
        <f t="shared" ca="1" si="84"/>
        <v>0</v>
      </c>
      <c r="T128" s="8">
        <f t="shared" ca="1" si="85"/>
        <v>0</v>
      </c>
      <c r="U128" s="7"/>
      <c r="V128" s="6">
        <f t="shared" ca="1" si="86"/>
        <v>0</v>
      </c>
      <c r="W128" s="8">
        <f t="shared" ref="W128:W143" ca="1" si="97">IF(F128="No",1,0)</f>
        <v>1</v>
      </c>
      <c r="X128" s="7"/>
      <c r="Y128" s="7"/>
      <c r="Z128" s="7"/>
      <c r="AA128" s="6">
        <f ca="1">IF(AND(G128&gt;=2000,G128&lt;2006),1,0)</f>
        <v>0</v>
      </c>
      <c r="AB128" s="7">
        <f t="shared" ref="AB128:AB143" ca="1" si="98">IF(AND(G129&gt;=2006,G129&lt;2011),1,0)</f>
        <v>0</v>
      </c>
      <c r="AC128" s="7">
        <f t="shared" ref="AC128:AC143" ca="1" si="99">IF(AND(G129&gt;=2011,G129&lt;2016),1,0)</f>
        <v>0</v>
      </c>
      <c r="AD128" s="8">
        <f t="shared" ref="AD128:AD143" ca="1" si="100">IF(AND(G129&gt;=2016,G129&lt;2020),1,0)</f>
        <v>0</v>
      </c>
      <c r="AE128" s="7"/>
      <c r="AF128" s="7"/>
      <c r="AG128" s="22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</row>
    <row r="129" spans="1:48" x14ac:dyDescent="0.25">
      <c r="A129">
        <f t="shared" ca="1" si="87"/>
        <v>4</v>
      </c>
      <c r="B129" s="6" t="str">
        <f t="shared" ca="1" si="80"/>
        <v>Drama</v>
      </c>
      <c r="C129" s="7">
        <f t="shared" ca="1" si="88"/>
        <v>1</v>
      </c>
      <c r="D129" s="7" t="str">
        <f t="shared" ca="1" si="81"/>
        <v>India</v>
      </c>
      <c r="E129" s="7">
        <f t="shared" ca="1" si="89"/>
        <v>1</v>
      </c>
      <c r="F129" s="7" t="str">
        <f t="shared" ca="1" si="90"/>
        <v>Yes</v>
      </c>
      <c r="G129" s="8">
        <f t="shared" ca="1" si="91"/>
        <v>2000</v>
      </c>
      <c r="H129" s="7"/>
      <c r="I129" s="13"/>
      <c r="J129" s="6">
        <f t="shared" ca="1" si="92"/>
        <v>1</v>
      </c>
      <c r="K129" s="7">
        <f t="shared" ca="1" si="93"/>
        <v>0</v>
      </c>
      <c r="L129" s="7">
        <f t="shared" ca="1" si="94"/>
        <v>0</v>
      </c>
      <c r="M129" s="7">
        <f t="shared" ca="1" si="95"/>
        <v>0</v>
      </c>
      <c r="N129" s="8">
        <f t="shared" ca="1" si="96"/>
        <v>0</v>
      </c>
      <c r="O129" s="7"/>
      <c r="P129" s="21"/>
      <c r="Q129" s="6">
        <f t="shared" ca="1" si="82"/>
        <v>1</v>
      </c>
      <c r="R129" s="7">
        <f t="shared" ca="1" si="83"/>
        <v>0</v>
      </c>
      <c r="S129" s="7">
        <f t="shared" ca="1" si="84"/>
        <v>0</v>
      </c>
      <c r="T129" s="8">
        <f t="shared" ca="1" si="85"/>
        <v>0</v>
      </c>
      <c r="U129" s="7"/>
      <c r="V129" s="6">
        <f t="shared" ca="1" si="86"/>
        <v>1</v>
      </c>
      <c r="W129" s="8">
        <f t="shared" ca="1" si="97"/>
        <v>0</v>
      </c>
      <c r="X129" s="7"/>
      <c r="Y129" s="7"/>
      <c r="Z129" s="7"/>
      <c r="AA129" s="6">
        <f t="shared" ref="AA129:AA143" ca="1" si="101">IF(AND(G129&gt;=2000,G129&lt;2006),1,0)</f>
        <v>1</v>
      </c>
      <c r="AB129" s="7">
        <f t="shared" ca="1" si="98"/>
        <v>1</v>
      </c>
      <c r="AC129" s="7">
        <f t="shared" ca="1" si="99"/>
        <v>0</v>
      </c>
      <c r="AD129" s="8">
        <f t="shared" ca="1" si="100"/>
        <v>0</v>
      </c>
      <c r="AE129" s="7"/>
      <c r="AF129" s="7"/>
      <c r="AG129" s="22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</row>
    <row r="130" spans="1:48" x14ac:dyDescent="0.25">
      <c r="A130">
        <f t="shared" ca="1" si="87"/>
        <v>5</v>
      </c>
      <c r="B130" s="6" t="str">
        <f t="shared" ca="1" si="80"/>
        <v>Thriller</v>
      </c>
      <c r="C130" s="7">
        <f t="shared" ca="1" si="88"/>
        <v>2</v>
      </c>
      <c r="D130" s="7" t="str">
        <f t="shared" ca="1" si="81"/>
        <v>America</v>
      </c>
      <c r="E130" s="7">
        <f t="shared" ca="1" si="89"/>
        <v>1</v>
      </c>
      <c r="F130" s="7" t="str">
        <f t="shared" ca="1" si="90"/>
        <v>Yes</v>
      </c>
      <c r="G130" s="8">
        <f t="shared" ca="1" si="91"/>
        <v>2010</v>
      </c>
      <c r="H130" s="7"/>
      <c r="I130" s="13"/>
      <c r="J130" s="6">
        <f t="shared" ca="1" si="92"/>
        <v>0</v>
      </c>
      <c r="K130" s="7">
        <f t="shared" ca="1" si="93"/>
        <v>0</v>
      </c>
      <c r="L130" s="7">
        <f t="shared" ca="1" si="94"/>
        <v>0</v>
      </c>
      <c r="M130" s="7">
        <f t="shared" ca="1" si="95"/>
        <v>0</v>
      </c>
      <c r="N130" s="8">
        <f t="shared" ca="1" si="96"/>
        <v>1</v>
      </c>
      <c r="O130" s="7"/>
      <c r="P130" s="21"/>
      <c r="Q130" s="6">
        <f t="shared" ca="1" si="82"/>
        <v>0</v>
      </c>
      <c r="R130" s="7">
        <f t="shared" ca="1" si="83"/>
        <v>1</v>
      </c>
      <c r="S130" s="7">
        <f t="shared" ca="1" si="84"/>
        <v>0</v>
      </c>
      <c r="T130" s="8">
        <f t="shared" ca="1" si="85"/>
        <v>0</v>
      </c>
      <c r="U130" s="7"/>
      <c r="V130" s="6">
        <f t="shared" ca="1" si="86"/>
        <v>1</v>
      </c>
      <c r="W130" s="8">
        <f t="shared" ca="1" si="97"/>
        <v>0</v>
      </c>
      <c r="X130" s="7"/>
      <c r="Y130" s="7"/>
      <c r="Z130" s="7"/>
      <c r="AA130" s="6">
        <f t="shared" ca="1" si="101"/>
        <v>0</v>
      </c>
      <c r="AB130" s="7">
        <f t="shared" ca="1" si="98"/>
        <v>0</v>
      </c>
      <c r="AC130" s="7">
        <f t="shared" ca="1" si="99"/>
        <v>1</v>
      </c>
      <c r="AD130" s="8">
        <f t="shared" ca="1" si="100"/>
        <v>0</v>
      </c>
      <c r="AE130" s="7"/>
      <c r="AF130" s="7"/>
      <c r="AG130" s="22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</row>
    <row r="131" spans="1:48" x14ac:dyDescent="0.25">
      <c r="A131">
        <f t="shared" ca="1" si="87"/>
        <v>3</v>
      </c>
      <c r="B131" s="6" t="str">
        <f t="shared" ca="1" si="80"/>
        <v>Horror</v>
      </c>
      <c r="C131" s="7">
        <f t="shared" ca="1" si="88"/>
        <v>2</v>
      </c>
      <c r="D131" s="7" t="str">
        <f t="shared" ca="1" si="81"/>
        <v>America</v>
      </c>
      <c r="E131" s="7">
        <f t="shared" ca="1" si="89"/>
        <v>2</v>
      </c>
      <c r="F131" s="7" t="str">
        <f t="shared" ca="1" si="90"/>
        <v>No</v>
      </c>
      <c r="G131" s="8">
        <f t="shared" ca="1" si="91"/>
        <v>2014</v>
      </c>
      <c r="H131" s="7"/>
      <c r="I131" s="13"/>
      <c r="J131" s="6">
        <f t="shared" ca="1" si="92"/>
        <v>0</v>
      </c>
      <c r="K131" s="7">
        <f t="shared" ca="1" si="93"/>
        <v>0</v>
      </c>
      <c r="L131" s="7">
        <f t="shared" ca="1" si="94"/>
        <v>0</v>
      </c>
      <c r="M131" s="7">
        <f t="shared" ca="1" si="95"/>
        <v>1</v>
      </c>
      <c r="N131" s="8">
        <f t="shared" ca="1" si="96"/>
        <v>0</v>
      </c>
      <c r="O131" s="7"/>
      <c r="P131" s="21"/>
      <c r="Q131" s="6">
        <f t="shared" ca="1" si="82"/>
        <v>0</v>
      </c>
      <c r="R131" s="7">
        <f t="shared" ca="1" si="83"/>
        <v>1</v>
      </c>
      <c r="S131" s="7">
        <f t="shared" ca="1" si="84"/>
        <v>0</v>
      </c>
      <c r="T131" s="8">
        <f t="shared" ca="1" si="85"/>
        <v>0</v>
      </c>
      <c r="U131" s="7"/>
      <c r="V131" s="6">
        <f t="shared" ca="1" si="86"/>
        <v>0</v>
      </c>
      <c r="W131" s="8">
        <f t="shared" ca="1" si="97"/>
        <v>1</v>
      </c>
      <c r="X131" s="7"/>
      <c r="Y131" s="7"/>
      <c r="Z131" s="7"/>
      <c r="AA131" s="6">
        <f t="shared" ca="1" si="101"/>
        <v>0</v>
      </c>
      <c r="AB131" s="7">
        <f t="shared" ca="1" si="98"/>
        <v>1</v>
      </c>
      <c r="AC131" s="7">
        <f t="shared" ca="1" si="99"/>
        <v>0</v>
      </c>
      <c r="AD131" s="8">
        <f t="shared" ca="1" si="100"/>
        <v>0</v>
      </c>
      <c r="AE131" s="7"/>
      <c r="AF131" s="7"/>
      <c r="AG131" s="22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</row>
    <row r="132" spans="1:48" x14ac:dyDescent="0.25">
      <c r="A132">
        <f t="shared" ca="1" si="87"/>
        <v>1</v>
      </c>
      <c r="B132" s="6" t="str">
        <f t="shared" ca="1" si="80"/>
        <v>Action</v>
      </c>
      <c r="C132" s="7">
        <f t="shared" ca="1" si="88"/>
        <v>2</v>
      </c>
      <c r="D132" s="7" t="str">
        <f t="shared" ca="1" si="81"/>
        <v>America</v>
      </c>
      <c r="E132" s="7">
        <f t="shared" ca="1" si="89"/>
        <v>2</v>
      </c>
      <c r="F132" s="7" t="str">
        <f t="shared" ca="1" si="90"/>
        <v>No</v>
      </c>
      <c r="G132" s="8">
        <f t="shared" ca="1" si="91"/>
        <v>2010</v>
      </c>
      <c r="H132" s="7"/>
      <c r="I132" s="13"/>
      <c r="J132" s="6">
        <f t="shared" ca="1" si="92"/>
        <v>0</v>
      </c>
      <c r="K132" s="7">
        <f t="shared" ca="1" si="93"/>
        <v>1</v>
      </c>
      <c r="L132" s="7">
        <f t="shared" ca="1" si="94"/>
        <v>0</v>
      </c>
      <c r="M132" s="7">
        <f t="shared" ca="1" si="95"/>
        <v>0</v>
      </c>
      <c r="N132" s="8">
        <f t="shared" ca="1" si="96"/>
        <v>0</v>
      </c>
      <c r="O132" s="7"/>
      <c r="P132" s="21"/>
      <c r="Q132" s="6">
        <f t="shared" ca="1" si="82"/>
        <v>0</v>
      </c>
      <c r="R132" s="7">
        <f t="shared" ca="1" si="83"/>
        <v>1</v>
      </c>
      <c r="S132" s="7">
        <f t="shared" ca="1" si="84"/>
        <v>0</v>
      </c>
      <c r="T132" s="8">
        <f t="shared" ca="1" si="85"/>
        <v>0</v>
      </c>
      <c r="U132" s="7"/>
      <c r="V132" s="6">
        <f t="shared" ca="1" si="86"/>
        <v>0</v>
      </c>
      <c r="W132" s="8">
        <f t="shared" ca="1" si="97"/>
        <v>1</v>
      </c>
      <c r="X132" s="7"/>
      <c r="Y132" s="7"/>
      <c r="Z132" s="7"/>
      <c r="AA132" s="6">
        <f t="shared" ca="1" si="101"/>
        <v>0</v>
      </c>
      <c r="AB132" s="7">
        <f t="shared" ca="1" si="98"/>
        <v>0</v>
      </c>
      <c r="AC132" s="7">
        <f t="shared" ca="1" si="99"/>
        <v>0</v>
      </c>
      <c r="AD132" s="8">
        <f t="shared" ca="1" si="100"/>
        <v>0</v>
      </c>
      <c r="AE132" s="7"/>
      <c r="AF132" s="7"/>
      <c r="AG132" s="22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</row>
    <row r="133" spans="1:48" x14ac:dyDescent="0.25">
      <c r="A133">
        <f t="shared" ca="1" si="87"/>
        <v>4</v>
      </c>
      <c r="B133" s="6" t="str">
        <f t="shared" ca="1" si="80"/>
        <v>Drama</v>
      </c>
      <c r="C133" s="7">
        <f t="shared" ca="1" si="88"/>
        <v>3</v>
      </c>
      <c r="D133" s="7" t="str">
        <f t="shared" ca="1" si="81"/>
        <v>Australia</v>
      </c>
      <c r="E133" s="7">
        <f t="shared" ca="1" si="89"/>
        <v>2</v>
      </c>
      <c r="F133" s="7" t="str">
        <f t="shared" ca="1" si="90"/>
        <v>No</v>
      </c>
      <c r="G133" s="8">
        <f t="shared" ca="1" si="91"/>
        <v>2020</v>
      </c>
      <c r="H133" s="7"/>
      <c r="I133" s="13"/>
      <c r="J133" s="6">
        <f t="shared" ca="1" si="92"/>
        <v>1</v>
      </c>
      <c r="K133" s="7">
        <f t="shared" ca="1" si="93"/>
        <v>0</v>
      </c>
      <c r="L133" s="7">
        <f t="shared" ca="1" si="94"/>
        <v>0</v>
      </c>
      <c r="M133" s="7">
        <f t="shared" ca="1" si="95"/>
        <v>0</v>
      </c>
      <c r="N133" s="8">
        <f t="shared" ca="1" si="96"/>
        <v>0</v>
      </c>
      <c r="O133" s="7"/>
      <c r="P133" s="21"/>
      <c r="Q133" s="6">
        <f t="shared" ca="1" si="82"/>
        <v>0</v>
      </c>
      <c r="R133" s="7">
        <f t="shared" ca="1" si="83"/>
        <v>0</v>
      </c>
      <c r="S133" s="7">
        <f t="shared" ca="1" si="84"/>
        <v>1</v>
      </c>
      <c r="T133" s="8">
        <f t="shared" ca="1" si="85"/>
        <v>0</v>
      </c>
      <c r="U133" s="7"/>
      <c r="V133" s="6">
        <f t="shared" ca="1" si="86"/>
        <v>0</v>
      </c>
      <c r="W133" s="8">
        <f t="shared" ca="1" si="97"/>
        <v>1</v>
      </c>
      <c r="X133" s="7"/>
      <c r="Y133" s="7"/>
      <c r="Z133" s="7"/>
      <c r="AA133" s="6">
        <f t="shared" ca="1" si="101"/>
        <v>0</v>
      </c>
      <c r="AB133" s="7">
        <f t="shared" ca="1" si="98"/>
        <v>0</v>
      </c>
      <c r="AC133" s="7">
        <f t="shared" ca="1" si="99"/>
        <v>0</v>
      </c>
      <c r="AD133" s="8">
        <f t="shared" ca="1" si="100"/>
        <v>0</v>
      </c>
      <c r="AE133" s="7"/>
      <c r="AF133" s="7"/>
      <c r="AG133" s="22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</row>
    <row r="134" spans="1:48" x14ac:dyDescent="0.25">
      <c r="A134">
        <f t="shared" ca="1" si="87"/>
        <v>3</v>
      </c>
      <c r="B134" s="6" t="str">
        <f t="shared" ca="1" si="80"/>
        <v>Horror</v>
      </c>
      <c r="C134" s="7">
        <f t="shared" ca="1" si="88"/>
        <v>4</v>
      </c>
      <c r="D134" s="7" t="str">
        <f t="shared" ca="1" si="81"/>
        <v>England</v>
      </c>
      <c r="E134" s="7">
        <f t="shared" ca="1" si="89"/>
        <v>1</v>
      </c>
      <c r="F134" s="7" t="str">
        <f t="shared" ca="1" si="90"/>
        <v>Yes</v>
      </c>
      <c r="G134" s="8">
        <f t="shared" ca="1" si="91"/>
        <v>2001</v>
      </c>
      <c r="H134" s="7"/>
      <c r="I134" s="13"/>
      <c r="J134" s="6">
        <f t="shared" ca="1" si="92"/>
        <v>0</v>
      </c>
      <c r="K134" s="7">
        <f t="shared" ca="1" si="93"/>
        <v>0</v>
      </c>
      <c r="L134" s="7">
        <f t="shared" ca="1" si="94"/>
        <v>0</v>
      </c>
      <c r="M134" s="7">
        <f t="shared" ca="1" si="95"/>
        <v>1</v>
      </c>
      <c r="N134" s="8">
        <f t="shared" ca="1" si="96"/>
        <v>0</v>
      </c>
      <c r="O134" s="7"/>
      <c r="P134" s="21"/>
      <c r="Q134" s="6">
        <f t="shared" ca="1" si="82"/>
        <v>0</v>
      </c>
      <c r="R134" s="7">
        <f t="shared" ca="1" si="83"/>
        <v>0</v>
      </c>
      <c r="S134" s="7">
        <f t="shared" ca="1" si="84"/>
        <v>0</v>
      </c>
      <c r="T134" s="8">
        <f t="shared" ca="1" si="85"/>
        <v>1</v>
      </c>
      <c r="U134" s="7"/>
      <c r="V134" s="6">
        <f t="shared" ca="1" si="86"/>
        <v>1</v>
      </c>
      <c r="W134" s="8">
        <f t="shared" ca="1" si="97"/>
        <v>0</v>
      </c>
      <c r="X134" s="7"/>
      <c r="Y134" s="7"/>
      <c r="Z134" s="7"/>
      <c r="AA134" s="6">
        <f t="shared" ca="1" si="101"/>
        <v>1</v>
      </c>
      <c r="AB134" s="7">
        <f t="shared" ca="1" si="98"/>
        <v>0</v>
      </c>
      <c r="AC134" s="7">
        <f t="shared" ca="1" si="99"/>
        <v>0</v>
      </c>
      <c r="AD134" s="8">
        <f t="shared" ca="1" si="100"/>
        <v>1</v>
      </c>
      <c r="AE134" s="7"/>
      <c r="AF134" s="7"/>
      <c r="AG134" s="22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</row>
    <row r="135" spans="1:48" x14ac:dyDescent="0.25">
      <c r="A135">
        <f t="shared" ca="1" si="87"/>
        <v>2</v>
      </c>
      <c r="B135" s="6" t="str">
        <f t="shared" ca="1" si="80"/>
        <v>Comedy</v>
      </c>
      <c r="C135" s="7">
        <f t="shared" ca="1" si="88"/>
        <v>3</v>
      </c>
      <c r="D135" s="7" t="str">
        <f t="shared" ca="1" si="81"/>
        <v>Australia</v>
      </c>
      <c r="E135" s="7">
        <f t="shared" ca="1" si="89"/>
        <v>2</v>
      </c>
      <c r="F135" s="7" t="str">
        <f t="shared" ca="1" si="90"/>
        <v>No</v>
      </c>
      <c r="G135" s="8">
        <f t="shared" ca="1" si="91"/>
        <v>2019</v>
      </c>
      <c r="H135" s="7"/>
      <c r="I135" s="13"/>
      <c r="J135" s="6">
        <f t="shared" ca="1" si="92"/>
        <v>0</v>
      </c>
      <c r="K135" s="7">
        <f t="shared" ca="1" si="93"/>
        <v>0</v>
      </c>
      <c r="L135" s="7">
        <f t="shared" ca="1" si="94"/>
        <v>1</v>
      </c>
      <c r="M135" s="7">
        <f t="shared" ca="1" si="95"/>
        <v>0</v>
      </c>
      <c r="N135" s="8">
        <f t="shared" ca="1" si="96"/>
        <v>0</v>
      </c>
      <c r="O135" s="7"/>
      <c r="P135" s="21"/>
      <c r="Q135" s="6">
        <f t="shared" ca="1" si="82"/>
        <v>0</v>
      </c>
      <c r="R135" s="7">
        <f t="shared" ca="1" si="83"/>
        <v>0</v>
      </c>
      <c r="S135" s="7">
        <f t="shared" ca="1" si="84"/>
        <v>1</v>
      </c>
      <c r="T135" s="8">
        <f t="shared" ca="1" si="85"/>
        <v>0</v>
      </c>
      <c r="U135" s="7"/>
      <c r="V135" s="6">
        <f t="shared" ca="1" si="86"/>
        <v>0</v>
      </c>
      <c r="W135" s="8">
        <f t="shared" ca="1" si="97"/>
        <v>1</v>
      </c>
      <c r="X135" s="7"/>
      <c r="Y135" s="7"/>
      <c r="Z135" s="7"/>
      <c r="AA135" s="6">
        <f t="shared" ca="1" si="101"/>
        <v>0</v>
      </c>
      <c r="AB135" s="7">
        <f t="shared" ca="1" si="98"/>
        <v>0</v>
      </c>
      <c r="AC135" s="7">
        <f t="shared" ca="1" si="99"/>
        <v>1</v>
      </c>
      <c r="AD135" s="8">
        <f t="shared" ca="1" si="100"/>
        <v>0</v>
      </c>
      <c r="AE135" s="7"/>
      <c r="AF135" s="7"/>
      <c r="AG135" s="22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</row>
    <row r="136" spans="1:48" x14ac:dyDescent="0.25">
      <c r="A136">
        <f t="shared" ca="1" si="87"/>
        <v>5</v>
      </c>
      <c r="B136" s="6" t="str">
        <f t="shared" ca="1" si="80"/>
        <v>Thriller</v>
      </c>
      <c r="C136" s="7">
        <f t="shared" ca="1" si="88"/>
        <v>1</v>
      </c>
      <c r="D136" s="7" t="str">
        <f t="shared" ca="1" si="81"/>
        <v>India</v>
      </c>
      <c r="E136" s="7">
        <f t="shared" ca="1" si="89"/>
        <v>2</v>
      </c>
      <c r="F136" s="7" t="str">
        <f t="shared" ca="1" si="90"/>
        <v>No</v>
      </c>
      <c r="G136" s="8">
        <f t="shared" ca="1" si="91"/>
        <v>2015</v>
      </c>
      <c r="H136" s="7"/>
      <c r="I136" s="13"/>
      <c r="J136" s="6">
        <f t="shared" ca="1" si="92"/>
        <v>0</v>
      </c>
      <c r="K136" s="7">
        <f t="shared" ca="1" si="93"/>
        <v>0</v>
      </c>
      <c r="L136" s="7">
        <f t="shared" ca="1" si="94"/>
        <v>0</v>
      </c>
      <c r="M136" s="7">
        <f t="shared" ca="1" si="95"/>
        <v>0</v>
      </c>
      <c r="N136" s="8">
        <f t="shared" ca="1" si="96"/>
        <v>1</v>
      </c>
      <c r="O136" s="7"/>
      <c r="P136" s="21"/>
      <c r="Q136" s="6">
        <f t="shared" ca="1" si="82"/>
        <v>1</v>
      </c>
      <c r="R136" s="7">
        <f t="shared" ca="1" si="83"/>
        <v>0</v>
      </c>
      <c r="S136" s="7">
        <f t="shared" ca="1" si="84"/>
        <v>0</v>
      </c>
      <c r="T136" s="8">
        <f t="shared" ca="1" si="85"/>
        <v>0</v>
      </c>
      <c r="U136" s="7"/>
      <c r="V136" s="6">
        <f t="shared" ca="1" si="86"/>
        <v>0</v>
      </c>
      <c r="W136" s="8">
        <f t="shared" ca="1" si="97"/>
        <v>1</v>
      </c>
      <c r="X136" s="7"/>
      <c r="Y136" s="7"/>
      <c r="Z136" s="7"/>
      <c r="AA136" s="6">
        <f t="shared" ca="1" si="101"/>
        <v>0</v>
      </c>
      <c r="AB136" s="7">
        <f t="shared" ca="1" si="98"/>
        <v>0</v>
      </c>
      <c r="AC136" s="7">
        <f t="shared" ca="1" si="99"/>
        <v>0</v>
      </c>
      <c r="AD136" s="8">
        <f t="shared" ca="1" si="100"/>
        <v>1</v>
      </c>
      <c r="AE136" s="7"/>
      <c r="AF136" s="7"/>
      <c r="AG136" s="22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</row>
    <row r="137" spans="1:48" x14ac:dyDescent="0.25">
      <c r="A137">
        <f t="shared" ca="1" si="87"/>
        <v>4</v>
      </c>
      <c r="B137" s="6" t="str">
        <f t="shared" ca="1" si="80"/>
        <v>Drama</v>
      </c>
      <c r="C137" s="7">
        <f t="shared" ca="1" si="88"/>
        <v>3</v>
      </c>
      <c r="D137" s="7" t="str">
        <f t="shared" ca="1" si="81"/>
        <v>Australia</v>
      </c>
      <c r="E137" s="7">
        <f t="shared" ca="1" si="89"/>
        <v>1</v>
      </c>
      <c r="F137" s="7" t="str">
        <f t="shared" ca="1" si="90"/>
        <v>Yes</v>
      </c>
      <c r="G137" s="8">
        <f t="shared" ca="1" si="91"/>
        <v>2018</v>
      </c>
      <c r="H137" s="7"/>
      <c r="I137" s="13"/>
      <c r="J137" s="6">
        <f t="shared" ca="1" si="92"/>
        <v>1</v>
      </c>
      <c r="K137" s="7">
        <f t="shared" ca="1" si="93"/>
        <v>0</v>
      </c>
      <c r="L137" s="7">
        <f t="shared" ca="1" si="94"/>
        <v>0</v>
      </c>
      <c r="M137" s="7">
        <f t="shared" ca="1" si="95"/>
        <v>0</v>
      </c>
      <c r="N137" s="8">
        <f t="shared" ca="1" si="96"/>
        <v>0</v>
      </c>
      <c r="O137" s="7"/>
      <c r="P137" s="21"/>
      <c r="Q137" s="6">
        <f t="shared" ca="1" si="82"/>
        <v>0</v>
      </c>
      <c r="R137" s="7">
        <f t="shared" ca="1" si="83"/>
        <v>0</v>
      </c>
      <c r="S137" s="7">
        <f t="shared" ca="1" si="84"/>
        <v>1</v>
      </c>
      <c r="T137" s="8">
        <f t="shared" ca="1" si="85"/>
        <v>0</v>
      </c>
      <c r="U137" s="7"/>
      <c r="V137" s="6">
        <f t="shared" ca="1" si="86"/>
        <v>1</v>
      </c>
      <c r="W137" s="8">
        <f t="shared" ca="1" si="97"/>
        <v>0</v>
      </c>
      <c r="X137" s="7"/>
      <c r="Y137" s="7"/>
      <c r="Z137" s="7"/>
      <c r="AA137" s="6">
        <f t="shared" ca="1" si="101"/>
        <v>0</v>
      </c>
      <c r="AB137" s="7">
        <f t="shared" ca="1" si="98"/>
        <v>0</v>
      </c>
      <c r="AC137" s="7">
        <f t="shared" ca="1" si="99"/>
        <v>1</v>
      </c>
      <c r="AD137" s="8">
        <f t="shared" ca="1" si="100"/>
        <v>0</v>
      </c>
      <c r="AE137" s="7"/>
      <c r="AF137" s="7"/>
      <c r="AG137" s="22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</row>
    <row r="138" spans="1:48" x14ac:dyDescent="0.25">
      <c r="A138">
        <f t="shared" ca="1" si="87"/>
        <v>5</v>
      </c>
      <c r="B138" s="6" t="str">
        <f t="shared" ca="1" si="80"/>
        <v>Thriller</v>
      </c>
      <c r="C138" s="7">
        <f ca="1">RANDBETWEEN(1,4)</f>
        <v>2</v>
      </c>
      <c r="D138" s="7" t="str">
        <f t="shared" ca="1" si="81"/>
        <v>America</v>
      </c>
      <c r="E138" s="7">
        <f ca="1">RANDBETWEEN(1,2)</f>
        <v>1</v>
      </c>
      <c r="F138" s="7" t="str">
        <f t="shared" ca="1" si="90"/>
        <v>Yes</v>
      </c>
      <c r="G138" s="8">
        <f t="shared" ca="1" si="91"/>
        <v>2012</v>
      </c>
      <c r="H138" s="7"/>
      <c r="I138" s="13"/>
      <c r="J138" s="6">
        <f t="shared" ca="1" si="92"/>
        <v>0</v>
      </c>
      <c r="K138" s="7">
        <f t="shared" ca="1" si="93"/>
        <v>0</v>
      </c>
      <c r="L138" s="7">
        <f t="shared" ca="1" si="94"/>
        <v>0</v>
      </c>
      <c r="M138" s="7">
        <f t="shared" ca="1" si="95"/>
        <v>0</v>
      </c>
      <c r="N138" s="8">
        <f t="shared" ca="1" si="96"/>
        <v>1</v>
      </c>
      <c r="O138" s="7"/>
      <c r="P138" s="21"/>
      <c r="Q138" s="6">
        <f t="shared" ca="1" si="82"/>
        <v>0</v>
      </c>
      <c r="R138" s="7">
        <f t="shared" ca="1" si="83"/>
        <v>1</v>
      </c>
      <c r="S138" s="7">
        <f t="shared" ca="1" si="84"/>
        <v>0</v>
      </c>
      <c r="T138" s="8">
        <f t="shared" ca="1" si="85"/>
        <v>0</v>
      </c>
      <c r="U138" s="7"/>
      <c r="V138" s="6">
        <f t="shared" ca="1" si="86"/>
        <v>1</v>
      </c>
      <c r="W138" s="8">
        <f t="shared" ca="1" si="97"/>
        <v>0</v>
      </c>
      <c r="X138" s="7"/>
      <c r="Y138" s="7"/>
      <c r="Z138" s="7"/>
      <c r="AA138" s="6">
        <f t="shared" ca="1" si="101"/>
        <v>0</v>
      </c>
      <c r="AB138" s="7">
        <f t="shared" ca="1" si="98"/>
        <v>1</v>
      </c>
      <c r="AC138" s="7">
        <f t="shared" ca="1" si="99"/>
        <v>0</v>
      </c>
      <c r="AD138" s="8">
        <f t="shared" ca="1" si="100"/>
        <v>0</v>
      </c>
      <c r="AE138" s="7"/>
      <c r="AF138" s="7"/>
      <c r="AG138" s="22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</row>
    <row r="139" spans="1:48" x14ac:dyDescent="0.25">
      <c r="A139">
        <f t="shared" ca="1" si="87"/>
        <v>3</v>
      </c>
      <c r="B139" s="6" t="str">
        <f t="shared" ca="1" si="80"/>
        <v>Horror</v>
      </c>
      <c r="C139" s="7">
        <f t="shared" ca="1" si="88"/>
        <v>4</v>
      </c>
      <c r="D139" s="7" t="str">
        <f t="shared" ca="1" si="81"/>
        <v>England</v>
      </c>
      <c r="E139" s="7">
        <f t="shared" ca="1" si="89"/>
        <v>1</v>
      </c>
      <c r="F139" s="7" t="str">
        <f t="shared" ca="1" si="90"/>
        <v>Yes</v>
      </c>
      <c r="G139" s="8">
        <f t="shared" ca="1" si="91"/>
        <v>2009</v>
      </c>
      <c r="H139" s="7"/>
      <c r="I139" s="13"/>
      <c r="J139" s="6">
        <f t="shared" ca="1" si="92"/>
        <v>0</v>
      </c>
      <c r="K139" s="7">
        <f t="shared" ca="1" si="93"/>
        <v>0</v>
      </c>
      <c r="L139" s="7">
        <f t="shared" ca="1" si="94"/>
        <v>0</v>
      </c>
      <c r="M139" s="7">
        <f t="shared" ca="1" si="95"/>
        <v>1</v>
      </c>
      <c r="N139" s="8">
        <f t="shared" ca="1" si="96"/>
        <v>0</v>
      </c>
      <c r="O139" s="7"/>
      <c r="P139" s="21"/>
      <c r="Q139" s="6">
        <f t="shared" ca="1" si="82"/>
        <v>0</v>
      </c>
      <c r="R139" s="7">
        <f t="shared" ca="1" si="83"/>
        <v>0</v>
      </c>
      <c r="S139" s="7">
        <f t="shared" ca="1" si="84"/>
        <v>0</v>
      </c>
      <c r="T139" s="8">
        <f t="shared" ca="1" si="85"/>
        <v>1</v>
      </c>
      <c r="U139" s="7"/>
      <c r="V139" s="6">
        <f t="shared" ca="1" si="86"/>
        <v>1</v>
      </c>
      <c r="W139" s="8">
        <f t="shared" ca="1" si="97"/>
        <v>0</v>
      </c>
      <c r="X139" s="7"/>
      <c r="Y139" s="7"/>
      <c r="Z139" s="7"/>
      <c r="AA139" s="6">
        <f t="shared" ca="1" si="101"/>
        <v>0</v>
      </c>
      <c r="AB139" s="7">
        <f t="shared" ca="1" si="98"/>
        <v>1</v>
      </c>
      <c r="AC139" s="7">
        <f t="shared" ca="1" si="99"/>
        <v>0</v>
      </c>
      <c r="AD139" s="8">
        <f t="shared" ca="1" si="100"/>
        <v>0</v>
      </c>
      <c r="AE139" s="7"/>
      <c r="AF139" s="7"/>
      <c r="AG139" s="22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</row>
    <row r="140" spans="1:48" x14ac:dyDescent="0.25">
      <c r="A140">
        <f t="shared" ca="1" si="87"/>
        <v>3</v>
      </c>
      <c r="B140" s="6" t="str">
        <f t="shared" ca="1" si="80"/>
        <v>Horror</v>
      </c>
      <c r="C140" s="7">
        <f t="shared" ca="1" si="88"/>
        <v>3</v>
      </c>
      <c r="D140" s="7" t="str">
        <f t="shared" ca="1" si="81"/>
        <v>Australia</v>
      </c>
      <c r="E140" s="7">
        <f t="shared" ca="1" si="89"/>
        <v>1</v>
      </c>
      <c r="F140" s="7" t="str">
        <f t="shared" ca="1" si="90"/>
        <v>Yes</v>
      </c>
      <c r="G140" s="8">
        <f t="shared" ca="1" si="91"/>
        <v>2008</v>
      </c>
      <c r="H140" s="7"/>
      <c r="I140" s="13"/>
      <c r="J140" s="6">
        <f t="shared" ca="1" si="92"/>
        <v>0</v>
      </c>
      <c r="K140" s="7">
        <f t="shared" ca="1" si="93"/>
        <v>0</v>
      </c>
      <c r="L140" s="7">
        <f t="shared" ca="1" si="94"/>
        <v>0</v>
      </c>
      <c r="M140" s="7">
        <f t="shared" ca="1" si="95"/>
        <v>1</v>
      </c>
      <c r="N140" s="8">
        <f t="shared" ca="1" si="96"/>
        <v>0</v>
      </c>
      <c r="O140" s="7"/>
      <c r="P140" s="21"/>
      <c r="Q140" s="6">
        <f t="shared" ca="1" si="82"/>
        <v>0</v>
      </c>
      <c r="R140" s="7">
        <f t="shared" ca="1" si="83"/>
        <v>0</v>
      </c>
      <c r="S140" s="7">
        <f t="shared" ca="1" si="84"/>
        <v>1</v>
      </c>
      <c r="T140" s="8">
        <f t="shared" ca="1" si="85"/>
        <v>0</v>
      </c>
      <c r="U140" s="7"/>
      <c r="V140" s="6">
        <f t="shared" ca="1" si="86"/>
        <v>1</v>
      </c>
      <c r="W140" s="8">
        <f t="shared" ca="1" si="97"/>
        <v>0</v>
      </c>
      <c r="X140" s="7"/>
      <c r="Y140" s="7"/>
      <c r="Z140" s="7"/>
      <c r="AA140" s="6">
        <f t="shared" ca="1" si="101"/>
        <v>0</v>
      </c>
      <c r="AB140" s="7">
        <f t="shared" ca="1" si="98"/>
        <v>1</v>
      </c>
      <c r="AC140" s="7">
        <f t="shared" ca="1" si="99"/>
        <v>0</v>
      </c>
      <c r="AD140" s="8">
        <f t="shared" ca="1" si="100"/>
        <v>0</v>
      </c>
      <c r="AE140" s="7"/>
      <c r="AF140" s="7"/>
      <c r="AG140" s="22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</row>
    <row r="141" spans="1:48" x14ac:dyDescent="0.25">
      <c r="A141">
        <f t="shared" ca="1" si="87"/>
        <v>4</v>
      </c>
      <c r="B141" s="6" t="str">
        <f t="shared" ca="1" si="80"/>
        <v>Drama</v>
      </c>
      <c r="C141" s="7">
        <f t="shared" ca="1" si="88"/>
        <v>3</v>
      </c>
      <c r="D141" s="7" t="str">
        <f t="shared" ca="1" si="81"/>
        <v>Australia</v>
      </c>
      <c r="E141" s="7">
        <f t="shared" ca="1" si="89"/>
        <v>1</v>
      </c>
      <c r="F141" s="7" t="str">
        <f t="shared" ca="1" si="90"/>
        <v>Yes</v>
      </c>
      <c r="G141" s="8">
        <f t="shared" ca="1" si="91"/>
        <v>2006</v>
      </c>
      <c r="H141" s="7"/>
      <c r="I141" s="13"/>
      <c r="J141" s="6">
        <f t="shared" ca="1" si="92"/>
        <v>1</v>
      </c>
      <c r="K141" s="7">
        <f t="shared" ca="1" si="93"/>
        <v>0</v>
      </c>
      <c r="L141" s="7">
        <f t="shared" ca="1" si="94"/>
        <v>0</v>
      </c>
      <c r="M141" s="7">
        <f t="shared" ca="1" si="95"/>
        <v>0</v>
      </c>
      <c r="N141" s="8">
        <f t="shared" ca="1" si="96"/>
        <v>0</v>
      </c>
      <c r="O141" s="7"/>
      <c r="P141" s="21"/>
      <c r="Q141" s="6">
        <f t="shared" ca="1" si="82"/>
        <v>0</v>
      </c>
      <c r="R141" s="7">
        <f t="shared" ca="1" si="83"/>
        <v>0</v>
      </c>
      <c r="S141" s="7">
        <f t="shared" ca="1" si="84"/>
        <v>1</v>
      </c>
      <c r="T141" s="8">
        <f t="shared" ca="1" si="85"/>
        <v>0</v>
      </c>
      <c r="U141" s="7"/>
      <c r="V141" s="6">
        <f t="shared" ca="1" si="86"/>
        <v>1</v>
      </c>
      <c r="W141" s="8">
        <f t="shared" ca="1" si="97"/>
        <v>0</v>
      </c>
      <c r="X141" s="7"/>
      <c r="Y141" s="7"/>
      <c r="Z141" s="7"/>
      <c r="AA141" s="6">
        <f t="shared" ca="1" si="101"/>
        <v>0</v>
      </c>
      <c r="AB141" s="7">
        <f t="shared" ca="1" si="98"/>
        <v>1</v>
      </c>
      <c r="AC141" s="7">
        <f t="shared" ca="1" si="99"/>
        <v>0</v>
      </c>
      <c r="AD141" s="8">
        <f t="shared" ca="1" si="100"/>
        <v>0</v>
      </c>
      <c r="AE141" s="7"/>
      <c r="AF141" s="7"/>
      <c r="AG141" s="22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1:48" x14ac:dyDescent="0.25">
      <c r="A142">
        <f t="shared" ca="1" si="87"/>
        <v>1</v>
      </c>
      <c r="B142" s="6" t="str">
        <f t="shared" ca="1" si="80"/>
        <v>Action</v>
      </c>
      <c r="C142" s="7">
        <f t="shared" ca="1" si="88"/>
        <v>3</v>
      </c>
      <c r="D142" s="7" t="str">
        <f t="shared" ca="1" si="81"/>
        <v>Australia</v>
      </c>
      <c r="E142" s="7">
        <f t="shared" ca="1" si="89"/>
        <v>2</v>
      </c>
      <c r="F142" s="7" t="str">
        <f t="shared" ca="1" si="90"/>
        <v>No</v>
      </c>
      <c r="G142" s="8">
        <f t="shared" ca="1" si="91"/>
        <v>2007</v>
      </c>
      <c r="H142" s="7"/>
      <c r="I142" s="13"/>
      <c r="J142" s="6">
        <f t="shared" ca="1" si="92"/>
        <v>0</v>
      </c>
      <c r="K142" s="7">
        <f t="shared" ca="1" si="93"/>
        <v>1</v>
      </c>
      <c r="L142" s="7">
        <f t="shared" ca="1" si="94"/>
        <v>0</v>
      </c>
      <c r="M142" s="7">
        <f t="shared" ca="1" si="95"/>
        <v>0</v>
      </c>
      <c r="N142" s="8">
        <f t="shared" ca="1" si="96"/>
        <v>0</v>
      </c>
      <c r="O142" s="7"/>
      <c r="P142" s="21"/>
      <c r="Q142" s="6">
        <f t="shared" ca="1" si="82"/>
        <v>0</v>
      </c>
      <c r="R142" s="7">
        <f t="shared" ca="1" si="83"/>
        <v>0</v>
      </c>
      <c r="S142" s="7">
        <f t="shared" ca="1" si="84"/>
        <v>1</v>
      </c>
      <c r="T142" s="8">
        <f t="shared" ca="1" si="85"/>
        <v>0</v>
      </c>
      <c r="U142" s="7"/>
      <c r="V142" s="6">
        <f t="shared" ca="1" si="86"/>
        <v>0</v>
      </c>
      <c r="W142" s="8">
        <f t="shared" ca="1" si="97"/>
        <v>1</v>
      </c>
      <c r="X142" s="7"/>
      <c r="Y142" s="7"/>
      <c r="Z142" s="7"/>
      <c r="AA142" s="6">
        <f t="shared" ca="1" si="101"/>
        <v>0</v>
      </c>
      <c r="AB142" s="7">
        <f t="shared" ca="1" si="98"/>
        <v>0</v>
      </c>
      <c r="AC142" s="7">
        <f t="shared" ca="1" si="99"/>
        <v>1</v>
      </c>
      <c r="AD142" s="8">
        <f t="shared" ca="1" si="100"/>
        <v>0</v>
      </c>
      <c r="AE142" s="7"/>
      <c r="AF142" s="7"/>
      <c r="AG142" s="22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</row>
    <row r="143" spans="1:48" ht="15.75" thickBot="1" x14ac:dyDescent="0.3">
      <c r="A143">
        <f t="shared" ca="1" si="87"/>
        <v>5</v>
      </c>
      <c r="B143" s="6" t="str">
        <f t="shared" ca="1" si="80"/>
        <v>Thriller</v>
      </c>
      <c r="C143" s="7">
        <f t="shared" ca="1" si="88"/>
        <v>4</v>
      </c>
      <c r="D143" s="7" t="str">
        <f t="shared" ca="1" si="81"/>
        <v>England</v>
      </c>
      <c r="E143" s="7">
        <f t="shared" ca="1" si="89"/>
        <v>1</v>
      </c>
      <c r="F143" s="7" t="str">
        <f t="shared" ca="1" si="90"/>
        <v>Yes</v>
      </c>
      <c r="G143" s="8">
        <f t="shared" ca="1" si="91"/>
        <v>2012</v>
      </c>
      <c r="H143" s="7"/>
      <c r="I143" s="14"/>
      <c r="J143" s="9">
        <f t="shared" ca="1" si="92"/>
        <v>0</v>
      </c>
      <c r="K143" s="10">
        <f t="shared" ca="1" si="93"/>
        <v>0</v>
      </c>
      <c r="L143" s="10">
        <f t="shared" ca="1" si="94"/>
        <v>0</v>
      </c>
      <c r="M143" s="10">
        <f t="shared" ca="1" si="95"/>
        <v>0</v>
      </c>
      <c r="N143" s="11">
        <f t="shared" ca="1" si="96"/>
        <v>1</v>
      </c>
      <c r="O143" s="7"/>
      <c r="P143" s="21"/>
      <c r="Q143" s="6">
        <f t="shared" ca="1" si="82"/>
        <v>0</v>
      </c>
      <c r="R143" s="7">
        <f t="shared" ca="1" si="83"/>
        <v>0</v>
      </c>
      <c r="S143" s="7">
        <f t="shared" ca="1" si="84"/>
        <v>0</v>
      </c>
      <c r="T143" s="8">
        <f t="shared" ca="1" si="85"/>
        <v>1</v>
      </c>
      <c r="U143" s="7"/>
      <c r="V143" s="9">
        <f t="shared" ca="1" si="86"/>
        <v>1</v>
      </c>
      <c r="W143" s="11">
        <f t="shared" ca="1" si="97"/>
        <v>0</v>
      </c>
      <c r="X143" s="7"/>
      <c r="Y143" s="7"/>
      <c r="Z143" s="7"/>
      <c r="AA143" s="6">
        <f t="shared" ca="1" si="101"/>
        <v>0</v>
      </c>
      <c r="AB143" s="7">
        <f t="shared" si="98"/>
        <v>0</v>
      </c>
      <c r="AC143" s="7">
        <f t="shared" si="99"/>
        <v>0</v>
      </c>
      <c r="AD143" s="8">
        <f t="shared" si="100"/>
        <v>0</v>
      </c>
      <c r="AE143" s="7"/>
      <c r="AF143" s="7"/>
      <c r="AG143" s="22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1:48" ht="15.75" thickBot="1" x14ac:dyDescent="0.3">
      <c r="B144" s="14"/>
      <c r="C144" s="27"/>
      <c r="D144" s="27"/>
      <c r="E144" s="27"/>
      <c r="F144" s="27"/>
      <c r="G144" s="28"/>
      <c r="H144" s="25"/>
      <c r="I144" s="18" t="s">
        <v>16</v>
      </c>
      <c r="J144" s="16">
        <f ca="1">SUM(J127:J143)</f>
        <v>5</v>
      </c>
      <c r="K144" s="16">
        <f ca="1">SUM(K127:K143)</f>
        <v>3</v>
      </c>
      <c r="L144" s="16">
        <f ca="1">SUM(L127:L143)</f>
        <v>1</v>
      </c>
      <c r="M144" s="16">
        <f ca="1">SUM(M127:M143)</f>
        <v>4</v>
      </c>
      <c r="N144" s="17">
        <f ca="1">SUM(N127:N143)</f>
        <v>4</v>
      </c>
      <c r="O144" s="7"/>
      <c r="P144" s="18" t="s">
        <v>16</v>
      </c>
      <c r="Q144" s="15">
        <f ca="1">SUM(Q127:Q143)</f>
        <v>3</v>
      </c>
      <c r="R144" s="16">
        <f t="shared" ref="R144" ca="1" si="102">SUM(R127:R143)</f>
        <v>4</v>
      </c>
      <c r="S144" s="16">
        <f t="shared" ref="S144" ca="1" si="103">SUM(S127:S143)</f>
        <v>6</v>
      </c>
      <c r="T144" s="17">
        <f t="shared" ref="T144" ca="1" si="104">SUM(T127:T143)</f>
        <v>4</v>
      </c>
      <c r="U144" s="7"/>
      <c r="V144" s="18">
        <f ca="1">SUM(V127:V143)</f>
        <v>9</v>
      </c>
      <c r="W144" s="18">
        <f ca="1">SUM(W127:W143)</f>
        <v>8</v>
      </c>
      <c r="X144" s="7"/>
      <c r="Y144" s="7"/>
      <c r="Z144" s="7"/>
      <c r="AA144" s="18">
        <f ca="1">SUM(AA127:AA143)</f>
        <v>2</v>
      </c>
      <c r="AB144" s="18">
        <f t="shared" ref="AB144" ca="1" si="105">SUM(AB127:AB143)</f>
        <v>6</v>
      </c>
      <c r="AC144" s="18">
        <f t="shared" ref="AC144" ca="1" si="106">SUM(AC127:AC143)</f>
        <v>4</v>
      </c>
      <c r="AD144" s="18">
        <f t="shared" ref="AD144" ca="1" si="107">SUM(AD127:AD143)</f>
        <v>2</v>
      </c>
      <c r="AE144" s="7"/>
      <c r="AF144" s="7"/>
      <c r="AG144" s="22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</row>
    <row r="145" spans="2:48" x14ac:dyDescent="0.25">
      <c r="B145" s="13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2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2:48" x14ac:dyDescent="0.25">
      <c r="B146" s="13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Y146" s="25"/>
      <c r="Z146" s="25"/>
      <c r="AA146" s="25"/>
      <c r="AB146" s="25"/>
      <c r="AC146" s="25"/>
      <c r="AD146" s="25"/>
      <c r="AE146" s="25"/>
      <c r="AF146" s="25"/>
      <c r="AG146" s="22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2:48" x14ac:dyDescent="0.25">
      <c r="B147" s="13"/>
      <c r="C147" s="25"/>
      <c r="D147" s="25"/>
      <c r="E147" s="25"/>
      <c r="F147" s="25"/>
      <c r="G147" s="25"/>
      <c r="H147" s="25"/>
      <c r="I147" s="25"/>
      <c r="J147" s="25">
        <f ca="1">J144</f>
        <v>5</v>
      </c>
      <c r="K147" s="25" t="str">
        <f>J126</f>
        <v>Drama</v>
      </c>
      <c r="L147" s="25">
        <f ca="1">MAX(J147:J151)</f>
        <v>5</v>
      </c>
      <c r="M147" s="25"/>
      <c r="N147" s="25"/>
      <c r="O147" s="25"/>
      <c r="P147" s="25"/>
      <c r="Q147" s="25">
        <f ca="1">Q144</f>
        <v>3</v>
      </c>
      <c r="R147" s="25" t="str">
        <f>Q126</f>
        <v>India</v>
      </c>
      <c r="S147" s="25">
        <f ca="1">MAX(Q147:Q150)</f>
        <v>6</v>
      </c>
      <c r="T147" s="25"/>
      <c r="U147" s="25"/>
      <c r="V147" s="25">
        <f ca="1">V144</f>
        <v>9</v>
      </c>
      <c r="W147" s="25" t="str">
        <f>V126</f>
        <v>Yes</v>
      </c>
      <c r="X147" s="25">
        <f ca="1">MAX(V147:V148)</f>
        <v>9</v>
      </c>
      <c r="Y147" s="25"/>
      <c r="Z147" s="25"/>
      <c r="AA147" s="25">
        <f ca="1">AA144</f>
        <v>2</v>
      </c>
      <c r="AB147" s="25" t="str">
        <f>AA126</f>
        <v>From 2000 to 2005</v>
      </c>
      <c r="AC147" s="25">
        <f ca="1">MAX(AA147:AA150)</f>
        <v>6</v>
      </c>
      <c r="AD147" s="25"/>
      <c r="AE147" s="25"/>
      <c r="AF147" s="25"/>
      <c r="AG147" s="22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2:48" x14ac:dyDescent="0.25">
      <c r="B148" s="13"/>
      <c r="C148" s="25"/>
      <c r="D148" s="25"/>
      <c r="E148" s="25"/>
      <c r="F148" s="25"/>
      <c r="G148" s="25"/>
      <c r="H148" s="25"/>
      <c r="I148" s="25"/>
      <c r="J148" s="25">
        <f ca="1">K144</f>
        <v>3</v>
      </c>
      <c r="K148" s="25" t="str">
        <f>K126</f>
        <v>Action</v>
      </c>
      <c r="L148" s="25"/>
      <c r="M148" s="29" t="str">
        <f ca="1">VLOOKUP(L147,J147:K151,2)</f>
        <v>Thriller</v>
      </c>
      <c r="N148" s="25"/>
      <c r="O148" s="25"/>
      <c r="P148" s="25"/>
      <c r="Q148" s="25">
        <f ca="1">R144</f>
        <v>4</v>
      </c>
      <c r="R148" s="25" t="str">
        <f>R126</f>
        <v>America</v>
      </c>
      <c r="S148" s="25"/>
      <c r="T148" s="29" t="str">
        <f ca="1">VLOOKUP(S147,Q147:R150,2)</f>
        <v>Australia</v>
      </c>
      <c r="U148" s="25"/>
      <c r="V148" s="25">
        <f ca="1">W144</f>
        <v>8</v>
      </c>
      <c r="W148" s="25" t="str">
        <f>W126</f>
        <v>No</v>
      </c>
      <c r="X148" s="25"/>
      <c r="Y148" s="30" t="str">
        <f ca="1">VLOOKUP(X147,V147:W148,2)</f>
        <v>Yes</v>
      </c>
      <c r="Z148" s="25"/>
      <c r="AA148" s="25">
        <f ca="1">AB144</f>
        <v>6</v>
      </c>
      <c r="AB148" s="25" t="str">
        <f>AB126</f>
        <v>From 2006 to 2010</v>
      </c>
      <c r="AC148" s="25"/>
      <c r="AD148" s="29" t="str">
        <f ca="1">VLOOKUP(AC147,AA147:AB150,2)</f>
        <v>From 2006 to 2010</v>
      </c>
      <c r="AE148" s="25"/>
      <c r="AF148" s="25"/>
      <c r="AG148" s="22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2:48" x14ac:dyDescent="0.25">
      <c r="B149" s="13"/>
      <c r="C149" s="25"/>
      <c r="D149" s="25"/>
      <c r="E149" s="25"/>
      <c r="F149" s="25"/>
      <c r="G149" s="25"/>
      <c r="H149" s="25"/>
      <c r="I149" s="25"/>
      <c r="J149" s="25">
        <f ca="1">L144</f>
        <v>1</v>
      </c>
      <c r="K149" s="25" t="str">
        <f>L126</f>
        <v>Comedy</v>
      </c>
      <c r="L149" s="25"/>
      <c r="M149" s="25"/>
      <c r="N149" s="25"/>
      <c r="O149" s="25"/>
      <c r="P149" s="25"/>
      <c r="Q149" s="25">
        <f ca="1">S144</f>
        <v>6</v>
      </c>
      <c r="R149" s="25" t="str">
        <f>S126</f>
        <v>Australia</v>
      </c>
      <c r="S149" s="25"/>
      <c r="T149" s="25"/>
      <c r="U149" s="25"/>
      <c r="V149" s="25"/>
      <c r="W149" s="25"/>
      <c r="X149" s="25"/>
      <c r="Y149" s="25"/>
      <c r="Z149" s="25"/>
      <c r="AA149" s="25">
        <f ca="1">AC144</f>
        <v>4</v>
      </c>
      <c r="AB149" s="25" t="str">
        <f>AC126</f>
        <v>From 2011 to 2015</v>
      </c>
      <c r="AC149" s="25"/>
      <c r="AD149" s="25"/>
      <c r="AE149" s="25"/>
      <c r="AF149" s="25"/>
      <c r="AG149" s="22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2:48" x14ac:dyDescent="0.25">
      <c r="B150" s="13"/>
      <c r="C150" s="25"/>
      <c r="D150" s="25"/>
      <c r="E150" s="25"/>
      <c r="F150" s="25"/>
      <c r="G150" s="25"/>
      <c r="H150" s="25"/>
      <c r="I150" s="25"/>
      <c r="J150" s="25">
        <f ca="1">M144</f>
        <v>4</v>
      </c>
      <c r="K150" s="25" t="str">
        <f>M126</f>
        <v>Horror</v>
      </c>
      <c r="L150" s="25"/>
      <c r="M150" s="25"/>
      <c r="N150" s="25"/>
      <c r="O150" s="25"/>
      <c r="P150" s="25"/>
      <c r="Q150" s="25">
        <f ca="1">T144</f>
        <v>4</v>
      </c>
      <c r="R150" s="25" t="str">
        <f>T126</f>
        <v>England</v>
      </c>
      <c r="S150" s="25"/>
      <c r="T150" s="25"/>
      <c r="U150" s="25"/>
      <c r="V150" s="25"/>
      <c r="W150" s="25"/>
      <c r="X150" s="25"/>
      <c r="Y150" s="25"/>
      <c r="Z150" s="25"/>
      <c r="AA150" s="25">
        <f ca="1">AD144</f>
        <v>2</v>
      </c>
      <c r="AB150" s="25" t="str">
        <f>AD126</f>
        <v>From 2016 to 2020</v>
      </c>
      <c r="AC150" s="25"/>
      <c r="AD150" s="25"/>
      <c r="AE150" s="25"/>
      <c r="AF150" s="25"/>
      <c r="AG150" s="22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2:48" x14ac:dyDescent="0.25">
      <c r="B151" s="13"/>
      <c r="C151" s="25"/>
      <c r="D151" s="25"/>
      <c r="E151" s="25"/>
      <c r="F151" s="25"/>
      <c r="G151" s="25"/>
      <c r="H151" s="25"/>
      <c r="I151" s="25"/>
      <c r="J151" s="25">
        <f ca="1">N144</f>
        <v>4</v>
      </c>
      <c r="K151" s="25" t="str">
        <f>N126</f>
        <v>Thriller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2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2:48" x14ac:dyDescent="0.25">
      <c r="B152" s="13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2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  <row r="153" spans="2:48" x14ac:dyDescent="0.25">
      <c r="B153" s="13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2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</row>
    <row r="154" spans="2:48" x14ac:dyDescent="0.25">
      <c r="B154" s="13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2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</row>
    <row r="155" spans="2:48" x14ac:dyDescent="0.25">
      <c r="B155" s="13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2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</row>
    <row r="156" spans="2:48" x14ac:dyDescent="0.25">
      <c r="B156" s="13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2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</row>
    <row r="157" spans="2:48" ht="15.75" thickBot="1" x14ac:dyDescent="0.3">
      <c r="B157" s="14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8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</row>
  </sheetData>
  <mergeCells count="47">
    <mergeCell ref="J47:N47"/>
    <mergeCell ref="J125:N125"/>
    <mergeCell ref="Q125:T125"/>
    <mergeCell ref="V125:W125"/>
    <mergeCell ref="AA125:AD125"/>
    <mergeCell ref="B5:AG5"/>
    <mergeCell ref="B44:AG44"/>
    <mergeCell ref="B83:AG83"/>
    <mergeCell ref="B122:AG122"/>
    <mergeCell ref="Q47:T47"/>
    <mergeCell ref="V47:W47"/>
    <mergeCell ref="AA47:AD47"/>
    <mergeCell ref="J86:N86"/>
    <mergeCell ref="Q86:T86"/>
    <mergeCell ref="V86:W86"/>
    <mergeCell ref="AA86:AD86"/>
    <mergeCell ref="J8:N8"/>
    <mergeCell ref="AI14:AI15"/>
    <mergeCell ref="AJ6:AK7"/>
    <mergeCell ref="AL6:AM7"/>
    <mergeCell ref="AN6:AO7"/>
    <mergeCell ref="AP6:AQ7"/>
    <mergeCell ref="AJ8:AK9"/>
    <mergeCell ref="AL8:AM9"/>
    <mergeCell ref="AN8:AO9"/>
    <mergeCell ref="AP8:AQ9"/>
    <mergeCell ref="AI8:AI9"/>
    <mergeCell ref="AI10:AI11"/>
    <mergeCell ref="AJ10:AK11"/>
    <mergeCell ref="AL10:AM11"/>
    <mergeCell ref="AN10:AO11"/>
    <mergeCell ref="AP10:AQ11"/>
    <mergeCell ref="AJ14:AK15"/>
    <mergeCell ref="AL14:AM15"/>
    <mergeCell ref="AN14:AO15"/>
    <mergeCell ref="AP12:AQ13"/>
    <mergeCell ref="AP14:AQ15"/>
    <mergeCell ref="AI6:AI7"/>
    <mergeCell ref="AI5:AQ5"/>
    <mergeCell ref="M3:AA3"/>
    <mergeCell ref="AJ12:AK13"/>
    <mergeCell ref="AL12:AM13"/>
    <mergeCell ref="AN12:AO13"/>
    <mergeCell ref="AI12:AI13"/>
    <mergeCell ref="Q8:T8"/>
    <mergeCell ref="V8:W8"/>
    <mergeCell ref="AA8:AD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2020-11-03T17:04:41Z</dcterms:created>
  <dcterms:modified xsi:type="dcterms:W3CDTF">2020-11-05T14:35:31Z</dcterms:modified>
</cp:coreProperties>
</file>