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b6250186a4d813e0/Desktop/"/>
    </mc:Choice>
  </mc:AlternateContent>
  <xr:revisionPtr revIDLastSave="0" documentId="8_{79FC4F2C-406B-4C5D-B0EE-C41E054FB8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lookup" sheetId="1" r:id="rId1"/>
    <sheet name="Master Emp Sheet" sheetId="2" r:id="rId2"/>
    <sheet name="Source" sheetId="3" r:id="rId3"/>
  </sheets>
  <externalReferences>
    <externalReference r:id="rId4"/>
  </externalReferences>
  <definedNames>
    <definedName name="Data">[1]Source!$B$1:$E$36</definedName>
    <definedName name="Head">[1]Source!$B$1:$E$1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2" l="1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M8" i="1"/>
  <c r="M7" i="1"/>
  <c r="C47" i="2"/>
  <c r="C42" i="1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<sst xmlns="http://schemas.openxmlformats.org/spreadsheetml/2006/main" count="480" uniqueCount="105">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</sst>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2" borderId="3" xfId="0" applyFont="1" applyFill="1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0" fillId="0" borderId="2" xfId="0" applyBorder="1"/>
    <xf numFmtId="0" fontId="1" fillId="2" borderId="4" xfId="0" applyFont="1" applyFill="1" applyBorder="1"/>
    <xf numFmtId="0" fontId="2" fillId="0" borderId="5" xfId="0" quotePrefix="1" applyFont="1" applyBorder="1"/>
    <xf numFmtId="0" fontId="2" fillId="3" borderId="1" xfId="0" applyFont="1" applyFill="1" applyBorder="1" applyAlignment="1">
      <alignment horizontal="center"/>
    </xf>
    <xf numFmtId="0" fontId="2" fillId="3" borderId="1" xfId="0" quotePrefix="1" applyFont="1" applyFill="1" applyBorder="1"/>
    <xf numFmtId="15" fontId="2" fillId="3" borderId="1" xfId="0" applyNumberFormat="1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3" borderId="5" xfId="0" quotePrefix="1" applyFont="1" applyFill="1" applyBorder="1"/>
    <xf numFmtId="0" fontId="0" fillId="3" borderId="2" xfId="0" applyFill="1" applyBorder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1" defaultTableStyle="TableStyleMedium2" defaultPivotStyle="PivotStyleLight16">
    <tableStyle name="Invisible" pivot="0" table="0" count="0" xr9:uid="{756DF1ED-C2AF-4A5A-B108-0170F44CDF8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ExcelR%20-%20DA\Advanced%20Excel\Assignments\Assignment%20Day%204.xlsx" TargetMode="External"/><Relationship Id="rId1" Type="http://schemas.openxmlformats.org/officeDocument/2006/relationships/externalLinkPath" Target="file:///E:\ExcelR%20-%20DA\Advanced%20Excel\Assignments\Assignment%20Day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lookup"/>
      <sheetName val="Master Emp sheet"/>
      <sheetName val="Source"/>
    </sheetNames>
    <sheetDataSet>
      <sheetData sheetId="0"/>
      <sheetData sheetId="1"/>
      <sheetData sheetId="2">
        <row r="1">
          <cell r="B1" t="str">
            <v>C_Code</v>
          </cell>
          <cell r="C1" t="str">
            <v>Department</v>
          </cell>
          <cell r="D1" t="str">
            <v>Region</v>
          </cell>
          <cell r="E1" t="str">
            <v>Salary</v>
          </cell>
        </row>
        <row r="2">
          <cell r="B2">
            <v>150773</v>
          </cell>
          <cell r="C2" t="str">
            <v>Finance</v>
          </cell>
          <cell r="D2" t="str">
            <v>North</v>
          </cell>
          <cell r="E2">
            <v>85000</v>
          </cell>
        </row>
        <row r="3">
          <cell r="B3">
            <v>150777</v>
          </cell>
          <cell r="C3" t="str">
            <v>Marketing</v>
          </cell>
          <cell r="D3" t="str">
            <v>North</v>
          </cell>
          <cell r="E3">
            <v>22000</v>
          </cell>
        </row>
        <row r="4">
          <cell r="B4">
            <v>150784</v>
          </cell>
          <cell r="C4" t="str">
            <v>Digital Marketing</v>
          </cell>
          <cell r="D4" t="str">
            <v>North</v>
          </cell>
          <cell r="E4">
            <v>35000</v>
          </cell>
        </row>
        <row r="5">
          <cell r="B5">
            <v>150791</v>
          </cell>
          <cell r="C5" t="str">
            <v>Digital Marketing</v>
          </cell>
          <cell r="D5" t="str">
            <v>North</v>
          </cell>
          <cell r="E5">
            <v>67000</v>
          </cell>
        </row>
        <row r="6">
          <cell r="B6">
            <v>150798</v>
          </cell>
          <cell r="C6" t="str">
            <v>Digital Marketing</v>
          </cell>
          <cell r="D6" t="str">
            <v>North</v>
          </cell>
          <cell r="E6">
            <v>81000</v>
          </cell>
        </row>
        <row r="7">
          <cell r="B7">
            <v>150805</v>
          </cell>
          <cell r="C7" t="str">
            <v>Director</v>
          </cell>
          <cell r="D7" t="str">
            <v>North</v>
          </cell>
          <cell r="E7">
            <v>91000</v>
          </cell>
        </row>
        <row r="8">
          <cell r="B8">
            <v>150814</v>
          </cell>
          <cell r="C8" t="str">
            <v>Inside Sales</v>
          </cell>
          <cell r="D8" t="str">
            <v>North</v>
          </cell>
          <cell r="E8">
            <v>50000</v>
          </cell>
        </row>
        <row r="9">
          <cell r="B9">
            <v>150821</v>
          </cell>
          <cell r="C9" t="str">
            <v>CCD</v>
          </cell>
          <cell r="D9" t="str">
            <v>North</v>
          </cell>
          <cell r="E9">
            <v>26000</v>
          </cell>
        </row>
        <row r="10">
          <cell r="B10">
            <v>150830</v>
          </cell>
          <cell r="C10" t="str">
            <v>Sales</v>
          </cell>
          <cell r="D10" t="str">
            <v>North</v>
          </cell>
          <cell r="E10">
            <v>52000</v>
          </cell>
        </row>
        <row r="11">
          <cell r="B11">
            <v>150834</v>
          </cell>
          <cell r="C11" t="str">
            <v>FLM</v>
          </cell>
          <cell r="D11" t="str">
            <v>North</v>
          </cell>
          <cell r="E11">
            <v>48000</v>
          </cell>
        </row>
        <row r="12">
          <cell r="B12">
            <v>150840</v>
          </cell>
          <cell r="C12" t="str">
            <v>Inside Sales</v>
          </cell>
          <cell r="D12" t="str">
            <v>East</v>
          </cell>
          <cell r="E12">
            <v>20000</v>
          </cell>
        </row>
        <row r="13">
          <cell r="B13">
            <v>150850</v>
          </cell>
          <cell r="C13" t="str">
            <v>CCD</v>
          </cell>
          <cell r="D13" t="str">
            <v>East</v>
          </cell>
          <cell r="E13">
            <v>47000</v>
          </cell>
        </row>
        <row r="14">
          <cell r="B14">
            <v>150851</v>
          </cell>
          <cell r="C14" t="str">
            <v>Inside Sales</v>
          </cell>
          <cell r="D14" t="str">
            <v>East</v>
          </cell>
          <cell r="E14">
            <v>75000</v>
          </cell>
        </row>
        <row r="15">
          <cell r="B15">
            <v>150865</v>
          </cell>
          <cell r="C15" t="str">
            <v>CEO</v>
          </cell>
          <cell r="D15" t="str">
            <v>East</v>
          </cell>
          <cell r="E15">
            <v>90000</v>
          </cell>
        </row>
        <row r="16">
          <cell r="B16">
            <v>150867</v>
          </cell>
          <cell r="C16" t="str">
            <v>Finance</v>
          </cell>
          <cell r="D16" t="str">
            <v>East</v>
          </cell>
          <cell r="E16">
            <v>49000</v>
          </cell>
        </row>
        <row r="17">
          <cell r="B17">
            <v>150874</v>
          </cell>
          <cell r="C17" t="str">
            <v>Marketing</v>
          </cell>
          <cell r="D17" t="str">
            <v>East</v>
          </cell>
          <cell r="E17">
            <v>27000</v>
          </cell>
        </row>
        <row r="18">
          <cell r="B18">
            <v>150881</v>
          </cell>
          <cell r="C18" t="str">
            <v>Digital Marketing</v>
          </cell>
          <cell r="D18" t="str">
            <v>East</v>
          </cell>
          <cell r="E18">
            <v>92000</v>
          </cell>
        </row>
        <row r="19">
          <cell r="B19">
            <v>150888</v>
          </cell>
          <cell r="C19" t="str">
            <v>Learning &amp; Development</v>
          </cell>
          <cell r="D19" t="str">
            <v>East</v>
          </cell>
          <cell r="E19">
            <v>43000</v>
          </cell>
        </row>
        <row r="20">
          <cell r="B20">
            <v>150894</v>
          </cell>
          <cell r="C20" t="str">
            <v>Inside Sales</v>
          </cell>
          <cell r="D20" t="str">
            <v>South</v>
          </cell>
          <cell r="E20">
            <v>67000</v>
          </cell>
        </row>
        <row r="21">
          <cell r="B21">
            <v>150901</v>
          </cell>
          <cell r="C21" t="str">
            <v>Sales</v>
          </cell>
          <cell r="D21" t="str">
            <v>South</v>
          </cell>
          <cell r="E21">
            <v>53000</v>
          </cell>
        </row>
        <row r="22">
          <cell r="B22">
            <v>150905</v>
          </cell>
          <cell r="C22" t="str">
            <v>FLM</v>
          </cell>
          <cell r="D22" t="str">
            <v>South</v>
          </cell>
          <cell r="E22">
            <v>62000</v>
          </cell>
        </row>
        <row r="23">
          <cell r="B23">
            <v>150912</v>
          </cell>
          <cell r="C23" t="str">
            <v>Operations</v>
          </cell>
          <cell r="D23" t="str">
            <v>South</v>
          </cell>
          <cell r="E23">
            <v>81000</v>
          </cell>
        </row>
        <row r="24">
          <cell r="B24">
            <v>150921</v>
          </cell>
          <cell r="C24" t="str">
            <v>Finance</v>
          </cell>
          <cell r="D24" t="str">
            <v>South</v>
          </cell>
          <cell r="E24">
            <v>19000</v>
          </cell>
        </row>
        <row r="25">
          <cell r="B25">
            <v>150929</v>
          </cell>
          <cell r="C25" t="str">
            <v>Marketing</v>
          </cell>
          <cell r="D25" t="str">
            <v>South</v>
          </cell>
          <cell r="E25">
            <v>58000</v>
          </cell>
        </row>
        <row r="26">
          <cell r="B26">
            <v>150930</v>
          </cell>
          <cell r="C26" t="str">
            <v>Digital Marketing</v>
          </cell>
          <cell r="D26" t="str">
            <v>South</v>
          </cell>
          <cell r="E26">
            <v>82000</v>
          </cell>
        </row>
        <row r="27">
          <cell r="B27">
            <v>150937</v>
          </cell>
          <cell r="C27" t="str">
            <v>Learning &amp; Development</v>
          </cell>
          <cell r="D27" t="str">
            <v>South</v>
          </cell>
          <cell r="E27">
            <v>37000</v>
          </cell>
        </row>
        <row r="28">
          <cell r="B28">
            <v>150940</v>
          </cell>
          <cell r="C28" t="str">
            <v>Inside Sales</v>
          </cell>
          <cell r="D28" t="str">
            <v>South</v>
          </cell>
          <cell r="E28">
            <v>87000</v>
          </cell>
        </row>
        <row r="29">
          <cell r="B29">
            <v>150947</v>
          </cell>
          <cell r="C29" t="str">
            <v>CCD</v>
          </cell>
          <cell r="D29" t="str">
            <v>South</v>
          </cell>
          <cell r="E29">
            <v>85000</v>
          </cell>
        </row>
        <row r="30">
          <cell r="B30">
            <v>150962</v>
          </cell>
          <cell r="C30" t="str">
            <v>Director</v>
          </cell>
          <cell r="D30" t="str">
            <v>South</v>
          </cell>
          <cell r="E30">
            <v>87000</v>
          </cell>
        </row>
        <row r="31">
          <cell r="B31">
            <v>150968</v>
          </cell>
          <cell r="C31" t="str">
            <v>Operations</v>
          </cell>
          <cell r="D31" t="str">
            <v>South</v>
          </cell>
          <cell r="E31">
            <v>65000</v>
          </cell>
        </row>
        <row r="32">
          <cell r="B32">
            <v>150975</v>
          </cell>
          <cell r="C32" t="str">
            <v>Finance</v>
          </cell>
          <cell r="D32" t="str">
            <v>Mid West</v>
          </cell>
          <cell r="E32">
            <v>83000</v>
          </cell>
        </row>
        <row r="33">
          <cell r="B33">
            <v>150982</v>
          </cell>
          <cell r="C33" t="str">
            <v>Marketing</v>
          </cell>
          <cell r="D33" t="str">
            <v>Mid West</v>
          </cell>
          <cell r="E33">
            <v>47000</v>
          </cell>
        </row>
        <row r="34">
          <cell r="B34">
            <v>150989</v>
          </cell>
          <cell r="C34" t="str">
            <v>Digital Marketing</v>
          </cell>
          <cell r="D34" t="str">
            <v>Mid West</v>
          </cell>
          <cell r="E34">
            <v>45000</v>
          </cell>
        </row>
        <row r="35">
          <cell r="B35">
            <v>150990</v>
          </cell>
          <cell r="C35" t="str">
            <v>Learning &amp; Development</v>
          </cell>
          <cell r="D35" t="str">
            <v>Mid West</v>
          </cell>
          <cell r="E35">
            <v>77000</v>
          </cell>
        </row>
        <row r="36">
          <cell r="B36">
            <v>150995</v>
          </cell>
          <cell r="C36" t="str">
            <v>Inside Sales</v>
          </cell>
          <cell r="D36" t="str">
            <v>Mid West</v>
          </cell>
          <cell r="E36">
            <v>15000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2"/>
  <sheetViews>
    <sheetView tabSelected="1" workbookViewId="0">
      <selection activeCell="B2" sqref="B2"/>
    </sheetView>
  </sheetViews>
  <sheetFormatPr defaultColWidth="14.44140625" defaultRowHeight="14.4" x14ac:dyDescent="0.3"/>
  <cols>
    <col min="2" max="2" width="7.44140625" bestFit="1" customWidth="1"/>
    <col min="3" max="4" width="13.21875" bestFit="1" customWidth="1"/>
    <col min="5" max="5" width="9.88671875" customWidth="1"/>
    <col min="6" max="6" width="7.6640625" customWidth="1"/>
    <col min="7" max="7" width="9" bestFit="1" customWidth="1"/>
    <col min="8" max="8" width="21.33203125" bestFit="1" customWidth="1"/>
    <col min="9" max="9" width="8.77734375" bestFit="1" customWidth="1"/>
    <col min="10" max="10" width="10.77734375" bestFit="1" customWidth="1"/>
    <col min="11" max="11" width="8.6640625" customWidth="1"/>
    <col min="12" max="12" width="29.6640625" customWidth="1"/>
    <col min="13" max="13" width="12.44140625" customWidth="1"/>
    <col min="14" max="24" width="8.6640625" customWidth="1"/>
  </cols>
  <sheetData>
    <row r="1" spans="2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2:13" x14ac:dyDescent="0.3">
      <c r="B2" s="2">
        <v>150834</v>
      </c>
      <c r="C2" s="3" t="s">
        <v>9</v>
      </c>
      <c r="D2" s="3" t="s">
        <v>10</v>
      </c>
      <c r="E2" s="4">
        <v>31199</v>
      </c>
      <c r="F2" s="5" t="s">
        <v>11</v>
      </c>
      <c r="G2" s="3" t="s">
        <v>12</v>
      </c>
      <c r="H2" s="3" t="s">
        <v>13</v>
      </c>
      <c r="I2" s="3" t="s">
        <v>14</v>
      </c>
      <c r="J2" s="6">
        <v>48000</v>
      </c>
    </row>
    <row r="3" spans="2:13" x14ac:dyDescent="0.3">
      <c r="B3" s="2">
        <v>150784</v>
      </c>
      <c r="C3" s="3" t="s">
        <v>15</v>
      </c>
      <c r="D3" s="3" t="s">
        <v>16</v>
      </c>
      <c r="E3" s="4">
        <v>28365</v>
      </c>
      <c r="F3" s="5" t="s">
        <v>11</v>
      </c>
      <c r="G3" s="3" t="s">
        <v>17</v>
      </c>
      <c r="H3" s="3" t="s">
        <v>18</v>
      </c>
      <c r="I3" s="3" t="s">
        <v>14</v>
      </c>
      <c r="J3" s="6">
        <v>35000</v>
      </c>
    </row>
    <row r="4" spans="2:13" x14ac:dyDescent="0.3">
      <c r="B4" s="2">
        <v>150791</v>
      </c>
      <c r="C4" s="3" t="s">
        <v>19</v>
      </c>
      <c r="D4" s="3" t="s">
        <v>20</v>
      </c>
      <c r="E4" s="4">
        <v>23346</v>
      </c>
      <c r="F4" s="5" t="s">
        <v>11</v>
      </c>
      <c r="G4" s="3" t="s">
        <v>12</v>
      </c>
      <c r="H4" s="3" t="s">
        <v>18</v>
      </c>
      <c r="I4" s="3" t="s">
        <v>14</v>
      </c>
      <c r="J4" s="6">
        <v>67000</v>
      </c>
      <c r="L4" s="19" t="s">
        <v>21</v>
      </c>
      <c r="M4" s="19"/>
    </row>
    <row r="5" spans="2:13" x14ac:dyDescent="0.3">
      <c r="B5" s="2">
        <v>150940</v>
      </c>
      <c r="C5" s="3" t="s">
        <v>22</v>
      </c>
      <c r="D5" s="3" t="s">
        <v>23</v>
      </c>
      <c r="E5" s="4">
        <v>26906</v>
      </c>
      <c r="F5" s="5" t="s">
        <v>24</v>
      </c>
      <c r="G5" s="3" t="s">
        <v>17</v>
      </c>
      <c r="H5" s="3" t="s">
        <v>25</v>
      </c>
      <c r="I5" s="3" t="s">
        <v>26</v>
      </c>
      <c r="J5" s="6">
        <v>87000</v>
      </c>
    </row>
    <row r="6" spans="2:13" x14ac:dyDescent="0.3">
      <c r="B6" s="2">
        <v>150777</v>
      </c>
      <c r="C6" s="3" t="s">
        <v>27</v>
      </c>
      <c r="D6" s="3" t="s">
        <v>28</v>
      </c>
      <c r="E6" s="4">
        <v>21123</v>
      </c>
      <c r="F6" s="5" t="s">
        <v>24</v>
      </c>
      <c r="G6" s="3" t="s">
        <v>12</v>
      </c>
      <c r="H6" s="3" t="s">
        <v>29</v>
      </c>
      <c r="I6" s="3" t="s">
        <v>14</v>
      </c>
      <c r="J6" s="6">
        <v>22000</v>
      </c>
      <c r="L6" s="7" t="s">
        <v>30</v>
      </c>
      <c r="M6" s="8" t="s">
        <v>31</v>
      </c>
    </row>
    <row r="7" spans="2:13" x14ac:dyDescent="0.3">
      <c r="B7" s="2">
        <v>150805</v>
      </c>
      <c r="C7" s="3" t="s">
        <v>19</v>
      </c>
      <c r="D7" s="3" t="s">
        <v>32</v>
      </c>
      <c r="E7" s="4">
        <v>26172</v>
      </c>
      <c r="F7" s="5" t="s">
        <v>24</v>
      </c>
      <c r="G7" s="3" t="s">
        <v>12</v>
      </c>
      <c r="H7" s="3" t="s">
        <v>33</v>
      </c>
      <c r="I7" s="3" t="s">
        <v>14</v>
      </c>
      <c r="J7" s="6">
        <v>91000</v>
      </c>
      <c r="L7" s="9" t="s">
        <v>34</v>
      </c>
      <c r="M7" s="10" t="str">
        <f>VLOOKUP(MAX(J2:J39),CHOOSE({1,2},J2:J39,C2:C39),2,0)</f>
        <v>Dinesh</v>
      </c>
    </row>
    <row r="8" spans="2:13" x14ac:dyDescent="0.3">
      <c r="B8" s="2">
        <v>150990</v>
      </c>
      <c r="C8" s="3" t="s">
        <v>35</v>
      </c>
      <c r="D8" s="3" t="s">
        <v>36</v>
      </c>
      <c r="E8" s="4">
        <v>36400</v>
      </c>
      <c r="F8" s="5" t="s">
        <v>24</v>
      </c>
      <c r="G8" s="3" t="s">
        <v>12</v>
      </c>
      <c r="H8" s="3" t="s">
        <v>37</v>
      </c>
      <c r="I8" s="3" t="s">
        <v>38</v>
      </c>
      <c r="J8" s="6">
        <v>77000</v>
      </c>
      <c r="L8" s="9" t="s">
        <v>39</v>
      </c>
      <c r="M8" s="10" t="str">
        <f>VLOOKUP(MIN(J3:J40),CHOOSE({1,2},J3:J40,C3:C40),2,0)</f>
        <v>Satish</v>
      </c>
    </row>
    <row r="9" spans="2:13" x14ac:dyDescent="0.3">
      <c r="B9" s="2">
        <v>150989</v>
      </c>
      <c r="C9" s="3" t="s">
        <v>40</v>
      </c>
      <c r="D9" s="3" t="s">
        <v>36</v>
      </c>
      <c r="E9" s="4">
        <v>33113</v>
      </c>
      <c r="F9" s="5" t="s">
        <v>24</v>
      </c>
      <c r="G9" s="3" t="s">
        <v>12</v>
      </c>
      <c r="H9" s="3" t="s">
        <v>18</v>
      </c>
      <c r="I9" s="3" t="s">
        <v>38</v>
      </c>
      <c r="J9" s="6">
        <v>45000</v>
      </c>
    </row>
    <row r="10" spans="2:13" x14ac:dyDescent="0.3">
      <c r="B10" s="2">
        <v>150881</v>
      </c>
      <c r="C10" s="3" t="s">
        <v>41</v>
      </c>
      <c r="D10" s="3" t="s">
        <v>42</v>
      </c>
      <c r="E10" s="4">
        <v>30337</v>
      </c>
      <c r="F10" s="5" t="s">
        <v>24</v>
      </c>
      <c r="G10" s="3" t="s">
        <v>17</v>
      </c>
      <c r="H10" s="3" t="s">
        <v>18</v>
      </c>
      <c r="I10" s="3" t="s">
        <v>43</v>
      </c>
      <c r="J10" s="6">
        <v>92000</v>
      </c>
    </row>
    <row r="11" spans="2:13" x14ac:dyDescent="0.3">
      <c r="B11" s="2">
        <v>150814</v>
      </c>
      <c r="C11" s="3" t="s">
        <v>44</v>
      </c>
      <c r="D11" s="3" t="s">
        <v>45</v>
      </c>
      <c r="E11" s="4">
        <v>26246</v>
      </c>
      <c r="F11" s="5" t="s">
        <v>24</v>
      </c>
      <c r="G11" s="3" t="s">
        <v>12</v>
      </c>
      <c r="H11" s="3" t="s">
        <v>25</v>
      </c>
      <c r="I11" s="3" t="s">
        <v>14</v>
      </c>
      <c r="J11" s="6">
        <v>50000</v>
      </c>
    </row>
    <row r="12" spans="2:13" x14ac:dyDescent="0.3">
      <c r="B12" s="2">
        <v>150937</v>
      </c>
      <c r="C12" s="3" t="s">
        <v>46</v>
      </c>
      <c r="D12" s="3" t="s">
        <v>47</v>
      </c>
      <c r="E12" s="4">
        <v>24700</v>
      </c>
      <c r="F12" s="5" t="s">
        <v>24</v>
      </c>
      <c r="G12" s="3" t="s">
        <v>12</v>
      </c>
      <c r="H12" s="3" t="s">
        <v>37</v>
      </c>
      <c r="I12" s="3" t="s">
        <v>26</v>
      </c>
      <c r="J12" s="6">
        <v>37000</v>
      </c>
    </row>
    <row r="13" spans="2:13" x14ac:dyDescent="0.3">
      <c r="B13" s="2">
        <v>150888</v>
      </c>
      <c r="C13" s="3" t="s">
        <v>48</v>
      </c>
      <c r="D13" s="3" t="s">
        <v>49</v>
      </c>
      <c r="E13" s="4">
        <v>29221</v>
      </c>
      <c r="F13" s="5" t="s">
        <v>24</v>
      </c>
      <c r="G13" s="3" t="s">
        <v>12</v>
      </c>
      <c r="H13" s="3" t="s">
        <v>37</v>
      </c>
      <c r="I13" s="3" t="s">
        <v>43</v>
      </c>
      <c r="J13" s="6">
        <v>43000</v>
      </c>
    </row>
    <row r="14" spans="2:13" x14ac:dyDescent="0.3">
      <c r="B14" s="2">
        <v>150865</v>
      </c>
      <c r="C14" s="3" t="s">
        <v>50</v>
      </c>
      <c r="D14" s="3" t="s">
        <v>49</v>
      </c>
      <c r="E14" s="4">
        <v>31279</v>
      </c>
      <c r="F14" s="5" t="s">
        <v>11</v>
      </c>
      <c r="G14" s="3" t="s">
        <v>12</v>
      </c>
      <c r="H14" s="3" t="s">
        <v>51</v>
      </c>
      <c r="I14" s="3" t="s">
        <v>43</v>
      </c>
      <c r="J14" s="6">
        <v>90000</v>
      </c>
    </row>
    <row r="15" spans="2:13" x14ac:dyDescent="0.3">
      <c r="B15" s="2">
        <v>150858</v>
      </c>
      <c r="C15" s="3" t="s">
        <v>52</v>
      </c>
      <c r="D15" s="3" t="s">
        <v>53</v>
      </c>
      <c r="E15" s="4">
        <v>34846</v>
      </c>
      <c r="F15" s="5" t="s">
        <v>24</v>
      </c>
      <c r="G15" s="3" t="s">
        <v>12</v>
      </c>
      <c r="H15" s="3" t="s">
        <v>54</v>
      </c>
      <c r="I15" s="3" t="s">
        <v>43</v>
      </c>
      <c r="J15" s="6">
        <v>34000</v>
      </c>
    </row>
    <row r="16" spans="2:13" x14ac:dyDescent="0.3">
      <c r="B16" s="2">
        <v>150930</v>
      </c>
      <c r="C16" s="3" t="s">
        <v>55</v>
      </c>
      <c r="D16" s="3" t="s">
        <v>56</v>
      </c>
      <c r="E16" s="4">
        <v>37027</v>
      </c>
      <c r="F16" s="5" t="s">
        <v>24</v>
      </c>
      <c r="G16" s="3" t="s">
        <v>12</v>
      </c>
      <c r="H16" s="3" t="s">
        <v>18</v>
      </c>
      <c r="I16" s="3" t="s">
        <v>26</v>
      </c>
      <c r="J16" s="6">
        <v>82000</v>
      </c>
    </row>
    <row r="17" spans="2:10" x14ac:dyDescent="0.3">
      <c r="B17" s="2">
        <v>150894</v>
      </c>
      <c r="C17" s="3" t="s">
        <v>57</v>
      </c>
      <c r="D17" s="3" t="s">
        <v>58</v>
      </c>
      <c r="E17" s="4">
        <v>37124</v>
      </c>
      <c r="F17" s="5" t="s">
        <v>24</v>
      </c>
      <c r="G17" s="3" t="s">
        <v>12</v>
      </c>
      <c r="H17" s="3" t="s">
        <v>25</v>
      </c>
      <c r="I17" s="3" t="s">
        <v>26</v>
      </c>
      <c r="J17" s="6">
        <v>67000</v>
      </c>
    </row>
    <row r="18" spans="2:10" x14ac:dyDescent="0.3">
      <c r="B18" s="2">
        <v>150947</v>
      </c>
      <c r="C18" s="3" t="s">
        <v>59</v>
      </c>
      <c r="D18" s="3" t="s">
        <v>60</v>
      </c>
      <c r="E18" s="4">
        <v>33449</v>
      </c>
      <c r="F18" s="5" t="s">
        <v>11</v>
      </c>
      <c r="G18" s="3" t="s">
        <v>12</v>
      </c>
      <c r="H18" s="3" t="s">
        <v>54</v>
      </c>
      <c r="I18" s="3" t="s">
        <v>26</v>
      </c>
      <c r="J18" s="6">
        <v>85000</v>
      </c>
    </row>
    <row r="19" spans="2:10" x14ac:dyDescent="0.3">
      <c r="B19" s="2">
        <v>150905</v>
      </c>
      <c r="C19" s="3" t="s">
        <v>61</v>
      </c>
      <c r="D19" s="3" t="s">
        <v>62</v>
      </c>
      <c r="E19" s="4">
        <v>30819</v>
      </c>
      <c r="F19" s="5" t="s">
        <v>11</v>
      </c>
      <c r="G19" s="3" t="s">
        <v>17</v>
      </c>
      <c r="H19" s="3" t="s">
        <v>13</v>
      </c>
      <c r="I19" s="3" t="s">
        <v>26</v>
      </c>
      <c r="J19" s="6">
        <v>62000</v>
      </c>
    </row>
    <row r="20" spans="2:10" x14ac:dyDescent="0.3">
      <c r="B20" s="2">
        <v>150995</v>
      </c>
      <c r="C20" s="3" t="s">
        <v>63</v>
      </c>
      <c r="D20" s="3" t="s">
        <v>64</v>
      </c>
      <c r="E20" s="4">
        <v>35330</v>
      </c>
      <c r="F20" s="5" t="s">
        <v>24</v>
      </c>
      <c r="G20" s="3" t="s">
        <v>12</v>
      </c>
      <c r="H20" s="3" t="s">
        <v>25</v>
      </c>
      <c r="I20" s="3" t="s">
        <v>38</v>
      </c>
      <c r="J20" s="6">
        <v>15000</v>
      </c>
    </row>
    <row r="21" spans="2:10" x14ac:dyDescent="0.3">
      <c r="B21" s="2">
        <v>150912</v>
      </c>
      <c r="C21" s="3" t="s">
        <v>65</v>
      </c>
      <c r="D21" s="3" t="s">
        <v>66</v>
      </c>
      <c r="E21" s="4">
        <v>37629</v>
      </c>
      <c r="F21" s="5" t="s">
        <v>11</v>
      </c>
      <c r="G21" s="3" t="s">
        <v>12</v>
      </c>
      <c r="H21" s="3" t="s">
        <v>67</v>
      </c>
      <c r="I21" s="3" t="s">
        <v>26</v>
      </c>
      <c r="J21" s="6">
        <v>81000</v>
      </c>
    </row>
    <row r="22" spans="2:10" x14ac:dyDescent="0.3">
      <c r="B22" s="2">
        <v>150921</v>
      </c>
      <c r="C22" s="3" t="s">
        <v>68</v>
      </c>
      <c r="D22" s="3" t="s">
        <v>69</v>
      </c>
      <c r="E22" s="4">
        <v>38092</v>
      </c>
      <c r="F22" s="5" t="s">
        <v>24</v>
      </c>
      <c r="G22" s="3" t="s">
        <v>12</v>
      </c>
      <c r="H22" s="3" t="s">
        <v>70</v>
      </c>
      <c r="I22" s="3" t="s">
        <v>26</v>
      </c>
      <c r="J22" s="6">
        <v>19000</v>
      </c>
    </row>
    <row r="23" spans="2:10" x14ac:dyDescent="0.3">
      <c r="B23" s="2">
        <v>150851</v>
      </c>
      <c r="C23" s="3" t="s">
        <v>71</v>
      </c>
      <c r="D23" s="3" t="s">
        <v>72</v>
      </c>
      <c r="E23" s="4">
        <v>29368</v>
      </c>
      <c r="F23" s="5" t="s">
        <v>24</v>
      </c>
      <c r="G23" s="3" t="s">
        <v>17</v>
      </c>
      <c r="H23" s="3" t="s">
        <v>25</v>
      </c>
      <c r="I23" s="3" t="s">
        <v>43</v>
      </c>
      <c r="J23" s="6">
        <v>75000</v>
      </c>
    </row>
    <row r="24" spans="2:10" x14ac:dyDescent="0.3">
      <c r="B24" s="2">
        <v>150867</v>
      </c>
      <c r="C24" s="3" t="s">
        <v>73</v>
      </c>
      <c r="D24" s="3" t="s">
        <v>74</v>
      </c>
      <c r="E24" s="4">
        <v>29028</v>
      </c>
      <c r="F24" s="5" t="s">
        <v>11</v>
      </c>
      <c r="G24" s="3" t="s">
        <v>17</v>
      </c>
      <c r="H24" s="3" t="s">
        <v>70</v>
      </c>
      <c r="I24" s="3" t="s">
        <v>43</v>
      </c>
      <c r="J24" s="6">
        <v>49000</v>
      </c>
    </row>
    <row r="25" spans="2:10" x14ac:dyDescent="0.3">
      <c r="B25" s="2">
        <v>150899</v>
      </c>
      <c r="C25" s="3" t="s">
        <v>75</v>
      </c>
      <c r="D25" s="3" t="s">
        <v>76</v>
      </c>
      <c r="E25" s="4">
        <v>37400</v>
      </c>
      <c r="F25" s="5" t="s">
        <v>24</v>
      </c>
      <c r="G25" s="3" t="s">
        <v>12</v>
      </c>
      <c r="H25" s="3" t="s">
        <v>54</v>
      </c>
      <c r="I25" s="3" t="s">
        <v>26</v>
      </c>
      <c r="J25" s="6">
        <v>50000</v>
      </c>
    </row>
    <row r="26" spans="2:10" x14ac:dyDescent="0.3">
      <c r="B26" s="2">
        <v>150975</v>
      </c>
      <c r="C26" s="3" t="s">
        <v>77</v>
      </c>
      <c r="D26" s="3" t="s">
        <v>78</v>
      </c>
      <c r="E26" s="4">
        <v>31478</v>
      </c>
      <c r="F26" s="5" t="s">
        <v>24</v>
      </c>
      <c r="G26" s="3" t="s">
        <v>12</v>
      </c>
      <c r="H26" s="3" t="s">
        <v>70</v>
      </c>
      <c r="I26" s="3" t="s">
        <v>38</v>
      </c>
      <c r="J26" s="6">
        <v>83000</v>
      </c>
    </row>
    <row r="27" spans="2:10" x14ac:dyDescent="0.3">
      <c r="B27" s="2">
        <v>150901</v>
      </c>
      <c r="C27" s="3" t="s">
        <v>79</v>
      </c>
      <c r="D27" s="3" t="s">
        <v>80</v>
      </c>
      <c r="E27" s="4">
        <v>32946</v>
      </c>
      <c r="F27" s="5" t="s">
        <v>11</v>
      </c>
      <c r="G27" s="3" t="s">
        <v>12</v>
      </c>
      <c r="H27" s="3" t="s">
        <v>81</v>
      </c>
      <c r="I27" s="3" t="s">
        <v>26</v>
      </c>
      <c r="J27" s="6">
        <v>53000</v>
      </c>
    </row>
    <row r="28" spans="2:10" x14ac:dyDescent="0.3">
      <c r="B28" s="2">
        <v>150968</v>
      </c>
      <c r="C28" s="3" t="s">
        <v>82</v>
      </c>
      <c r="D28" s="3" t="s">
        <v>83</v>
      </c>
      <c r="E28" s="4">
        <v>37208</v>
      </c>
      <c r="F28" s="5" t="s">
        <v>24</v>
      </c>
      <c r="G28" s="3" t="s">
        <v>12</v>
      </c>
      <c r="H28" s="3" t="s">
        <v>67</v>
      </c>
      <c r="I28" s="3" t="s">
        <v>26</v>
      </c>
      <c r="J28" s="6">
        <v>65000</v>
      </c>
    </row>
    <row r="29" spans="2:10" x14ac:dyDescent="0.3">
      <c r="B29" s="2">
        <v>150773</v>
      </c>
      <c r="C29" s="3" t="s">
        <v>84</v>
      </c>
      <c r="D29" s="3" t="s">
        <v>85</v>
      </c>
      <c r="E29" s="4">
        <v>26860</v>
      </c>
      <c r="F29" s="5" t="s">
        <v>24</v>
      </c>
      <c r="G29" s="3" t="s">
        <v>12</v>
      </c>
      <c r="H29" s="3" t="s">
        <v>70</v>
      </c>
      <c r="I29" s="3" t="s">
        <v>14</v>
      </c>
      <c r="J29" s="6">
        <v>85000</v>
      </c>
    </row>
    <row r="30" spans="2:10" x14ac:dyDescent="0.3">
      <c r="B30" s="2">
        <v>150840</v>
      </c>
      <c r="C30" s="3" t="s">
        <v>55</v>
      </c>
      <c r="D30" s="3" t="s">
        <v>86</v>
      </c>
      <c r="E30" s="4">
        <v>23136</v>
      </c>
      <c r="F30" s="5" t="s">
        <v>11</v>
      </c>
      <c r="G30" s="3" t="s">
        <v>12</v>
      </c>
      <c r="H30" s="3" t="s">
        <v>25</v>
      </c>
      <c r="I30" s="3" t="s">
        <v>43</v>
      </c>
      <c r="J30" s="6">
        <v>20000</v>
      </c>
    </row>
    <row r="31" spans="2:10" x14ac:dyDescent="0.3">
      <c r="B31" s="2">
        <v>150850</v>
      </c>
      <c r="C31" s="3" t="s">
        <v>46</v>
      </c>
      <c r="D31" s="3" t="s">
        <v>87</v>
      </c>
      <c r="E31" s="4">
        <v>32027</v>
      </c>
      <c r="F31" s="5" t="s">
        <v>24</v>
      </c>
      <c r="G31" s="3" t="s">
        <v>12</v>
      </c>
      <c r="H31" s="3" t="s">
        <v>54</v>
      </c>
      <c r="I31" s="3" t="s">
        <v>43</v>
      </c>
      <c r="J31" s="6">
        <v>47000</v>
      </c>
    </row>
    <row r="32" spans="2:10" x14ac:dyDescent="0.3">
      <c r="B32" s="2">
        <v>150962</v>
      </c>
      <c r="C32" s="3" t="s">
        <v>88</v>
      </c>
      <c r="D32" s="3" t="s">
        <v>89</v>
      </c>
      <c r="E32" s="4">
        <v>37773</v>
      </c>
      <c r="F32" s="5" t="s">
        <v>11</v>
      </c>
      <c r="G32" s="3" t="s">
        <v>12</v>
      </c>
      <c r="H32" s="3" t="s">
        <v>33</v>
      </c>
      <c r="I32" s="3" t="s">
        <v>26</v>
      </c>
      <c r="J32" s="6">
        <v>87000</v>
      </c>
    </row>
    <row r="33" spans="2:10" x14ac:dyDescent="0.3">
      <c r="B33" s="2">
        <v>150954</v>
      </c>
      <c r="C33" s="3" t="s">
        <v>90</v>
      </c>
      <c r="D33" s="3" t="s">
        <v>89</v>
      </c>
      <c r="E33" s="4">
        <v>35495</v>
      </c>
      <c r="F33" s="5" t="s">
        <v>11</v>
      </c>
      <c r="G33" s="3" t="s">
        <v>12</v>
      </c>
      <c r="H33" s="3" t="s">
        <v>81</v>
      </c>
      <c r="I33" s="3" t="s">
        <v>26</v>
      </c>
      <c r="J33" s="6">
        <v>57000</v>
      </c>
    </row>
    <row r="34" spans="2:10" x14ac:dyDescent="0.3">
      <c r="B34" s="2">
        <v>150874</v>
      </c>
      <c r="C34" s="3" t="s">
        <v>91</v>
      </c>
      <c r="D34" s="3" t="s">
        <v>89</v>
      </c>
      <c r="E34" s="4">
        <v>37890</v>
      </c>
      <c r="F34" s="5" t="s">
        <v>11</v>
      </c>
      <c r="G34" s="3" t="s">
        <v>12</v>
      </c>
      <c r="H34" s="3" t="s">
        <v>29</v>
      </c>
      <c r="I34" s="3" t="s">
        <v>43</v>
      </c>
      <c r="J34" s="6">
        <v>27000</v>
      </c>
    </row>
    <row r="35" spans="2:10" x14ac:dyDescent="0.3">
      <c r="B35" s="2">
        <v>150798</v>
      </c>
      <c r="C35" s="3" t="s">
        <v>92</v>
      </c>
      <c r="D35" s="3" t="s">
        <v>89</v>
      </c>
      <c r="E35" s="4">
        <v>28276</v>
      </c>
      <c r="F35" s="5" t="s">
        <v>11</v>
      </c>
      <c r="G35" s="3" t="s">
        <v>12</v>
      </c>
      <c r="H35" s="3" t="s">
        <v>18</v>
      </c>
      <c r="I35" s="3" t="s">
        <v>14</v>
      </c>
      <c r="J35" s="6">
        <v>81000</v>
      </c>
    </row>
    <row r="36" spans="2:10" x14ac:dyDescent="0.3">
      <c r="B36" s="2">
        <v>150830</v>
      </c>
      <c r="C36" s="3" t="s">
        <v>93</v>
      </c>
      <c r="D36" s="3" t="s">
        <v>94</v>
      </c>
      <c r="E36" s="4">
        <v>29037</v>
      </c>
      <c r="F36" s="5" t="s">
        <v>11</v>
      </c>
      <c r="G36" s="3" t="s">
        <v>12</v>
      </c>
      <c r="H36" s="3" t="s">
        <v>81</v>
      </c>
      <c r="I36" s="3" t="s">
        <v>14</v>
      </c>
      <c r="J36" s="6">
        <v>52000</v>
      </c>
    </row>
    <row r="37" spans="2:10" x14ac:dyDescent="0.3">
      <c r="B37" s="2">
        <v>150929</v>
      </c>
      <c r="C37" s="3" t="s">
        <v>95</v>
      </c>
      <c r="D37" s="3" t="s">
        <v>96</v>
      </c>
      <c r="E37" s="4">
        <v>26739</v>
      </c>
      <c r="F37" s="5" t="s">
        <v>24</v>
      </c>
      <c r="G37" s="3" t="s">
        <v>12</v>
      </c>
      <c r="H37" s="3" t="s">
        <v>29</v>
      </c>
      <c r="I37" s="3" t="s">
        <v>26</v>
      </c>
      <c r="J37" s="6">
        <v>58000</v>
      </c>
    </row>
    <row r="38" spans="2:10" x14ac:dyDescent="0.3">
      <c r="B38" s="2">
        <v>150982</v>
      </c>
      <c r="C38" s="3" t="s">
        <v>97</v>
      </c>
      <c r="D38" s="3" t="s">
        <v>98</v>
      </c>
      <c r="E38" s="4">
        <v>35574</v>
      </c>
      <c r="F38" s="5" t="s">
        <v>24</v>
      </c>
      <c r="G38" s="3" t="s">
        <v>12</v>
      </c>
      <c r="H38" s="3" t="s">
        <v>29</v>
      </c>
      <c r="I38" s="3" t="s">
        <v>38</v>
      </c>
      <c r="J38" s="6">
        <v>47000</v>
      </c>
    </row>
    <row r="39" spans="2:10" x14ac:dyDescent="0.3">
      <c r="B39" s="2">
        <v>150821</v>
      </c>
      <c r="C39" s="3" t="s">
        <v>99</v>
      </c>
      <c r="D39" s="3" t="s">
        <v>100</v>
      </c>
      <c r="E39" s="4">
        <v>29966</v>
      </c>
      <c r="F39" s="5" t="s">
        <v>24</v>
      </c>
      <c r="G39" s="3" t="s">
        <v>17</v>
      </c>
      <c r="H39" s="3" t="s">
        <v>54</v>
      </c>
      <c r="I39" s="3" t="s">
        <v>14</v>
      </c>
      <c r="J39" s="6">
        <v>26000</v>
      </c>
    </row>
    <row r="42" spans="2:10" x14ac:dyDescent="0.3">
      <c r="C42" s="20" t="str">
        <f ca="1">_xlfn.FORMULATEXT(M7)</f>
        <v>=VLOOKUP(MAX(J2:J39),CHOOSE({1,2},J2:J39,C2:C39),2,0)</v>
      </c>
      <c r="D42" s="20"/>
      <c r="E42" s="20"/>
      <c r="F42" s="20"/>
      <c r="G42" s="20"/>
    </row>
  </sheetData>
  <mergeCells count="2">
    <mergeCell ref="L4:M4"/>
    <mergeCell ref="C42:G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BC828-3CD8-4E7F-90D6-92BB5D787ABF}">
  <dimension ref="B1:J47"/>
  <sheetViews>
    <sheetView workbookViewId="0">
      <selection activeCell="F6" sqref="F6"/>
    </sheetView>
  </sheetViews>
  <sheetFormatPr defaultColWidth="14.44140625" defaultRowHeight="14.4" x14ac:dyDescent="0.3"/>
  <cols>
    <col min="1" max="1" width="8.6640625" customWidth="1"/>
    <col min="2" max="2" width="7.77734375" bestFit="1" customWidth="1"/>
    <col min="3" max="4" width="14.6640625" bestFit="1" customWidth="1"/>
    <col min="5" max="5" width="10.5546875" bestFit="1" customWidth="1"/>
    <col min="6" max="6" width="7.5546875" bestFit="1" customWidth="1"/>
    <col min="7" max="7" width="9.109375" bestFit="1" customWidth="1"/>
    <col min="8" max="8" width="10.44140625" customWidth="1"/>
    <col min="9" max="9" width="21.33203125" bestFit="1" customWidth="1"/>
    <col min="10" max="10" width="12" customWidth="1"/>
    <col min="11" max="25" width="8.6640625" customWidth="1"/>
  </cols>
  <sheetData>
    <row r="1" spans="2:10" x14ac:dyDescent="0.3">
      <c r="C1" s="21" t="s">
        <v>101</v>
      </c>
      <c r="D1" s="21"/>
      <c r="E1" s="21"/>
      <c r="F1" s="21"/>
      <c r="G1" s="21"/>
      <c r="H1" s="21"/>
      <c r="I1" s="21"/>
    </row>
    <row r="2" spans="2:10" x14ac:dyDescent="0.3">
      <c r="C2" s="21" t="s">
        <v>102</v>
      </c>
      <c r="D2" s="21"/>
      <c r="E2" s="21"/>
      <c r="F2" s="21"/>
      <c r="G2" s="21"/>
      <c r="H2" s="21"/>
      <c r="I2" s="21"/>
    </row>
    <row r="3" spans="2:10" x14ac:dyDescent="0.3">
      <c r="C3" s="21" t="s">
        <v>103</v>
      </c>
      <c r="D3" s="21"/>
      <c r="E3" s="21"/>
      <c r="F3" s="21"/>
      <c r="G3" s="21"/>
      <c r="H3" s="21"/>
      <c r="I3" s="21"/>
    </row>
    <row r="5" spans="2:10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1" t="s">
        <v>7</v>
      </c>
      <c r="I5" s="1" t="s">
        <v>6</v>
      </c>
      <c r="J5" s="1" t="s">
        <v>104</v>
      </c>
    </row>
    <row r="6" spans="2:10" x14ac:dyDescent="0.3">
      <c r="B6" s="2">
        <v>150834</v>
      </c>
      <c r="C6" s="3" t="s">
        <v>9</v>
      </c>
      <c r="D6" s="3" t="s">
        <v>10</v>
      </c>
      <c r="E6" s="4">
        <v>31199</v>
      </c>
      <c r="F6" s="5" t="s">
        <v>11</v>
      </c>
      <c r="G6" s="12" t="s">
        <v>12</v>
      </c>
      <c r="H6" s="10" t="str">
        <f t="shared" ref="H6:J25" si="0">IFERROR(VLOOKUP($B6,Data,MATCH(H$5,Head,0),0),"Retired")</f>
        <v>North</v>
      </c>
      <c r="I6" s="10" t="str">
        <f t="shared" si="0"/>
        <v>FLM</v>
      </c>
      <c r="J6" s="10">
        <f t="shared" si="0"/>
        <v>48000</v>
      </c>
    </row>
    <row r="7" spans="2:10" x14ac:dyDescent="0.3">
      <c r="B7" s="2">
        <v>150784</v>
      </c>
      <c r="C7" s="3" t="s">
        <v>15</v>
      </c>
      <c r="D7" s="3" t="s">
        <v>16</v>
      </c>
      <c r="E7" s="4">
        <v>28365</v>
      </c>
      <c r="F7" s="5" t="s">
        <v>11</v>
      </c>
      <c r="G7" s="12" t="s">
        <v>17</v>
      </c>
      <c r="H7" s="10" t="str">
        <f t="shared" si="0"/>
        <v>North</v>
      </c>
      <c r="I7" s="10" t="str">
        <f t="shared" si="0"/>
        <v>Digital Marketing</v>
      </c>
      <c r="J7" s="10">
        <f t="shared" si="0"/>
        <v>35000</v>
      </c>
    </row>
    <row r="8" spans="2:10" x14ac:dyDescent="0.3">
      <c r="B8" s="2">
        <v>150791</v>
      </c>
      <c r="C8" s="3" t="s">
        <v>19</v>
      </c>
      <c r="D8" s="3" t="s">
        <v>20</v>
      </c>
      <c r="E8" s="4">
        <v>23346</v>
      </c>
      <c r="F8" s="5" t="s">
        <v>11</v>
      </c>
      <c r="G8" s="12" t="s">
        <v>12</v>
      </c>
      <c r="H8" s="10" t="str">
        <f t="shared" si="0"/>
        <v>North</v>
      </c>
      <c r="I8" s="10" t="str">
        <f t="shared" si="0"/>
        <v>Digital Marketing</v>
      </c>
      <c r="J8" s="10">
        <f t="shared" si="0"/>
        <v>67000</v>
      </c>
    </row>
    <row r="9" spans="2:10" x14ac:dyDescent="0.3">
      <c r="B9" s="2">
        <v>150940</v>
      </c>
      <c r="C9" s="3" t="s">
        <v>22</v>
      </c>
      <c r="D9" s="3" t="s">
        <v>23</v>
      </c>
      <c r="E9" s="4">
        <v>26906</v>
      </c>
      <c r="F9" s="5" t="s">
        <v>24</v>
      </c>
      <c r="G9" s="12" t="s">
        <v>17</v>
      </c>
      <c r="H9" s="10" t="str">
        <f t="shared" si="0"/>
        <v>South</v>
      </c>
      <c r="I9" s="10" t="str">
        <f t="shared" si="0"/>
        <v>Inside Sales</v>
      </c>
      <c r="J9" s="10">
        <f t="shared" si="0"/>
        <v>87000</v>
      </c>
    </row>
    <row r="10" spans="2:10" x14ac:dyDescent="0.3">
      <c r="B10" s="2">
        <v>150777</v>
      </c>
      <c r="C10" s="3" t="s">
        <v>27</v>
      </c>
      <c r="D10" s="3" t="s">
        <v>28</v>
      </c>
      <c r="E10" s="4">
        <v>21123</v>
      </c>
      <c r="F10" s="5" t="s">
        <v>24</v>
      </c>
      <c r="G10" s="12" t="s">
        <v>12</v>
      </c>
      <c r="H10" s="10" t="str">
        <f t="shared" si="0"/>
        <v>North</v>
      </c>
      <c r="I10" s="10" t="str">
        <f t="shared" si="0"/>
        <v>Marketing</v>
      </c>
      <c r="J10" s="10">
        <f t="shared" si="0"/>
        <v>22000</v>
      </c>
    </row>
    <row r="11" spans="2:10" x14ac:dyDescent="0.3">
      <c r="B11" s="2">
        <v>150805</v>
      </c>
      <c r="C11" s="3" t="s">
        <v>19</v>
      </c>
      <c r="D11" s="3" t="s">
        <v>32</v>
      </c>
      <c r="E11" s="4">
        <v>26172</v>
      </c>
      <c r="F11" s="5" t="s">
        <v>24</v>
      </c>
      <c r="G11" s="12" t="s">
        <v>12</v>
      </c>
      <c r="H11" s="10" t="str">
        <f t="shared" si="0"/>
        <v>North</v>
      </c>
      <c r="I11" s="10" t="str">
        <f t="shared" si="0"/>
        <v>Director</v>
      </c>
      <c r="J11" s="10">
        <f t="shared" si="0"/>
        <v>91000</v>
      </c>
    </row>
    <row r="12" spans="2:10" x14ac:dyDescent="0.3">
      <c r="B12" s="2">
        <v>150990</v>
      </c>
      <c r="C12" s="3" t="s">
        <v>35</v>
      </c>
      <c r="D12" s="3" t="s">
        <v>36</v>
      </c>
      <c r="E12" s="4">
        <v>36400</v>
      </c>
      <c r="F12" s="5" t="s">
        <v>24</v>
      </c>
      <c r="G12" s="12" t="s">
        <v>12</v>
      </c>
      <c r="H12" s="10" t="str">
        <f t="shared" si="0"/>
        <v>Mid West</v>
      </c>
      <c r="I12" s="10" t="str">
        <f t="shared" si="0"/>
        <v>Learning &amp; Development</v>
      </c>
      <c r="J12" s="10">
        <f t="shared" si="0"/>
        <v>77000</v>
      </c>
    </row>
    <row r="13" spans="2:10" x14ac:dyDescent="0.3">
      <c r="B13" s="2">
        <v>150989</v>
      </c>
      <c r="C13" s="3" t="s">
        <v>40</v>
      </c>
      <c r="D13" s="3" t="s">
        <v>36</v>
      </c>
      <c r="E13" s="4">
        <v>33113</v>
      </c>
      <c r="F13" s="5" t="s">
        <v>24</v>
      </c>
      <c r="G13" s="12" t="s">
        <v>12</v>
      </c>
      <c r="H13" s="10" t="str">
        <f t="shared" si="0"/>
        <v>Mid West</v>
      </c>
      <c r="I13" s="10" t="str">
        <f t="shared" si="0"/>
        <v>Digital Marketing</v>
      </c>
      <c r="J13" s="10">
        <f t="shared" si="0"/>
        <v>45000</v>
      </c>
    </row>
    <row r="14" spans="2:10" x14ac:dyDescent="0.3">
      <c r="B14" s="2">
        <v>150881</v>
      </c>
      <c r="C14" s="3" t="s">
        <v>41</v>
      </c>
      <c r="D14" s="3" t="s">
        <v>42</v>
      </c>
      <c r="E14" s="4">
        <v>30337</v>
      </c>
      <c r="F14" s="5" t="s">
        <v>24</v>
      </c>
      <c r="G14" s="12" t="s">
        <v>17</v>
      </c>
      <c r="H14" s="10" t="str">
        <f t="shared" si="0"/>
        <v>East</v>
      </c>
      <c r="I14" s="10" t="str">
        <f t="shared" si="0"/>
        <v>Digital Marketing</v>
      </c>
      <c r="J14" s="10">
        <f t="shared" si="0"/>
        <v>92000</v>
      </c>
    </row>
    <row r="15" spans="2:10" x14ac:dyDescent="0.3">
      <c r="B15" s="2">
        <v>150814</v>
      </c>
      <c r="C15" s="3" t="s">
        <v>44</v>
      </c>
      <c r="D15" s="3" t="s">
        <v>45</v>
      </c>
      <c r="E15" s="4">
        <v>26246</v>
      </c>
      <c r="F15" s="5" t="s">
        <v>24</v>
      </c>
      <c r="G15" s="12" t="s">
        <v>12</v>
      </c>
      <c r="H15" s="10" t="str">
        <f t="shared" si="0"/>
        <v>North</v>
      </c>
      <c r="I15" s="10" t="str">
        <f t="shared" si="0"/>
        <v>Inside Sales</v>
      </c>
      <c r="J15" s="10">
        <f t="shared" si="0"/>
        <v>50000</v>
      </c>
    </row>
    <row r="16" spans="2:10" x14ac:dyDescent="0.3">
      <c r="B16" s="2">
        <v>150937</v>
      </c>
      <c r="C16" s="3" t="s">
        <v>46</v>
      </c>
      <c r="D16" s="3" t="s">
        <v>47</v>
      </c>
      <c r="E16" s="4">
        <v>24700</v>
      </c>
      <c r="F16" s="5" t="s">
        <v>24</v>
      </c>
      <c r="G16" s="12" t="s">
        <v>12</v>
      </c>
      <c r="H16" s="10" t="str">
        <f t="shared" si="0"/>
        <v>South</v>
      </c>
      <c r="I16" s="10" t="str">
        <f t="shared" si="0"/>
        <v>Learning &amp; Development</v>
      </c>
      <c r="J16" s="10">
        <f t="shared" si="0"/>
        <v>37000</v>
      </c>
    </row>
    <row r="17" spans="2:10" x14ac:dyDescent="0.3">
      <c r="B17" s="2">
        <v>150888</v>
      </c>
      <c r="C17" s="3" t="s">
        <v>48</v>
      </c>
      <c r="D17" s="3" t="s">
        <v>49</v>
      </c>
      <c r="E17" s="4">
        <v>29221</v>
      </c>
      <c r="F17" s="5" t="s">
        <v>24</v>
      </c>
      <c r="G17" s="12" t="s">
        <v>12</v>
      </c>
      <c r="H17" s="10" t="str">
        <f t="shared" si="0"/>
        <v>East</v>
      </c>
      <c r="I17" s="10" t="str">
        <f t="shared" si="0"/>
        <v>Learning &amp; Development</v>
      </c>
      <c r="J17" s="10">
        <f t="shared" si="0"/>
        <v>43000</v>
      </c>
    </row>
    <row r="18" spans="2:10" x14ac:dyDescent="0.3">
      <c r="B18" s="2">
        <v>150865</v>
      </c>
      <c r="C18" s="3" t="s">
        <v>50</v>
      </c>
      <c r="D18" s="3" t="s">
        <v>49</v>
      </c>
      <c r="E18" s="4">
        <v>31279</v>
      </c>
      <c r="F18" s="5" t="s">
        <v>11</v>
      </c>
      <c r="G18" s="12" t="s">
        <v>12</v>
      </c>
      <c r="H18" s="10" t="str">
        <f t="shared" si="0"/>
        <v>East</v>
      </c>
      <c r="I18" s="10" t="str">
        <f t="shared" si="0"/>
        <v>CEO</v>
      </c>
      <c r="J18" s="10">
        <f t="shared" si="0"/>
        <v>90000</v>
      </c>
    </row>
    <row r="19" spans="2:10" x14ac:dyDescent="0.3">
      <c r="B19" s="13">
        <v>150858</v>
      </c>
      <c r="C19" s="14" t="s">
        <v>52</v>
      </c>
      <c r="D19" s="14" t="s">
        <v>53</v>
      </c>
      <c r="E19" s="15">
        <v>34846</v>
      </c>
      <c r="F19" s="16" t="s">
        <v>24</v>
      </c>
      <c r="G19" s="17" t="s">
        <v>12</v>
      </c>
      <c r="H19" s="18" t="str">
        <f t="shared" si="0"/>
        <v>Retired</v>
      </c>
      <c r="I19" s="18" t="str">
        <f t="shared" si="0"/>
        <v>Retired</v>
      </c>
      <c r="J19" s="18" t="str">
        <f t="shared" si="0"/>
        <v>Retired</v>
      </c>
    </row>
    <row r="20" spans="2:10" x14ac:dyDescent="0.3">
      <c r="B20" s="2">
        <v>150930</v>
      </c>
      <c r="C20" s="3" t="s">
        <v>55</v>
      </c>
      <c r="D20" s="3" t="s">
        <v>56</v>
      </c>
      <c r="E20" s="4">
        <v>37027</v>
      </c>
      <c r="F20" s="5" t="s">
        <v>24</v>
      </c>
      <c r="G20" s="12" t="s">
        <v>12</v>
      </c>
      <c r="H20" s="10" t="str">
        <f t="shared" si="0"/>
        <v>South</v>
      </c>
      <c r="I20" s="10" t="str">
        <f t="shared" si="0"/>
        <v>Digital Marketing</v>
      </c>
      <c r="J20" s="10">
        <f t="shared" si="0"/>
        <v>82000</v>
      </c>
    </row>
    <row r="21" spans="2:10" x14ac:dyDescent="0.3">
      <c r="B21" s="2">
        <v>150894</v>
      </c>
      <c r="C21" s="3" t="s">
        <v>57</v>
      </c>
      <c r="D21" s="3" t="s">
        <v>58</v>
      </c>
      <c r="E21" s="4">
        <v>37124</v>
      </c>
      <c r="F21" s="5" t="s">
        <v>24</v>
      </c>
      <c r="G21" s="12" t="s">
        <v>12</v>
      </c>
      <c r="H21" s="10" t="str">
        <f t="shared" si="0"/>
        <v>South</v>
      </c>
      <c r="I21" s="10" t="str">
        <f t="shared" si="0"/>
        <v>Inside Sales</v>
      </c>
      <c r="J21" s="10">
        <f t="shared" si="0"/>
        <v>67000</v>
      </c>
    </row>
    <row r="22" spans="2:10" x14ac:dyDescent="0.3">
      <c r="B22" s="2">
        <v>150947</v>
      </c>
      <c r="C22" s="3" t="s">
        <v>59</v>
      </c>
      <c r="D22" s="3" t="s">
        <v>60</v>
      </c>
      <c r="E22" s="4">
        <v>33449</v>
      </c>
      <c r="F22" s="5" t="s">
        <v>11</v>
      </c>
      <c r="G22" s="12" t="s">
        <v>12</v>
      </c>
      <c r="H22" s="10" t="str">
        <f t="shared" si="0"/>
        <v>South</v>
      </c>
      <c r="I22" s="10" t="str">
        <f t="shared" si="0"/>
        <v>CCD</v>
      </c>
      <c r="J22" s="10">
        <f t="shared" si="0"/>
        <v>85000</v>
      </c>
    </row>
    <row r="23" spans="2:10" x14ac:dyDescent="0.3">
      <c r="B23" s="2">
        <v>150905</v>
      </c>
      <c r="C23" s="3" t="s">
        <v>61</v>
      </c>
      <c r="D23" s="3" t="s">
        <v>62</v>
      </c>
      <c r="E23" s="4">
        <v>30819</v>
      </c>
      <c r="F23" s="5" t="s">
        <v>11</v>
      </c>
      <c r="G23" s="12" t="s">
        <v>17</v>
      </c>
      <c r="H23" s="10" t="str">
        <f t="shared" si="0"/>
        <v>South</v>
      </c>
      <c r="I23" s="10" t="str">
        <f t="shared" si="0"/>
        <v>FLM</v>
      </c>
      <c r="J23" s="10">
        <f t="shared" si="0"/>
        <v>62000</v>
      </c>
    </row>
    <row r="24" spans="2:10" x14ac:dyDescent="0.3">
      <c r="B24" s="2">
        <v>150995</v>
      </c>
      <c r="C24" s="3" t="s">
        <v>63</v>
      </c>
      <c r="D24" s="3" t="s">
        <v>64</v>
      </c>
      <c r="E24" s="4">
        <v>35330</v>
      </c>
      <c r="F24" s="5" t="s">
        <v>24</v>
      </c>
      <c r="G24" s="12" t="s">
        <v>12</v>
      </c>
      <c r="H24" s="10" t="str">
        <f t="shared" si="0"/>
        <v>Mid West</v>
      </c>
      <c r="I24" s="10" t="str">
        <f t="shared" si="0"/>
        <v>Inside Sales</v>
      </c>
      <c r="J24" s="10">
        <f t="shared" si="0"/>
        <v>15000</v>
      </c>
    </row>
    <row r="25" spans="2:10" x14ac:dyDescent="0.3">
      <c r="B25" s="2">
        <v>150912</v>
      </c>
      <c r="C25" s="3" t="s">
        <v>65</v>
      </c>
      <c r="D25" s="3" t="s">
        <v>66</v>
      </c>
      <c r="E25" s="4">
        <v>37629</v>
      </c>
      <c r="F25" s="5" t="s">
        <v>11</v>
      </c>
      <c r="G25" s="12" t="s">
        <v>12</v>
      </c>
      <c r="H25" s="10" t="str">
        <f t="shared" si="0"/>
        <v>South</v>
      </c>
      <c r="I25" s="10" t="str">
        <f t="shared" si="0"/>
        <v>Operations</v>
      </c>
      <c r="J25" s="10">
        <f t="shared" si="0"/>
        <v>81000</v>
      </c>
    </row>
    <row r="26" spans="2:10" x14ac:dyDescent="0.3">
      <c r="B26" s="2">
        <v>150921</v>
      </c>
      <c r="C26" s="3" t="s">
        <v>68</v>
      </c>
      <c r="D26" s="3" t="s">
        <v>69</v>
      </c>
      <c r="E26" s="4">
        <v>38092</v>
      </c>
      <c r="F26" s="5" t="s">
        <v>24</v>
      </c>
      <c r="G26" s="12" t="s">
        <v>12</v>
      </c>
      <c r="H26" s="10" t="str">
        <f t="shared" ref="H26:J43" si="1">IFERROR(VLOOKUP($B26,Data,MATCH(H$5,Head,0),0),"Retired")</f>
        <v>South</v>
      </c>
      <c r="I26" s="10" t="str">
        <f t="shared" si="1"/>
        <v>Finance</v>
      </c>
      <c r="J26" s="10">
        <f t="shared" si="1"/>
        <v>19000</v>
      </c>
    </row>
    <row r="27" spans="2:10" x14ac:dyDescent="0.3">
      <c r="B27" s="2">
        <v>150851</v>
      </c>
      <c r="C27" s="3" t="s">
        <v>71</v>
      </c>
      <c r="D27" s="3" t="s">
        <v>72</v>
      </c>
      <c r="E27" s="4">
        <v>29368</v>
      </c>
      <c r="F27" s="5" t="s">
        <v>24</v>
      </c>
      <c r="G27" s="12" t="s">
        <v>17</v>
      </c>
      <c r="H27" s="10" t="str">
        <f t="shared" si="1"/>
        <v>East</v>
      </c>
      <c r="I27" s="10" t="str">
        <f t="shared" si="1"/>
        <v>Inside Sales</v>
      </c>
      <c r="J27" s="10">
        <f t="shared" si="1"/>
        <v>75000</v>
      </c>
    </row>
    <row r="28" spans="2:10" x14ac:dyDescent="0.3">
      <c r="B28" s="2">
        <v>150867</v>
      </c>
      <c r="C28" s="3" t="s">
        <v>73</v>
      </c>
      <c r="D28" s="3" t="s">
        <v>74</v>
      </c>
      <c r="E28" s="4">
        <v>29028</v>
      </c>
      <c r="F28" s="5" t="s">
        <v>11</v>
      </c>
      <c r="G28" s="12" t="s">
        <v>17</v>
      </c>
      <c r="H28" s="10" t="str">
        <f t="shared" si="1"/>
        <v>East</v>
      </c>
      <c r="I28" s="10" t="str">
        <f t="shared" si="1"/>
        <v>Finance</v>
      </c>
      <c r="J28" s="10">
        <f t="shared" si="1"/>
        <v>49000</v>
      </c>
    </row>
    <row r="29" spans="2:10" x14ac:dyDescent="0.3">
      <c r="B29" s="13">
        <v>150899</v>
      </c>
      <c r="C29" s="14" t="s">
        <v>75</v>
      </c>
      <c r="D29" s="14" t="s">
        <v>76</v>
      </c>
      <c r="E29" s="15">
        <v>37400</v>
      </c>
      <c r="F29" s="16" t="s">
        <v>24</v>
      </c>
      <c r="G29" s="17" t="s">
        <v>12</v>
      </c>
      <c r="H29" s="18" t="str">
        <f t="shared" si="1"/>
        <v>Retired</v>
      </c>
      <c r="I29" s="18" t="str">
        <f t="shared" si="1"/>
        <v>Retired</v>
      </c>
      <c r="J29" s="18" t="str">
        <f t="shared" si="1"/>
        <v>Retired</v>
      </c>
    </row>
    <row r="30" spans="2:10" x14ac:dyDescent="0.3">
      <c r="B30" s="2">
        <v>150975</v>
      </c>
      <c r="C30" s="3" t="s">
        <v>77</v>
      </c>
      <c r="D30" s="3" t="s">
        <v>78</v>
      </c>
      <c r="E30" s="4">
        <v>31478</v>
      </c>
      <c r="F30" s="5" t="s">
        <v>24</v>
      </c>
      <c r="G30" s="12" t="s">
        <v>12</v>
      </c>
      <c r="H30" s="10" t="str">
        <f t="shared" si="1"/>
        <v>Mid West</v>
      </c>
      <c r="I30" s="10" t="str">
        <f t="shared" si="1"/>
        <v>Finance</v>
      </c>
      <c r="J30" s="10">
        <f t="shared" si="1"/>
        <v>83000</v>
      </c>
    </row>
    <row r="31" spans="2:10" x14ac:dyDescent="0.3">
      <c r="B31" s="2">
        <v>150901</v>
      </c>
      <c r="C31" s="3" t="s">
        <v>79</v>
      </c>
      <c r="D31" s="3" t="s">
        <v>80</v>
      </c>
      <c r="E31" s="4">
        <v>32946</v>
      </c>
      <c r="F31" s="5" t="s">
        <v>11</v>
      </c>
      <c r="G31" s="12" t="s">
        <v>12</v>
      </c>
      <c r="H31" s="10" t="str">
        <f t="shared" si="1"/>
        <v>South</v>
      </c>
      <c r="I31" s="10" t="str">
        <f t="shared" si="1"/>
        <v>Sales</v>
      </c>
      <c r="J31" s="10">
        <f t="shared" si="1"/>
        <v>53000</v>
      </c>
    </row>
    <row r="32" spans="2:10" x14ac:dyDescent="0.3">
      <c r="B32" s="2">
        <v>150968</v>
      </c>
      <c r="C32" s="3" t="s">
        <v>82</v>
      </c>
      <c r="D32" s="3" t="s">
        <v>83</v>
      </c>
      <c r="E32" s="4">
        <v>37208</v>
      </c>
      <c r="F32" s="5" t="s">
        <v>24</v>
      </c>
      <c r="G32" s="12" t="s">
        <v>12</v>
      </c>
      <c r="H32" s="10" t="str">
        <f t="shared" si="1"/>
        <v>South</v>
      </c>
      <c r="I32" s="10" t="str">
        <f t="shared" si="1"/>
        <v>Operations</v>
      </c>
      <c r="J32" s="10">
        <f t="shared" si="1"/>
        <v>65000</v>
      </c>
    </row>
    <row r="33" spans="2:10" x14ac:dyDescent="0.3">
      <c r="B33" s="2">
        <v>150773</v>
      </c>
      <c r="C33" s="3" t="s">
        <v>84</v>
      </c>
      <c r="D33" s="3" t="s">
        <v>85</v>
      </c>
      <c r="E33" s="4">
        <v>26860</v>
      </c>
      <c r="F33" s="5" t="s">
        <v>24</v>
      </c>
      <c r="G33" s="12" t="s">
        <v>12</v>
      </c>
      <c r="H33" s="10" t="str">
        <f t="shared" si="1"/>
        <v>North</v>
      </c>
      <c r="I33" s="10" t="str">
        <f t="shared" si="1"/>
        <v>Finance</v>
      </c>
      <c r="J33" s="10">
        <f t="shared" si="1"/>
        <v>85000</v>
      </c>
    </row>
    <row r="34" spans="2:10" x14ac:dyDescent="0.3">
      <c r="B34" s="2">
        <v>150840</v>
      </c>
      <c r="C34" s="3" t="s">
        <v>55</v>
      </c>
      <c r="D34" s="3" t="s">
        <v>86</v>
      </c>
      <c r="E34" s="4">
        <v>23136</v>
      </c>
      <c r="F34" s="5" t="s">
        <v>11</v>
      </c>
      <c r="G34" s="12" t="s">
        <v>12</v>
      </c>
      <c r="H34" s="10" t="str">
        <f t="shared" si="1"/>
        <v>East</v>
      </c>
      <c r="I34" s="10" t="str">
        <f t="shared" si="1"/>
        <v>Inside Sales</v>
      </c>
      <c r="J34" s="10">
        <f t="shared" si="1"/>
        <v>20000</v>
      </c>
    </row>
    <row r="35" spans="2:10" x14ac:dyDescent="0.3">
      <c r="B35" s="2">
        <v>150850</v>
      </c>
      <c r="C35" s="3" t="s">
        <v>46</v>
      </c>
      <c r="D35" s="3" t="s">
        <v>87</v>
      </c>
      <c r="E35" s="4">
        <v>32027</v>
      </c>
      <c r="F35" s="5" t="s">
        <v>24</v>
      </c>
      <c r="G35" s="12" t="s">
        <v>12</v>
      </c>
      <c r="H35" s="10" t="str">
        <f t="shared" si="1"/>
        <v>East</v>
      </c>
      <c r="I35" s="10" t="str">
        <f t="shared" si="1"/>
        <v>CCD</v>
      </c>
      <c r="J35" s="10">
        <f t="shared" si="1"/>
        <v>47000</v>
      </c>
    </row>
    <row r="36" spans="2:10" x14ac:dyDescent="0.3">
      <c r="B36" s="2">
        <v>150962</v>
      </c>
      <c r="C36" s="3" t="s">
        <v>88</v>
      </c>
      <c r="D36" s="3" t="s">
        <v>89</v>
      </c>
      <c r="E36" s="4">
        <v>37773</v>
      </c>
      <c r="F36" s="5" t="s">
        <v>11</v>
      </c>
      <c r="G36" s="12" t="s">
        <v>12</v>
      </c>
      <c r="H36" s="10" t="str">
        <f t="shared" si="1"/>
        <v>South</v>
      </c>
      <c r="I36" s="10" t="str">
        <f t="shared" si="1"/>
        <v>Director</v>
      </c>
      <c r="J36" s="10">
        <f t="shared" si="1"/>
        <v>87000</v>
      </c>
    </row>
    <row r="37" spans="2:10" x14ac:dyDescent="0.3">
      <c r="B37" s="13">
        <v>150954</v>
      </c>
      <c r="C37" s="14" t="s">
        <v>90</v>
      </c>
      <c r="D37" s="14" t="s">
        <v>89</v>
      </c>
      <c r="E37" s="15">
        <v>35495</v>
      </c>
      <c r="F37" s="16" t="s">
        <v>11</v>
      </c>
      <c r="G37" s="17" t="s">
        <v>12</v>
      </c>
      <c r="H37" s="18" t="str">
        <f t="shared" si="1"/>
        <v>Retired</v>
      </c>
      <c r="I37" s="18" t="str">
        <f t="shared" si="1"/>
        <v>Retired</v>
      </c>
      <c r="J37" s="18" t="str">
        <f t="shared" si="1"/>
        <v>Retired</v>
      </c>
    </row>
    <row r="38" spans="2:10" x14ac:dyDescent="0.3">
      <c r="B38" s="2">
        <v>150874</v>
      </c>
      <c r="C38" s="3" t="s">
        <v>91</v>
      </c>
      <c r="D38" s="3" t="s">
        <v>89</v>
      </c>
      <c r="E38" s="4">
        <v>37890</v>
      </c>
      <c r="F38" s="5" t="s">
        <v>11</v>
      </c>
      <c r="G38" s="12" t="s">
        <v>12</v>
      </c>
      <c r="H38" s="10" t="str">
        <f t="shared" si="1"/>
        <v>East</v>
      </c>
      <c r="I38" s="10" t="str">
        <f t="shared" si="1"/>
        <v>Marketing</v>
      </c>
      <c r="J38" s="10">
        <f t="shared" si="1"/>
        <v>27000</v>
      </c>
    </row>
    <row r="39" spans="2:10" x14ac:dyDescent="0.3">
      <c r="B39" s="2">
        <v>150798</v>
      </c>
      <c r="C39" s="3" t="s">
        <v>92</v>
      </c>
      <c r="D39" s="3" t="s">
        <v>89</v>
      </c>
      <c r="E39" s="4">
        <v>28276</v>
      </c>
      <c r="F39" s="5" t="s">
        <v>11</v>
      </c>
      <c r="G39" s="12" t="s">
        <v>12</v>
      </c>
      <c r="H39" s="10" t="str">
        <f t="shared" si="1"/>
        <v>North</v>
      </c>
      <c r="I39" s="10" t="str">
        <f t="shared" si="1"/>
        <v>Digital Marketing</v>
      </c>
      <c r="J39" s="10">
        <f t="shared" si="1"/>
        <v>81000</v>
      </c>
    </row>
    <row r="40" spans="2:10" x14ac:dyDescent="0.3">
      <c r="B40" s="2">
        <v>150830</v>
      </c>
      <c r="C40" s="3" t="s">
        <v>93</v>
      </c>
      <c r="D40" s="3" t="s">
        <v>94</v>
      </c>
      <c r="E40" s="4">
        <v>29037</v>
      </c>
      <c r="F40" s="5" t="s">
        <v>11</v>
      </c>
      <c r="G40" s="12" t="s">
        <v>12</v>
      </c>
      <c r="H40" s="10" t="str">
        <f t="shared" si="1"/>
        <v>North</v>
      </c>
      <c r="I40" s="10" t="str">
        <f t="shared" si="1"/>
        <v>Sales</v>
      </c>
      <c r="J40" s="10">
        <f t="shared" si="1"/>
        <v>52000</v>
      </c>
    </row>
    <row r="41" spans="2:10" x14ac:dyDescent="0.3">
      <c r="B41" s="2">
        <v>150929</v>
      </c>
      <c r="C41" s="3" t="s">
        <v>95</v>
      </c>
      <c r="D41" s="3" t="s">
        <v>96</v>
      </c>
      <c r="E41" s="4">
        <v>26739</v>
      </c>
      <c r="F41" s="5" t="s">
        <v>24</v>
      </c>
      <c r="G41" s="12" t="s">
        <v>12</v>
      </c>
      <c r="H41" s="10" t="str">
        <f t="shared" si="1"/>
        <v>South</v>
      </c>
      <c r="I41" s="10" t="str">
        <f t="shared" si="1"/>
        <v>Marketing</v>
      </c>
      <c r="J41" s="10">
        <f t="shared" si="1"/>
        <v>58000</v>
      </c>
    </row>
    <row r="42" spans="2:10" x14ac:dyDescent="0.3">
      <c r="B42" s="2">
        <v>150982</v>
      </c>
      <c r="C42" s="3" t="s">
        <v>97</v>
      </c>
      <c r="D42" s="3" t="s">
        <v>98</v>
      </c>
      <c r="E42" s="4">
        <v>35574</v>
      </c>
      <c r="F42" s="5" t="s">
        <v>24</v>
      </c>
      <c r="G42" s="12" t="s">
        <v>12</v>
      </c>
      <c r="H42" s="10" t="str">
        <f t="shared" si="1"/>
        <v>Mid West</v>
      </c>
      <c r="I42" s="10" t="str">
        <f t="shared" si="1"/>
        <v>Marketing</v>
      </c>
      <c r="J42" s="10">
        <f t="shared" si="1"/>
        <v>47000</v>
      </c>
    </row>
    <row r="43" spans="2:10" x14ac:dyDescent="0.3">
      <c r="B43" s="2">
        <v>150821</v>
      </c>
      <c r="C43" s="3" t="s">
        <v>99</v>
      </c>
      <c r="D43" s="3" t="s">
        <v>100</v>
      </c>
      <c r="E43" s="4">
        <v>29966</v>
      </c>
      <c r="F43" s="5" t="s">
        <v>24</v>
      </c>
      <c r="G43" s="12" t="s">
        <v>17</v>
      </c>
      <c r="H43" s="10" t="str">
        <f t="shared" si="1"/>
        <v>North</v>
      </c>
      <c r="I43" s="10" t="str">
        <f t="shared" si="1"/>
        <v>CCD</v>
      </c>
      <c r="J43" s="10">
        <f t="shared" si="1"/>
        <v>26000</v>
      </c>
    </row>
    <row r="47" spans="2:10" x14ac:dyDescent="0.3">
      <c r="C47" s="20" t="str">
        <f ca="1">_xlfn.FORMULATEXT(H6)</f>
        <v>=IFERROR(VLOOKUP($B6,Data,MATCH(H$5,Head,0),0),"Retired")</v>
      </c>
      <c r="D47" s="20"/>
      <c r="E47" s="20"/>
      <c r="F47" s="20"/>
      <c r="G47" s="20"/>
    </row>
  </sheetData>
  <mergeCells count="4">
    <mergeCell ref="C1:I1"/>
    <mergeCell ref="C2:I2"/>
    <mergeCell ref="C3:I3"/>
    <mergeCell ref="C47:G47"/>
  </mergeCells>
  <conditionalFormatting sqref="B5:J43">
    <cfRule type="containsText" dxfId="2" priority="1" operator="containsText" text="Retired">
      <formula>NOT(ISERROR(SEARCH("Retired",B5)))</formula>
    </cfRule>
  </conditionalFormatting>
  <conditionalFormatting sqref="H19">
    <cfRule type="containsText" dxfId="1" priority="2" operator="containsText" text="Retired">
      <formula>NOT(ISERROR(SEARCH("Retired",H19)))</formula>
    </cfRule>
    <cfRule type="containsErrors" dxfId="0" priority="3">
      <formula>ISERROR(H19)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B35D-79CD-4486-85D7-CFCDA37F9D78}">
  <dimension ref="B1:E36"/>
  <sheetViews>
    <sheetView workbookViewId="0">
      <selection activeCell="E2" sqref="E2"/>
    </sheetView>
  </sheetViews>
  <sheetFormatPr defaultRowHeight="14.4" x14ac:dyDescent="0.3"/>
  <sheetData>
    <row r="1" spans="2:5" x14ac:dyDescent="0.3">
      <c r="B1" s="1" t="s">
        <v>0</v>
      </c>
      <c r="C1" s="1" t="s">
        <v>6</v>
      </c>
      <c r="D1" s="1" t="s">
        <v>7</v>
      </c>
      <c r="E1" s="1" t="s">
        <v>104</v>
      </c>
    </row>
    <row r="2" spans="2:5" x14ac:dyDescent="0.3">
      <c r="B2" s="2">
        <v>150773</v>
      </c>
      <c r="C2" s="3" t="s">
        <v>70</v>
      </c>
      <c r="D2" s="3" t="s">
        <v>14</v>
      </c>
      <c r="E2" s="6">
        <v>85000</v>
      </c>
    </row>
    <row r="3" spans="2:5" x14ac:dyDescent="0.3">
      <c r="B3" s="2">
        <v>150777</v>
      </c>
      <c r="C3" s="3" t="s">
        <v>29</v>
      </c>
      <c r="D3" s="3" t="s">
        <v>14</v>
      </c>
      <c r="E3" s="6">
        <v>22000</v>
      </c>
    </row>
    <row r="4" spans="2:5" x14ac:dyDescent="0.3">
      <c r="B4" s="2">
        <v>150784</v>
      </c>
      <c r="C4" s="3" t="s">
        <v>18</v>
      </c>
      <c r="D4" s="3" t="s">
        <v>14</v>
      </c>
      <c r="E4" s="6">
        <v>35000</v>
      </c>
    </row>
    <row r="5" spans="2:5" x14ac:dyDescent="0.3">
      <c r="B5" s="2">
        <v>150791</v>
      </c>
      <c r="C5" s="3" t="s">
        <v>18</v>
      </c>
      <c r="D5" s="3" t="s">
        <v>14</v>
      </c>
      <c r="E5" s="6">
        <v>67000</v>
      </c>
    </row>
    <row r="6" spans="2:5" x14ac:dyDescent="0.3">
      <c r="B6" s="2">
        <v>150798</v>
      </c>
      <c r="C6" s="3" t="s">
        <v>18</v>
      </c>
      <c r="D6" s="3" t="s">
        <v>14</v>
      </c>
      <c r="E6" s="6">
        <v>81000</v>
      </c>
    </row>
    <row r="7" spans="2:5" x14ac:dyDescent="0.3">
      <c r="B7" s="2">
        <v>150805</v>
      </c>
      <c r="C7" s="3" t="s">
        <v>33</v>
      </c>
      <c r="D7" s="3" t="s">
        <v>14</v>
      </c>
      <c r="E7" s="6">
        <v>91000</v>
      </c>
    </row>
    <row r="8" spans="2:5" x14ac:dyDescent="0.3">
      <c r="B8" s="2">
        <v>150814</v>
      </c>
      <c r="C8" s="3" t="s">
        <v>25</v>
      </c>
      <c r="D8" s="3" t="s">
        <v>14</v>
      </c>
      <c r="E8" s="6">
        <v>50000</v>
      </c>
    </row>
    <row r="9" spans="2:5" x14ac:dyDescent="0.3">
      <c r="B9" s="2">
        <v>150821</v>
      </c>
      <c r="C9" s="3" t="s">
        <v>54</v>
      </c>
      <c r="D9" s="3" t="s">
        <v>14</v>
      </c>
      <c r="E9" s="6">
        <v>26000</v>
      </c>
    </row>
    <row r="10" spans="2:5" x14ac:dyDescent="0.3">
      <c r="B10" s="2">
        <v>150830</v>
      </c>
      <c r="C10" s="3" t="s">
        <v>81</v>
      </c>
      <c r="D10" s="3" t="s">
        <v>14</v>
      </c>
      <c r="E10" s="6">
        <v>52000</v>
      </c>
    </row>
    <row r="11" spans="2:5" x14ac:dyDescent="0.3">
      <c r="B11" s="2">
        <v>150834</v>
      </c>
      <c r="C11" s="3" t="s">
        <v>13</v>
      </c>
      <c r="D11" s="3" t="s">
        <v>14</v>
      </c>
      <c r="E11" s="6">
        <v>48000</v>
      </c>
    </row>
    <row r="12" spans="2:5" x14ac:dyDescent="0.3">
      <c r="B12" s="2">
        <v>150840</v>
      </c>
      <c r="C12" s="3" t="s">
        <v>25</v>
      </c>
      <c r="D12" s="3" t="s">
        <v>43</v>
      </c>
      <c r="E12" s="6">
        <v>20000</v>
      </c>
    </row>
    <row r="13" spans="2:5" x14ac:dyDescent="0.3">
      <c r="B13" s="2">
        <v>150850</v>
      </c>
      <c r="C13" s="3" t="s">
        <v>54</v>
      </c>
      <c r="D13" s="3" t="s">
        <v>43</v>
      </c>
      <c r="E13" s="6">
        <v>47000</v>
      </c>
    </row>
    <row r="14" spans="2:5" x14ac:dyDescent="0.3">
      <c r="B14" s="2">
        <v>150851</v>
      </c>
      <c r="C14" s="3" t="s">
        <v>25</v>
      </c>
      <c r="D14" s="3" t="s">
        <v>43</v>
      </c>
      <c r="E14" s="6">
        <v>75000</v>
      </c>
    </row>
    <row r="15" spans="2:5" x14ac:dyDescent="0.3">
      <c r="B15" s="2">
        <v>150865</v>
      </c>
      <c r="C15" s="3" t="s">
        <v>51</v>
      </c>
      <c r="D15" s="3" t="s">
        <v>43</v>
      </c>
      <c r="E15" s="6">
        <v>90000</v>
      </c>
    </row>
    <row r="16" spans="2:5" x14ac:dyDescent="0.3">
      <c r="B16" s="2">
        <v>150867</v>
      </c>
      <c r="C16" s="3" t="s">
        <v>70</v>
      </c>
      <c r="D16" s="3" t="s">
        <v>43</v>
      </c>
      <c r="E16" s="6">
        <v>49000</v>
      </c>
    </row>
    <row r="17" spans="2:5" x14ac:dyDescent="0.3">
      <c r="B17" s="2">
        <v>150874</v>
      </c>
      <c r="C17" s="3" t="s">
        <v>29</v>
      </c>
      <c r="D17" s="3" t="s">
        <v>43</v>
      </c>
      <c r="E17" s="6">
        <v>27000</v>
      </c>
    </row>
    <row r="18" spans="2:5" x14ac:dyDescent="0.3">
      <c r="B18" s="2">
        <v>150881</v>
      </c>
      <c r="C18" s="3" t="s">
        <v>18</v>
      </c>
      <c r="D18" s="3" t="s">
        <v>43</v>
      </c>
      <c r="E18" s="6">
        <v>92000</v>
      </c>
    </row>
    <row r="19" spans="2:5" x14ac:dyDescent="0.3">
      <c r="B19" s="2">
        <v>150888</v>
      </c>
      <c r="C19" s="3" t="s">
        <v>37</v>
      </c>
      <c r="D19" s="3" t="s">
        <v>43</v>
      </c>
      <c r="E19" s="6">
        <v>43000</v>
      </c>
    </row>
    <row r="20" spans="2:5" x14ac:dyDescent="0.3">
      <c r="B20" s="2">
        <v>150894</v>
      </c>
      <c r="C20" s="3" t="s">
        <v>25</v>
      </c>
      <c r="D20" s="3" t="s">
        <v>26</v>
      </c>
      <c r="E20" s="6">
        <v>67000</v>
      </c>
    </row>
    <row r="21" spans="2:5" x14ac:dyDescent="0.3">
      <c r="B21" s="2">
        <v>150901</v>
      </c>
      <c r="C21" s="3" t="s">
        <v>81</v>
      </c>
      <c r="D21" s="3" t="s">
        <v>26</v>
      </c>
      <c r="E21" s="6">
        <v>53000</v>
      </c>
    </row>
    <row r="22" spans="2:5" x14ac:dyDescent="0.3">
      <c r="B22" s="2">
        <v>150905</v>
      </c>
      <c r="C22" s="3" t="s">
        <v>13</v>
      </c>
      <c r="D22" s="3" t="s">
        <v>26</v>
      </c>
      <c r="E22" s="6">
        <v>62000</v>
      </c>
    </row>
    <row r="23" spans="2:5" x14ac:dyDescent="0.3">
      <c r="B23" s="2">
        <v>150912</v>
      </c>
      <c r="C23" s="3" t="s">
        <v>67</v>
      </c>
      <c r="D23" s="3" t="s">
        <v>26</v>
      </c>
      <c r="E23" s="6">
        <v>81000</v>
      </c>
    </row>
    <row r="24" spans="2:5" x14ac:dyDescent="0.3">
      <c r="B24" s="2">
        <v>150921</v>
      </c>
      <c r="C24" s="3" t="s">
        <v>70</v>
      </c>
      <c r="D24" s="3" t="s">
        <v>26</v>
      </c>
      <c r="E24" s="6">
        <v>19000</v>
      </c>
    </row>
    <row r="25" spans="2:5" x14ac:dyDescent="0.3">
      <c r="B25" s="2">
        <v>150929</v>
      </c>
      <c r="C25" s="3" t="s">
        <v>29</v>
      </c>
      <c r="D25" s="3" t="s">
        <v>26</v>
      </c>
      <c r="E25" s="6">
        <v>58000</v>
      </c>
    </row>
    <row r="26" spans="2:5" x14ac:dyDescent="0.3">
      <c r="B26" s="2">
        <v>150930</v>
      </c>
      <c r="C26" s="3" t="s">
        <v>18</v>
      </c>
      <c r="D26" s="3" t="s">
        <v>26</v>
      </c>
      <c r="E26" s="6">
        <v>82000</v>
      </c>
    </row>
    <row r="27" spans="2:5" x14ac:dyDescent="0.3">
      <c r="B27" s="2">
        <v>150937</v>
      </c>
      <c r="C27" s="3" t="s">
        <v>37</v>
      </c>
      <c r="D27" s="3" t="s">
        <v>26</v>
      </c>
      <c r="E27" s="6">
        <v>37000</v>
      </c>
    </row>
    <row r="28" spans="2:5" x14ac:dyDescent="0.3">
      <c r="B28" s="2">
        <v>150940</v>
      </c>
      <c r="C28" s="3" t="s">
        <v>25</v>
      </c>
      <c r="D28" s="3" t="s">
        <v>26</v>
      </c>
      <c r="E28" s="6">
        <v>87000</v>
      </c>
    </row>
    <row r="29" spans="2:5" x14ac:dyDescent="0.3">
      <c r="B29" s="2">
        <v>150947</v>
      </c>
      <c r="C29" s="3" t="s">
        <v>54</v>
      </c>
      <c r="D29" s="3" t="s">
        <v>26</v>
      </c>
      <c r="E29" s="6">
        <v>85000</v>
      </c>
    </row>
    <row r="30" spans="2:5" x14ac:dyDescent="0.3">
      <c r="B30" s="2">
        <v>150962</v>
      </c>
      <c r="C30" s="3" t="s">
        <v>33</v>
      </c>
      <c r="D30" s="3" t="s">
        <v>26</v>
      </c>
      <c r="E30" s="6">
        <v>87000</v>
      </c>
    </row>
    <row r="31" spans="2:5" x14ac:dyDescent="0.3">
      <c r="B31" s="2">
        <v>150968</v>
      </c>
      <c r="C31" s="3" t="s">
        <v>67</v>
      </c>
      <c r="D31" s="3" t="s">
        <v>26</v>
      </c>
      <c r="E31" s="6">
        <v>65000</v>
      </c>
    </row>
    <row r="32" spans="2:5" x14ac:dyDescent="0.3">
      <c r="B32" s="2">
        <v>150975</v>
      </c>
      <c r="C32" s="3" t="s">
        <v>70</v>
      </c>
      <c r="D32" s="3" t="s">
        <v>38</v>
      </c>
      <c r="E32" s="6">
        <v>83000</v>
      </c>
    </row>
    <row r="33" spans="2:5" x14ac:dyDescent="0.3">
      <c r="B33" s="2">
        <v>150982</v>
      </c>
      <c r="C33" s="3" t="s">
        <v>29</v>
      </c>
      <c r="D33" s="3" t="s">
        <v>38</v>
      </c>
      <c r="E33" s="6">
        <v>47000</v>
      </c>
    </row>
    <row r="34" spans="2:5" x14ac:dyDescent="0.3">
      <c r="B34" s="2">
        <v>150989</v>
      </c>
      <c r="C34" s="3" t="s">
        <v>18</v>
      </c>
      <c r="D34" s="3" t="s">
        <v>38</v>
      </c>
      <c r="E34" s="6">
        <v>45000</v>
      </c>
    </row>
    <row r="35" spans="2:5" x14ac:dyDescent="0.3">
      <c r="B35" s="2">
        <v>150990</v>
      </c>
      <c r="C35" s="3" t="s">
        <v>37</v>
      </c>
      <c r="D35" s="3" t="s">
        <v>38</v>
      </c>
      <c r="E35" s="6">
        <v>77000</v>
      </c>
    </row>
    <row r="36" spans="2:5" x14ac:dyDescent="0.3">
      <c r="B36" s="2">
        <v>150995</v>
      </c>
      <c r="C36" s="3" t="s">
        <v>25</v>
      </c>
      <c r="D36" s="3" t="s">
        <v>38</v>
      </c>
      <c r="E36" s="6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Master Emp Sheet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apoorva gangrade</cp:lastModifiedBy>
  <dcterms:created xsi:type="dcterms:W3CDTF">2015-06-05T18:17:20Z</dcterms:created>
  <dcterms:modified xsi:type="dcterms:W3CDTF">2024-09-27T07:53:47Z</dcterms:modified>
</cp:coreProperties>
</file>