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7d6e70432d7a81/Dokumente/^NQuickJuicyMoney/Portfolio/"/>
    </mc:Choice>
  </mc:AlternateContent>
  <xr:revisionPtr revIDLastSave="233" documentId="8_{D1233225-286A-4FF9-B999-1C1FD7C8DF6F}" xr6:coauthVersionLast="47" xr6:coauthVersionMax="47" xr10:uidLastSave="{094EC4D1-53EF-432D-9D74-D075599BEC85}"/>
  <bookViews>
    <workbookView xWindow="-120" yWindow="-120" windowWidth="29040" windowHeight="15840" xr2:uid="{75C3D2A1-E271-4E4D-8DF8-48A406DF5E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Q2" i="1" s="1"/>
  <c r="P2" i="1" s="1"/>
  <c r="N2" i="1" s="1"/>
  <c r="T2" i="1" s="1"/>
</calcChain>
</file>

<file path=xl/sharedStrings.xml><?xml version="1.0" encoding="utf-8"?>
<sst xmlns="http://schemas.openxmlformats.org/spreadsheetml/2006/main" count="97" uniqueCount="68">
  <si>
    <t>isin</t>
  </si>
  <si>
    <t>name</t>
  </si>
  <si>
    <t>side</t>
  </si>
  <si>
    <t>position</t>
  </si>
  <si>
    <t>fee</t>
  </si>
  <si>
    <t>soll</t>
  </si>
  <si>
    <t>ist</t>
  </si>
  <si>
    <t>sollwert</t>
  </si>
  <si>
    <t>istwert</t>
  </si>
  <si>
    <t>fehler</t>
  </si>
  <si>
    <t>gebucht</t>
  </si>
  <si>
    <t>DE000SF370Q7</t>
  </si>
  <si>
    <t>short</t>
  </si>
  <si>
    <t>long</t>
  </si>
  <si>
    <t>sollzahl</t>
  </si>
  <si>
    <t>"nein"</t>
  </si>
  <si>
    <t>faktor</t>
  </si>
  <si>
    <t>currency</t>
  </si>
  <si>
    <t>EUR</t>
  </si>
  <si>
    <t>DE000SH5YZP4</t>
  </si>
  <si>
    <t>DE000SB0Q1W8</t>
  </si>
  <si>
    <t>DE000SB297Y0 </t>
  </si>
  <si>
    <t>DE000PE5GUQ6 </t>
  </si>
  <si>
    <t>IE00BLRPRJ20 </t>
  </si>
  <si>
    <t>DE000SB294C3 </t>
  </si>
  <si>
    <t>DE000SN06JT8</t>
  </si>
  <si>
    <t xml:space="preserve">DE000SF4UQ40 </t>
  </si>
  <si>
    <t>DE000SB0Q1C0 </t>
  </si>
  <si>
    <t>DE000SD83116 </t>
  </si>
  <si>
    <t>DE000SB0Q012 </t>
  </si>
  <si>
    <t>DE000SH3NQV9 </t>
  </si>
  <si>
    <t>XS2399368906 </t>
  </si>
  <si>
    <t>DE000SF32159 </t>
  </si>
  <si>
    <t>price</t>
  </si>
  <si>
    <t>type</t>
  </si>
  <si>
    <t>REKR</t>
  </si>
  <si>
    <t>USD</t>
  </si>
  <si>
    <t>AMZN</t>
  </si>
  <si>
    <t>GOOGL</t>
  </si>
  <si>
    <t>DIS</t>
  </si>
  <si>
    <t>2.8%</t>
  </si>
  <si>
    <t>3.9%</t>
  </si>
  <si>
    <t>2.6%</t>
  </si>
  <si>
    <t>4.5%</t>
  </si>
  <si>
    <t>2.2%</t>
  </si>
  <si>
    <t>2.3%</t>
  </si>
  <si>
    <t>3.2%</t>
  </si>
  <si>
    <t>2.0%</t>
  </si>
  <si>
    <t>2.1%</t>
  </si>
  <si>
    <t>8.4%</t>
  </si>
  <si>
    <t>5.2%</t>
  </si>
  <si>
    <t>5.4%</t>
  </si>
  <si>
    <t>2.9%</t>
  </si>
  <si>
    <t>4.9%</t>
  </si>
  <si>
    <t>3.1%</t>
  </si>
  <si>
    <t>1.0%</t>
  </si>
  <si>
    <t>2.5%</t>
  </si>
  <si>
    <t>2.4%</t>
  </si>
  <si>
    <t>1.9%</t>
  </si>
  <si>
    <t>6.1%</t>
  </si>
  <si>
    <t>bemessung</t>
  </si>
  <si>
    <t>IE000NDWFGA5 </t>
  </si>
  <si>
    <t>GB00B15KXP72 </t>
  </si>
  <si>
    <t>US3453708600 </t>
  </si>
  <si>
    <t>US92343V1044 </t>
  </si>
  <si>
    <t>US6974351057 </t>
  </si>
  <si>
    <t>id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</si>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</sst>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3F3F7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2E344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</borders>
  <cellStyleXfs count="7">
    <xf numFmtId="0" fontId="0" fillId="7" borderId="8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4" borderId="1" applyNumberFormat="0" applyAlignment="0" applyProtection="0"/>
    <xf numFmtId="0" fontId="1" fillId="5" borderId="3" applyNumberFormat="0" applyFont="0" applyAlignment="0" applyProtection="0"/>
    <xf numFmtId="0" fontId="11" fillId="6" borderId="0" applyNumberFormat="0" applyBorder="0" applyAlignment="0" applyProtection="0"/>
  </cellStyleXfs>
  <cellXfs count="16">
    <xf numFmtId="0" fontId="0" fillId="7" borderId="8" xfId="0"/>
    <xf numFmtId="0" fontId="8" fillId="3" borderId="6" xfId="2" applyFont="1" applyBorder="1" applyAlignment="1">
      <alignment horizontal="center" vertical="center"/>
    </xf>
    <xf numFmtId="0" fontId="0" fillId="7" borderId="8" xfId="0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0" fontId="9" fillId="2" borderId="4" xfId="1" applyFont="1" applyBorder="1" applyAlignment="1">
      <alignment horizontal="center" vertical="center"/>
    </xf>
    <xf numFmtId="0" fontId="6" fillId="4" borderId="4" xfId="4" applyFont="1" applyBorder="1" applyAlignment="1">
      <alignment horizontal="center" vertical="center"/>
    </xf>
    <xf numFmtId="0" fontId="7" fillId="4" borderId="4" xfId="3" applyFont="1" applyBorder="1" applyAlignment="1">
      <alignment horizontal="center" vertical="center"/>
    </xf>
    <xf numFmtId="0" fontId="7" fillId="4" borderId="5" xfId="3" applyFont="1" applyBorder="1" applyAlignment="1">
      <alignment horizontal="center" vertical="center"/>
    </xf>
    <xf numFmtId="0" fontId="10" fillId="5" borderId="7" xfId="5" applyFont="1" applyBorder="1" applyAlignment="1">
      <alignment horizontal="center" vertical="center"/>
    </xf>
    <xf numFmtId="0" fontId="10" fillId="5" borderId="4" xfId="5" applyFont="1" applyBorder="1" applyAlignment="1">
      <alignment horizontal="center" vertical="center"/>
    </xf>
    <xf numFmtId="0" fontId="11" fillId="6" borderId="0" xfId="6" applyAlignment="1">
      <alignment horizontal="center" vertical="center" wrapText="1" readingOrder="1"/>
    </xf>
    <xf numFmtId="49" fontId="2" fillId="2" borderId="0" xfId="1" applyNumberFormat="1" applyAlignment="1">
      <alignment horizontal="center" vertical="center" wrapText="1" readingOrder="1"/>
    </xf>
    <xf numFmtId="10" fontId="2" fillId="2" borderId="0" xfId="1" applyNumberFormat="1" applyAlignment="1">
      <alignment horizontal="center" vertical="center" wrapText="1" readingOrder="1"/>
    </xf>
    <xf numFmtId="49" fontId="2" fillId="2" borderId="0" xfId="1" applyNumberFormat="1" applyAlignment="1">
      <alignment horizontal="center" vertical="center" wrapText="1"/>
    </xf>
    <xf numFmtId="10" fontId="0" fillId="7" borderId="8" xfId="0" applyNumberFormat="1" applyAlignment="1">
      <alignment horizontal="center" wrapText="1"/>
    </xf>
    <xf numFmtId="0" fontId="7" fillId="4" borderId="0" xfId="3" applyFont="1" applyBorder="1" applyAlignment="1">
      <alignment horizontal="center" vertical="center"/>
    </xf>
  </cellXfs>
  <cellStyles count="7">
    <cellStyle name="Ausgabe" xfId="3" builtinId="21"/>
    <cellStyle name="Berechnung" xfId="4" builtinId="22"/>
    <cellStyle name="Eingabe" xfId="2" builtinId="20"/>
    <cellStyle name="Gut" xfId="1" builtinId="26"/>
    <cellStyle name="Notiz" xfId="5" builtinId="10"/>
    <cellStyle name="Schlecht" xfId="6" builtinId="27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D12D-6EF7-4173-A6EA-AB0610B2CBAC}">
  <dimension ref="A1:W26"/>
  <sheetViews>
    <sheetView tabSelected="1" topLeftCell="J1" workbookViewId="0">
      <selection activeCell="Y3" sqref="Y3"/>
    </sheetView>
  </sheetViews>
  <sheetFormatPr baseColWidth="10" defaultRowHeight="15" x14ac:dyDescent="0.25"/>
  <cols>
    <col min="1" max="1" width="22.42578125" style="2" customWidth="1"/>
    <col min="2" max="2" width="26.42578125" style="2" customWidth="1"/>
    <col min="3" max="4" width="19.42578125" style="2" customWidth="1"/>
    <col min="5" max="5" width="11.140625" style="2" customWidth="1"/>
    <col min="6" max="16" width="11.42578125" style="2"/>
    <col min="17" max="17" width="9.42578125" style="2" customWidth="1"/>
    <col min="20" max="20" width="11.42578125" style="2"/>
    <col min="21" max="21" width="12.28515625" style="2" customWidth="1"/>
    <col min="22" max="22" width="16.85546875" style="2" customWidth="1"/>
  </cols>
  <sheetData>
    <row r="1" spans="1:23" ht="19.5" thickBot="1" x14ac:dyDescent="0.3">
      <c r="A1" s="1" t="s">
        <v>0</v>
      </c>
      <c r="B1" s="3" t="s">
        <v>1</v>
      </c>
      <c r="C1" s="3" t="s">
        <v>34</v>
      </c>
      <c r="D1" s="3" t="s">
        <v>66</v>
      </c>
      <c r="E1" s="3" t="s">
        <v>17</v>
      </c>
      <c r="F1" s="3" t="s">
        <v>2</v>
      </c>
      <c r="G1" s="3" t="s">
        <v>3</v>
      </c>
      <c r="H1" s="3" t="s">
        <v>16</v>
      </c>
      <c r="I1" s="4" t="s">
        <v>33</v>
      </c>
      <c r="J1" s="4" t="s">
        <v>4</v>
      </c>
      <c r="K1" s="4"/>
      <c r="L1" s="4"/>
      <c r="M1" s="5" t="s">
        <v>5</v>
      </c>
      <c r="N1" s="6" t="s">
        <v>6</v>
      </c>
      <c r="O1" s="5" t="s">
        <v>7</v>
      </c>
      <c r="P1" s="6" t="s">
        <v>8</v>
      </c>
      <c r="Q1" s="5" t="s">
        <v>14</v>
      </c>
      <c r="T1" s="7" t="s">
        <v>9</v>
      </c>
      <c r="U1" s="9" t="s">
        <v>10</v>
      </c>
      <c r="V1" s="8" t="s">
        <v>60</v>
      </c>
      <c r="W1" s="15" t="s">
        <v>67</v>
      </c>
    </row>
    <row r="2" spans="1:23" x14ac:dyDescent="0.25">
      <c r="A2" s="11" t="s">
        <v>35</v>
      </c>
      <c r="E2" s="2" t="s">
        <v>36</v>
      </c>
      <c r="F2" s="2" t="s">
        <v>12</v>
      </c>
      <c r="G2" s="2" t="s">
        <v>13</v>
      </c>
      <c r="H2" s="2">
        <v>1</v>
      </c>
      <c r="I2" s="2">
        <v>11.255000000000001</v>
      </c>
      <c r="M2" s="14" t="s">
        <v>40</v>
      </c>
      <c r="N2" s="2" t="e">
        <f>(P2/V2)*100</f>
        <v>#VALUE!</v>
      </c>
      <c r="O2" s="2" t="e">
        <f>$V$2*(M2/100)</f>
        <v>#VALUE!</v>
      </c>
      <c r="P2" s="2" t="e">
        <f>Q2*I2</f>
        <v>#VALUE!</v>
      </c>
      <c r="Q2" s="2" t="e">
        <f>ROUNDDOWN(O2/I2,0)</f>
        <v>#VALUE!</v>
      </c>
      <c r="T2" s="2" t="e">
        <f>ABS(M2-N2)</f>
        <v>#VALUE!</v>
      </c>
      <c r="U2" s="2" t="s">
        <v>15</v>
      </c>
      <c r="V2" s="2">
        <v>10000</v>
      </c>
    </row>
    <row r="3" spans="1:23" x14ac:dyDescent="0.25">
      <c r="A3" t="s">
        <v>61</v>
      </c>
      <c r="E3" s="2" t="s">
        <v>36</v>
      </c>
      <c r="H3" s="2">
        <v>1</v>
      </c>
      <c r="M3" s="14" t="s">
        <v>41</v>
      </c>
    </row>
    <row r="4" spans="1:23" x14ac:dyDescent="0.25">
      <c r="A4" t="s">
        <v>62</v>
      </c>
      <c r="E4" s="2" t="s">
        <v>36</v>
      </c>
      <c r="H4" s="2">
        <v>1</v>
      </c>
      <c r="M4" s="14" t="s">
        <v>42</v>
      </c>
    </row>
    <row r="5" spans="1:23" x14ac:dyDescent="0.25">
      <c r="A5" s="12" t="s">
        <v>37</v>
      </c>
      <c r="E5" s="2" t="s">
        <v>36</v>
      </c>
      <c r="H5" s="2">
        <v>1</v>
      </c>
      <c r="M5" s="14" t="s">
        <v>43</v>
      </c>
    </row>
    <row r="6" spans="1:23" x14ac:dyDescent="0.25">
      <c r="A6" s="11" t="s">
        <v>38</v>
      </c>
      <c r="E6" s="2" t="s">
        <v>36</v>
      </c>
      <c r="H6" s="2">
        <v>1</v>
      </c>
      <c r="M6" s="14" t="s">
        <v>44</v>
      </c>
    </row>
    <row r="7" spans="1:23" x14ac:dyDescent="0.25">
      <c r="A7" s="13" t="s">
        <v>39</v>
      </c>
      <c r="E7" s="2" t="s">
        <v>36</v>
      </c>
      <c r="H7" s="2">
        <v>1</v>
      </c>
      <c r="M7" s="14" t="s">
        <v>45</v>
      </c>
    </row>
    <row r="8" spans="1:23" x14ac:dyDescent="0.25">
      <c r="A8" t="s">
        <v>63</v>
      </c>
      <c r="E8" s="2" t="s">
        <v>36</v>
      </c>
      <c r="H8" s="2">
        <v>1</v>
      </c>
      <c r="M8" s="14" t="s">
        <v>45</v>
      </c>
    </row>
    <row r="9" spans="1:23" x14ac:dyDescent="0.25">
      <c r="A9" t="s">
        <v>64</v>
      </c>
      <c r="E9" s="2" t="s">
        <v>36</v>
      </c>
      <c r="H9" s="2">
        <v>1</v>
      </c>
      <c r="M9" s="14" t="s">
        <v>46</v>
      </c>
    </row>
    <row r="10" spans="1:23" x14ac:dyDescent="0.25">
      <c r="A10" t="s">
        <v>65</v>
      </c>
      <c r="E10" s="2" t="s">
        <v>36</v>
      </c>
      <c r="H10" s="2">
        <v>1</v>
      </c>
      <c r="M10" s="14" t="s">
        <v>47</v>
      </c>
    </row>
    <row r="11" spans="1:23" x14ac:dyDescent="0.25">
      <c r="A11" s="10" t="s">
        <v>11</v>
      </c>
      <c r="E11" s="2" t="s">
        <v>18</v>
      </c>
      <c r="H11" s="2">
        <v>1</v>
      </c>
      <c r="M11" s="14" t="s">
        <v>48</v>
      </c>
    </row>
    <row r="12" spans="1:23" x14ac:dyDescent="0.25">
      <c r="A12" s="10" t="s">
        <v>19</v>
      </c>
      <c r="E12" s="2" t="s">
        <v>18</v>
      </c>
      <c r="H12" s="2">
        <v>1</v>
      </c>
      <c r="M12" s="14" t="s">
        <v>47</v>
      </c>
    </row>
    <row r="13" spans="1:23" x14ac:dyDescent="0.25">
      <c r="A13" s="10" t="s">
        <v>20</v>
      </c>
      <c r="E13" s="2" t="s">
        <v>18</v>
      </c>
      <c r="H13" s="2">
        <v>1</v>
      </c>
      <c r="M13" s="14" t="s">
        <v>47</v>
      </c>
    </row>
    <row r="14" spans="1:23" x14ac:dyDescent="0.25">
      <c r="A14" s="10" t="s">
        <v>21</v>
      </c>
      <c r="E14" s="2" t="s">
        <v>18</v>
      </c>
      <c r="H14" s="2">
        <v>1</v>
      </c>
      <c r="M14" s="14" t="s">
        <v>49</v>
      </c>
    </row>
    <row r="15" spans="1:23" x14ac:dyDescent="0.25">
      <c r="A15" s="10" t="s">
        <v>22</v>
      </c>
      <c r="E15" s="2" t="s">
        <v>18</v>
      </c>
      <c r="H15" s="2">
        <v>1</v>
      </c>
      <c r="M15" s="14" t="s">
        <v>47</v>
      </c>
    </row>
    <row r="16" spans="1:23" x14ac:dyDescent="0.25">
      <c r="A16" s="10" t="s">
        <v>23</v>
      </c>
      <c r="E16" s="2" t="s">
        <v>18</v>
      </c>
      <c r="H16" s="2">
        <v>1</v>
      </c>
      <c r="M16" s="14" t="s">
        <v>50</v>
      </c>
    </row>
    <row r="17" spans="1:13" x14ac:dyDescent="0.25">
      <c r="A17" s="10" t="s">
        <v>24</v>
      </c>
      <c r="E17" s="2" t="s">
        <v>18</v>
      </c>
      <c r="H17" s="2">
        <v>1</v>
      </c>
      <c r="M17" s="14" t="s">
        <v>51</v>
      </c>
    </row>
    <row r="18" spans="1:13" x14ac:dyDescent="0.25">
      <c r="A18" s="10" t="s">
        <v>25</v>
      </c>
      <c r="E18" s="2" t="s">
        <v>18</v>
      </c>
      <c r="H18" s="2">
        <v>1</v>
      </c>
      <c r="M18" s="14" t="s">
        <v>52</v>
      </c>
    </row>
    <row r="19" spans="1:13" x14ac:dyDescent="0.25">
      <c r="A19" s="10" t="s">
        <v>26</v>
      </c>
      <c r="E19" s="2" t="s">
        <v>18</v>
      </c>
      <c r="H19" s="2">
        <v>1</v>
      </c>
      <c r="M19" s="14" t="s">
        <v>53</v>
      </c>
    </row>
    <row r="20" spans="1:13" x14ac:dyDescent="0.25">
      <c r="A20" s="10" t="s">
        <v>27</v>
      </c>
      <c r="E20" s="2" t="s">
        <v>18</v>
      </c>
      <c r="H20" s="2">
        <v>1</v>
      </c>
      <c r="M20" s="14" t="s">
        <v>40</v>
      </c>
    </row>
    <row r="21" spans="1:13" x14ac:dyDescent="0.25">
      <c r="A21" s="10" t="s">
        <v>28</v>
      </c>
      <c r="E21" s="2" t="s">
        <v>18</v>
      </c>
      <c r="H21" s="2">
        <v>1</v>
      </c>
      <c r="M21" s="14" t="s">
        <v>54</v>
      </c>
    </row>
    <row r="22" spans="1:13" x14ac:dyDescent="0.25">
      <c r="A22" s="10" t="s">
        <v>29</v>
      </c>
      <c r="E22" s="2" t="s">
        <v>18</v>
      </c>
      <c r="H22" s="2">
        <v>1</v>
      </c>
      <c r="M22" s="14" t="s">
        <v>55</v>
      </c>
    </row>
    <row r="23" spans="1:13" x14ac:dyDescent="0.25">
      <c r="A23" s="10" t="s">
        <v>23</v>
      </c>
      <c r="E23" s="2" t="s">
        <v>18</v>
      </c>
      <c r="H23" s="2">
        <v>1</v>
      </c>
      <c r="M23" s="14" t="s">
        <v>56</v>
      </c>
    </row>
    <row r="24" spans="1:13" x14ac:dyDescent="0.25">
      <c r="A24" s="10" t="s">
        <v>30</v>
      </c>
      <c r="E24" s="2" t="s">
        <v>18</v>
      </c>
      <c r="H24" s="2">
        <v>1</v>
      </c>
      <c r="M24" s="14" t="s">
        <v>57</v>
      </c>
    </row>
    <row r="25" spans="1:13" x14ac:dyDescent="0.25">
      <c r="A25" s="10" t="s">
        <v>31</v>
      </c>
      <c r="E25" s="2" t="s">
        <v>18</v>
      </c>
      <c r="H25" s="2">
        <v>1</v>
      </c>
      <c r="M25" s="14" t="s">
        <v>58</v>
      </c>
    </row>
    <row r="26" spans="1:13" x14ac:dyDescent="0.25">
      <c r="A26" s="10" t="s">
        <v>32</v>
      </c>
      <c r="E26" s="2" t="s">
        <v>18</v>
      </c>
      <c r="H26" s="2">
        <v>1</v>
      </c>
      <c r="M26" s="14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meier</dc:creator>
  <cp:lastModifiedBy>daniel meier</cp:lastModifiedBy>
  <dcterms:created xsi:type="dcterms:W3CDTF">2023-01-12T10:59:00Z</dcterms:created>
  <dcterms:modified xsi:type="dcterms:W3CDTF">2023-01-13T17:23:06Z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RK_MODE_0292">
    <vt:i4>1</vt:i4>
  </property>
</Properties>
</file>