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mc\"/>
    </mc:Choice>
  </mc:AlternateContent>
  <xr:revisionPtr revIDLastSave="0" documentId="13_ncr:1_{DA6F4D47-C25C-4E16-9074-45E3663B8DE9}" xr6:coauthVersionLast="47" xr6:coauthVersionMax="47" xr10:uidLastSave="{00000000-0000-0000-0000-000000000000}"/>
  <bookViews>
    <workbookView xWindow="-108" yWindow="-108" windowWidth="23256" windowHeight="12456" firstSheet="1" activeTab="1" xr2:uid="{D6019888-9603-4F6A-96FF-F1CC67ED96DA}"/>
  </bookViews>
  <sheets>
    <sheet name="gl_data" sheetId="1" r:id="rId1"/>
    <sheet name="rs2_bnz_acct_map" sheetId="4" r:id="rId2"/>
    <sheet name="rs2_gl_acct_pivot" sheetId="3" r:id="rId3"/>
    <sheet name="rs2_gl_acct" sheetId="2" r:id="rId4"/>
    <sheet name="sample data" sheetId="5" r:id="rId5"/>
    <sheet name="Sheet2" sheetId="7" r:id="rId6"/>
    <sheet name="Sheet1" sheetId="6" r:id="rId7"/>
  </sheets>
  <definedNames>
    <definedName name="_xlnm._FilterDatabase" localSheetId="4" hidden="1">'sample data'!$A$1:$L$46</definedName>
    <definedName name="_xlcn.WorksheetConnection_Sheet1A1B34" hidden="1">rs2_gl_acct!$A$1:$B$34</definedName>
    <definedName name="_xlcn.WorksheetConnection_Sheet1A1P51" hidden="1">Sheet1!$A$1:$P$51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B$34"/>
          <x15:modelTable id="Range 1" name="Range 1" connection="WorksheetConnection_Sheet1!$A$1:$P$5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Q10" i="5" s="1"/>
  <c r="H11" i="5"/>
  <c r="H12" i="5"/>
  <c r="H13" i="5"/>
  <c r="H14" i="5"/>
  <c r="H15" i="5"/>
  <c r="H16" i="5"/>
  <c r="H17" i="5"/>
  <c r="H18" i="5"/>
  <c r="Q18" i="5" s="1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Q34" i="5" s="1"/>
  <c r="H35" i="5"/>
  <c r="H36" i="5"/>
  <c r="H37" i="5"/>
  <c r="Q37" i="5" s="1"/>
  <c r="H38" i="5"/>
  <c r="H39" i="5"/>
  <c r="H40" i="5"/>
  <c r="H41" i="5"/>
  <c r="H42" i="5"/>
  <c r="Q42" i="5" s="1"/>
  <c r="H43" i="5"/>
  <c r="H44" i="5"/>
  <c r="H45" i="5"/>
  <c r="H46" i="5"/>
  <c r="H2" i="5"/>
  <c r="F3" i="5"/>
  <c r="F4" i="5"/>
  <c r="F5" i="5"/>
  <c r="F6" i="5"/>
  <c r="F7" i="5"/>
  <c r="Q7" i="5" s="1"/>
  <c r="F8" i="5"/>
  <c r="F9" i="5"/>
  <c r="F10" i="5"/>
  <c r="F11" i="5"/>
  <c r="F12" i="5"/>
  <c r="F13" i="5"/>
  <c r="F14" i="5"/>
  <c r="F15" i="5"/>
  <c r="Q15" i="5" s="1"/>
  <c r="F16" i="5"/>
  <c r="F17" i="5"/>
  <c r="F18" i="5"/>
  <c r="F19" i="5"/>
  <c r="F20" i="5"/>
  <c r="F21" i="5"/>
  <c r="Q21" i="5" s="1"/>
  <c r="F22" i="5"/>
  <c r="F23" i="5"/>
  <c r="Q23" i="5" s="1"/>
  <c r="F24" i="5"/>
  <c r="F25" i="5"/>
  <c r="F26" i="5"/>
  <c r="F27" i="5"/>
  <c r="F28" i="5"/>
  <c r="F29" i="5"/>
  <c r="F30" i="5"/>
  <c r="F31" i="5"/>
  <c r="Q31" i="5" s="1"/>
  <c r="F32" i="5"/>
  <c r="Q32" i="5" s="1"/>
  <c r="F33" i="5"/>
  <c r="F34" i="5"/>
  <c r="F35" i="5"/>
  <c r="F36" i="5"/>
  <c r="F37" i="5"/>
  <c r="F38" i="5"/>
  <c r="F39" i="5"/>
  <c r="Q39" i="5" s="1"/>
  <c r="F40" i="5"/>
  <c r="Q40" i="5" s="1"/>
  <c r="F41" i="5"/>
  <c r="F42" i="5"/>
  <c r="F43" i="5"/>
  <c r="F44" i="5"/>
  <c r="F45" i="5"/>
  <c r="F46" i="5"/>
  <c r="F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2" i="5"/>
  <c r="Q3" i="5"/>
  <c r="Q4" i="5"/>
  <c r="Q5" i="5"/>
  <c r="Q6" i="5"/>
  <c r="Q8" i="5"/>
  <c r="Q9" i="5"/>
  <c r="Q11" i="5"/>
  <c r="Q12" i="5"/>
  <c r="Q13" i="5"/>
  <c r="Q14" i="5"/>
  <c r="Q16" i="5"/>
  <c r="Q17" i="5"/>
  <c r="Q19" i="5"/>
  <c r="Q20" i="5"/>
  <c r="Q22" i="5"/>
  <c r="Q24" i="5"/>
  <c r="Q25" i="5"/>
  <c r="Q26" i="5"/>
  <c r="Q27" i="5"/>
  <c r="Q28" i="5"/>
  <c r="Q29" i="5"/>
  <c r="Q30" i="5"/>
  <c r="Q33" i="5"/>
  <c r="Q35" i="5"/>
  <c r="Q36" i="5"/>
  <c r="Q38" i="5"/>
  <c r="Q41" i="5"/>
  <c r="Q43" i="5"/>
  <c r="Q45" i="5"/>
  <c r="Q46" i="5"/>
  <c r="Q44" i="5" l="1"/>
  <c r="Q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E0DC09-DF6F-49C6-8B04-10389AC9138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8D235CD-95E5-42EC-B74D-69F2BAC7243B}" name="WorksheetConnection_Sheet1!$A$1:$B$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B34"/>
        </x15:connection>
      </ext>
    </extLst>
  </connection>
  <connection id="3" xr16:uid="{21FC20AD-2CA6-4DA7-B8C6-0B5033CCF44A}" name="WorksheetConnection_Sheet1!$A$1:$P$5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P51"/>
        </x15:connection>
      </ext>
    </extLst>
  </connection>
</connections>
</file>

<file path=xl/sharedStrings.xml><?xml version="1.0" encoding="utf-8"?>
<sst xmlns="http://schemas.openxmlformats.org/spreadsheetml/2006/main" count="1748" uniqueCount="222">
  <si>
    <t>rec_type</t>
  </si>
  <si>
    <t>record_date</t>
  </si>
  <si>
    <t>gl_acct_number</t>
  </si>
  <si>
    <t>dr_cr</t>
  </si>
  <si>
    <t>loc_currency</t>
  </si>
  <si>
    <t>loc_amount</t>
  </si>
  <si>
    <t>acct_currency</t>
  </si>
  <si>
    <t>acct_amount</t>
  </si>
  <si>
    <t>loc_acct_fx_rate</t>
  </si>
  <si>
    <t>loc_curr_code</t>
  </si>
  <si>
    <t>loc_amount_value</t>
  </si>
  <si>
    <t>acct_curr_code</t>
  </si>
  <si>
    <t>acct_amount_value</t>
  </si>
  <si>
    <t>loc_acct_fx_rate_values</t>
  </si>
  <si>
    <t>id</t>
  </si>
  <si>
    <t>BD</t>
  </si>
  <si>
    <t>IBANK-SUSP-V-INT</t>
  </si>
  <si>
    <t>D</t>
  </si>
  <si>
    <t>000001925374</t>
  </si>
  <si>
    <t>NZD</t>
  </si>
  <si>
    <t>IBANK-SUSP-V-INT-AUD</t>
  </si>
  <si>
    <t>000000989592</t>
  </si>
  <si>
    <t>036</t>
  </si>
  <si>
    <t>000000904438</t>
  </si>
  <si>
    <t>AUD</t>
  </si>
  <si>
    <t>IBANK-SUSP-V-INT-USD</t>
  </si>
  <si>
    <t>000003589754</t>
  </si>
  <si>
    <t>000002133929</t>
  </si>
  <si>
    <t>USD</t>
  </si>
  <si>
    <t>IBANK-SUSP-V-INT-EUR</t>
  </si>
  <si>
    <t>000008200644</t>
  </si>
  <si>
    <t>000004517735</t>
  </si>
  <si>
    <t>EUR</t>
  </si>
  <si>
    <t>IBANK-SUSP-V-INT-GBP</t>
  </si>
  <si>
    <t>000006912376</t>
  </si>
  <si>
    <t>000003229462</t>
  </si>
  <si>
    <t>GBP</t>
  </si>
  <si>
    <t>IBANK-SUSP-V-DOM</t>
  </si>
  <si>
    <t>000009374616</t>
  </si>
  <si>
    <t>IBANK-SUSP-M-INT</t>
  </si>
  <si>
    <t>000002595458</t>
  </si>
  <si>
    <t>IBANK-SUSP-M-INT-AUD</t>
  </si>
  <si>
    <t>000007665354</t>
  </si>
  <si>
    <t>000007005750</t>
  </si>
  <si>
    <t>IBANK-SUSP-M-INT-USD</t>
  </si>
  <si>
    <t>000008286770</t>
  </si>
  <si>
    <t>000004926070</t>
  </si>
  <si>
    <t>IBANK-SUSP-M-INT-EUR</t>
  </si>
  <si>
    <t>000006790106</t>
  </si>
  <si>
    <t>000003740669</t>
  </si>
  <si>
    <t>IBANK-SUSP-M-INT-GBP</t>
  </si>
  <si>
    <t>000007620487</t>
  </si>
  <si>
    <t>000003560292</t>
  </si>
  <si>
    <t>IBANK-SUSP-M-DOM</t>
  </si>
  <si>
    <t>000005513204</t>
  </si>
  <si>
    <t>MRCH-PAYMENT</t>
  </si>
  <si>
    <t>C</t>
  </si>
  <si>
    <t>000022802191</t>
  </si>
  <si>
    <t>MRCH-PAYMENT-AUD</t>
  </si>
  <si>
    <t>000008542939</t>
  </si>
  <si>
    <t>000007807819</t>
  </si>
  <si>
    <t>MRCH-PAYMENT-USD</t>
  </si>
  <si>
    <t>000010268525</t>
  </si>
  <si>
    <t>000006104125</t>
  </si>
  <si>
    <t>MRCH-PAYMENT-EUR</t>
  </si>
  <si>
    <t>000014438071</t>
  </si>
  <si>
    <t>000007953933</t>
  </si>
  <si>
    <t>MRCH-PAYMENT-GBP</t>
  </si>
  <si>
    <t>000013412009</t>
  </si>
  <si>
    <t>000006266091</t>
  </si>
  <si>
    <t>DEAL-CONTROL-AUD</t>
  </si>
  <si>
    <t>DEAL-CONTROL-EUR</t>
  </si>
  <si>
    <t>DEAL-CONTROL-GBP</t>
  </si>
  <si>
    <t>DEAL-CONTROL-NZD</t>
  </si>
  <si>
    <t>DEAL-CONTROL-USD</t>
  </si>
  <si>
    <t>MRCH-SETTLE-BNZ-USD</t>
  </si>
  <si>
    <t>MRCH-SETTLE-BNZ-GBP</t>
  </si>
  <si>
    <t>MRCH-SETTLE-BNZ-EUR</t>
  </si>
  <si>
    <t>MRCH-SETTLE-BNZ-AUD</t>
  </si>
  <si>
    <t>MRCH-SETTLE-BNZ</t>
  </si>
  <si>
    <t>MRCH-SETTLE-KIWI</t>
  </si>
  <si>
    <t>978</t>
  </si>
  <si>
    <t>826</t>
  </si>
  <si>
    <t>554</t>
  </si>
  <si>
    <t>840</t>
  </si>
  <si>
    <t>Grand Total</t>
  </si>
  <si>
    <t>Count of gl_acct_number</t>
  </si>
  <si>
    <t>Total</t>
  </si>
  <si>
    <t>curr_code</t>
  </si>
  <si>
    <t>bnz_acct_number</t>
  </si>
  <si>
    <t>acct_system</t>
  </si>
  <si>
    <t>MIDAS</t>
  </si>
  <si>
    <t>BNZ_FX_DEAL_CONTROL_AUD</t>
  </si>
  <si>
    <t>BNZ_FX_DEAL_CONTROL_EUR</t>
  </si>
  <si>
    <t>BNZ_FX_DEAL_CONTROL_GBP</t>
  </si>
  <si>
    <t>BNZ_FX_DEAL_CONTROL_USD</t>
  </si>
  <si>
    <t>CIF</t>
  </si>
  <si>
    <t>BNZ_FX_SCH_CLEARING_AUD</t>
  </si>
  <si>
    <t>BNZ_FX_SCH_CLEARING_EUR</t>
  </si>
  <si>
    <t>BNZ_FX_SCH_CLEARING_GBP</t>
  </si>
  <si>
    <t>BNZ_FX_SCH_CLEARING_USD</t>
  </si>
  <si>
    <t>BNZ_DOM_DEAL_CONTROL_DOM</t>
  </si>
  <si>
    <t>BNZ_DOM_SCH_CLEARING_DOM</t>
  </si>
  <si>
    <t>BNZ_DOM_PROC_CTRL_NZD</t>
  </si>
  <si>
    <t>BNZ_FX_PROC_CTRL_AUD</t>
  </si>
  <si>
    <t>BNZ_FX_PROC_CTRL_EUR</t>
  </si>
  <si>
    <t>BNZ_FX_PROC_CTRL_GBP</t>
  </si>
  <si>
    <t>BNZ_FX_PROC_CTRL_USD</t>
  </si>
  <si>
    <t>BNZ_DOM_MRCH_SETTLE_NZD</t>
  </si>
  <si>
    <t>KIWI_DOM_MRCH_SETTLE_NZD</t>
  </si>
  <si>
    <t>BNZ_FX_MRCH_SETTLE_AUD</t>
  </si>
  <si>
    <t>BNZ_FX_MRCH_SETTLE_EUR</t>
  </si>
  <si>
    <t>BNZ_FX_MRCH_SETTLE_GBP</t>
  </si>
  <si>
    <t>BNZ_FX_MRCH_SETTLE_USD</t>
  </si>
  <si>
    <t>net_post_cr</t>
  </si>
  <si>
    <t>net_post_dr</t>
  </si>
  <si>
    <t>net_post_all</t>
  </si>
  <si>
    <t>Y</t>
  </si>
  <si>
    <t>N</t>
  </si>
  <si>
    <t>particular_config</t>
  </si>
  <si>
    <t>code_config</t>
  </si>
  <si>
    <t>reference_config</t>
  </si>
  <si>
    <t>20240802</t>
  </si>
  <si>
    <t>1.00000000</t>
  </si>
  <si>
    <t>12345678</t>
  </si>
  <si>
    <t>0.91395000</t>
  </si>
  <si>
    <t>0.59445000</t>
  </si>
  <si>
    <t>0.55090000</t>
  </si>
  <si>
    <t>0.46720000</t>
  </si>
  <si>
    <t>11111111</t>
  </si>
  <si>
    <t>12345679</t>
  </si>
  <si>
    <t>LT</t>
  </si>
  <si>
    <t>DTE</t>
  </si>
  <si>
    <t>GL_ACCT</t>
  </si>
  <si>
    <t>DR_CR</t>
  </si>
  <si>
    <t>CURR_CODE</t>
  </si>
  <si>
    <t>ACCT_CURR</t>
  </si>
  <si>
    <t>ACCT_AMT</t>
  </si>
  <si>
    <t>Loc_AMT</t>
  </si>
  <si>
    <t>FX_TO_NZD</t>
  </si>
  <si>
    <t>FILE_NO</t>
  </si>
  <si>
    <t>loc_amt</t>
  </si>
  <si>
    <t>acct_aamt</t>
  </si>
  <si>
    <t>000003850748</t>
  </si>
  <si>
    <t>000001979184</t>
  </si>
  <si>
    <t>000007179508</t>
  </si>
  <si>
    <t>000016401288</t>
  </si>
  <si>
    <t>000013824752</t>
  </si>
  <si>
    <t>000018749232</t>
  </si>
  <si>
    <t>000005190916</t>
  </si>
  <si>
    <t>000015330708</t>
  </si>
  <si>
    <t>000016573540</t>
  </si>
  <si>
    <t>000013580212</t>
  </si>
  <si>
    <t>000015240974</t>
  </si>
  <si>
    <t>000011026408</t>
  </si>
  <si>
    <t>000045604382</t>
  </si>
  <si>
    <t>000017085878</t>
  </si>
  <si>
    <t>000020537050</t>
  </si>
  <si>
    <t>000028876142</t>
  </si>
  <si>
    <t>000026824018</t>
  </si>
  <si>
    <t>000025628817</t>
  </si>
  <si>
    <t>000030805575</t>
  </si>
  <si>
    <t>000043314213</t>
  </si>
  <si>
    <t>000040236027</t>
  </si>
  <si>
    <t>000001808876</t>
  </si>
  <si>
    <t>000004267858</t>
  </si>
  <si>
    <t>000009035470</t>
  </si>
  <si>
    <t>000006458924</t>
  </si>
  <si>
    <t>000014011500</t>
  </si>
  <si>
    <t>000009852140</t>
  </si>
  <si>
    <t>000007481338</t>
  </si>
  <si>
    <t>000007120584</t>
  </si>
  <si>
    <t>000015615638</t>
  </si>
  <si>
    <t>000012208250</t>
  </si>
  <si>
    <t>000015907866</t>
  </si>
  <si>
    <t>000012532182</t>
  </si>
  <si>
    <t>000023423457</t>
  </si>
  <si>
    <t>000018312375</t>
  </si>
  <si>
    <t>000023861799</t>
  </si>
  <si>
    <t>000018798273</t>
  </si>
  <si>
    <t>000068406573</t>
  </si>
  <si>
    <t>000115219719</t>
  </si>
  <si>
    <t>000090000000</t>
  </si>
  <si>
    <t>000076886451</t>
  </si>
  <si>
    <t>000092416725</t>
  </si>
  <si>
    <t>000129942639</t>
  </si>
  <si>
    <t>000120708081</t>
  </si>
  <si>
    <t>000070270371</t>
  </si>
  <si>
    <t>000054937125</t>
  </si>
  <si>
    <t>000071585397</t>
  </si>
  <si>
    <t>000056394819</t>
  </si>
  <si>
    <t>loc_acct_fx_rate_value</t>
  </si>
  <si>
    <t>file_number</t>
  </si>
  <si>
    <t>1.000000</t>
  </si>
  <si>
    <t>0.913950</t>
  </si>
  <si>
    <t>0.594450</t>
  </si>
  <si>
    <t>0.550900</t>
  </si>
  <si>
    <t>0.467200</t>
  </si>
  <si>
    <t>000001808875</t>
  </si>
  <si>
    <t>000004267859</t>
  </si>
  <si>
    <t>000014011501</t>
  </si>
  <si>
    <t>000009852141</t>
  </si>
  <si>
    <t>000007481339</t>
  </si>
  <si>
    <t>000007120583</t>
  </si>
  <si>
    <t>000012208249</t>
  </si>
  <si>
    <t>000015907867</t>
  </si>
  <si>
    <t>000012532181</t>
  </si>
  <si>
    <t>000018312374</t>
  </si>
  <si>
    <t>000023861800</t>
  </si>
  <si>
    <t>000018798272</t>
  </si>
  <si>
    <t>000040000000</t>
  </si>
  <si>
    <t>000028406573</t>
  </si>
  <si>
    <t>000000000000</t>
  </si>
  <si>
    <t>0</t>
  </si>
  <si>
    <t>Sum of loc_amount_value</t>
  </si>
  <si>
    <t>Values</t>
  </si>
  <si>
    <t>Sum of acct_amount_value</t>
  </si>
  <si>
    <t>v:file_number</t>
  </si>
  <si>
    <t>c:RS2-GL-DATA</t>
  </si>
  <si>
    <t>v:record_date</t>
  </si>
  <si>
    <t>v:gl_acct_number</t>
  </si>
  <si>
    <t>other_acct_config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</si>
</sst>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quotePrefix="1"/>
    <xf numFmtId="4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left" vertical="center" wrapText="1"/>
    </xf>
    <xf numFmtId="0" fontId="0" fillId="0" borderId="0" xfId="0" pivotButton="1"/>
    <xf numFmtId="0" fontId="16" fillId="0" borderId="11" xfId="0" applyFont="1" applyBorder="1"/>
    <xf numFmtId="0" fontId="0" fillId="0" borderId="0" xfId="0" applyAlignment="1">
      <alignment horizontal="center"/>
    </xf>
    <xf numFmtId="49" fontId="0" fillId="0" borderId="0" xfId="0" applyNumberFormat="1"/>
    <xf numFmtId="0" fontId="0" fillId="34" borderId="0" xfId="0" applyFill="1"/>
    <xf numFmtId="0" fontId="0" fillId="35" borderId="0" xfId="0" applyFill="1"/>
    <xf numFmtId="0" fontId="18" fillId="33" borderId="10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right" vertical="center"/>
    </xf>
    <xf numFmtId="49" fontId="18" fillId="33" borderId="10" xfId="0" applyNumberFormat="1" applyFont="1" applyFill="1" applyBorder="1" applyAlignment="1">
      <alignment horizontal="left" vertical="center"/>
    </xf>
    <xf numFmtId="4" fontId="18" fillId="33" borderId="10" xfId="0" applyNumberFormat="1" applyFont="1" applyFill="1" applyBorder="1" applyAlignment="1">
      <alignment horizontal="right" vertical="center"/>
    </xf>
    <xf numFmtId="3" fontId="18" fillId="33" borderId="10" xfId="0" applyNumberFormat="1" applyFont="1" applyFill="1" applyBorder="1" applyAlignment="1">
      <alignment horizontal="right" vertic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#,##0.00_ ;[Red]\-#,##0.0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nesh Subbanarasimhan" refreshedDate="45519.359024421297" backgroundQuery="1" createdVersion="8" refreshedVersion="8" minRefreshableVersion="3" recordCount="0" supportSubquery="1" supportAdvancedDrill="1" xr:uid="{CF81B806-74B2-4227-B1BA-FFAB6CE8CE3D}">
  <cacheSource type="external" connectionId="1"/>
  <cacheFields count="3">
    <cacheField name="[Range].[gl_acct_number].[gl_acct_number]" caption="gl_acct_number" numFmtId="0" level="1">
      <sharedItems count="28">
        <s v="DEAL-CONTROL-AUD"/>
        <s v="DEAL-CONTROL-EUR"/>
        <s v="DEAL-CONTROL-GBP"/>
        <s v="DEAL-CONTROL-NZD"/>
        <s v="DEAL-CONTROL-USD"/>
        <s v="IBANK-SUSP-M-DOM"/>
        <s v="IBANK-SUSP-M-INT"/>
        <s v="IBANK-SUSP-M-INT-AUD"/>
        <s v="IBANK-SUSP-M-INT-EUR"/>
        <s v="IBANK-SUSP-M-INT-GBP"/>
        <s v="IBANK-SUSP-M-INT-USD"/>
        <s v="IBANK-SUSP-V-DOM"/>
        <s v="IBANK-SUSP-V-INT"/>
        <s v="IBANK-SUSP-V-INT-AUD"/>
        <s v="IBANK-SUSP-V-INT-EUR"/>
        <s v="IBANK-SUSP-V-INT-GBP"/>
        <s v="IBANK-SUSP-V-INT-USD"/>
        <s v="MRCH-PAYMENT"/>
        <s v="MRCH-PAYMENT-AUD"/>
        <s v="MRCH-PAYMENT-EUR"/>
        <s v="MRCH-PAYMENT-GBP"/>
        <s v="MRCH-PAYMENT-USD"/>
        <s v="MRCH-SETTLE-BNZ"/>
        <s v="MRCH-SETTLE-BNZ-AUD"/>
        <s v="MRCH-SETTLE-BNZ-EUR"/>
        <s v="MRCH-SETTLE-BNZ-GBP"/>
        <s v="MRCH-SETTLE-BNZ-USD"/>
        <s v="MRCH-SETTLE-KIWI"/>
      </sharedItems>
    </cacheField>
    <cacheField name="[Range].[acct_currency].[acct_currency]" caption="acct_currency" numFmtId="0" hierarchy="1" level="1">
      <sharedItems count="5">
        <s v="036"/>
        <s v="978"/>
        <s v="826"/>
        <s v="554"/>
        <s v="840"/>
      </sharedItems>
    </cacheField>
    <cacheField name="[Measures].[Count of gl_acct_number]" caption="Count of gl_acct_number" numFmtId="0" hierarchy="21" level="32767"/>
  </cacheFields>
  <cacheHierarchies count="25">
    <cacheHierarchy uniqueName="[Range].[gl_acct_number]" caption="gl_acct_number" attribute="1" defaultMemberUniqueName="[Range].[gl_acct_number].[All]" allUniqueName="[Range].[gl_acct_numb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cct_currency]" caption="acct_currency" attribute="1" defaultMemberUniqueName="[Range].[acct_currency].[All]" allUniqueName="[Range].[acct_currency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rec_type]" caption="rec_type" attribute="1" defaultMemberUniqueName="[Range 1].[rec_type].[All]" allUniqueName="[Range 1].[rec_type].[All]" dimensionUniqueName="[Range 1]" displayFolder="" count="0" memberValueDatatype="130" unbalanced="0"/>
    <cacheHierarchy uniqueName="[Range 1].[record_date]" caption="record_date" attribute="1" defaultMemberUniqueName="[Range 1].[record_date].[All]" allUniqueName="[Range 1].[record_date].[All]" dimensionUniqueName="[Range 1]" displayFolder="" count="0" memberValueDatatype="130" unbalanced="0"/>
    <cacheHierarchy uniqueName="[Range 1].[gl_acct_number]" caption="gl_acct_number" attribute="1" defaultMemberUniqueName="[Range 1].[gl_acct_number].[All]" allUniqueName="[Range 1].[gl_acct_number].[All]" dimensionUniqueName="[Range 1]" displayFolder="" count="0" memberValueDatatype="130" unbalanced="0"/>
    <cacheHierarchy uniqueName="[Range 1].[dr_cr]" caption="dr_cr" attribute="1" defaultMemberUniqueName="[Range 1].[dr_cr].[All]" allUniqueName="[Range 1].[dr_cr].[All]" dimensionUniqueName="[Range 1]" displayFolder="" count="0" memberValueDatatype="130" unbalanced="0"/>
    <cacheHierarchy uniqueName="[Range 1].[loc_currency]" caption="loc_currency" attribute="1" defaultMemberUniqueName="[Range 1].[loc_currency].[All]" allUniqueName="[Range 1].[loc_currency].[All]" dimensionUniqueName="[Range 1]" displayFolder="" count="0" memberValueDatatype="130" unbalanced="0"/>
    <cacheHierarchy uniqueName="[Range 1].[loc_amount]" caption="loc_amount" attribute="1" defaultMemberUniqueName="[Range 1].[loc_amount].[All]" allUniqueName="[Range 1].[loc_amount].[All]" dimensionUniqueName="[Range 1]" displayFolder="" count="0" memberValueDatatype="130" unbalanced="0"/>
    <cacheHierarchy uniqueName="[Range 1].[acct_currency]" caption="acct_currency" attribute="1" defaultMemberUniqueName="[Range 1].[acct_currency].[All]" allUniqueName="[Range 1].[acct_currency].[All]" dimensionUniqueName="[Range 1]" displayFolder="" count="0" memberValueDatatype="130" unbalanced="0"/>
    <cacheHierarchy uniqueName="[Range 1].[acct_amount]" caption="acct_amount" attribute="1" defaultMemberUniqueName="[Range 1].[acct_amount].[All]" allUniqueName="[Range 1].[acct_amount].[All]" dimensionUniqueName="[Range 1]" displayFolder="" count="0" memberValueDatatype="130" unbalanced="0"/>
    <cacheHierarchy uniqueName="[Range 1].[loc_acct_fx_rate]" caption="loc_acct_fx_rate" attribute="1" defaultMemberUniqueName="[Range 1].[loc_acct_fx_rate].[All]" allUniqueName="[Range 1].[loc_acct_fx_rate].[All]" dimensionUniqueName="[Range 1]" displayFolder="" count="0" memberValueDatatype="130" unbalanced="0"/>
    <cacheHierarchy uniqueName="[Range 1].[loc_curr_code]" caption="loc_curr_code" attribute="1" defaultMemberUniqueName="[Range 1].[loc_curr_code].[All]" allUniqueName="[Range 1].[loc_curr_code].[All]" dimensionUniqueName="[Range 1]" displayFolder="" count="0" memberValueDatatype="130" unbalanced="0"/>
    <cacheHierarchy uniqueName="[Range 1].[loc_amount_value]" caption="loc_amount_value" attribute="1" defaultMemberUniqueName="[Range 1].[loc_amount_value].[All]" allUniqueName="[Range 1].[loc_amount_value].[All]" dimensionUniqueName="[Range 1]" displayFolder="" count="0" memberValueDatatype="5" unbalanced="0"/>
    <cacheHierarchy uniqueName="[Range 1].[acct_curr_code]" caption="acct_curr_code" attribute="1" defaultMemberUniqueName="[Range 1].[acct_curr_code].[All]" allUniqueName="[Range 1].[acct_curr_code].[All]" dimensionUniqueName="[Range 1]" displayFolder="" count="0" memberValueDatatype="130" unbalanced="0"/>
    <cacheHierarchy uniqueName="[Range 1].[acct_amount_value]" caption="acct_amount_value" attribute="1" defaultMemberUniqueName="[Range 1].[acct_amount_value].[All]" allUniqueName="[Range 1].[acct_amount_value].[All]" dimensionUniqueName="[Range 1]" displayFolder="" count="0" memberValueDatatype="5" unbalanced="0"/>
    <cacheHierarchy uniqueName="[Range 1].[loc_acct_fx_rate_value]" caption="loc_acct_fx_rate_value" attribute="1" defaultMemberUniqueName="[Range 1].[loc_acct_fx_rate_value].[All]" allUniqueName="[Range 1].[loc_acct_fx_rate_value].[All]" dimensionUniqueName="[Range 1]" displayFolder="" count="0" memberValueDatatype="5" unbalanced="0"/>
    <cacheHierarchy uniqueName="[Range 1].[file_number]" caption="file_number" attribute="1" defaultMemberUniqueName="[Range 1].[file_number].[All]" allUniqueName="[Range 1].[file_number].[All]" dimensionUniqueName="[Range 1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gl_acct_number]" caption="Count of gl_acct_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t_amount]" caption="Count of acct_amoun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loc_amount_value]" caption="Sum of loc_amount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ct_amount_value]" caption="Sum of acct_amount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nesh Subbanarasimhan" refreshedDate="45520.421443055558" backgroundQuery="1" createdVersion="8" refreshedVersion="8" minRefreshableVersion="3" recordCount="0" supportSubquery="1" supportAdvancedDrill="1" xr:uid="{4FB6F282-61B1-434E-ACDA-7303276BD024}">
  <cacheSource type="external" connectionId="1"/>
  <cacheFields count="6">
    <cacheField name="[Range 1].[gl_acct_number].[gl_acct_number]" caption="gl_acct_number" numFmtId="0" hierarchy="4" level="1">
      <sharedItems count="28">
        <s v="DEAL-CONTROL-AUD"/>
        <s v="DEAL-CONTROL-EUR"/>
        <s v="DEAL-CONTROL-GBP"/>
        <s v="DEAL-CONTROL-NZD"/>
        <s v="DEAL-CONTROL-USD"/>
        <s v="IBANK-SUSP-M-DOM"/>
        <s v="IBANK-SUSP-M-INT"/>
        <s v="IBANK-SUSP-M-INT-AUD"/>
        <s v="IBANK-SUSP-M-INT-EUR"/>
        <s v="IBANK-SUSP-M-INT-GBP"/>
        <s v="IBANK-SUSP-M-INT-USD"/>
        <s v="IBANK-SUSP-V-DOM"/>
        <s v="IBANK-SUSP-V-INT"/>
        <s v="IBANK-SUSP-V-INT-AUD"/>
        <s v="IBANK-SUSP-V-INT-EUR"/>
        <s v="IBANK-SUSP-V-INT-GBP"/>
        <s v="IBANK-SUSP-V-INT-USD"/>
        <s v="MRCH-PAYMENT"/>
        <s v="MRCH-PAYMENT-AUD"/>
        <s v="MRCH-PAYMENT-EUR"/>
        <s v="MRCH-PAYMENT-GBP"/>
        <s v="MRCH-PAYMENT-USD"/>
        <s v="MRCH-SETTLE-BNZ"/>
        <s v="MRCH-SETTLE-BNZ-AUD"/>
        <s v="MRCH-SETTLE-BNZ-EUR"/>
        <s v="MRCH-SETTLE-BNZ-GBP"/>
        <s v="MRCH-SETTLE-BNZ-USD"/>
        <s v="MRCH-SETTLE-KIWI"/>
      </sharedItems>
    </cacheField>
    <cacheField name="[Range 1].[loc_currency].[loc_currency]" caption="loc_currency" numFmtId="0" hierarchy="6" level="1">
      <sharedItems count="1">
        <s v="554"/>
      </sharedItems>
    </cacheField>
    <cacheField name="[Range 1].[acct_currency].[acct_currency]" caption="acct_currency" numFmtId="0" hierarchy="8" level="1">
      <sharedItems count="5">
        <s v="036"/>
        <s v="978"/>
        <s v="826"/>
        <s v="554"/>
        <s v="840"/>
      </sharedItems>
    </cacheField>
    <cacheField name="[Measures].[Sum of loc_amount_value]" caption="Sum of loc_amount_value" numFmtId="0" hierarchy="23" level="32767"/>
    <cacheField name="[Measures].[Sum of acct_amount_value]" caption="Sum of acct_amount_value" numFmtId="0" hierarchy="24" level="32767"/>
    <cacheField name="[Range 1].[file_number].[file_number]" caption="file_number" numFmtId="0" hierarchy="16" level="1">
      <sharedItems containsSemiMixedTypes="0" containsString="0" containsNumber="1" containsInteger="1" minValue="11111111" maxValue="9999999999" count="4">
        <n v="9999999999"/>
        <n v="12345678"/>
        <n v="12345679"/>
        <n v="11111111"/>
      </sharedItems>
    </cacheField>
  </cacheFields>
  <cacheHierarchies count="25">
    <cacheHierarchy uniqueName="[Range].[gl_acct_number]" caption="gl_acct_number" attribute="1" defaultMemberUniqueName="[Range].[gl_acct_number].[All]" allUniqueName="[Range].[gl_acct_number].[All]" dimensionUniqueName="[Range]" displayFolder="" count="0" memberValueDatatype="130" unbalanced="0"/>
    <cacheHierarchy uniqueName="[Range].[acct_currency]" caption="acct_currency" attribute="1" defaultMemberUniqueName="[Range].[acct_currency].[All]" allUniqueName="[Range].[acct_currency].[All]" dimensionUniqueName="[Range]" displayFolder="" count="0" memberValueDatatype="130" unbalanced="0"/>
    <cacheHierarchy uniqueName="[Range 1].[rec_type]" caption="rec_type" attribute="1" defaultMemberUniqueName="[Range 1].[rec_type].[All]" allUniqueName="[Range 1].[rec_type].[All]" dimensionUniqueName="[Range 1]" displayFolder="" count="0" memberValueDatatype="130" unbalanced="0"/>
    <cacheHierarchy uniqueName="[Range 1].[record_date]" caption="record_date" attribute="1" defaultMemberUniqueName="[Range 1].[record_date].[All]" allUniqueName="[Range 1].[record_date].[All]" dimensionUniqueName="[Range 1]" displayFolder="" count="0" memberValueDatatype="130" unbalanced="0"/>
    <cacheHierarchy uniqueName="[Range 1].[gl_acct_number]" caption="gl_acct_number" attribute="1" defaultMemberUniqueName="[Range 1].[gl_acct_number].[All]" allUniqueName="[Range 1].[gl_acct_number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dr_cr]" caption="dr_cr" attribute="1" defaultMemberUniqueName="[Range 1].[dr_cr].[All]" allUniqueName="[Range 1].[dr_cr].[All]" dimensionUniqueName="[Range 1]" displayFolder="" count="0" memberValueDatatype="130" unbalanced="0"/>
    <cacheHierarchy uniqueName="[Range 1].[loc_currency]" caption="loc_currency" attribute="1" defaultMemberUniqueName="[Range 1].[loc_currency].[All]" allUniqueName="[Range 1].[loc_currenc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loc_amount]" caption="loc_amount" attribute="1" defaultMemberUniqueName="[Range 1].[loc_amount].[All]" allUniqueName="[Range 1].[loc_amount].[All]" dimensionUniqueName="[Range 1]" displayFolder="" count="0" memberValueDatatype="130" unbalanced="0"/>
    <cacheHierarchy uniqueName="[Range 1].[acct_currency]" caption="acct_currency" attribute="1" defaultMemberUniqueName="[Range 1].[acct_currency].[All]" allUniqueName="[Range 1].[acct_currency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acct_amount]" caption="acct_amount" attribute="1" defaultMemberUniqueName="[Range 1].[acct_amount].[All]" allUniqueName="[Range 1].[acct_amount].[All]" dimensionUniqueName="[Range 1]" displayFolder="" count="0" memberValueDatatype="130" unbalanced="0"/>
    <cacheHierarchy uniqueName="[Range 1].[loc_acct_fx_rate]" caption="loc_acct_fx_rate" attribute="1" defaultMemberUniqueName="[Range 1].[loc_acct_fx_rate].[All]" allUniqueName="[Range 1].[loc_acct_fx_rate].[All]" dimensionUniqueName="[Range 1]" displayFolder="" count="0" memberValueDatatype="130" unbalanced="0"/>
    <cacheHierarchy uniqueName="[Range 1].[loc_curr_code]" caption="loc_curr_code" attribute="1" defaultMemberUniqueName="[Range 1].[loc_curr_code].[All]" allUniqueName="[Range 1].[loc_curr_code].[All]" dimensionUniqueName="[Range 1]" displayFolder="" count="0" memberValueDatatype="130" unbalanced="0"/>
    <cacheHierarchy uniqueName="[Range 1].[loc_amount_value]" caption="loc_amount_value" attribute="1" defaultMemberUniqueName="[Range 1].[loc_amount_value].[All]" allUniqueName="[Range 1].[loc_amount_value].[All]" dimensionUniqueName="[Range 1]" displayFolder="" count="0" memberValueDatatype="5" unbalanced="0"/>
    <cacheHierarchy uniqueName="[Range 1].[acct_curr_code]" caption="acct_curr_code" attribute="1" defaultMemberUniqueName="[Range 1].[acct_curr_code].[All]" allUniqueName="[Range 1].[acct_curr_code].[All]" dimensionUniqueName="[Range 1]" displayFolder="" count="0" memberValueDatatype="130" unbalanced="0"/>
    <cacheHierarchy uniqueName="[Range 1].[acct_amount_value]" caption="acct_amount_value" attribute="1" defaultMemberUniqueName="[Range 1].[acct_amount_value].[All]" allUniqueName="[Range 1].[acct_amount_value].[All]" dimensionUniqueName="[Range 1]" displayFolder="" count="0" memberValueDatatype="5" unbalanced="0"/>
    <cacheHierarchy uniqueName="[Range 1].[loc_acct_fx_rate_value]" caption="loc_acct_fx_rate_value" attribute="1" defaultMemberUniqueName="[Range 1].[loc_acct_fx_rate_value].[All]" allUniqueName="[Range 1].[loc_acct_fx_rate_value].[All]" dimensionUniqueName="[Range 1]" displayFolder="" count="0" memberValueDatatype="5" unbalanced="0"/>
    <cacheHierarchy uniqueName="[Range 1].[file_number]" caption="file_number" attribute="1" defaultMemberUniqueName="[Range 1].[file_number].[All]" allUniqueName="[Range 1].[file_number].[All]" dimensionUniqueName="[Range 1]" displayFolder="" count="2" memberValueDatatype="5" unbalanced="0">
      <fieldsUsage count="2">
        <fieldUsage x="-1"/>
        <fieldUsage x="5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gl_acct_number]" caption="Count of gl_acct_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t_amount]" caption="Count of acct_amoun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loc_amount_value]" caption="Sum of loc_amount_value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ct_amount_value]" caption="Sum of acct_amount_value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5729C-9B72-48C1-843F-DB40111A39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33" firstHeaderRow="2" firstDataRow="2" firstDataCol="2"/>
  <pivotFields count="3"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</pivotFields>
  <rowFields count="2">
    <field x="0"/>
    <field x="1"/>
  </rowFields>
  <rowItems count="29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3"/>
    </i>
    <i>
      <x v="6"/>
      <x v="3"/>
    </i>
    <i>
      <x v="7"/>
      <x/>
    </i>
    <i>
      <x v="8"/>
      <x v="1"/>
    </i>
    <i>
      <x v="9"/>
      <x v="2"/>
    </i>
    <i>
      <x v="10"/>
      <x v="4"/>
    </i>
    <i>
      <x v="11"/>
      <x v="3"/>
    </i>
    <i>
      <x v="12"/>
      <x v="3"/>
    </i>
    <i>
      <x v="13"/>
      <x/>
    </i>
    <i>
      <x v="14"/>
      <x v="1"/>
    </i>
    <i>
      <x v="15"/>
      <x v="2"/>
    </i>
    <i>
      <x v="16"/>
      <x v="4"/>
    </i>
    <i>
      <x v="17"/>
      <x v="3"/>
    </i>
    <i>
      <x v="18"/>
      <x/>
    </i>
    <i>
      <x v="19"/>
      <x v="1"/>
    </i>
    <i>
      <x v="20"/>
      <x v="2"/>
    </i>
    <i>
      <x v="21"/>
      <x v="4"/>
    </i>
    <i>
      <x v="22"/>
      <x v="3"/>
    </i>
    <i>
      <x v="23"/>
      <x/>
    </i>
    <i>
      <x v="24"/>
      <x v="1"/>
    </i>
    <i>
      <x v="25"/>
      <x v="2"/>
    </i>
    <i>
      <x v="26"/>
      <x v="4"/>
    </i>
    <i>
      <x v="27"/>
      <x v="3"/>
    </i>
    <i t="grand">
      <x/>
    </i>
  </rowItems>
  <colItems count="1">
    <i/>
  </colItems>
  <dataFields count="1">
    <dataField name="Count of gl_acct_number" fld="2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B$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03668-6D83-48BA-AD6C-905D06D8D309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gridDropZones="1" multipleFieldFilters="0">
  <location ref="A3:E56" firstHeaderRow="1" firstDataRow="3" firstDataCol="3"/>
  <pivotFields count="6"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0"/>
    <field x="2"/>
    <field x="5"/>
  </rowFields>
  <rowItems count="51">
    <i>
      <x/>
      <x/>
      <x/>
    </i>
    <i>
      <x v="1"/>
      <x v="1"/>
      <x/>
    </i>
    <i>
      <x v="2"/>
      <x v="2"/>
      <x/>
    </i>
    <i>
      <x v="3"/>
      <x v="3"/>
      <x/>
    </i>
    <i>
      <x v="4"/>
      <x v="4"/>
      <x/>
    </i>
    <i>
      <x v="5"/>
      <x v="3"/>
      <x v="1"/>
    </i>
    <i r="2">
      <x v="2"/>
    </i>
    <i>
      <x v="6"/>
      <x v="3"/>
      <x v="1"/>
    </i>
    <i r="2">
      <x v="2"/>
    </i>
    <i>
      <x v="7"/>
      <x/>
      <x v="1"/>
    </i>
    <i r="2">
      <x v="2"/>
    </i>
    <i>
      <x v="8"/>
      <x v="1"/>
      <x v="1"/>
    </i>
    <i r="2">
      <x v="2"/>
    </i>
    <i>
      <x v="9"/>
      <x v="2"/>
      <x v="1"/>
    </i>
    <i r="2">
      <x v="2"/>
    </i>
    <i>
      <x v="10"/>
      <x v="4"/>
      <x v="1"/>
    </i>
    <i r="2">
      <x v="2"/>
    </i>
    <i>
      <x v="11"/>
      <x v="3"/>
      <x v="1"/>
    </i>
    <i r="2">
      <x v="2"/>
    </i>
    <i>
      <x v="12"/>
      <x v="3"/>
      <x v="1"/>
    </i>
    <i r="2">
      <x v="2"/>
    </i>
    <i>
      <x v="13"/>
      <x/>
      <x v="1"/>
    </i>
    <i r="2">
      <x v="2"/>
    </i>
    <i>
      <x v="14"/>
      <x v="1"/>
      <x v="1"/>
    </i>
    <i r="2">
      <x v="2"/>
    </i>
    <i>
      <x v="15"/>
      <x v="2"/>
      <x v="1"/>
    </i>
    <i r="2">
      <x v="2"/>
    </i>
    <i>
      <x v="16"/>
      <x v="4"/>
      <x v="1"/>
    </i>
    <i r="2">
      <x v="2"/>
    </i>
    <i>
      <x v="17"/>
      <x v="3"/>
      <x v="3"/>
    </i>
    <i r="2">
      <x v="1"/>
    </i>
    <i r="2">
      <x v="2"/>
    </i>
    <i>
      <x v="18"/>
      <x/>
      <x v="3"/>
    </i>
    <i r="2">
      <x v="1"/>
    </i>
    <i r="2">
      <x v="2"/>
    </i>
    <i>
      <x v="19"/>
      <x v="1"/>
      <x v="3"/>
    </i>
    <i r="2">
      <x v="1"/>
    </i>
    <i r="2">
      <x v="2"/>
    </i>
    <i>
      <x v="20"/>
      <x v="2"/>
      <x v="3"/>
    </i>
    <i r="2">
      <x v="1"/>
    </i>
    <i r="2">
      <x v="2"/>
    </i>
    <i>
      <x v="21"/>
      <x v="4"/>
      <x v="3"/>
    </i>
    <i r="2">
      <x v="1"/>
    </i>
    <i r="2">
      <x v="2"/>
    </i>
    <i>
      <x v="22"/>
      <x v="3"/>
      <x v="3"/>
    </i>
    <i>
      <x v="23"/>
      <x/>
      <x v="3"/>
    </i>
    <i>
      <x v="24"/>
      <x v="1"/>
      <x v="3"/>
    </i>
    <i>
      <x v="25"/>
      <x v="2"/>
      <x v="3"/>
    </i>
    <i>
      <x v="26"/>
      <x v="4"/>
      <x v="3"/>
    </i>
    <i>
      <x v="27"/>
      <x v="3"/>
      <x v="3"/>
    </i>
    <i t="grand">
      <x/>
    </i>
  </rowItems>
  <colFields count="2">
    <field x="-2"/>
    <field x="1"/>
  </colFields>
  <colItems count="2">
    <i>
      <x/>
      <x/>
    </i>
    <i i="1">
      <x v="1"/>
      <x/>
    </i>
  </colItems>
  <dataFields count="2">
    <dataField name="Sum of loc_amount_value" fld="3" baseField="0" baseItem="0"/>
    <dataField name="Sum of acct_amount_value" fld="4" baseField="0" baseItem="0"/>
  </dataFields>
  <formats count="1">
    <format dxfId="0">
      <pivotArea outline="0" fieldPosition="0">
        <references count="2">
          <reference field="0" count="0" selected="0"/>
          <reference field="2" count="0" selected="0"/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8"/>
    <rowHierarchyUsage hierarchyUsage="16"/>
  </rowHierarchiesUsage>
  <colHierarchiesUsage count="2">
    <colHierarchyUsage hierarchyUsage="-2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P$5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C1A1-3DA6-4545-A2B3-6F211EEA5366}">
  <dimension ref="A1:O26"/>
  <sheetViews>
    <sheetView workbookViewId="0">
      <selection activeCell="C6" sqref="C6"/>
    </sheetView>
  </sheetViews>
  <sheetFormatPr defaultRowHeight="14.4" x14ac:dyDescent="0.3"/>
  <cols>
    <col min="1" max="1" width="11.5546875" bestFit="1" customWidth="1"/>
    <col min="3" max="3" width="8.33203125" customWidth="1"/>
    <col min="11" max="11" width="15.44140625" bestFit="1" customWidth="1"/>
    <col min="13" max="13" width="1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20240802</v>
      </c>
      <c r="C2" t="s">
        <v>16</v>
      </c>
      <c r="D2" t="s">
        <v>17</v>
      </c>
      <c r="E2">
        <v>554</v>
      </c>
      <c r="F2" s="1" t="s">
        <v>18</v>
      </c>
      <c r="G2">
        <v>554</v>
      </c>
      <c r="H2" s="1" t="s">
        <v>18</v>
      </c>
      <c r="I2">
        <v>1</v>
      </c>
      <c r="J2" t="s">
        <v>19</v>
      </c>
      <c r="K2" s="2">
        <v>-19253.740000000002</v>
      </c>
      <c r="L2" t="s">
        <v>19</v>
      </c>
      <c r="M2" s="2">
        <v>-19253.740000000002</v>
      </c>
      <c r="N2">
        <v>1</v>
      </c>
      <c r="O2">
        <v>1</v>
      </c>
    </row>
    <row r="3" spans="1:15" x14ac:dyDescent="0.3">
      <c r="A3" t="s">
        <v>15</v>
      </c>
      <c r="B3">
        <v>20240802</v>
      </c>
      <c r="C3" t="s">
        <v>20</v>
      </c>
      <c r="D3" t="s">
        <v>17</v>
      </c>
      <c r="E3">
        <v>554</v>
      </c>
      <c r="F3" s="1" t="s">
        <v>21</v>
      </c>
      <c r="G3" s="1" t="s">
        <v>22</v>
      </c>
      <c r="H3" s="1" t="s">
        <v>23</v>
      </c>
      <c r="I3">
        <v>0.91395000000000004</v>
      </c>
      <c r="J3" t="s">
        <v>19</v>
      </c>
      <c r="K3" s="2">
        <v>-9895.92</v>
      </c>
      <c r="L3" t="s">
        <v>24</v>
      </c>
      <c r="M3" s="2">
        <v>-9044.3799999999992</v>
      </c>
      <c r="N3">
        <v>0.91395000000000004</v>
      </c>
      <c r="O3">
        <v>2</v>
      </c>
    </row>
    <row r="4" spans="1:15" x14ac:dyDescent="0.3">
      <c r="A4" t="s">
        <v>15</v>
      </c>
      <c r="B4">
        <v>20240802</v>
      </c>
      <c r="C4" t="s">
        <v>25</v>
      </c>
      <c r="D4" t="s">
        <v>17</v>
      </c>
      <c r="E4">
        <v>554</v>
      </c>
      <c r="F4" s="1" t="s">
        <v>26</v>
      </c>
      <c r="G4">
        <v>840</v>
      </c>
      <c r="H4" s="1" t="s">
        <v>27</v>
      </c>
      <c r="I4">
        <v>0.59445000000000003</v>
      </c>
      <c r="J4" t="s">
        <v>19</v>
      </c>
      <c r="K4" s="2">
        <v>-35897.54</v>
      </c>
      <c r="L4" t="s">
        <v>28</v>
      </c>
      <c r="M4" s="2">
        <v>-21339.29</v>
      </c>
      <c r="N4">
        <v>0.59445000000000003</v>
      </c>
      <c r="O4">
        <v>3</v>
      </c>
    </row>
    <row r="5" spans="1:15" x14ac:dyDescent="0.3">
      <c r="A5" t="s">
        <v>15</v>
      </c>
      <c r="B5">
        <v>20240802</v>
      </c>
      <c r="C5" t="s">
        <v>29</v>
      </c>
      <c r="D5" t="s">
        <v>17</v>
      </c>
      <c r="E5">
        <v>554</v>
      </c>
      <c r="F5" s="1" t="s">
        <v>30</v>
      </c>
      <c r="G5">
        <v>978</v>
      </c>
      <c r="H5" s="1" t="s">
        <v>31</v>
      </c>
      <c r="I5">
        <v>0.55089999999999995</v>
      </c>
      <c r="J5" t="s">
        <v>19</v>
      </c>
      <c r="K5" s="2">
        <v>-82006.44</v>
      </c>
      <c r="L5" t="s">
        <v>32</v>
      </c>
      <c r="M5" s="2">
        <v>-45177.35</v>
      </c>
      <c r="N5">
        <v>0.55089999999999995</v>
      </c>
      <c r="O5">
        <v>4</v>
      </c>
    </row>
    <row r="6" spans="1:15" x14ac:dyDescent="0.3">
      <c r="A6" t="s">
        <v>15</v>
      </c>
      <c r="B6">
        <v>20240802</v>
      </c>
      <c r="C6" t="s">
        <v>33</v>
      </c>
      <c r="D6" t="s">
        <v>17</v>
      </c>
      <c r="E6">
        <v>554</v>
      </c>
      <c r="F6" s="1" t="s">
        <v>34</v>
      </c>
      <c r="G6">
        <v>826</v>
      </c>
      <c r="H6" s="1" t="s">
        <v>35</v>
      </c>
      <c r="I6">
        <v>0.4672</v>
      </c>
      <c r="J6" t="s">
        <v>19</v>
      </c>
      <c r="K6" s="2">
        <v>-69123.759999999995</v>
      </c>
      <c r="L6" t="s">
        <v>36</v>
      </c>
      <c r="M6" s="2">
        <v>-32294.62</v>
      </c>
      <c r="N6">
        <v>0.4672</v>
      </c>
      <c r="O6">
        <v>5</v>
      </c>
    </row>
    <row r="7" spans="1:15" x14ac:dyDescent="0.3">
      <c r="A7" t="s">
        <v>15</v>
      </c>
      <c r="B7">
        <v>20240802</v>
      </c>
      <c r="C7" t="s">
        <v>37</v>
      </c>
      <c r="D7" t="s">
        <v>17</v>
      </c>
      <c r="E7">
        <v>554</v>
      </c>
      <c r="F7" s="1" t="s">
        <v>38</v>
      </c>
      <c r="G7">
        <v>554</v>
      </c>
      <c r="H7" s="1" t="s">
        <v>38</v>
      </c>
      <c r="I7">
        <v>1</v>
      </c>
      <c r="J7" t="s">
        <v>19</v>
      </c>
      <c r="K7" s="2">
        <v>-93746.16</v>
      </c>
      <c r="L7" t="s">
        <v>19</v>
      </c>
      <c r="M7" s="2">
        <v>-93746.16</v>
      </c>
      <c r="N7">
        <v>1</v>
      </c>
      <c r="O7">
        <v>6</v>
      </c>
    </row>
    <row r="8" spans="1:15" x14ac:dyDescent="0.3">
      <c r="A8" t="s">
        <v>15</v>
      </c>
      <c r="B8">
        <v>20240802</v>
      </c>
      <c r="C8" t="s">
        <v>39</v>
      </c>
      <c r="D8" t="s">
        <v>17</v>
      </c>
      <c r="E8">
        <v>554</v>
      </c>
      <c r="F8" s="1" t="s">
        <v>40</v>
      </c>
      <c r="G8">
        <v>554</v>
      </c>
      <c r="H8" s="1" t="s">
        <v>40</v>
      </c>
      <c r="I8">
        <v>1</v>
      </c>
      <c r="J8" t="s">
        <v>19</v>
      </c>
      <c r="K8" s="2">
        <v>-25954.58</v>
      </c>
      <c r="L8" t="s">
        <v>19</v>
      </c>
      <c r="M8" s="2">
        <v>-25954.58</v>
      </c>
      <c r="N8">
        <v>1</v>
      </c>
      <c r="O8">
        <v>7</v>
      </c>
    </row>
    <row r="9" spans="1:15" x14ac:dyDescent="0.3">
      <c r="A9" t="s">
        <v>15</v>
      </c>
      <c r="B9">
        <v>20240802</v>
      </c>
      <c r="C9" t="s">
        <v>41</v>
      </c>
      <c r="D9" t="s">
        <v>17</v>
      </c>
      <c r="E9">
        <v>554</v>
      </c>
      <c r="F9" s="1" t="s">
        <v>42</v>
      </c>
      <c r="G9" s="1" t="s">
        <v>22</v>
      </c>
      <c r="H9" s="1" t="s">
        <v>43</v>
      </c>
      <c r="I9">
        <v>0.91395000000000004</v>
      </c>
      <c r="J9" t="s">
        <v>19</v>
      </c>
      <c r="K9" s="2">
        <v>-76653.539999999994</v>
      </c>
      <c r="L9" t="s">
        <v>24</v>
      </c>
      <c r="M9" s="2">
        <v>-70057.5</v>
      </c>
      <c r="N9">
        <v>0.91395000000000004</v>
      </c>
      <c r="O9">
        <v>8</v>
      </c>
    </row>
    <row r="10" spans="1:15" x14ac:dyDescent="0.3">
      <c r="A10" t="s">
        <v>15</v>
      </c>
      <c r="B10">
        <v>20240802</v>
      </c>
      <c r="C10" t="s">
        <v>44</v>
      </c>
      <c r="D10" t="s">
        <v>17</v>
      </c>
      <c r="E10">
        <v>554</v>
      </c>
      <c r="F10" s="1" t="s">
        <v>45</v>
      </c>
      <c r="G10">
        <v>840</v>
      </c>
      <c r="H10" s="1" t="s">
        <v>46</v>
      </c>
      <c r="I10">
        <v>0.59445000000000003</v>
      </c>
      <c r="J10" t="s">
        <v>19</v>
      </c>
      <c r="K10" s="2">
        <v>-82867.7</v>
      </c>
      <c r="L10" t="s">
        <v>28</v>
      </c>
      <c r="M10" s="2">
        <v>-49260.7</v>
      </c>
      <c r="N10">
        <v>0.59445000000000003</v>
      </c>
      <c r="O10">
        <v>9</v>
      </c>
    </row>
    <row r="11" spans="1:15" x14ac:dyDescent="0.3">
      <c r="A11" t="s">
        <v>15</v>
      </c>
      <c r="B11">
        <v>20240802</v>
      </c>
      <c r="C11" t="s">
        <v>47</v>
      </c>
      <c r="D11" t="s">
        <v>17</v>
      </c>
      <c r="E11">
        <v>554</v>
      </c>
      <c r="F11" s="1" t="s">
        <v>48</v>
      </c>
      <c r="G11">
        <v>978</v>
      </c>
      <c r="H11" s="1" t="s">
        <v>49</v>
      </c>
      <c r="I11">
        <v>0.55089999999999995</v>
      </c>
      <c r="J11" t="s">
        <v>19</v>
      </c>
      <c r="K11" s="2">
        <v>-67901.06</v>
      </c>
      <c r="L11" t="s">
        <v>32</v>
      </c>
      <c r="M11" s="2">
        <v>-37406.69</v>
      </c>
      <c r="N11">
        <v>0.55089999999999995</v>
      </c>
      <c r="O11">
        <v>10</v>
      </c>
    </row>
    <row r="12" spans="1:15" x14ac:dyDescent="0.3">
      <c r="A12" t="s">
        <v>15</v>
      </c>
      <c r="B12">
        <v>20240802</v>
      </c>
      <c r="C12" t="s">
        <v>50</v>
      </c>
      <c r="D12" t="s">
        <v>17</v>
      </c>
      <c r="E12">
        <v>554</v>
      </c>
      <c r="F12" s="1" t="s">
        <v>51</v>
      </c>
      <c r="G12">
        <v>826</v>
      </c>
      <c r="H12" s="1" t="s">
        <v>52</v>
      </c>
      <c r="I12">
        <v>0.4672</v>
      </c>
      <c r="J12" t="s">
        <v>19</v>
      </c>
      <c r="K12" s="2">
        <v>-76204.87</v>
      </c>
      <c r="L12" t="s">
        <v>36</v>
      </c>
      <c r="M12" s="2">
        <v>-35602.92</v>
      </c>
      <c r="N12">
        <v>0.4672</v>
      </c>
      <c r="O12">
        <v>11</v>
      </c>
    </row>
    <row r="13" spans="1:15" x14ac:dyDescent="0.3">
      <c r="A13" t="s">
        <v>15</v>
      </c>
      <c r="B13">
        <v>20240802</v>
      </c>
      <c r="C13" t="s">
        <v>53</v>
      </c>
      <c r="D13" t="s">
        <v>17</v>
      </c>
      <c r="E13">
        <v>554</v>
      </c>
      <c r="F13" s="1" t="s">
        <v>54</v>
      </c>
      <c r="G13">
        <v>554</v>
      </c>
      <c r="H13" s="1" t="s">
        <v>54</v>
      </c>
      <c r="I13">
        <v>1</v>
      </c>
      <c r="J13" t="s">
        <v>19</v>
      </c>
      <c r="K13" s="2">
        <v>-55132.04</v>
      </c>
      <c r="L13" t="s">
        <v>19</v>
      </c>
      <c r="M13" s="2">
        <v>-55132.04</v>
      </c>
      <c r="N13">
        <v>1</v>
      </c>
      <c r="O13">
        <v>12</v>
      </c>
    </row>
    <row r="14" spans="1:15" x14ac:dyDescent="0.3">
      <c r="A14" t="s">
        <v>15</v>
      </c>
      <c r="B14">
        <v>20240802</v>
      </c>
      <c r="C14" t="s">
        <v>55</v>
      </c>
      <c r="D14" t="s">
        <v>56</v>
      </c>
      <c r="E14">
        <v>554</v>
      </c>
      <c r="F14" s="1" t="s">
        <v>57</v>
      </c>
      <c r="G14">
        <v>554</v>
      </c>
      <c r="H14" s="1" t="s">
        <v>57</v>
      </c>
      <c r="I14">
        <v>1</v>
      </c>
      <c r="J14" t="s">
        <v>19</v>
      </c>
      <c r="K14" s="2">
        <v>228021.91</v>
      </c>
      <c r="L14" t="s">
        <v>19</v>
      </c>
      <c r="M14" s="2">
        <v>228021.91</v>
      </c>
      <c r="N14">
        <v>1</v>
      </c>
      <c r="O14">
        <v>13</v>
      </c>
    </row>
    <row r="15" spans="1:15" x14ac:dyDescent="0.3">
      <c r="A15" t="s">
        <v>15</v>
      </c>
      <c r="B15">
        <v>20240802</v>
      </c>
      <c r="C15" t="s">
        <v>58</v>
      </c>
      <c r="D15" t="s">
        <v>56</v>
      </c>
      <c r="E15">
        <v>554</v>
      </c>
      <c r="F15" s="1" t="s">
        <v>59</v>
      </c>
      <c r="G15" s="1" t="s">
        <v>22</v>
      </c>
      <c r="H15" s="1" t="s">
        <v>60</v>
      </c>
      <c r="I15">
        <v>0.91395000000000004</v>
      </c>
      <c r="J15" t="s">
        <v>19</v>
      </c>
      <c r="K15" s="2">
        <v>85429.39</v>
      </c>
      <c r="L15" t="s">
        <v>24</v>
      </c>
      <c r="M15" s="2">
        <v>78078.19</v>
      </c>
      <c r="N15">
        <v>0.91395000000000004</v>
      </c>
      <c r="O15">
        <v>14</v>
      </c>
    </row>
    <row r="16" spans="1:15" x14ac:dyDescent="0.3">
      <c r="A16" t="s">
        <v>15</v>
      </c>
      <c r="B16">
        <v>20240802</v>
      </c>
      <c r="C16" t="s">
        <v>61</v>
      </c>
      <c r="D16" t="s">
        <v>56</v>
      </c>
      <c r="E16">
        <v>554</v>
      </c>
      <c r="F16" s="1" t="s">
        <v>62</v>
      </c>
      <c r="G16">
        <v>840</v>
      </c>
      <c r="H16" s="1" t="s">
        <v>63</v>
      </c>
      <c r="I16">
        <v>0.59445000000000003</v>
      </c>
      <c r="J16" t="s">
        <v>19</v>
      </c>
      <c r="K16" s="2">
        <v>102685.25</v>
      </c>
      <c r="L16" t="s">
        <v>28</v>
      </c>
      <c r="M16" s="2">
        <v>61041.25</v>
      </c>
      <c r="N16">
        <v>0.59445000000000003</v>
      </c>
      <c r="O16">
        <v>15</v>
      </c>
    </row>
    <row r="17" spans="1:15" x14ac:dyDescent="0.3">
      <c r="A17" t="s">
        <v>15</v>
      </c>
      <c r="B17">
        <v>20240802</v>
      </c>
      <c r="C17" t="s">
        <v>64</v>
      </c>
      <c r="D17" t="s">
        <v>56</v>
      </c>
      <c r="E17">
        <v>554</v>
      </c>
      <c r="F17" s="1" t="s">
        <v>65</v>
      </c>
      <c r="G17">
        <v>978</v>
      </c>
      <c r="H17" s="1" t="s">
        <v>66</v>
      </c>
      <c r="I17">
        <v>0.55089999999999995</v>
      </c>
      <c r="J17" t="s">
        <v>19</v>
      </c>
      <c r="K17" s="2">
        <v>144380.71</v>
      </c>
      <c r="L17" t="s">
        <v>32</v>
      </c>
      <c r="M17" s="2">
        <v>79539.33</v>
      </c>
      <c r="N17">
        <v>0.55089999999999995</v>
      </c>
      <c r="O17">
        <v>16</v>
      </c>
    </row>
    <row r="18" spans="1:15" x14ac:dyDescent="0.3">
      <c r="A18" t="s">
        <v>15</v>
      </c>
      <c r="B18">
        <v>20240802</v>
      </c>
      <c r="C18" t="s">
        <v>67</v>
      </c>
      <c r="D18" t="s">
        <v>56</v>
      </c>
      <c r="E18">
        <v>554</v>
      </c>
      <c r="F18" s="1" t="s">
        <v>68</v>
      </c>
      <c r="G18">
        <v>826</v>
      </c>
      <c r="H18" s="1" t="s">
        <v>69</v>
      </c>
      <c r="I18">
        <v>0.4672</v>
      </c>
      <c r="J18" t="s">
        <v>19</v>
      </c>
      <c r="K18" s="2">
        <v>134120.09</v>
      </c>
      <c r="L18" t="s">
        <v>36</v>
      </c>
      <c r="M18" s="2">
        <v>62660.91</v>
      </c>
      <c r="N18">
        <v>0.4672</v>
      </c>
      <c r="O18">
        <v>17</v>
      </c>
    </row>
    <row r="22" spans="1:15" x14ac:dyDescent="0.3">
      <c r="A22" t="s">
        <v>15</v>
      </c>
      <c r="B22">
        <v>20240802</v>
      </c>
      <c r="C22" t="s">
        <v>70</v>
      </c>
      <c r="D22" t="s">
        <v>56</v>
      </c>
      <c r="E22">
        <v>554</v>
      </c>
      <c r="F22">
        <v>0</v>
      </c>
      <c r="G22">
        <v>36</v>
      </c>
      <c r="H22">
        <v>0</v>
      </c>
      <c r="I22">
        <v>0</v>
      </c>
      <c r="J22" t="s">
        <v>19</v>
      </c>
      <c r="K22" s="2">
        <v>1120.07</v>
      </c>
      <c r="L22" t="s">
        <v>24</v>
      </c>
      <c r="M22" s="2">
        <v>1023.69</v>
      </c>
      <c r="N22">
        <v>0</v>
      </c>
    </row>
    <row r="23" spans="1:15" x14ac:dyDescent="0.3">
      <c r="A23" t="s">
        <v>15</v>
      </c>
      <c r="B23">
        <v>20240802</v>
      </c>
      <c r="C23" t="s">
        <v>71</v>
      </c>
      <c r="D23" t="s">
        <v>56</v>
      </c>
      <c r="E23">
        <v>554</v>
      </c>
      <c r="F23">
        <v>0</v>
      </c>
      <c r="G23">
        <v>978</v>
      </c>
      <c r="H23">
        <v>0</v>
      </c>
      <c r="I23">
        <v>0</v>
      </c>
      <c r="J23" t="s">
        <v>19</v>
      </c>
      <c r="K23" s="2">
        <v>5526.79</v>
      </c>
      <c r="L23" t="s">
        <v>32</v>
      </c>
      <c r="M23" s="2">
        <v>3044.71</v>
      </c>
      <c r="N23">
        <v>0</v>
      </c>
    </row>
    <row r="24" spans="1:15" x14ac:dyDescent="0.3">
      <c r="A24" t="s">
        <v>15</v>
      </c>
      <c r="B24">
        <v>20240802</v>
      </c>
      <c r="C24" t="s">
        <v>72</v>
      </c>
      <c r="D24" t="s">
        <v>56</v>
      </c>
      <c r="E24">
        <v>554</v>
      </c>
      <c r="F24">
        <v>0</v>
      </c>
      <c r="G24">
        <v>826</v>
      </c>
      <c r="H24">
        <v>0</v>
      </c>
      <c r="I24">
        <v>0</v>
      </c>
      <c r="J24" t="s">
        <v>19</v>
      </c>
      <c r="K24" s="2">
        <v>11208.54</v>
      </c>
      <c r="L24" t="s">
        <v>36</v>
      </c>
      <c r="M24" s="2">
        <v>5236.63</v>
      </c>
      <c r="N24">
        <v>0</v>
      </c>
    </row>
    <row r="25" spans="1:15" x14ac:dyDescent="0.3">
      <c r="A25" t="s">
        <v>15</v>
      </c>
      <c r="B25">
        <v>20240802</v>
      </c>
      <c r="C25" t="s">
        <v>73</v>
      </c>
      <c r="D25" t="s">
        <v>17</v>
      </c>
      <c r="E25">
        <v>554</v>
      </c>
      <c r="F25">
        <v>0</v>
      </c>
      <c r="G25">
        <v>554</v>
      </c>
      <c r="H25">
        <v>0</v>
      </c>
      <c r="I25">
        <v>0</v>
      </c>
      <c r="J25" t="s">
        <v>19</v>
      </c>
      <c r="K25" s="2">
        <v>-33935.39</v>
      </c>
      <c r="L25" t="s">
        <v>19</v>
      </c>
      <c r="M25" s="2">
        <v>-33935.39</v>
      </c>
      <c r="N25">
        <v>0</v>
      </c>
    </row>
    <row r="26" spans="1:15" x14ac:dyDescent="0.3">
      <c r="A26" t="s">
        <v>15</v>
      </c>
      <c r="B26">
        <v>20240802</v>
      </c>
      <c r="C26" t="s">
        <v>74</v>
      </c>
      <c r="D26" t="s">
        <v>56</v>
      </c>
      <c r="E26">
        <v>554</v>
      </c>
      <c r="F26">
        <v>0</v>
      </c>
      <c r="G26">
        <v>840</v>
      </c>
      <c r="H26">
        <v>0</v>
      </c>
      <c r="I26">
        <v>0</v>
      </c>
      <c r="J26" t="s">
        <v>19</v>
      </c>
      <c r="K26" s="2">
        <v>16079.99</v>
      </c>
      <c r="L26" t="s">
        <v>28</v>
      </c>
      <c r="M26" s="2">
        <v>9558.74</v>
      </c>
      <c r="N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CF75-08D0-486D-BD9E-E00C7B81C07F}">
  <dimension ref="A1:K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.4" x14ac:dyDescent="0.3"/>
  <cols>
    <col min="1" max="1" width="21.5546875" bestFit="1" customWidth="1"/>
    <col min="3" max="3" width="30.6640625" customWidth="1"/>
    <col min="4" max="4" width="11.21875" customWidth="1"/>
    <col min="5" max="5" width="11.5546875" style="7" customWidth="1"/>
    <col min="6" max="7" width="10.21875" style="7" bestFit="1" customWidth="1"/>
    <col min="8" max="8" width="14.5546875" bestFit="1" customWidth="1"/>
    <col min="9" max="9" width="13.6640625" bestFit="1" customWidth="1"/>
    <col min="10" max="10" width="14.6640625" bestFit="1" customWidth="1"/>
    <col min="11" max="11" width="15.109375" bestFit="1" customWidth="1"/>
  </cols>
  <sheetData>
    <row r="1" spans="1:11" x14ac:dyDescent="0.3">
      <c r="A1" t="s">
        <v>2</v>
      </c>
      <c r="B1" t="s">
        <v>88</v>
      </c>
      <c r="C1" t="s">
        <v>89</v>
      </c>
      <c r="D1" t="s">
        <v>90</v>
      </c>
      <c r="E1" s="7" t="s">
        <v>116</v>
      </c>
      <c r="F1" s="7" t="s">
        <v>114</v>
      </c>
      <c r="G1" s="7" t="s">
        <v>115</v>
      </c>
      <c r="H1" s="7" t="s">
        <v>119</v>
      </c>
      <c r="I1" s="7" t="s">
        <v>120</v>
      </c>
      <c r="J1" s="7" t="s">
        <v>121</v>
      </c>
      <c r="K1" s="7" t="s">
        <v>221</v>
      </c>
    </row>
    <row r="2" spans="1:11" x14ac:dyDescent="0.3">
      <c r="A2" s="6" t="s">
        <v>70</v>
      </c>
      <c r="B2" t="s">
        <v>22</v>
      </c>
      <c r="C2" t="s">
        <v>92</v>
      </c>
      <c r="D2" t="s">
        <v>91</v>
      </c>
      <c r="E2" s="7" t="s">
        <v>118</v>
      </c>
      <c r="F2" s="7" t="s">
        <v>118</v>
      </c>
      <c r="G2" s="7" t="s">
        <v>118</v>
      </c>
      <c r="H2" s="7" t="s">
        <v>217</v>
      </c>
      <c r="I2" s="7" t="s">
        <v>218</v>
      </c>
      <c r="J2" s="7" t="s">
        <v>219</v>
      </c>
      <c r="K2" s="7" t="s">
        <v>220</v>
      </c>
    </row>
    <row r="3" spans="1:11" x14ac:dyDescent="0.3">
      <c r="A3" s="6" t="s">
        <v>71</v>
      </c>
      <c r="B3" t="s">
        <v>81</v>
      </c>
      <c r="C3" t="s">
        <v>93</v>
      </c>
      <c r="D3" t="s">
        <v>91</v>
      </c>
      <c r="E3" s="7" t="s">
        <v>118</v>
      </c>
      <c r="F3" s="7" t="s">
        <v>118</v>
      </c>
      <c r="G3" s="7" t="s">
        <v>118</v>
      </c>
      <c r="H3" s="7" t="s">
        <v>217</v>
      </c>
      <c r="I3" s="7" t="s">
        <v>218</v>
      </c>
      <c r="J3" s="7" t="s">
        <v>219</v>
      </c>
      <c r="K3" s="7" t="s">
        <v>220</v>
      </c>
    </row>
    <row r="4" spans="1:11" x14ac:dyDescent="0.3">
      <c r="A4" s="6" t="s">
        <v>72</v>
      </c>
      <c r="B4" t="s">
        <v>82</v>
      </c>
      <c r="C4" t="s">
        <v>94</v>
      </c>
      <c r="D4" t="s">
        <v>91</v>
      </c>
      <c r="E4" s="7" t="s">
        <v>118</v>
      </c>
      <c r="F4" s="7" t="s">
        <v>118</v>
      </c>
      <c r="G4" s="7" t="s">
        <v>118</v>
      </c>
      <c r="H4" s="7" t="s">
        <v>217</v>
      </c>
      <c r="I4" s="7" t="s">
        <v>218</v>
      </c>
      <c r="J4" s="7" t="s">
        <v>219</v>
      </c>
      <c r="K4" s="7" t="s">
        <v>220</v>
      </c>
    </row>
    <row r="5" spans="1:11" x14ac:dyDescent="0.3">
      <c r="A5" s="6" t="s">
        <v>73</v>
      </c>
      <c r="B5" t="s">
        <v>83</v>
      </c>
      <c r="C5" t="s">
        <v>101</v>
      </c>
      <c r="D5" t="s">
        <v>96</v>
      </c>
      <c r="E5" s="7" t="s">
        <v>118</v>
      </c>
      <c r="F5" s="7" t="s">
        <v>118</v>
      </c>
      <c r="G5" s="7" t="s">
        <v>118</v>
      </c>
      <c r="H5" s="7" t="s">
        <v>217</v>
      </c>
      <c r="I5" s="7" t="s">
        <v>218</v>
      </c>
      <c r="J5" s="7" t="s">
        <v>219</v>
      </c>
      <c r="K5" s="7" t="s">
        <v>220</v>
      </c>
    </row>
    <row r="6" spans="1:11" x14ac:dyDescent="0.3">
      <c r="A6" s="6" t="s">
        <v>74</v>
      </c>
      <c r="B6" t="s">
        <v>84</v>
      </c>
      <c r="C6" t="s">
        <v>95</v>
      </c>
      <c r="D6" t="s">
        <v>91</v>
      </c>
      <c r="E6" s="7" t="s">
        <v>118</v>
      </c>
      <c r="F6" s="7" t="s">
        <v>118</v>
      </c>
      <c r="G6" s="7" t="s">
        <v>118</v>
      </c>
      <c r="H6" s="7" t="s">
        <v>217</v>
      </c>
      <c r="I6" s="7" t="s">
        <v>218</v>
      </c>
      <c r="J6" s="7" t="s">
        <v>219</v>
      </c>
      <c r="K6" s="7" t="s">
        <v>220</v>
      </c>
    </row>
    <row r="7" spans="1:11" x14ac:dyDescent="0.3">
      <c r="A7" s="6" t="s">
        <v>53</v>
      </c>
      <c r="B7" t="s">
        <v>83</v>
      </c>
      <c r="C7" t="s">
        <v>102</v>
      </c>
      <c r="D7" t="s">
        <v>96</v>
      </c>
      <c r="E7" s="7" t="s">
        <v>118</v>
      </c>
      <c r="F7" s="7" t="s">
        <v>118</v>
      </c>
      <c r="G7" s="7" t="s">
        <v>118</v>
      </c>
      <c r="H7" s="7" t="s">
        <v>217</v>
      </c>
      <c r="I7" s="7" t="s">
        <v>218</v>
      </c>
      <c r="J7" s="7" t="s">
        <v>219</v>
      </c>
      <c r="K7" s="7" t="s">
        <v>220</v>
      </c>
    </row>
    <row r="8" spans="1:11" x14ac:dyDescent="0.3">
      <c r="A8" s="6" t="s">
        <v>39</v>
      </c>
      <c r="B8" t="s">
        <v>83</v>
      </c>
      <c r="C8" t="s">
        <v>102</v>
      </c>
      <c r="D8" t="s">
        <v>96</v>
      </c>
      <c r="E8" s="7" t="s">
        <v>118</v>
      </c>
      <c r="F8" s="7" t="s">
        <v>118</v>
      </c>
      <c r="G8" s="7" t="s">
        <v>118</v>
      </c>
      <c r="H8" s="7" t="s">
        <v>217</v>
      </c>
      <c r="I8" s="7" t="s">
        <v>218</v>
      </c>
      <c r="J8" s="7" t="s">
        <v>219</v>
      </c>
      <c r="K8" s="7" t="s">
        <v>220</v>
      </c>
    </row>
    <row r="9" spans="1:11" x14ac:dyDescent="0.3">
      <c r="A9" s="6" t="s">
        <v>41</v>
      </c>
      <c r="B9" t="s">
        <v>22</v>
      </c>
      <c r="C9" t="s">
        <v>97</v>
      </c>
      <c r="D9" t="s">
        <v>91</v>
      </c>
      <c r="E9" s="7" t="s">
        <v>118</v>
      </c>
      <c r="F9" s="7" t="s">
        <v>118</v>
      </c>
      <c r="G9" s="7" t="s">
        <v>118</v>
      </c>
      <c r="H9" s="7" t="s">
        <v>217</v>
      </c>
      <c r="I9" s="7" t="s">
        <v>218</v>
      </c>
      <c r="J9" s="7" t="s">
        <v>219</v>
      </c>
      <c r="K9" s="7" t="s">
        <v>220</v>
      </c>
    </row>
    <row r="10" spans="1:11" x14ac:dyDescent="0.3">
      <c r="A10" s="6" t="s">
        <v>47</v>
      </c>
      <c r="B10" t="s">
        <v>81</v>
      </c>
      <c r="C10" t="s">
        <v>98</v>
      </c>
      <c r="D10" t="s">
        <v>91</v>
      </c>
      <c r="E10" s="7" t="s">
        <v>118</v>
      </c>
      <c r="F10" s="7" t="s">
        <v>118</v>
      </c>
      <c r="G10" s="7" t="s">
        <v>118</v>
      </c>
      <c r="H10" s="7" t="s">
        <v>217</v>
      </c>
      <c r="I10" s="7" t="s">
        <v>218</v>
      </c>
      <c r="J10" s="7" t="s">
        <v>219</v>
      </c>
      <c r="K10" s="7" t="s">
        <v>220</v>
      </c>
    </row>
    <row r="11" spans="1:11" x14ac:dyDescent="0.3">
      <c r="A11" s="6" t="s">
        <v>50</v>
      </c>
      <c r="B11" t="s">
        <v>82</v>
      </c>
      <c r="C11" t="s">
        <v>99</v>
      </c>
      <c r="D11" t="s">
        <v>91</v>
      </c>
      <c r="E11" s="7" t="s">
        <v>118</v>
      </c>
      <c r="F11" s="7" t="s">
        <v>118</v>
      </c>
      <c r="G11" s="7" t="s">
        <v>118</v>
      </c>
      <c r="H11" s="7" t="s">
        <v>217</v>
      </c>
      <c r="I11" s="7" t="s">
        <v>218</v>
      </c>
      <c r="J11" s="7" t="s">
        <v>219</v>
      </c>
      <c r="K11" s="7" t="s">
        <v>220</v>
      </c>
    </row>
    <row r="12" spans="1:11" x14ac:dyDescent="0.3">
      <c r="A12" s="6" t="s">
        <v>44</v>
      </c>
      <c r="B12" t="s">
        <v>84</v>
      </c>
      <c r="C12" t="s">
        <v>100</v>
      </c>
      <c r="D12" t="s">
        <v>91</v>
      </c>
      <c r="E12" s="7" t="s">
        <v>118</v>
      </c>
      <c r="F12" s="7" t="s">
        <v>118</v>
      </c>
      <c r="G12" s="7" t="s">
        <v>118</v>
      </c>
      <c r="H12" s="7" t="s">
        <v>217</v>
      </c>
      <c r="I12" s="7" t="s">
        <v>218</v>
      </c>
      <c r="J12" s="7" t="s">
        <v>219</v>
      </c>
      <c r="K12" s="7" t="s">
        <v>220</v>
      </c>
    </row>
    <row r="13" spans="1:11" x14ac:dyDescent="0.3">
      <c r="A13" s="6" t="s">
        <v>37</v>
      </c>
      <c r="B13" t="s">
        <v>83</v>
      </c>
      <c r="C13" t="s">
        <v>102</v>
      </c>
      <c r="D13" t="s">
        <v>96</v>
      </c>
      <c r="E13" s="7" t="s">
        <v>118</v>
      </c>
      <c r="F13" s="7" t="s">
        <v>118</v>
      </c>
      <c r="G13" s="7" t="s">
        <v>118</v>
      </c>
      <c r="H13" s="7" t="s">
        <v>217</v>
      </c>
      <c r="I13" s="7" t="s">
        <v>218</v>
      </c>
      <c r="J13" s="7" t="s">
        <v>219</v>
      </c>
      <c r="K13" s="7" t="s">
        <v>220</v>
      </c>
    </row>
    <row r="14" spans="1:11" x14ac:dyDescent="0.3">
      <c r="A14" s="6" t="s">
        <v>16</v>
      </c>
      <c r="B14" t="s">
        <v>83</v>
      </c>
      <c r="C14" t="s">
        <v>102</v>
      </c>
      <c r="D14" t="s">
        <v>96</v>
      </c>
      <c r="E14" s="7" t="s">
        <v>118</v>
      </c>
      <c r="F14" s="7" t="s">
        <v>118</v>
      </c>
      <c r="G14" s="7" t="s">
        <v>118</v>
      </c>
      <c r="H14" s="7" t="s">
        <v>217</v>
      </c>
      <c r="I14" s="7" t="s">
        <v>218</v>
      </c>
      <c r="J14" s="7" t="s">
        <v>219</v>
      </c>
      <c r="K14" s="7" t="s">
        <v>220</v>
      </c>
    </row>
    <row r="15" spans="1:11" x14ac:dyDescent="0.3">
      <c r="A15" s="6" t="s">
        <v>20</v>
      </c>
      <c r="B15" t="s">
        <v>22</v>
      </c>
      <c r="C15" t="s">
        <v>97</v>
      </c>
      <c r="D15" t="s">
        <v>91</v>
      </c>
      <c r="E15" s="7" t="s">
        <v>118</v>
      </c>
      <c r="F15" s="7" t="s">
        <v>118</v>
      </c>
      <c r="G15" s="7" t="s">
        <v>118</v>
      </c>
      <c r="H15" s="7" t="s">
        <v>217</v>
      </c>
      <c r="I15" s="7" t="s">
        <v>218</v>
      </c>
      <c r="J15" s="7" t="s">
        <v>219</v>
      </c>
      <c r="K15" s="7" t="s">
        <v>220</v>
      </c>
    </row>
    <row r="16" spans="1:11" x14ac:dyDescent="0.3">
      <c r="A16" s="6" t="s">
        <v>29</v>
      </c>
      <c r="B16" t="s">
        <v>81</v>
      </c>
      <c r="C16" t="s">
        <v>98</v>
      </c>
      <c r="D16" t="s">
        <v>91</v>
      </c>
      <c r="E16" s="7" t="s">
        <v>118</v>
      </c>
      <c r="F16" s="7" t="s">
        <v>118</v>
      </c>
      <c r="G16" s="7" t="s">
        <v>118</v>
      </c>
      <c r="H16" s="7" t="s">
        <v>217</v>
      </c>
      <c r="I16" s="7" t="s">
        <v>218</v>
      </c>
      <c r="J16" s="7" t="s">
        <v>219</v>
      </c>
      <c r="K16" s="7" t="s">
        <v>220</v>
      </c>
    </row>
    <row r="17" spans="1:11" x14ac:dyDescent="0.3">
      <c r="A17" s="6" t="s">
        <v>33</v>
      </c>
      <c r="B17" t="s">
        <v>82</v>
      </c>
      <c r="C17" t="s">
        <v>99</v>
      </c>
      <c r="D17" t="s">
        <v>91</v>
      </c>
      <c r="E17" s="7" t="s">
        <v>118</v>
      </c>
      <c r="F17" s="7" t="s">
        <v>118</v>
      </c>
      <c r="G17" s="7" t="s">
        <v>118</v>
      </c>
      <c r="H17" s="7" t="s">
        <v>217</v>
      </c>
      <c r="I17" s="7" t="s">
        <v>218</v>
      </c>
      <c r="J17" s="7" t="s">
        <v>219</v>
      </c>
      <c r="K17" s="7" t="s">
        <v>220</v>
      </c>
    </row>
    <row r="18" spans="1:11" x14ac:dyDescent="0.3">
      <c r="A18" s="6" t="s">
        <v>25</v>
      </c>
      <c r="B18" t="s">
        <v>84</v>
      </c>
      <c r="C18" t="s">
        <v>100</v>
      </c>
      <c r="D18" t="s">
        <v>91</v>
      </c>
      <c r="E18" s="7" t="s">
        <v>118</v>
      </c>
      <c r="F18" s="7" t="s">
        <v>118</v>
      </c>
      <c r="G18" s="7" t="s">
        <v>118</v>
      </c>
      <c r="H18" s="7" t="s">
        <v>217</v>
      </c>
      <c r="I18" s="7" t="s">
        <v>218</v>
      </c>
      <c r="J18" s="7" t="s">
        <v>219</v>
      </c>
      <c r="K18" s="7" t="s">
        <v>220</v>
      </c>
    </row>
    <row r="19" spans="1:11" x14ac:dyDescent="0.3">
      <c r="A19" s="6" t="s">
        <v>55</v>
      </c>
      <c r="B19" t="s">
        <v>83</v>
      </c>
      <c r="C19" t="s">
        <v>103</v>
      </c>
      <c r="D19" t="s">
        <v>96</v>
      </c>
      <c r="E19" s="7" t="s">
        <v>117</v>
      </c>
      <c r="F19" s="7" t="s">
        <v>118</v>
      </c>
      <c r="G19" s="7" t="s">
        <v>118</v>
      </c>
      <c r="H19" s="7" t="s">
        <v>217</v>
      </c>
      <c r="I19" s="7" t="s">
        <v>218</v>
      </c>
      <c r="J19" s="7" t="s">
        <v>219</v>
      </c>
      <c r="K19" s="7" t="s">
        <v>220</v>
      </c>
    </row>
    <row r="20" spans="1:11" x14ac:dyDescent="0.3">
      <c r="A20" s="6" t="s">
        <v>58</v>
      </c>
      <c r="B20" t="s">
        <v>22</v>
      </c>
      <c r="C20" t="s">
        <v>104</v>
      </c>
      <c r="D20" t="s">
        <v>91</v>
      </c>
      <c r="E20" s="7" t="s">
        <v>118</v>
      </c>
      <c r="F20" s="7" t="s">
        <v>117</v>
      </c>
      <c r="G20" s="7" t="s">
        <v>117</v>
      </c>
      <c r="H20" s="7" t="s">
        <v>217</v>
      </c>
      <c r="I20" s="7" t="s">
        <v>218</v>
      </c>
      <c r="J20" s="7" t="s">
        <v>219</v>
      </c>
      <c r="K20" s="7" t="s">
        <v>220</v>
      </c>
    </row>
    <row r="21" spans="1:11" x14ac:dyDescent="0.3">
      <c r="A21" s="6" t="s">
        <v>64</v>
      </c>
      <c r="B21" t="s">
        <v>81</v>
      </c>
      <c r="C21" t="s">
        <v>105</v>
      </c>
      <c r="D21" t="s">
        <v>91</v>
      </c>
      <c r="E21" s="7" t="s">
        <v>118</v>
      </c>
      <c r="F21" s="7" t="s">
        <v>117</v>
      </c>
      <c r="G21" s="7" t="s">
        <v>117</v>
      </c>
      <c r="H21" s="7" t="s">
        <v>217</v>
      </c>
      <c r="I21" s="7" t="s">
        <v>218</v>
      </c>
      <c r="J21" s="7" t="s">
        <v>219</v>
      </c>
      <c r="K21" s="7" t="s">
        <v>220</v>
      </c>
    </row>
    <row r="22" spans="1:11" x14ac:dyDescent="0.3">
      <c r="A22" s="6" t="s">
        <v>67</v>
      </c>
      <c r="B22" t="s">
        <v>82</v>
      </c>
      <c r="C22" t="s">
        <v>106</v>
      </c>
      <c r="D22" t="s">
        <v>91</v>
      </c>
      <c r="E22" s="7" t="s">
        <v>118</v>
      </c>
      <c r="F22" s="7" t="s">
        <v>117</v>
      </c>
      <c r="G22" s="7" t="s">
        <v>117</v>
      </c>
      <c r="H22" s="7" t="s">
        <v>217</v>
      </c>
      <c r="I22" s="7" t="s">
        <v>218</v>
      </c>
      <c r="J22" s="7" t="s">
        <v>219</v>
      </c>
      <c r="K22" s="7" t="s">
        <v>220</v>
      </c>
    </row>
    <row r="23" spans="1:11" x14ac:dyDescent="0.3">
      <c r="A23" s="6" t="s">
        <v>61</v>
      </c>
      <c r="B23" t="s">
        <v>84</v>
      </c>
      <c r="C23" t="s">
        <v>107</v>
      </c>
      <c r="D23" t="s">
        <v>91</v>
      </c>
      <c r="E23" s="7" t="s">
        <v>118</v>
      </c>
      <c r="F23" s="7" t="s">
        <v>117</v>
      </c>
      <c r="G23" s="7" t="s">
        <v>117</v>
      </c>
      <c r="H23" s="7" t="s">
        <v>217</v>
      </c>
      <c r="I23" s="7" t="s">
        <v>218</v>
      </c>
      <c r="J23" s="7" t="s">
        <v>219</v>
      </c>
      <c r="K23" s="7" t="s">
        <v>220</v>
      </c>
    </row>
    <row r="24" spans="1:11" x14ac:dyDescent="0.3">
      <c r="A24" s="6" t="s">
        <v>79</v>
      </c>
      <c r="B24" t="s">
        <v>83</v>
      </c>
      <c r="C24" t="s">
        <v>108</v>
      </c>
      <c r="D24" t="s">
        <v>96</v>
      </c>
      <c r="E24" s="7" t="s">
        <v>118</v>
      </c>
      <c r="F24" s="7" t="s">
        <v>117</v>
      </c>
      <c r="G24" s="7" t="s">
        <v>117</v>
      </c>
      <c r="H24" s="7" t="s">
        <v>217</v>
      </c>
      <c r="I24" s="7" t="s">
        <v>218</v>
      </c>
      <c r="J24" s="7" t="s">
        <v>219</v>
      </c>
      <c r="K24" s="7" t="s">
        <v>220</v>
      </c>
    </row>
    <row r="25" spans="1:11" x14ac:dyDescent="0.3">
      <c r="A25" s="6" t="s">
        <v>78</v>
      </c>
      <c r="B25" t="s">
        <v>22</v>
      </c>
      <c r="C25" t="s">
        <v>110</v>
      </c>
      <c r="D25" t="s">
        <v>91</v>
      </c>
      <c r="E25" s="7" t="s">
        <v>118</v>
      </c>
      <c r="F25" s="7" t="s">
        <v>118</v>
      </c>
      <c r="G25" s="7" t="s">
        <v>118</v>
      </c>
      <c r="H25" s="7" t="s">
        <v>217</v>
      </c>
      <c r="I25" s="7" t="s">
        <v>218</v>
      </c>
      <c r="J25" s="7" t="s">
        <v>219</v>
      </c>
      <c r="K25" s="7" t="s">
        <v>220</v>
      </c>
    </row>
    <row r="26" spans="1:11" x14ac:dyDescent="0.3">
      <c r="A26" s="6" t="s">
        <v>77</v>
      </c>
      <c r="B26" t="s">
        <v>81</v>
      </c>
      <c r="C26" t="s">
        <v>111</v>
      </c>
      <c r="D26" t="s">
        <v>91</v>
      </c>
      <c r="E26" s="7" t="s">
        <v>118</v>
      </c>
      <c r="F26" s="7" t="s">
        <v>118</v>
      </c>
      <c r="G26" s="7" t="s">
        <v>118</v>
      </c>
      <c r="H26" s="7" t="s">
        <v>217</v>
      </c>
      <c r="I26" s="7" t="s">
        <v>218</v>
      </c>
      <c r="J26" s="7" t="s">
        <v>219</v>
      </c>
      <c r="K26" s="7" t="s">
        <v>220</v>
      </c>
    </row>
    <row r="27" spans="1:11" x14ac:dyDescent="0.3">
      <c r="A27" s="6" t="s">
        <v>76</v>
      </c>
      <c r="B27" t="s">
        <v>82</v>
      </c>
      <c r="C27" t="s">
        <v>112</v>
      </c>
      <c r="D27" t="s">
        <v>91</v>
      </c>
      <c r="E27" s="7" t="s">
        <v>118</v>
      </c>
      <c r="F27" s="7" t="s">
        <v>118</v>
      </c>
      <c r="G27" s="7" t="s">
        <v>118</v>
      </c>
      <c r="H27" s="7" t="s">
        <v>217</v>
      </c>
      <c r="I27" s="7" t="s">
        <v>218</v>
      </c>
      <c r="J27" s="7" t="s">
        <v>219</v>
      </c>
      <c r="K27" s="7" t="s">
        <v>220</v>
      </c>
    </row>
    <row r="28" spans="1:11" x14ac:dyDescent="0.3">
      <c r="A28" s="6" t="s">
        <v>75</v>
      </c>
      <c r="B28" t="s">
        <v>84</v>
      </c>
      <c r="C28" t="s">
        <v>113</v>
      </c>
      <c r="D28" t="s">
        <v>91</v>
      </c>
      <c r="E28" s="7" t="s">
        <v>118</v>
      </c>
      <c r="F28" s="7" t="s">
        <v>118</v>
      </c>
      <c r="G28" s="7" t="s">
        <v>118</v>
      </c>
      <c r="H28" s="7" t="s">
        <v>217</v>
      </c>
      <c r="I28" s="7" t="s">
        <v>218</v>
      </c>
      <c r="J28" s="7" t="s">
        <v>219</v>
      </c>
      <c r="K28" s="7" t="s">
        <v>220</v>
      </c>
    </row>
    <row r="29" spans="1:11" x14ac:dyDescent="0.3">
      <c r="A29" s="6" t="s">
        <v>80</v>
      </c>
      <c r="B29" t="s">
        <v>83</v>
      </c>
      <c r="C29" t="s">
        <v>109</v>
      </c>
      <c r="D29" t="s">
        <v>96</v>
      </c>
      <c r="E29" s="7" t="s">
        <v>118</v>
      </c>
      <c r="F29" s="7" t="s">
        <v>117</v>
      </c>
      <c r="G29" s="7" t="s">
        <v>117</v>
      </c>
      <c r="H29" s="7" t="s">
        <v>217</v>
      </c>
      <c r="I29" s="7" t="s">
        <v>218</v>
      </c>
      <c r="J29" s="7" t="s">
        <v>219</v>
      </c>
      <c r="K29" s="7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1B96-D7D3-4464-A4F5-A6D10EB7CA8B}">
  <dimension ref="A3:C33"/>
  <sheetViews>
    <sheetView topLeftCell="A19" workbookViewId="0">
      <selection activeCell="A5" sqref="A5:B32"/>
    </sheetView>
  </sheetViews>
  <sheetFormatPr defaultRowHeight="14.4" x14ac:dyDescent="0.3"/>
  <cols>
    <col min="1" max="1" width="23.21875" bestFit="1" customWidth="1"/>
    <col min="2" max="2" width="14.88671875" bestFit="1" customWidth="1"/>
    <col min="3" max="3" width="5.109375" bestFit="1" customWidth="1"/>
  </cols>
  <sheetData>
    <row r="3" spans="1:3" x14ac:dyDescent="0.3">
      <c r="A3" s="5" t="s">
        <v>86</v>
      </c>
    </row>
    <row r="4" spans="1:3" x14ac:dyDescent="0.3">
      <c r="A4" s="5" t="s">
        <v>2</v>
      </c>
      <c r="B4" s="5" t="s">
        <v>6</v>
      </c>
      <c r="C4" t="s">
        <v>87</v>
      </c>
    </row>
    <row r="5" spans="1:3" x14ac:dyDescent="0.3">
      <c r="A5" t="s">
        <v>70</v>
      </c>
      <c r="B5" t="s">
        <v>22</v>
      </c>
      <c r="C5">
        <v>1</v>
      </c>
    </row>
    <row r="6" spans="1:3" x14ac:dyDescent="0.3">
      <c r="A6" t="s">
        <v>71</v>
      </c>
      <c r="B6" t="s">
        <v>81</v>
      </c>
      <c r="C6">
        <v>1</v>
      </c>
    </row>
    <row r="7" spans="1:3" x14ac:dyDescent="0.3">
      <c r="A7" t="s">
        <v>72</v>
      </c>
      <c r="B7" t="s">
        <v>82</v>
      </c>
      <c r="C7">
        <v>1</v>
      </c>
    </row>
    <row r="8" spans="1:3" x14ac:dyDescent="0.3">
      <c r="A8" t="s">
        <v>73</v>
      </c>
      <c r="B8" t="s">
        <v>83</v>
      </c>
      <c r="C8">
        <v>1</v>
      </c>
    </row>
    <row r="9" spans="1:3" x14ac:dyDescent="0.3">
      <c r="A9" t="s">
        <v>74</v>
      </c>
      <c r="B9" t="s">
        <v>84</v>
      </c>
      <c r="C9">
        <v>1</v>
      </c>
    </row>
    <row r="10" spans="1:3" x14ac:dyDescent="0.3">
      <c r="A10" t="s">
        <v>53</v>
      </c>
      <c r="B10" t="s">
        <v>83</v>
      </c>
      <c r="C10">
        <v>1</v>
      </c>
    </row>
    <row r="11" spans="1:3" x14ac:dyDescent="0.3">
      <c r="A11" t="s">
        <v>39</v>
      </c>
      <c r="B11" t="s">
        <v>83</v>
      </c>
      <c r="C11">
        <v>1</v>
      </c>
    </row>
    <row r="12" spans="1:3" x14ac:dyDescent="0.3">
      <c r="A12" t="s">
        <v>41</v>
      </c>
      <c r="B12" t="s">
        <v>22</v>
      </c>
      <c r="C12">
        <v>1</v>
      </c>
    </row>
    <row r="13" spans="1:3" x14ac:dyDescent="0.3">
      <c r="A13" t="s">
        <v>47</v>
      </c>
      <c r="B13" t="s">
        <v>81</v>
      </c>
      <c r="C13">
        <v>1</v>
      </c>
    </row>
    <row r="14" spans="1:3" x14ac:dyDescent="0.3">
      <c r="A14" t="s">
        <v>50</v>
      </c>
      <c r="B14" t="s">
        <v>82</v>
      </c>
      <c r="C14">
        <v>1</v>
      </c>
    </row>
    <row r="15" spans="1:3" x14ac:dyDescent="0.3">
      <c r="A15" t="s">
        <v>44</v>
      </c>
      <c r="B15" t="s">
        <v>84</v>
      </c>
      <c r="C15">
        <v>1</v>
      </c>
    </row>
    <row r="16" spans="1:3" x14ac:dyDescent="0.3">
      <c r="A16" t="s">
        <v>37</v>
      </c>
      <c r="B16" t="s">
        <v>83</v>
      </c>
      <c r="C16">
        <v>1</v>
      </c>
    </row>
    <row r="17" spans="1:3" x14ac:dyDescent="0.3">
      <c r="A17" t="s">
        <v>16</v>
      </c>
      <c r="B17" t="s">
        <v>83</v>
      </c>
      <c r="C17">
        <v>1</v>
      </c>
    </row>
    <row r="18" spans="1:3" x14ac:dyDescent="0.3">
      <c r="A18" t="s">
        <v>20</v>
      </c>
      <c r="B18" t="s">
        <v>22</v>
      </c>
      <c r="C18">
        <v>1</v>
      </c>
    </row>
    <row r="19" spans="1:3" x14ac:dyDescent="0.3">
      <c r="A19" t="s">
        <v>29</v>
      </c>
      <c r="B19" t="s">
        <v>81</v>
      </c>
      <c r="C19">
        <v>1</v>
      </c>
    </row>
    <row r="20" spans="1:3" x14ac:dyDescent="0.3">
      <c r="A20" t="s">
        <v>33</v>
      </c>
      <c r="B20" t="s">
        <v>82</v>
      </c>
      <c r="C20">
        <v>1</v>
      </c>
    </row>
    <row r="21" spans="1:3" x14ac:dyDescent="0.3">
      <c r="A21" t="s">
        <v>25</v>
      </c>
      <c r="B21" t="s">
        <v>84</v>
      </c>
      <c r="C21">
        <v>1</v>
      </c>
    </row>
    <row r="22" spans="1:3" x14ac:dyDescent="0.3">
      <c r="A22" t="s">
        <v>55</v>
      </c>
      <c r="B22" t="s">
        <v>83</v>
      </c>
      <c r="C22">
        <v>2</v>
      </c>
    </row>
    <row r="23" spans="1:3" x14ac:dyDescent="0.3">
      <c r="A23" t="s">
        <v>58</v>
      </c>
      <c r="B23" t="s">
        <v>22</v>
      </c>
      <c r="C23">
        <v>2</v>
      </c>
    </row>
    <row r="24" spans="1:3" x14ac:dyDescent="0.3">
      <c r="A24" t="s">
        <v>64</v>
      </c>
      <c r="B24" t="s">
        <v>81</v>
      </c>
      <c r="C24">
        <v>2</v>
      </c>
    </row>
    <row r="25" spans="1:3" x14ac:dyDescent="0.3">
      <c r="A25" t="s">
        <v>67</v>
      </c>
      <c r="B25" t="s">
        <v>82</v>
      </c>
      <c r="C25">
        <v>2</v>
      </c>
    </row>
    <row r="26" spans="1:3" x14ac:dyDescent="0.3">
      <c r="A26" t="s">
        <v>61</v>
      </c>
      <c r="B26" t="s">
        <v>84</v>
      </c>
      <c r="C26">
        <v>2</v>
      </c>
    </row>
    <row r="27" spans="1:3" x14ac:dyDescent="0.3">
      <c r="A27" t="s">
        <v>79</v>
      </c>
      <c r="B27" t="s">
        <v>83</v>
      </c>
      <c r="C27">
        <v>1</v>
      </c>
    </row>
    <row r="28" spans="1:3" x14ac:dyDescent="0.3">
      <c r="A28" t="s">
        <v>78</v>
      </c>
      <c r="B28" t="s">
        <v>22</v>
      </c>
      <c r="C28">
        <v>1</v>
      </c>
    </row>
    <row r="29" spans="1:3" x14ac:dyDescent="0.3">
      <c r="A29" t="s">
        <v>77</v>
      </c>
      <c r="B29" t="s">
        <v>81</v>
      </c>
      <c r="C29">
        <v>1</v>
      </c>
    </row>
    <row r="30" spans="1:3" x14ac:dyDescent="0.3">
      <c r="A30" t="s">
        <v>76</v>
      </c>
      <c r="B30" t="s">
        <v>82</v>
      </c>
      <c r="C30">
        <v>1</v>
      </c>
    </row>
    <row r="31" spans="1:3" x14ac:dyDescent="0.3">
      <c r="A31" t="s">
        <v>75</v>
      </c>
      <c r="B31" t="s">
        <v>84</v>
      </c>
      <c r="C31">
        <v>1</v>
      </c>
    </row>
    <row r="32" spans="1:3" x14ac:dyDescent="0.3">
      <c r="A32" t="s">
        <v>80</v>
      </c>
      <c r="B32" t="s">
        <v>83</v>
      </c>
      <c r="C32">
        <v>1</v>
      </c>
    </row>
    <row r="33" spans="1:3" x14ac:dyDescent="0.3">
      <c r="A33" t="s">
        <v>85</v>
      </c>
      <c r="C33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8C45-6EA4-4671-97DC-B1AC65D3BFDD}">
  <dimension ref="A1:B34"/>
  <sheetViews>
    <sheetView workbookViewId="0">
      <selection sqref="A1:B34"/>
    </sheetView>
  </sheetViews>
  <sheetFormatPr defaultRowHeight="14.4" x14ac:dyDescent="0.3"/>
  <cols>
    <col min="1" max="1" width="23.5546875" bestFit="1" customWidth="1"/>
  </cols>
  <sheetData>
    <row r="1" spans="1:2" ht="28.8" x14ac:dyDescent="0.3">
      <c r="A1" s="3" t="s">
        <v>2</v>
      </c>
      <c r="B1" s="3" t="s">
        <v>6</v>
      </c>
    </row>
    <row r="2" spans="1:2" x14ac:dyDescent="0.3">
      <c r="A2" s="4" t="s">
        <v>70</v>
      </c>
      <c r="B2" t="s">
        <v>22</v>
      </c>
    </row>
    <row r="3" spans="1:2" x14ac:dyDescent="0.3">
      <c r="A3" s="4" t="s">
        <v>71</v>
      </c>
      <c r="B3" t="s">
        <v>81</v>
      </c>
    </row>
    <row r="4" spans="1:2" x14ac:dyDescent="0.3">
      <c r="A4" s="4" t="s">
        <v>72</v>
      </c>
      <c r="B4" t="s">
        <v>82</v>
      </c>
    </row>
    <row r="5" spans="1:2" x14ac:dyDescent="0.3">
      <c r="A5" s="4" t="s">
        <v>73</v>
      </c>
      <c r="B5" t="s">
        <v>83</v>
      </c>
    </row>
    <row r="6" spans="1:2" x14ac:dyDescent="0.3">
      <c r="A6" s="4" t="s">
        <v>74</v>
      </c>
      <c r="B6" t="s">
        <v>84</v>
      </c>
    </row>
    <row r="7" spans="1:2" x14ac:dyDescent="0.3">
      <c r="A7" s="4" t="s">
        <v>53</v>
      </c>
      <c r="B7" t="s">
        <v>83</v>
      </c>
    </row>
    <row r="8" spans="1:2" x14ac:dyDescent="0.3">
      <c r="A8" s="4" t="s">
        <v>39</v>
      </c>
      <c r="B8" t="s">
        <v>83</v>
      </c>
    </row>
    <row r="9" spans="1:2" x14ac:dyDescent="0.3">
      <c r="A9" s="4" t="s">
        <v>41</v>
      </c>
      <c r="B9" t="s">
        <v>22</v>
      </c>
    </row>
    <row r="10" spans="1:2" x14ac:dyDescent="0.3">
      <c r="A10" s="4" t="s">
        <v>47</v>
      </c>
      <c r="B10" t="s">
        <v>81</v>
      </c>
    </row>
    <row r="11" spans="1:2" x14ac:dyDescent="0.3">
      <c r="A11" s="4" t="s">
        <v>50</v>
      </c>
      <c r="B11" t="s">
        <v>82</v>
      </c>
    </row>
    <row r="12" spans="1:2" x14ac:dyDescent="0.3">
      <c r="A12" s="4" t="s">
        <v>44</v>
      </c>
      <c r="B12" t="s">
        <v>84</v>
      </c>
    </row>
    <row r="13" spans="1:2" x14ac:dyDescent="0.3">
      <c r="A13" s="4" t="s">
        <v>37</v>
      </c>
      <c r="B13" t="s">
        <v>83</v>
      </c>
    </row>
    <row r="14" spans="1:2" x14ac:dyDescent="0.3">
      <c r="A14" s="4" t="s">
        <v>16</v>
      </c>
      <c r="B14" t="s">
        <v>83</v>
      </c>
    </row>
    <row r="15" spans="1:2" x14ac:dyDescent="0.3">
      <c r="A15" s="4" t="s">
        <v>20</v>
      </c>
      <c r="B15" t="s">
        <v>22</v>
      </c>
    </row>
    <row r="16" spans="1:2" x14ac:dyDescent="0.3">
      <c r="A16" s="4" t="s">
        <v>29</v>
      </c>
      <c r="B16" t="s">
        <v>81</v>
      </c>
    </row>
    <row r="17" spans="1:2" x14ac:dyDescent="0.3">
      <c r="A17" s="4" t="s">
        <v>33</v>
      </c>
      <c r="B17" t="s">
        <v>82</v>
      </c>
    </row>
    <row r="18" spans="1:2" x14ac:dyDescent="0.3">
      <c r="A18" s="4" t="s">
        <v>25</v>
      </c>
      <c r="B18" t="s">
        <v>84</v>
      </c>
    </row>
    <row r="19" spans="1:2" x14ac:dyDescent="0.3">
      <c r="A19" s="4" t="s">
        <v>55</v>
      </c>
      <c r="B19" t="s">
        <v>83</v>
      </c>
    </row>
    <row r="20" spans="1:2" x14ac:dyDescent="0.3">
      <c r="A20" s="4" t="s">
        <v>55</v>
      </c>
      <c r="B20" t="s">
        <v>83</v>
      </c>
    </row>
    <row r="21" spans="1:2" x14ac:dyDescent="0.3">
      <c r="A21" s="4" t="s">
        <v>58</v>
      </c>
      <c r="B21" t="s">
        <v>22</v>
      </c>
    </row>
    <row r="22" spans="1:2" x14ac:dyDescent="0.3">
      <c r="A22" s="4" t="s">
        <v>58</v>
      </c>
      <c r="B22" t="s">
        <v>22</v>
      </c>
    </row>
    <row r="23" spans="1:2" x14ac:dyDescent="0.3">
      <c r="A23" s="4" t="s">
        <v>64</v>
      </c>
      <c r="B23" t="s">
        <v>81</v>
      </c>
    </row>
    <row r="24" spans="1:2" x14ac:dyDescent="0.3">
      <c r="A24" s="4" t="s">
        <v>64</v>
      </c>
      <c r="B24" t="s">
        <v>81</v>
      </c>
    </row>
    <row r="25" spans="1:2" x14ac:dyDescent="0.3">
      <c r="A25" s="4" t="s">
        <v>67</v>
      </c>
      <c r="B25" t="s">
        <v>82</v>
      </c>
    </row>
    <row r="26" spans="1:2" x14ac:dyDescent="0.3">
      <c r="A26" s="4" t="s">
        <v>67</v>
      </c>
      <c r="B26" t="s">
        <v>82</v>
      </c>
    </row>
    <row r="27" spans="1:2" x14ac:dyDescent="0.3">
      <c r="A27" s="4" t="s">
        <v>61</v>
      </c>
      <c r="B27" t="s">
        <v>84</v>
      </c>
    </row>
    <row r="28" spans="1:2" x14ac:dyDescent="0.3">
      <c r="A28" s="4" t="s">
        <v>61</v>
      </c>
      <c r="B28" t="s">
        <v>84</v>
      </c>
    </row>
    <row r="29" spans="1:2" x14ac:dyDescent="0.3">
      <c r="A29" s="4" t="s">
        <v>79</v>
      </c>
      <c r="B29" t="s">
        <v>83</v>
      </c>
    </row>
    <row r="30" spans="1:2" x14ac:dyDescent="0.3">
      <c r="A30" s="4" t="s">
        <v>78</v>
      </c>
      <c r="B30" t="s">
        <v>22</v>
      </c>
    </row>
    <row r="31" spans="1:2" x14ac:dyDescent="0.3">
      <c r="A31" s="4" t="s">
        <v>77</v>
      </c>
      <c r="B31" t="s">
        <v>81</v>
      </c>
    </row>
    <row r="32" spans="1:2" x14ac:dyDescent="0.3">
      <c r="A32" s="4" t="s">
        <v>76</v>
      </c>
      <c r="B32" t="s">
        <v>82</v>
      </c>
    </row>
    <row r="33" spans="1:2" x14ac:dyDescent="0.3">
      <c r="A33" s="4" t="s">
        <v>75</v>
      </c>
      <c r="B33" t="s">
        <v>84</v>
      </c>
    </row>
    <row r="34" spans="1:2" x14ac:dyDescent="0.3">
      <c r="A34" s="4" t="s">
        <v>80</v>
      </c>
      <c r="B34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9767-2A63-43EE-B5E8-E75E92D48A5D}">
  <dimension ref="A1:Q46"/>
  <sheetViews>
    <sheetView workbookViewId="0">
      <pane xSplit="2" ySplit="1" topLeftCell="H21" activePane="bottomRight" state="frozen"/>
      <selection pane="topRight" activeCell="C1" sqref="C1"/>
      <selection pane="bottomLeft" activeCell="A2" sqref="A2"/>
      <selection pane="bottomRight" activeCell="P36" sqref="P36"/>
    </sheetView>
  </sheetViews>
  <sheetFormatPr defaultRowHeight="14.4" x14ac:dyDescent="0.3"/>
  <cols>
    <col min="1" max="1" width="3.33203125" bestFit="1" customWidth="1"/>
    <col min="2" max="2" width="9" bestFit="1" customWidth="1"/>
    <col min="3" max="3" width="20.88671875" bestFit="1" customWidth="1"/>
    <col min="4" max="4" width="6.44140625" bestFit="1" customWidth="1"/>
    <col min="5" max="5" width="11.21875" bestFit="1" customWidth="1"/>
    <col min="6" max="6" width="13.109375" bestFit="1" customWidth="1"/>
    <col min="7" max="7" width="10.88671875" bestFit="1" customWidth="1"/>
    <col min="8" max="8" width="13.109375" bestFit="1" customWidth="1"/>
    <col min="9" max="9" width="10.5546875" bestFit="1" customWidth="1"/>
    <col min="10" max="11" width="10" bestFit="1" customWidth="1"/>
    <col min="12" max="12" width="11.6640625" bestFit="1" customWidth="1"/>
    <col min="13" max="13" width="10.6640625" bestFit="1" customWidth="1"/>
    <col min="15" max="16" width="13.109375" bestFit="1" customWidth="1"/>
    <col min="17" max="17" width="87.21875" bestFit="1" customWidth="1"/>
  </cols>
  <sheetData>
    <row r="1" spans="1:17" x14ac:dyDescent="0.3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136</v>
      </c>
      <c r="H1" t="s">
        <v>137</v>
      </c>
      <c r="I1" t="s">
        <v>139</v>
      </c>
      <c r="J1" t="s">
        <v>140</v>
      </c>
      <c r="K1" t="s">
        <v>141</v>
      </c>
      <c r="L1" t="s">
        <v>142</v>
      </c>
    </row>
    <row r="2" spans="1:17" x14ac:dyDescent="0.3">
      <c r="A2" s="8" t="s">
        <v>15</v>
      </c>
      <c r="B2" s="8" t="s">
        <v>122</v>
      </c>
      <c r="C2" s="8" t="s">
        <v>16</v>
      </c>
      <c r="D2" s="8" t="s">
        <v>17</v>
      </c>
      <c r="E2" s="8" t="s">
        <v>83</v>
      </c>
      <c r="F2" t="str">
        <f>RIGHT("000000000000"&amp;TEXT(K2,"@"),12)</f>
        <v>000001925374</v>
      </c>
      <c r="G2" s="8" t="s">
        <v>83</v>
      </c>
      <c r="H2" t="str">
        <f>RIGHT("000000000000"&amp;TEXT(L2,"@"),12)</f>
        <v>000001925374</v>
      </c>
      <c r="I2" s="8" t="s">
        <v>123</v>
      </c>
      <c r="J2" s="8" t="s">
        <v>124</v>
      </c>
      <c r="K2">
        <f>ABS(M2)</f>
        <v>1925374</v>
      </c>
      <c r="L2">
        <v>1925374</v>
      </c>
      <c r="M2" s="9">
        <v>-1925374</v>
      </c>
      <c r="O2" t="s">
        <v>18</v>
      </c>
      <c r="P2" t="s">
        <v>18</v>
      </c>
      <c r="Q2" t="str">
        <f>A2&amp;B2&amp;LEFT(C2&amp;"                                   ",35)&amp;D2&amp;E2&amp;F2&amp;G2&amp;H2&amp;I2&amp;J2</f>
        <v>BD20240802IBANK-SUSP-V-INT                   D5540000019253745540000019253741.0000000012345678</v>
      </c>
    </row>
    <row r="3" spans="1:17" x14ac:dyDescent="0.3">
      <c r="A3" s="8" t="s">
        <v>15</v>
      </c>
      <c r="B3" s="8" t="s">
        <v>122</v>
      </c>
      <c r="C3" s="8" t="s">
        <v>20</v>
      </c>
      <c r="D3" s="8" t="s">
        <v>17</v>
      </c>
      <c r="E3" s="8" t="s">
        <v>83</v>
      </c>
      <c r="F3" t="str">
        <f t="shared" ref="F3:F46" si="0">RIGHT("000000000000"&amp;TEXT(K3,"@"),12)</f>
        <v>000000989592</v>
      </c>
      <c r="G3" s="8" t="s">
        <v>22</v>
      </c>
      <c r="H3" t="str">
        <f t="shared" ref="H3:H46" si="1">RIGHT("000000000000"&amp;TEXT(L3,"@"),12)</f>
        <v>000000904438</v>
      </c>
      <c r="I3" s="8" t="s">
        <v>125</v>
      </c>
      <c r="J3" s="8" t="s">
        <v>124</v>
      </c>
      <c r="K3">
        <f t="shared" ref="K3:K46" si="2">ABS(M3)</f>
        <v>989592</v>
      </c>
      <c r="L3">
        <v>904438</v>
      </c>
      <c r="M3" s="9">
        <v>-989592</v>
      </c>
      <c r="O3" t="s">
        <v>21</v>
      </c>
      <c r="P3" t="s">
        <v>23</v>
      </c>
      <c r="Q3" t="str">
        <f t="shared" ref="Q3:Q46" si="3">A3&amp;B3&amp;LEFT(C3&amp;"                                   ",35)&amp;D3&amp;E3&amp;F3&amp;G3&amp;H3&amp;I3&amp;J3</f>
        <v>BD20240802IBANK-SUSP-V-INT-AUD               D5540000009895920360000009044380.9139500012345678</v>
      </c>
    </row>
    <row r="4" spans="1:17" x14ac:dyDescent="0.3">
      <c r="A4" s="8" t="s">
        <v>15</v>
      </c>
      <c r="B4" s="8" t="s">
        <v>122</v>
      </c>
      <c r="C4" s="8" t="s">
        <v>25</v>
      </c>
      <c r="D4" s="8" t="s">
        <v>17</v>
      </c>
      <c r="E4" s="8" t="s">
        <v>83</v>
      </c>
      <c r="F4" t="str">
        <f t="shared" si="0"/>
        <v>000003589754</v>
      </c>
      <c r="G4" s="8" t="s">
        <v>84</v>
      </c>
      <c r="H4" t="str">
        <f t="shared" si="1"/>
        <v>000002133929</v>
      </c>
      <c r="I4" s="8" t="s">
        <v>126</v>
      </c>
      <c r="J4" s="8" t="s">
        <v>124</v>
      </c>
      <c r="K4">
        <f t="shared" si="2"/>
        <v>3589754</v>
      </c>
      <c r="L4">
        <v>2133929</v>
      </c>
      <c r="M4" s="9">
        <v>-3589754</v>
      </c>
      <c r="O4" t="s">
        <v>26</v>
      </c>
      <c r="P4" t="s">
        <v>27</v>
      </c>
      <c r="Q4" t="str">
        <f t="shared" si="3"/>
        <v>BD20240802IBANK-SUSP-V-INT-USD               D5540000035897548400000021339290.5944500012345678</v>
      </c>
    </row>
    <row r="5" spans="1:17" x14ac:dyDescent="0.3">
      <c r="A5" s="8" t="s">
        <v>15</v>
      </c>
      <c r="B5" s="8" t="s">
        <v>122</v>
      </c>
      <c r="C5" s="8" t="s">
        <v>29</v>
      </c>
      <c r="D5" s="8" t="s">
        <v>17</v>
      </c>
      <c r="E5" s="8" t="s">
        <v>83</v>
      </c>
      <c r="F5" t="str">
        <f t="shared" si="0"/>
        <v>000008200644</v>
      </c>
      <c r="G5" s="8" t="s">
        <v>81</v>
      </c>
      <c r="H5" t="str">
        <f t="shared" si="1"/>
        <v>000004517735</v>
      </c>
      <c r="I5" s="8" t="s">
        <v>127</v>
      </c>
      <c r="J5" s="8" t="s">
        <v>124</v>
      </c>
      <c r="K5">
        <f t="shared" si="2"/>
        <v>8200644</v>
      </c>
      <c r="L5">
        <v>4517735</v>
      </c>
      <c r="M5" s="9">
        <v>-8200644</v>
      </c>
      <c r="O5" t="s">
        <v>30</v>
      </c>
      <c r="P5" t="s">
        <v>31</v>
      </c>
      <c r="Q5" t="str">
        <f t="shared" si="3"/>
        <v>BD20240802IBANK-SUSP-V-INT-EUR               D5540000082006449780000045177350.5509000012345678</v>
      </c>
    </row>
    <row r="6" spans="1:17" x14ac:dyDescent="0.3">
      <c r="A6" s="8" t="s">
        <v>15</v>
      </c>
      <c r="B6" s="8" t="s">
        <v>122</v>
      </c>
      <c r="C6" s="8" t="s">
        <v>33</v>
      </c>
      <c r="D6" s="8" t="s">
        <v>17</v>
      </c>
      <c r="E6" s="8" t="s">
        <v>83</v>
      </c>
      <c r="F6" t="str">
        <f t="shared" si="0"/>
        <v>000006912376</v>
      </c>
      <c r="G6" s="8" t="s">
        <v>82</v>
      </c>
      <c r="H6" t="str">
        <f t="shared" si="1"/>
        <v>000003229462</v>
      </c>
      <c r="I6" s="8" t="s">
        <v>128</v>
      </c>
      <c r="J6" s="8" t="s">
        <v>124</v>
      </c>
      <c r="K6">
        <f t="shared" si="2"/>
        <v>6912376</v>
      </c>
      <c r="L6">
        <v>3229462</v>
      </c>
      <c r="M6" s="9">
        <v>-6912376</v>
      </c>
      <c r="O6" t="s">
        <v>34</v>
      </c>
      <c r="P6" t="s">
        <v>35</v>
      </c>
      <c r="Q6" t="str">
        <f t="shared" si="3"/>
        <v>BD20240802IBANK-SUSP-V-INT-GBP               D5540000069123768260000032294620.4672000012345678</v>
      </c>
    </row>
    <row r="7" spans="1:17" x14ac:dyDescent="0.3">
      <c r="A7" s="8" t="s">
        <v>15</v>
      </c>
      <c r="B7" s="8" t="s">
        <v>122</v>
      </c>
      <c r="C7" s="8" t="s">
        <v>37</v>
      </c>
      <c r="D7" s="8" t="s">
        <v>17</v>
      </c>
      <c r="E7" s="8" t="s">
        <v>83</v>
      </c>
      <c r="F7" t="str">
        <f t="shared" si="0"/>
        <v>000009374616</v>
      </c>
      <c r="G7" s="8" t="s">
        <v>83</v>
      </c>
      <c r="H7" t="str">
        <f t="shared" si="1"/>
        <v>000009374616</v>
      </c>
      <c r="I7" s="8" t="s">
        <v>123</v>
      </c>
      <c r="J7" s="8" t="s">
        <v>124</v>
      </c>
      <c r="K7">
        <f t="shared" si="2"/>
        <v>9374616</v>
      </c>
      <c r="L7">
        <v>9374616</v>
      </c>
      <c r="M7" s="9">
        <v>-9374616</v>
      </c>
      <c r="O7" t="s">
        <v>38</v>
      </c>
      <c r="P7" t="s">
        <v>38</v>
      </c>
      <c r="Q7" t="str">
        <f t="shared" si="3"/>
        <v>BD20240802IBANK-SUSP-V-DOM                   D5540000093746165540000093746161.0000000012345678</v>
      </c>
    </row>
    <row r="8" spans="1:17" x14ac:dyDescent="0.3">
      <c r="A8" s="8" t="s">
        <v>15</v>
      </c>
      <c r="B8" s="8" t="s">
        <v>122</v>
      </c>
      <c r="C8" s="8" t="s">
        <v>39</v>
      </c>
      <c r="D8" s="8" t="s">
        <v>17</v>
      </c>
      <c r="E8" s="8" t="s">
        <v>83</v>
      </c>
      <c r="F8" t="str">
        <f t="shared" si="0"/>
        <v>000002595458</v>
      </c>
      <c r="G8" s="8" t="s">
        <v>83</v>
      </c>
      <c r="H8" t="str">
        <f t="shared" si="1"/>
        <v>000002595458</v>
      </c>
      <c r="I8" s="8" t="s">
        <v>123</v>
      </c>
      <c r="J8" s="8" t="s">
        <v>124</v>
      </c>
      <c r="K8">
        <f t="shared" si="2"/>
        <v>2595458</v>
      </c>
      <c r="L8">
        <v>2595458</v>
      </c>
      <c r="M8" s="9">
        <v>-2595458</v>
      </c>
      <c r="O8" t="s">
        <v>40</v>
      </c>
      <c r="P8" t="s">
        <v>40</v>
      </c>
      <c r="Q8" t="str">
        <f t="shared" si="3"/>
        <v>BD20240802IBANK-SUSP-M-INT                   D5540000025954585540000025954581.0000000012345678</v>
      </c>
    </row>
    <row r="9" spans="1:17" x14ac:dyDescent="0.3">
      <c r="A9" s="8" t="s">
        <v>15</v>
      </c>
      <c r="B9" s="8" t="s">
        <v>122</v>
      </c>
      <c r="C9" s="8" t="s">
        <v>41</v>
      </c>
      <c r="D9" s="8" t="s">
        <v>17</v>
      </c>
      <c r="E9" s="8" t="s">
        <v>83</v>
      </c>
      <c r="F9" t="str">
        <f t="shared" si="0"/>
        <v>000007665354</v>
      </c>
      <c r="G9" s="8" t="s">
        <v>22</v>
      </c>
      <c r="H9" t="str">
        <f t="shared" si="1"/>
        <v>000007005750</v>
      </c>
      <c r="I9" s="8" t="s">
        <v>125</v>
      </c>
      <c r="J9" s="8" t="s">
        <v>124</v>
      </c>
      <c r="K9">
        <f t="shared" si="2"/>
        <v>7665354</v>
      </c>
      <c r="L9">
        <v>7005750</v>
      </c>
      <c r="M9" s="9">
        <v>-7665354</v>
      </c>
      <c r="O9" t="s">
        <v>42</v>
      </c>
      <c r="P9" t="s">
        <v>43</v>
      </c>
      <c r="Q9" t="str">
        <f t="shared" si="3"/>
        <v>BD20240802IBANK-SUSP-M-INT-AUD               D5540000076653540360000070057500.9139500012345678</v>
      </c>
    </row>
    <row r="10" spans="1:17" x14ac:dyDescent="0.3">
      <c r="A10" s="8" t="s">
        <v>15</v>
      </c>
      <c r="B10" s="8" t="s">
        <v>122</v>
      </c>
      <c r="C10" s="8" t="s">
        <v>44</v>
      </c>
      <c r="D10" s="8" t="s">
        <v>17</v>
      </c>
      <c r="E10" s="8" t="s">
        <v>83</v>
      </c>
      <c r="F10" t="str">
        <f t="shared" si="0"/>
        <v>000008286770</v>
      </c>
      <c r="G10" s="8" t="s">
        <v>84</v>
      </c>
      <c r="H10" t="str">
        <f t="shared" si="1"/>
        <v>000004926070</v>
      </c>
      <c r="I10" s="8" t="s">
        <v>126</v>
      </c>
      <c r="J10" s="8" t="s">
        <v>124</v>
      </c>
      <c r="K10">
        <f t="shared" si="2"/>
        <v>8286770</v>
      </c>
      <c r="L10">
        <v>4926070</v>
      </c>
      <c r="M10" s="9">
        <v>-8286770</v>
      </c>
      <c r="O10" t="s">
        <v>45</v>
      </c>
      <c r="P10" t="s">
        <v>46</v>
      </c>
      <c r="Q10" t="str">
        <f t="shared" si="3"/>
        <v>BD20240802IBANK-SUSP-M-INT-USD               D5540000082867708400000049260700.5944500012345678</v>
      </c>
    </row>
    <row r="11" spans="1:17" x14ac:dyDescent="0.3">
      <c r="A11" s="8" t="s">
        <v>15</v>
      </c>
      <c r="B11" s="8" t="s">
        <v>122</v>
      </c>
      <c r="C11" s="8" t="s">
        <v>47</v>
      </c>
      <c r="D11" s="8" t="s">
        <v>17</v>
      </c>
      <c r="E11" s="8" t="s">
        <v>83</v>
      </c>
      <c r="F11" t="str">
        <f t="shared" si="0"/>
        <v>000006790106</v>
      </c>
      <c r="G11" s="8" t="s">
        <v>81</v>
      </c>
      <c r="H11" t="str">
        <f t="shared" si="1"/>
        <v>000003740669</v>
      </c>
      <c r="I11" s="8" t="s">
        <v>127</v>
      </c>
      <c r="J11" s="8" t="s">
        <v>124</v>
      </c>
      <c r="K11">
        <f t="shared" si="2"/>
        <v>6790106</v>
      </c>
      <c r="L11">
        <v>3740669</v>
      </c>
      <c r="M11" s="9">
        <v>-6790106</v>
      </c>
      <c r="O11" t="s">
        <v>48</v>
      </c>
      <c r="P11" t="s">
        <v>49</v>
      </c>
      <c r="Q11" t="str">
        <f t="shared" si="3"/>
        <v>BD20240802IBANK-SUSP-M-INT-EUR               D5540000067901069780000037406690.5509000012345678</v>
      </c>
    </row>
    <row r="12" spans="1:17" x14ac:dyDescent="0.3">
      <c r="A12" s="8" t="s">
        <v>15</v>
      </c>
      <c r="B12" s="8" t="s">
        <v>122</v>
      </c>
      <c r="C12" s="8" t="s">
        <v>50</v>
      </c>
      <c r="D12" s="8" t="s">
        <v>17</v>
      </c>
      <c r="E12" s="8" t="s">
        <v>83</v>
      </c>
      <c r="F12" t="str">
        <f t="shared" si="0"/>
        <v>000007620487</v>
      </c>
      <c r="G12" s="8" t="s">
        <v>82</v>
      </c>
      <c r="H12" t="str">
        <f t="shared" si="1"/>
        <v>000003560292</v>
      </c>
      <c r="I12" s="8" t="s">
        <v>128</v>
      </c>
      <c r="J12" s="8" t="s">
        <v>124</v>
      </c>
      <c r="K12">
        <f t="shared" si="2"/>
        <v>7620487</v>
      </c>
      <c r="L12">
        <v>3560292</v>
      </c>
      <c r="M12" s="9">
        <v>-7620487</v>
      </c>
      <c r="O12" t="s">
        <v>51</v>
      </c>
      <c r="P12" t="s">
        <v>52</v>
      </c>
      <c r="Q12" t="str">
        <f t="shared" si="3"/>
        <v>BD20240802IBANK-SUSP-M-INT-GBP               D5540000076204878260000035602920.4672000012345678</v>
      </c>
    </row>
    <row r="13" spans="1:17" x14ac:dyDescent="0.3">
      <c r="A13" s="8" t="s">
        <v>15</v>
      </c>
      <c r="B13" s="8" t="s">
        <v>122</v>
      </c>
      <c r="C13" s="8" t="s">
        <v>53</v>
      </c>
      <c r="D13" s="8" t="s">
        <v>17</v>
      </c>
      <c r="E13" s="8" t="s">
        <v>83</v>
      </c>
      <c r="F13" t="str">
        <f t="shared" si="0"/>
        <v>000005513204</v>
      </c>
      <c r="G13" s="8" t="s">
        <v>83</v>
      </c>
      <c r="H13" t="str">
        <f t="shared" si="1"/>
        <v>000005513204</v>
      </c>
      <c r="I13" s="8" t="s">
        <v>123</v>
      </c>
      <c r="J13" s="8" t="s">
        <v>124</v>
      </c>
      <c r="K13">
        <f t="shared" si="2"/>
        <v>5513204</v>
      </c>
      <c r="L13">
        <v>5513204</v>
      </c>
      <c r="M13" s="9">
        <v>-5513204</v>
      </c>
      <c r="O13" t="s">
        <v>54</v>
      </c>
      <c r="P13" t="s">
        <v>54</v>
      </c>
      <c r="Q13" t="str">
        <f t="shared" si="3"/>
        <v>BD20240802IBANK-SUSP-M-DOM                   D5540000055132045540000055132041.0000000012345678</v>
      </c>
    </row>
    <row r="14" spans="1:17" x14ac:dyDescent="0.3">
      <c r="A14" s="8" t="s">
        <v>15</v>
      </c>
      <c r="B14" s="8" t="s">
        <v>122</v>
      </c>
      <c r="C14" s="8" t="s">
        <v>55</v>
      </c>
      <c r="D14" s="8" t="s">
        <v>56</v>
      </c>
      <c r="E14" s="8" t="s">
        <v>83</v>
      </c>
      <c r="F14" t="str">
        <f t="shared" si="0"/>
        <v>000022802191</v>
      </c>
      <c r="G14" s="8" t="s">
        <v>83</v>
      </c>
      <c r="H14" t="str">
        <f t="shared" si="1"/>
        <v>000022802191</v>
      </c>
      <c r="I14" s="8" t="s">
        <v>123</v>
      </c>
      <c r="J14" s="8" t="s">
        <v>124</v>
      </c>
      <c r="K14">
        <f t="shared" si="2"/>
        <v>22802191</v>
      </c>
      <c r="L14">
        <v>22802191</v>
      </c>
      <c r="M14" s="9">
        <v>22802191</v>
      </c>
      <c r="O14" t="s">
        <v>57</v>
      </c>
      <c r="P14" t="s">
        <v>57</v>
      </c>
      <c r="Q14" t="str">
        <f t="shared" si="3"/>
        <v>BD20240802MRCH-PAYMENT                       C5540000228021915540000228021911.0000000012345678</v>
      </c>
    </row>
    <row r="15" spans="1:17" x14ac:dyDescent="0.3">
      <c r="A15" s="8" t="s">
        <v>15</v>
      </c>
      <c r="B15" s="8" t="s">
        <v>122</v>
      </c>
      <c r="C15" s="8" t="s">
        <v>58</v>
      </c>
      <c r="D15" s="8" t="s">
        <v>56</v>
      </c>
      <c r="E15" s="8" t="s">
        <v>83</v>
      </c>
      <c r="F15" t="str">
        <f t="shared" si="0"/>
        <v>000008542939</v>
      </c>
      <c r="G15" s="8" t="s">
        <v>22</v>
      </c>
      <c r="H15" t="str">
        <f t="shared" si="1"/>
        <v>000007807819</v>
      </c>
      <c r="I15" s="8" t="s">
        <v>125</v>
      </c>
      <c r="J15" s="8" t="s">
        <v>124</v>
      </c>
      <c r="K15">
        <f t="shared" si="2"/>
        <v>8542939</v>
      </c>
      <c r="L15">
        <v>7807819</v>
      </c>
      <c r="M15" s="9">
        <v>8542939</v>
      </c>
      <c r="O15" t="s">
        <v>59</v>
      </c>
      <c r="P15" t="s">
        <v>60</v>
      </c>
      <c r="Q15" t="str">
        <f t="shared" si="3"/>
        <v>BD20240802MRCH-PAYMENT-AUD                   C5540000085429390360000078078190.9139500012345678</v>
      </c>
    </row>
    <row r="16" spans="1:17" x14ac:dyDescent="0.3">
      <c r="A16" s="8" t="s">
        <v>15</v>
      </c>
      <c r="B16" s="8" t="s">
        <v>122</v>
      </c>
      <c r="C16" s="8" t="s">
        <v>61</v>
      </c>
      <c r="D16" s="8" t="s">
        <v>56</v>
      </c>
      <c r="E16" s="8" t="s">
        <v>83</v>
      </c>
      <c r="F16" t="str">
        <f t="shared" si="0"/>
        <v>000010268525</v>
      </c>
      <c r="G16" s="8" t="s">
        <v>84</v>
      </c>
      <c r="H16" t="str">
        <f t="shared" si="1"/>
        <v>000006104125</v>
      </c>
      <c r="I16" s="8" t="s">
        <v>126</v>
      </c>
      <c r="J16" s="8" t="s">
        <v>124</v>
      </c>
      <c r="K16">
        <f t="shared" si="2"/>
        <v>10268525</v>
      </c>
      <c r="L16">
        <v>6104125</v>
      </c>
      <c r="M16" s="9">
        <v>10268525</v>
      </c>
      <c r="O16" t="s">
        <v>62</v>
      </c>
      <c r="P16" t="s">
        <v>63</v>
      </c>
      <c r="Q16" t="str">
        <f t="shared" si="3"/>
        <v>BD20240802MRCH-PAYMENT-USD                   C5540000102685258400000061041250.5944500012345678</v>
      </c>
    </row>
    <row r="17" spans="1:17" x14ac:dyDescent="0.3">
      <c r="A17" s="8" t="s">
        <v>15</v>
      </c>
      <c r="B17" s="8" t="s">
        <v>122</v>
      </c>
      <c r="C17" s="8" t="s">
        <v>64</v>
      </c>
      <c r="D17" s="8" t="s">
        <v>56</v>
      </c>
      <c r="E17" s="8" t="s">
        <v>83</v>
      </c>
      <c r="F17" t="str">
        <f t="shared" si="0"/>
        <v>000014438071</v>
      </c>
      <c r="G17" s="8" t="s">
        <v>81</v>
      </c>
      <c r="H17" t="str">
        <f t="shared" si="1"/>
        <v>000007953933</v>
      </c>
      <c r="I17" s="8" t="s">
        <v>127</v>
      </c>
      <c r="J17" s="8" t="s">
        <v>124</v>
      </c>
      <c r="K17">
        <f t="shared" si="2"/>
        <v>14438071</v>
      </c>
      <c r="L17">
        <v>7953933</v>
      </c>
      <c r="M17" s="9">
        <v>14438071</v>
      </c>
      <c r="O17" t="s">
        <v>65</v>
      </c>
      <c r="P17" t="s">
        <v>66</v>
      </c>
      <c r="Q17" t="str">
        <f t="shared" si="3"/>
        <v>BD20240802MRCH-PAYMENT-EUR                   C5540000144380719780000079539330.5509000012345678</v>
      </c>
    </row>
    <row r="18" spans="1:17" x14ac:dyDescent="0.3">
      <c r="A18" s="8" t="s">
        <v>15</v>
      </c>
      <c r="B18" s="8" t="s">
        <v>122</v>
      </c>
      <c r="C18" s="8" t="s">
        <v>67</v>
      </c>
      <c r="D18" s="8" t="s">
        <v>56</v>
      </c>
      <c r="E18" s="8" t="s">
        <v>83</v>
      </c>
      <c r="F18" t="str">
        <f t="shared" si="0"/>
        <v>000013412009</v>
      </c>
      <c r="G18" s="8" t="s">
        <v>82</v>
      </c>
      <c r="H18" t="str">
        <f t="shared" si="1"/>
        <v>000006266091</v>
      </c>
      <c r="I18" s="8" t="s">
        <v>128</v>
      </c>
      <c r="J18" s="8" t="s">
        <v>124</v>
      </c>
      <c r="K18">
        <f t="shared" si="2"/>
        <v>13412009</v>
      </c>
      <c r="L18">
        <v>6266091</v>
      </c>
      <c r="M18" s="9">
        <v>13412009</v>
      </c>
      <c r="O18" t="s">
        <v>68</v>
      </c>
      <c r="P18" t="s">
        <v>69</v>
      </c>
      <c r="Q18" t="str">
        <f t="shared" si="3"/>
        <v>BD20240802MRCH-PAYMENT-GBP                   C5540000134120098260000062660910.4672000012345678</v>
      </c>
    </row>
    <row r="19" spans="1:17" x14ac:dyDescent="0.3">
      <c r="A19" s="8" t="s">
        <v>15</v>
      </c>
      <c r="B19" s="8" t="s">
        <v>122</v>
      </c>
      <c r="C19" s="8" t="s">
        <v>16</v>
      </c>
      <c r="D19" s="8" t="s">
        <v>17</v>
      </c>
      <c r="E19" s="8" t="s">
        <v>83</v>
      </c>
      <c r="F19" t="str">
        <f t="shared" si="0"/>
        <v>000003850748</v>
      </c>
      <c r="G19" s="8" t="s">
        <v>83</v>
      </c>
      <c r="H19" t="str">
        <f t="shared" si="1"/>
        <v>000003850748</v>
      </c>
      <c r="I19" s="8" t="s">
        <v>123</v>
      </c>
      <c r="J19" s="8" t="s">
        <v>130</v>
      </c>
      <c r="K19">
        <f t="shared" si="2"/>
        <v>3850748</v>
      </c>
      <c r="L19">
        <v>3850748</v>
      </c>
      <c r="M19" s="10">
        <v>-3850748</v>
      </c>
      <c r="O19" t="s">
        <v>143</v>
      </c>
      <c r="P19" t="s">
        <v>143</v>
      </c>
      <c r="Q19" t="str">
        <f t="shared" si="3"/>
        <v>BD20240802IBANK-SUSP-V-INT                   D5540000038507485540000038507481.0000000012345679</v>
      </c>
    </row>
    <row r="20" spans="1:17" x14ac:dyDescent="0.3">
      <c r="A20" s="8" t="s">
        <v>15</v>
      </c>
      <c r="B20" s="8" t="s">
        <v>122</v>
      </c>
      <c r="C20" s="8" t="s">
        <v>20</v>
      </c>
      <c r="D20" s="8" t="s">
        <v>17</v>
      </c>
      <c r="E20" s="8" t="s">
        <v>83</v>
      </c>
      <c r="F20" t="str">
        <f t="shared" si="0"/>
        <v>000001979184</v>
      </c>
      <c r="G20" s="8" t="s">
        <v>22</v>
      </c>
      <c r="H20" t="str">
        <f t="shared" si="1"/>
        <v>000001808875</v>
      </c>
      <c r="I20" s="8" t="s">
        <v>125</v>
      </c>
      <c r="J20" s="8" t="s">
        <v>130</v>
      </c>
      <c r="K20">
        <f t="shared" si="2"/>
        <v>1979184</v>
      </c>
      <c r="L20">
        <v>1808875</v>
      </c>
      <c r="M20" s="10">
        <v>-1979184</v>
      </c>
      <c r="O20" t="s">
        <v>144</v>
      </c>
      <c r="P20" t="s">
        <v>164</v>
      </c>
      <c r="Q20" t="str">
        <f t="shared" si="3"/>
        <v>BD20240802IBANK-SUSP-V-INT-AUD               D5540000019791840360000018088750.9139500012345679</v>
      </c>
    </row>
    <row r="21" spans="1:17" x14ac:dyDescent="0.3">
      <c r="A21" s="8" t="s">
        <v>15</v>
      </c>
      <c r="B21" s="8" t="s">
        <v>122</v>
      </c>
      <c r="C21" s="8" t="s">
        <v>25</v>
      </c>
      <c r="D21" s="8" t="s">
        <v>17</v>
      </c>
      <c r="E21" s="8" t="s">
        <v>83</v>
      </c>
      <c r="F21" t="str">
        <f t="shared" si="0"/>
        <v>000007179508</v>
      </c>
      <c r="G21" s="8" t="s">
        <v>84</v>
      </c>
      <c r="H21" t="str">
        <f t="shared" si="1"/>
        <v>000004267859</v>
      </c>
      <c r="I21" s="8" t="s">
        <v>126</v>
      </c>
      <c r="J21" s="8" t="s">
        <v>130</v>
      </c>
      <c r="K21">
        <f t="shared" si="2"/>
        <v>7179508</v>
      </c>
      <c r="L21">
        <v>4267859</v>
      </c>
      <c r="M21" s="10">
        <v>-7179508</v>
      </c>
      <c r="O21" t="s">
        <v>145</v>
      </c>
      <c r="P21" t="s">
        <v>165</v>
      </c>
      <c r="Q21" t="str">
        <f t="shared" si="3"/>
        <v>BD20240802IBANK-SUSP-V-INT-USD               D5540000071795088400000042678590.5944500012345679</v>
      </c>
    </row>
    <row r="22" spans="1:17" x14ac:dyDescent="0.3">
      <c r="A22" s="8" t="s">
        <v>15</v>
      </c>
      <c r="B22" s="8" t="s">
        <v>122</v>
      </c>
      <c r="C22" s="8" t="s">
        <v>29</v>
      </c>
      <c r="D22" s="8" t="s">
        <v>17</v>
      </c>
      <c r="E22" s="8" t="s">
        <v>83</v>
      </c>
      <c r="F22" t="str">
        <f t="shared" si="0"/>
        <v>000016401288</v>
      </c>
      <c r="G22" s="8" t="s">
        <v>81</v>
      </c>
      <c r="H22" t="str">
        <f t="shared" si="1"/>
        <v>000009035470</v>
      </c>
      <c r="I22" s="8" t="s">
        <v>127</v>
      </c>
      <c r="J22" s="8" t="s">
        <v>130</v>
      </c>
      <c r="K22">
        <f t="shared" si="2"/>
        <v>16401288</v>
      </c>
      <c r="L22">
        <v>9035470</v>
      </c>
      <c r="M22" s="10">
        <v>-16401288</v>
      </c>
      <c r="O22" t="s">
        <v>146</v>
      </c>
      <c r="P22" t="s">
        <v>166</v>
      </c>
      <c r="Q22" t="str">
        <f t="shared" si="3"/>
        <v>BD20240802IBANK-SUSP-V-INT-EUR               D5540000164012889780000090354700.5509000012345679</v>
      </c>
    </row>
    <row r="23" spans="1:17" x14ac:dyDescent="0.3">
      <c r="A23" s="8" t="s">
        <v>15</v>
      </c>
      <c r="B23" s="8" t="s">
        <v>122</v>
      </c>
      <c r="C23" s="8" t="s">
        <v>33</v>
      </c>
      <c r="D23" s="8" t="s">
        <v>17</v>
      </c>
      <c r="E23" s="8" t="s">
        <v>83</v>
      </c>
      <c r="F23" t="str">
        <f t="shared" si="0"/>
        <v>000013824752</v>
      </c>
      <c r="G23" s="8" t="s">
        <v>82</v>
      </c>
      <c r="H23" t="str">
        <f t="shared" si="1"/>
        <v>000006458924</v>
      </c>
      <c r="I23" s="8" t="s">
        <v>128</v>
      </c>
      <c r="J23" s="8" t="s">
        <v>130</v>
      </c>
      <c r="K23">
        <f t="shared" si="2"/>
        <v>13824752</v>
      </c>
      <c r="L23">
        <v>6458924</v>
      </c>
      <c r="M23" s="10">
        <v>-13824752</v>
      </c>
      <c r="O23" t="s">
        <v>147</v>
      </c>
      <c r="P23" t="s">
        <v>167</v>
      </c>
      <c r="Q23" t="str">
        <f t="shared" si="3"/>
        <v>BD20240802IBANK-SUSP-V-INT-GBP               D5540000138247528260000064589240.4672000012345679</v>
      </c>
    </row>
    <row r="24" spans="1:17" x14ac:dyDescent="0.3">
      <c r="A24" s="8" t="s">
        <v>15</v>
      </c>
      <c r="B24" s="8" t="s">
        <v>122</v>
      </c>
      <c r="C24" s="8" t="s">
        <v>37</v>
      </c>
      <c r="D24" s="8" t="s">
        <v>17</v>
      </c>
      <c r="E24" s="8" t="s">
        <v>83</v>
      </c>
      <c r="F24" t="str">
        <f t="shared" si="0"/>
        <v>000018749232</v>
      </c>
      <c r="G24" s="8" t="s">
        <v>83</v>
      </c>
      <c r="H24" t="str">
        <f t="shared" si="1"/>
        <v>000018749232</v>
      </c>
      <c r="I24" s="8" t="s">
        <v>123</v>
      </c>
      <c r="J24" s="8" t="s">
        <v>130</v>
      </c>
      <c r="K24">
        <f t="shared" si="2"/>
        <v>18749232</v>
      </c>
      <c r="L24">
        <v>18749232</v>
      </c>
      <c r="M24" s="10">
        <v>-18749232</v>
      </c>
      <c r="O24" t="s">
        <v>148</v>
      </c>
      <c r="P24" t="s">
        <v>148</v>
      </c>
      <c r="Q24" t="str">
        <f t="shared" si="3"/>
        <v>BD20240802IBANK-SUSP-V-DOM                   D5540000187492325540000187492321.0000000012345679</v>
      </c>
    </row>
    <row r="25" spans="1:17" x14ac:dyDescent="0.3">
      <c r="A25" s="8" t="s">
        <v>15</v>
      </c>
      <c r="B25" s="8" t="s">
        <v>122</v>
      </c>
      <c r="C25" s="8" t="s">
        <v>39</v>
      </c>
      <c r="D25" s="8" t="s">
        <v>17</v>
      </c>
      <c r="E25" s="8" t="s">
        <v>83</v>
      </c>
      <c r="F25" t="str">
        <f t="shared" si="0"/>
        <v>000005190916</v>
      </c>
      <c r="G25" s="8" t="s">
        <v>83</v>
      </c>
      <c r="H25" t="str">
        <f t="shared" si="1"/>
        <v>000005190916</v>
      </c>
      <c r="I25" s="8" t="s">
        <v>123</v>
      </c>
      <c r="J25" s="8" t="s">
        <v>130</v>
      </c>
      <c r="K25">
        <f t="shared" si="2"/>
        <v>5190916</v>
      </c>
      <c r="L25">
        <v>5190916</v>
      </c>
      <c r="M25" s="10">
        <v>-5190916</v>
      </c>
      <c r="O25" t="s">
        <v>149</v>
      </c>
      <c r="P25" t="s">
        <v>149</v>
      </c>
      <c r="Q25" t="str">
        <f t="shared" si="3"/>
        <v>BD20240802IBANK-SUSP-M-INT                   D5540000051909165540000051909161.0000000012345679</v>
      </c>
    </row>
    <row r="26" spans="1:17" x14ac:dyDescent="0.3">
      <c r="A26" s="8" t="s">
        <v>15</v>
      </c>
      <c r="B26" s="8" t="s">
        <v>122</v>
      </c>
      <c r="C26" s="8" t="s">
        <v>41</v>
      </c>
      <c r="D26" s="8" t="s">
        <v>17</v>
      </c>
      <c r="E26" s="8" t="s">
        <v>83</v>
      </c>
      <c r="F26" t="str">
        <f t="shared" si="0"/>
        <v>000015330708</v>
      </c>
      <c r="G26" s="8" t="s">
        <v>22</v>
      </c>
      <c r="H26" t="str">
        <f t="shared" si="1"/>
        <v>000014011501</v>
      </c>
      <c r="I26" s="8" t="s">
        <v>125</v>
      </c>
      <c r="J26" s="8" t="s">
        <v>130</v>
      </c>
      <c r="K26">
        <f t="shared" si="2"/>
        <v>15330708</v>
      </c>
      <c r="L26">
        <v>14011501</v>
      </c>
      <c r="M26" s="10">
        <v>-15330708</v>
      </c>
      <c r="O26" t="s">
        <v>150</v>
      </c>
      <c r="P26" t="s">
        <v>168</v>
      </c>
      <c r="Q26" t="str">
        <f t="shared" si="3"/>
        <v>BD20240802IBANK-SUSP-M-INT-AUD               D5540000153307080360000140115010.9139500012345679</v>
      </c>
    </row>
    <row r="27" spans="1:17" x14ac:dyDescent="0.3">
      <c r="A27" s="8" t="s">
        <v>15</v>
      </c>
      <c r="B27" s="8" t="s">
        <v>122</v>
      </c>
      <c r="C27" s="8" t="s">
        <v>44</v>
      </c>
      <c r="D27" s="8" t="s">
        <v>17</v>
      </c>
      <c r="E27" s="8" t="s">
        <v>83</v>
      </c>
      <c r="F27" t="str">
        <f t="shared" si="0"/>
        <v>000016573540</v>
      </c>
      <c r="G27" s="8" t="s">
        <v>84</v>
      </c>
      <c r="H27" t="str">
        <f t="shared" si="1"/>
        <v>000009852141</v>
      </c>
      <c r="I27" s="8" t="s">
        <v>126</v>
      </c>
      <c r="J27" s="8" t="s">
        <v>130</v>
      </c>
      <c r="K27">
        <f t="shared" si="2"/>
        <v>16573540</v>
      </c>
      <c r="L27">
        <v>9852141</v>
      </c>
      <c r="M27" s="10">
        <v>-16573540</v>
      </c>
      <c r="O27" t="s">
        <v>151</v>
      </c>
      <c r="P27" t="s">
        <v>169</v>
      </c>
      <c r="Q27" t="str">
        <f t="shared" si="3"/>
        <v>BD20240802IBANK-SUSP-M-INT-USD               D5540000165735408400000098521410.5944500012345679</v>
      </c>
    </row>
    <row r="28" spans="1:17" x14ac:dyDescent="0.3">
      <c r="A28" s="8" t="s">
        <v>15</v>
      </c>
      <c r="B28" s="8" t="s">
        <v>122</v>
      </c>
      <c r="C28" s="8" t="s">
        <v>47</v>
      </c>
      <c r="D28" s="8" t="s">
        <v>17</v>
      </c>
      <c r="E28" s="8" t="s">
        <v>83</v>
      </c>
      <c r="F28" t="str">
        <f t="shared" si="0"/>
        <v>000013580212</v>
      </c>
      <c r="G28" s="8" t="s">
        <v>81</v>
      </c>
      <c r="H28" t="str">
        <f t="shared" si="1"/>
        <v>000007481339</v>
      </c>
      <c r="I28" s="8" t="s">
        <v>127</v>
      </c>
      <c r="J28" s="8" t="s">
        <v>130</v>
      </c>
      <c r="K28">
        <f t="shared" si="2"/>
        <v>13580212</v>
      </c>
      <c r="L28">
        <v>7481339</v>
      </c>
      <c r="M28" s="10">
        <v>-13580212</v>
      </c>
      <c r="O28" t="s">
        <v>152</v>
      </c>
      <c r="P28" t="s">
        <v>170</v>
      </c>
      <c r="Q28" t="str">
        <f t="shared" si="3"/>
        <v>BD20240802IBANK-SUSP-M-INT-EUR               D5540000135802129780000074813390.5509000012345679</v>
      </c>
    </row>
    <row r="29" spans="1:17" x14ac:dyDescent="0.3">
      <c r="A29" s="8" t="s">
        <v>15</v>
      </c>
      <c r="B29" s="8" t="s">
        <v>122</v>
      </c>
      <c r="C29" s="8" t="s">
        <v>50</v>
      </c>
      <c r="D29" s="8" t="s">
        <v>17</v>
      </c>
      <c r="E29" s="8" t="s">
        <v>83</v>
      </c>
      <c r="F29" t="str">
        <f t="shared" si="0"/>
        <v>000015240974</v>
      </c>
      <c r="G29" s="8" t="s">
        <v>82</v>
      </c>
      <c r="H29" t="str">
        <f t="shared" si="1"/>
        <v>000007120583</v>
      </c>
      <c r="I29" s="8" t="s">
        <v>128</v>
      </c>
      <c r="J29" s="8" t="s">
        <v>130</v>
      </c>
      <c r="K29">
        <f t="shared" si="2"/>
        <v>15240974</v>
      </c>
      <c r="L29">
        <v>7120583</v>
      </c>
      <c r="M29" s="10">
        <v>-15240974</v>
      </c>
      <c r="O29" t="s">
        <v>153</v>
      </c>
      <c r="P29" t="s">
        <v>171</v>
      </c>
      <c r="Q29" t="str">
        <f t="shared" si="3"/>
        <v>BD20240802IBANK-SUSP-M-INT-GBP               D5540000152409748260000071205830.4672000012345679</v>
      </c>
    </row>
    <row r="30" spans="1:17" x14ac:dyDescent="0.3">
      <c r="A30" s="8" t="s">
        <v>15</v>
      </c>
      <c r="B30" s="8" t="s">
        <v>122</v>
      </c>
      <c r="C30" s="8" t="s">
        <v>53</v>
      </c>
      <c r="D30" s="8" t="s">
        <v>17</v>
      </c>
      <c r="E30" s="8" t="s">
        <v>83</v>
      </c>
      <c r="F30" t="str">
        <f t="shared" si="0"/>
        <v>000011026408</v>
      </c>
      <c r="G30" s="8" t="s">
        <v>83</v>
      </c>
      <c r="H30" t="str">
        <f t="shared" si="1"/>
        <v>000011026408</v>
      </c>
      <c r="I30" s="8" t="s">
        <v>123</v>
      </c>
      <c r="J30" s="8" t="s">
        <v>130</v>
      </c>
      <c r="K30">
        <f t="shared" si="2"/>
        <v>11026408</v>
      </c>
      <c r="L30">
        <v>11026408</v>
      </c>
      <c r="M30" s="10">
        <v>-11026408</v>
      </c>
      <c r="O30" t="s">
        <v>154</v>
      </c>
      <c r="P30" t="s">
        <v>154</v>
      </c>
      <c r="Q30" t="str">
        <f t="shared" si="3"/>
        <v>BD20240802IBANK-SUSP-M-DOM                   D5540000110264085540000110264081.0000000012345679</v>
      </c>
    </row>
    <row r="31" spans="1:17" x14ac:dyDescent="0.3">
      <c r="A31" s="8" t="s">
        <v>15</v>
      </c>
      <c r="B31" s="8" t="s">
        <v>122</v>
      </c>
      <c r="C31" s="8" t="s">
        <v>55</v>
      </c>
      <c r="D31" s="8" t="s">
        <v>56</v>
      </c>
      <c r="E31" s="8" t="s">
        <v>83</v>
      </c>
      <c r="F31" t="str">
        <f t="shared" si="0"/>
        <v>000045604382</v>
      </c>
      <c r="G31" s="8" t="s">
        <v>83</v>
      </c>
      <c r="H31" t="str">
        <f t="shared" si="1"/>
        <v>000045604382</v>
      </c>
      <c r="I31" s="8" t="s">
        <v>123</v>
      </c>
      <c r="J31" s="8" t="s">
        <v>130</v>
      </c>
      <c r="K31">
        <f t="shared" si="2"/>
        <v>45604382</v>
      </c>
      <c r="L31">
        <v>45604382</v>
      </c>
      <c r="M31" s="10">
        <v>45604382</v>
      </c>
      <c r="N31" s="8"/>
      <c r="O31" t="s">
        <v>155</v>
      </c>
      <c r="P31" t="s">
        <v>155</v>
      </c>
      <c r="Q31" t="str">
        <f t="shared" si="3"/>
        <v>BD20240802MRCH-PAYMENT                       C5540000456043825540000456043821.0000000012345679</v>
      </c>
    </row>
    <row r="32" spans="1:17" x14ac:dyDescent="0.3">
      <c r="A32" s="8" t="s">
        <v>15</v>
      </c>
      <c r="B32" s="8" t="s">
        <v>122</v>
      </c>
      <c r="C32" s="8" t="s">
        <v>58</v>
      </c>
      <c r="D32" s="8" t="s">
        <v>56</v>
      </c>
      <c r="E32" s="8" t="s">
        <v>83</v>
      </c>
      <c r="F32" t="str">
        <f t="shared" si="0"/>
        <v>000017085878</v>
      </c>
      <c r="G32" s="8" t="s">
        <v>22</v>
      </c>
      <c r="H32" t="str">
        <f t="shared" si="1"/>
        <v>000015615638</v>
      </c>
      <c r="I32" s="8" t="s">
        <v>125</v>
      </c>
      <c r="J32" s="8" t="s">
        <v>130</v>
      </c>
      <c r="K32">
        <f t="shared" si="2"/>
        <v>17085878</v>
      </c>
      <c r="L32">
        <v>15615638</v>
      </c>
      <c r="M32" s="10">
        <v>17085878</v>
      </c>
      <c r="N32" s="8"/>
      <c r="O32" t="s">
        <v>156</v>
      </c>
      <c r="P32" t="s">
        <v>172</v>
      </c>
      <c r="Q32" t="str">
        <f t="shared" si="3"/>
        <v>BD20240802MRCH-PAYMENT-AUD                   C5540000170858780360000156156380.9139500012345679</v>
      </c>
    </row>
    <row r="33" spans="1:17" x14ac:dyDescent="0.3">
      <c r="A33" s="8" t="s">
        <v>15</v>
      </c>
      <c r="B33" s="8" t="s">
        <v>122</v>
      </c>
      <c r="C33" s="8" t="s">
        <v>61</v>
      </c>
      <c r="D33" s="8" t="s">
        <v>56</v>
      </c>
      <c r="E33" s="8" t="s">
        <v>83</v>
      </c>
      <c r="F33" t="str">
        <f t="shared" si="0"/>
        <v>000020537050</v>
      </c>
      <c r="G33" s="8" t="s">
        <v>84</v>
      </c>
      <c r="H33" t="str">
        <f t="shared" si="1"/>
        <v>000012208249</v>
      </c>
      <c r="I33" s="8" t="s">
        <v>126</v>
      </c>
      <c r="J33" s="8" t="s">
        <v>130</v>
      </c>
      <c r="K33">
        <f t="shared" si="2"/>
        <v>20537050</v>
      </c>
      <c r="L33">
        <v>12208249</v>
      </c>
      <c r="M33" s="10">
        <v>20537050</v>
      </c>
      <c r="N33" s="8"/>
      <c r="O33" t="s">
        <v>157</v>
      </c>
      <c r="P33" t="s">
        <v>173</v>
      </c>
      <c r="Q33" t="str">
        <f t="shared" si="3"/>
        <v>BD20240802MRCH-PAYMENT-USD                   C5540000205370508400000122082490.5944500012345679</v>
      </c>
    </row>
    <row r="34" spans="1:17" x14ac:dyDescent="0.3">
      <c r="A34" s="8" t="s">
        <v>15</v>
      </c>
      <c r="B34" s="8" t="s">
        <v>122</v>
      </c>
      <c r="C34" s="8" t="s">
        <v>64</v>
      </c>
      <c r="D34" s="8" t="s">
        <v>56</v>
      </c>
      <c r="E34" s="8" t="s">
        <v>83</v>
      </c>
      <c r="F34" t="str">
        <f t="shared" si="0"/>
        <v>000028876142</v>
      </c>
      <c r="G34" s="8" t="s">
        <v>81</v>
      </c>
      <c r="H34" t="str">
        <f t="shared" si="1"/>
        <v>000015907867</v>
      </c>
      <c r="I34" s="8" t="s">
        <v>127</v>
      </c>
      <c r="J34" s="8" t="s">
        <v>130</v>
      </c>
      <c r="K34">
        <f t="shared" si="2"/>
        <v>28876142</v>
      </c>
      <c r="L34">
        <v>15907867</v>
      </c>
      <c r="M34" s="10">
        <v>28876142</v>
      </c>
      <c r="N34" s="8"/>
      <c r="O34" t="s">
        <v>158</v>
      </c>
      <c r="P34" t="s">
        <v>174</v>
      </c>
      <c r="Q34" t="str">
        <f t="shared" si="3"/>
        <v>BD20240802MRCH-PAYMENT-EUR                   C5540000288761429780000159078670.5509000012345679</v>
      </c>
    </row>
    <row r="35" spans="1:17" x14ac:dyDescent="0.3">
      <c r="A35" s="8" t="s">
        <v>15</v>
      </c>
      <c r="B35" s="8" t="s">
        <v>122</v>
      </c>
      <c r="C35" s="8" t="s">
        <v>67</v>
      </c>
      <c r="D35" s="8" t="s">
        <v>56</v>
      </c>
      <c r="E35" s="8" t="s">
        <v>83</v>
      </c>
      <c r="F35" t="str">
        <f t="shared" si="0"/>
        <v>000026824018</v>
      </c>
      <c r="G35" s="8" t="s">
        <v>82</v>
      </c>
      <c r="H35" t="str">
        <f t="shared" si="1"/>
        <v>000012532181</v>
      </c>
      <c r="I35" s="8" t="s">
        <v>128</v>
      </c>
      <c r="J35" s="8" t="s">
        <v>130</v>
      </c>
      <c r="K35">
        <f t="shared" si="2"/>
        <v>26824018</v>
      </c>
      <c r="L35">
        <v>12532181</v>
      </c>
      <c r="M35" s="10">
        <v>26824018</v>
      </c>
      <c r="N35" s="8"/>
      <c r="O35" t="s">
        <v>159</v>
      </c>
      <c r="P35" t="s">
        <v>175</v>
      </c>
      <c r="Q35" t="str">
        <f t="shared" si="3"/>
        <v>BD20240802MRCH-PAYMENT-GBP                   C5540000268240188260000125321810.4672000012345679</v>
      </c>
    </row>
    <row r="36" spans="1:17" x14ac:dyDescent="0.3">
      <c r="A36" s="8" t="s">
        <v>15</v>
      </c>
      <c r="B36" s="8" t="s">
        <v>122</v>
      </c>
      <c r="C36" s="8" t="s">
        <v>55</v>
      </c>
      <c r="D36" s="8" t="s">
        <v>17</v>
      </c>
      <c r="E36" s="8" t="s">
        <v>83</v>
      </c>
      <c r="F36" t="str">
        <f t="shared" si="0"/>
        <v>000068406573</v>
      </c>
      <c r="G36" s="8" t="s">
        <v>83</v>
      </c>
      <c r="H36" t="str">
        <f t="shared" si="1"/>
        <v>000068406573</v>
      </c>
      <c r="I36" s="8" t="s">
        <v>123</v>
      </c>
      <c r="J36" s="8" t="s">
        <v>129</v>
      </c>
      <c r="K36">
        <f t="shared" si="2"/>
        <v>68406573</v>
      </c>
      <c r="L36">
        <v>68406573</v>
      </c>
      <c r="M36">
        <v>-68406573</v>
      </c>
      <c r="N36" s="8"/>
      <c r="O36" t="s">
        <v>180</v>
      </c>
      <c r="P36" t="s">
        <v>180</v>
      </c>
      <c r="Q36" t="str">
        <f t="shared" si="3"/>
        <v>BD20240802MRCH-PAYMENT                       D5540000684065735540000684065731.0000000011111111</v>
      </c>
    </row>
    <row r="37" spans="1:17" x14ac:dyDescent="0.3">
      <c r="A37" s="8" t="s">
        <v>15</v>
      </c>
      <c r="B37" s="8" t="s">
        <v>122</v>
      </c>
      <c r="C37" s="8" t="s">
        <v>58</v>
      </c>
      <c r="D37" s="8" t="s">
        <v>17</v>
      </c>
      <c r="E37" s="8" t="s">
        <v>83</v>
      </c>
      <c r="F37" t="str">
        <f t="shared" si="0"/>
        <v>000025628817</v>
      </c>
      <c r="G37" s="8" t="s">
        <v>22</v>
      </c>
      <c r="H37" t="str">
        <f t="shared" si="1"/>
        <v>000023423457</v>
      </c>
      <c r="I37" s="8" t="s">
        <v>125</v>
      </c>
      <c r="J37" s="8" t="s">
        <v>129</v>
      </c>
      <c r="K37">
        <f t="shared" si="2"/>
        <v>25628817</v>
      </c>
      <c r="L37">
        <v>23423457</v>
      </c>
      <c r="M37">
        <v>-25628817</v>
      </c>
      <c r="N37" s="8"/>
      <c r="O37" t="s">
        <v>160</v>
      </c>
      <c r="P37" t="s">
        <v>176</v>
      </c>
      <c r="Q37" t="str">
        <f t="shared" si="3"/>
        <v>BD20240802MRCH-PAYMENT-AUD                   D5540000256288170360000234234570.9139500011111111</v>
      </c>
    </row>
    <row r="38" spans="1:17" x14ac:dyDescent="0.3">
      <c r="A38" s="8" t="s">
        <v>15</v>
      </c>
      <c r="B38" s="8" t="s">
        <v>122</v>
      </c>
      <c r="C38" s="8" t="s">
        <v>61</v>
      </c>
      <c r="D38" s="8" t="s">
        <v>17</v>
      </c>
      <c r="E38" s="8" t="s">
        <v>83</v>
      </c>
      <c r="F38" t="str">
        <f t="shared" si="0"/>
        <v>000030805575</v>
      </c>
      <c r="G38" s="8" t="s">
        <v>84</v>
      </c>
      <c r="H38" t="str">
        <f t="shared" si="1"/>
        <v>000018312374</v>
      </c>
      <c r="I38" s="8" t="s">
        <v>126</v>
      </c>
      <c r="J38" s="8" t="s">
        <v>129</v>
      </c>
      <c r="K38">
        <f t="shared" si="2"/>
        <v>30805575</v>
      </c>
      <c r="L38">
        <v>18312374</v>
      </c>
      <c r="M38">
        <v>-30805575</v>
      </c>
      <c r="N38" s="8"/>
      <c r="O38" t="s">
        <v>161</v>
      </c>
      <c r="P38" t="s">
        <v>177</v>
      </c>
      <c r="Q38" t="str">
        <f t="shared" si="3"/>
        <v>BD20240802MRCH-PAYMENT-USD                   D5540000308055758400000183123740.5944500011111111</v>
      </c>
    </row>
    <row r="39" spans="1:17" x14ac:dyDescent="0.3">
      <c r="A39" s="8" t="s">
        <v>15</v>
      </c>
      <c r="B39" s="8" t="s">
        <v>122</v>
      </c>
      <c r="C39" s="8" t="s">
        <v>64</v>
      </c>
      <c r="D39" s="8" t="s">
        <v>17</v>
      </c>
      <c r="E39" s="8" t="s">
        <v>83</v>
      </c>
      <c r="F39" t="str">
        <f t="shared" si="0"/>
        <v>000043314213</v>
      </c>
      <c r="G39" s="8" t="s">
        <v>81</v>
      </c>
      <c r="H39" t="str">
        <f t="shared" si="1"/>
        <v>000023861800</v>
      </c>
      <c r="I39" s="8" t="s">
        <v>127</v>
      </c>
      <c r="J39" s="8" t="s">
        <v>129</v>
      </c>
      <c r="K39">
        <f t="shared" si="2"/>
        <v>43314213</v>
      </c>
      <c r="L39">
        <v>23861800</v>
      </c>
      <c r="M39">
        <v>-43314213</v>
      </c>
      <c r="N39" s="8"/>
      <c r="O39" t="s">
        <v>162</v>
      </c>
      <c r="P39" t="s">
        <v>178</v>
      </c>
      <c r="Q39" t="str">
        <f t="shared" si="3"/>
        <v>BD20240802MRCH-PAYMENT-EUR                   D5540000433142139780000238618000.5509000011111111</v>
      </c>
    </row>
    <row r="40" spans="1:17" x14ac:dyDescent="0.3">
      <c r="A40" s="8" t="s">
        <v>15</v>
      </c>
      <c r="B40" s="8" t="s">
        <v>122</v>
      </c>
      <c r="C40" s="8" t="s">
        <v>67</v>
      </c>
      <c r="D40" s="8" t="s">
        <v>17</v>
      </c>
      <c r="E40" s="8" t="s">
        <v>83</v>
      </c>
      <c r="F40" t="str">
        <f t="shared" si="0"/>
        <v>000040236027</v>
      </c>
      <c r="G40" s="8" t="s">
        <v>82</v>
      </c>
      <c r="H40" t="str">
        <f t="shared" si="1"/>
        <v>000018798272</v>
      </c>
      <c r="I40" s="8" t="s">
        <v>128</v>
      </c>
      <c r="J40" s="8" t="s">
        <v>129</v>
      </c>
      <c r="K40">
        <f t="shared" si="2"/>
        <v>40236027</v>
      </c>
      <c r="L40">
        <v>18798272</v>
      </c>
      <c r="M40">
        <v>-40236027</v>
      </c>
      <c r="N40" s="8"/>
      <c r="O40" t="s">
        <v>163</v>
      </c>
      <c r="P40" t="s">
        <v>179</v>
      </c>
      <c r="Q40" t="str">
        <f t="shared" si="3"/>
        <v>BD20240802MRCH-PAYMENT-GBP                   D5540000402360278260000187982720.4672000011111111</v>
      </c>
    </row>
    <row r="41" spans="1:17" x14ac:dyDescent="0.3">
      <c r="A41" s="8" t="s">
        <v>15</v>
      </c>
      <c r="B41" s="8" t="s">
        <v>122</v>
      </c>
      <c r="C41" s="8" t="s">
        <v>79</v>
      </c>
      <c r="D41" s="8" t="s">
        <v>56</v>
      </c>
      <c r="E41" s="8" t="s">
        <v>83</v>
      </c>
      <c r="F41" t="str">
        <f t="shared" si="0"/>
        <v>000040000000</v>
      </c>
      <c r="G41" s="8" t="s">
        <v>83</v>
      </c>
      <c r="H41" t="str">
        <f t="shared" si="1"/>
        <v>000040000000</v>
      </c>
      <c r="I41" s="8" t="s">
        <v>123</v>
      </c>
      <c r="J41" s="8" t="s">
        <v>129</v>
      </c>
      <c r="K41">
        <f t="shared" si="2"/>
        <v>40000000</v>
      </c>
      <c r="L41">
        <v>40000000</v>
      </c>
      <c r="M41">
        <v>40000000</v>
      </c>
      <c r="N41" s="8"/>
      <c r="O41" t="s">
        <v>181</v>
      </c>
      <c r="P41" t="s">
        <v>181</v>
      </c>
      <c r="Q41" t="str">
        <f t="shared" si="3"/>
        <v>BD20240802MRCH-SETTLE-BNZ                    C5540000400000005540000400000001.0000000011111111</v>
      </c>
    </row>
    <row r="42" spans="1:17" x14ac:dyDescent="0.3">
      <c r="A42" s="8" t="s">
        <v>15</v>
      </c>
      <c r="B42" s="8" t="s">
        <v>122</v>
      </c>
      <c r="C42" s="8" t="s">
        <v>80</v>
      </c>
      <c r="D42" s="8" t="s">
        <v>56</v>
      </c>
      <c r="E42" s="8" t="s">
        <v>83</v>
      </c>
      <c r="F42" t="str">
        <f t="shared" si="0"/>
        <v>000028406573</v>
      </c>
      <c r="G42" s="8" t="s">
        <v>83</v>
      </c>
      <c r="H42" t="str">
        <f t="shared" si="1"/>
        <v>000028406573</v>
      </c>
      <c r="I42" s="8" t="s">
        <v>123</v>
      </c>
      <c r="J42" s="8" t="s">
        <v>129</v>
      </c>
      <c r="K42">
        <f t="shared" si="2"/>
        <v>28406573</v>
      </c>
      <c r="L42">
        <v>28406573</v>
      </c>
      <c r="M42">
        <v>28406573</v>
      </c>
      <c r="N42" s="8"/>
      <c r="O42" t="s">
        <v>182</v>
      </c>
      <c r="P42" t="s">
        <v>182</v>
      </c>
      <c r="Q42" t="str">
        <f t="shared" si="3"/>
        <v>BD20240802MRCH-SETTLE-KIWI                   C5540000284065735540000284065731.0000000011111111</v>
      </c>
    </row>
    <row r="43" spans="1:17" x14ac:dyDescent="0.3">
      <c r="A43" s="8" t="s">
        <v>15</v>
      </c>
      <c r="B43" s="8" t="s">
        <v>122</v>
      </c>
      <c r="C43" s="8" t="s">
        <v>78</v>
      </c>
      <c r="D43" s="8" t="s">
        <v>56</v>
      </c>
      <c r="E43" s="8" t="s">
        <v>83</v>
      </c>
      <c r="F43" t="str">
        <f t="shared" si="0"/>
        <v>000025628817</v>
      </c>
      <c r="G43" s="8" t="s">
        <v>22</v>
      </c>
      <c r="H43" t="str">
        <f t="shared" si="1"/>
        <v>000023423457</v>
      </c>
      <c r="I43" s="8" t="s">
        <v>125</v>
      </c>
      <c r="J43" s="8" t="s">
        <v>129</v>
      </c>
      <c r="K43">
        <f t="shared" si="2"/>
        <v>25628817</v>
      </c>
      <c r="L43">
        <v>23423457</v>
      </c>
      <c r="M43">
        <v>25628817</v>
      </c>
      <c r="N43" s="8"/>
      <c r="O43" t="s">
        <v>183</v>
      </c>
      <c r="P43" t="s">
        <v>187</v>
      </c>
      <c r="Q43" t="str">
        <f t="shared" si="3"/>
        <v>BD20240802MRCH-SETTLE-BNZ-AUD                C5540000256288170360000234234570.9139500011111111</v>
      </c>
    </row>
    <row r="44" spans="1:17" x14ac:dyDescent="0.3">
      <c r="A44" s="8" t="s">
        <v>15</v>
      </c>
      <c r="B44" s="8" t="s">
        <v>122</v>
      </c>
      <c r="C44" s="8" t="s">
        <v>75</v>
      </c>
      <c r="D44" s="8" t="s">
        <v>56</v>
      </c>
      <c r="E44" s="8" t="s">
        <v>83</v>
      </c>
      <c r="F44" t="str">
        <f t="shared" si="0"/>
        <v>000030805575</v>
      </c>
      <c r="G44" s="8" t="s">
        <v>84</v>
      </c>
      <c r="H44" t="str">
        <f t="shared" si="1"/>
        <v>000018312374</v>
      </c>
      <c r="I44" s="8" t="s">
        <v>126</v>
      </c>
      <c r="J44" s="8" t="s">
        <v>129</v>
      </c>
      <c r="K44">
        <f t="shared" si="2"/>
        <v>30805575</v>
      </c>
      <c r="L44">
        <v>18312374</v>
      </c>
      <c r="M44">
        <v>30805575</v>
      </c>
      <c r="N44" s="8"/>
      <c r="O44" t="s">
        <v>184</v>
      </c>
      <c r="P44" t="s">
        <v>188</v>
      </c>
      <c r="Q44" t="str">
        <f t="shared" si="3"/>
        <v>BD20240802MRCH-SETTLE-BNZ-USD                C5540000308055758400000183123740.5944500011111111</v>
      </c>
    </row>
    <row r="45" spans="1:17" x14ac:dyDescent="0.3">
      <c r="A45" s="8" t="s">
        <v>15</v>
      </c>
      <c r="B45" s="8" t="s">
        <v>122</v>
      </c>
      <c r="C45" s="8" t="s">
        <v>77</v>
      </c>
      <c r="D45" s="8" t="s">
        <v>56</v>
      </c>
      <c r="E45" s="8" t="s">
        <v>83</v>
      </c>
      <c r="F45" t="str">
        <f t="shared" si="0"/>
        <v>000043314213</v>
      </c>
      <c r="G45" s="8" t="s">
        <v>81</v>
      </c>
      <c r="H45" t="str">
        <f t="shared" si="1"/>
        <v>000023861800</v>
      </c>
      <c r="I45" s="8" t="s">
        <v>127</v>
      </c>
      <c r="J45" s="8" t="s">
        <v>129</v>
      </c>
      <c r="K45">
        <f t="shared" si="2"/>
        <v>43314213</v>
      </c>
      <c r="L45">
        <v>23861800</v>
      </c>
      <c r="M45">
        <v>43314213</v>
      </c>
      <c r="N45" s="8"/>
      <c r="O45" t="s">
        <v>185</v>
      </c>
      <c r="P45" t="s">
        <v>189</v>
      </c>
      <c r="Q45" t="str">
        <f t="shared" si="3"/>
        <v>BD20240802MRCH-SETTLE-BNZ-EUR                C5540000433142139780000238618000.5509000011111111</v>
      </c>
    </row>
    <row r="46" spans="1:17" x14ac:dyDescent="0.3">
      <c r="A46" s="8" t="s">
        <v>15</v>
      </c>
      <c r="B46" s="8" t="s">
        <v>122</v>
      </c>
      <c r="C46" s="8" t="s">
        <v>76</v>
      </c>
      <c r="D46" s="8" t="s">
        <v>56</v>
      </c>
      <c r="E46" s="8" t="s">
        <v>83</v>
      </c>
      <c r="F46" t="str">
        <f t="shared" si="0"/>
        <v>000040236027</v>
      </c>
      <c r="G46" s="8" t="s">
        <v>82</v>
      </c>
      <c r="H46" t="str">
        <f t="shared" si="1"/>
        <v>000018798272</v>
      </c>
      <c r="I46" s="8" t="s">
        <v>128</v>
      </c>
      <c r="J46" s="8" t="s">
        <v>129</v>
      </c>
      <c r="K46">
        <f t="shared" si="2"/>
        <v>40236027</v>
      </c>
      <c r="L46">
        <v>18798272</v>
      </c>
      <c r="M46">
        <v>40236027</v>
      </c>
      <c r="N46" s="8"/>
      <c r="O46" t="s">
        <v>186</v>
      </c>
      <c r="P46" t="s">
        <v>190</v>
      </c>
      <c r="Q46" t="str">
        <f t="shared" si="3"/>
        <v>BD20240802MRCH-SETTLE-BNZ-GBP                C5540000402360278260000187982720.4672000011111111</v>
      </c>
    </row>
  </sheetData>
  <autoFilter ref="A1:L46" xr:uid="{15E69767-2A63-43EE-B5E8-E75E92D48A5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71F9-186F-4E5A-9752-71D365A2C0E3}">
  <dimension ref="A3:E56"/>
  <sheetViews>
    <sheetView workbookViewId="0">
      <selection activeCell="H18" sqref="H18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3.109375" bestFit="1" customWidth="1"/>
    <col min="4" max="5" width="23.33203125" bestFit="1" customWidth="1"/>
    <col min="6" max="6" width="27.88671875" bestFit="1" customWidth="1"/>
    <col min="7" max="12" width="23.33203125" bestFit="1" customWidth="1"/>
    <col min="13" max="13" width="26.77734375" bestFit="1" customWidth="1"/>
    <col min="14" max="14" width="27.88671875" bestFit="1" customWidth="1"/>
    <col min="15" max="43" width="13.109375" bestFit="1" customWidth="1"/>
    <col min="44" max="44" width="10.5546875" bestFit="1" customWidth="1"/>
  </cols>
  <sheetData>
    <row r="3" spans="1:5" x14ac:dyDescent="0.3">
      <c r="D3" s="5" t="s">
        <v>215</v>
      </c>
      <c r="E3" s="5" t="s">
        <v>4</v>
      </c>
    </row>
    <row r="4" spans="1:5" x14ac:dyDescent="0.3">
      <c r="D4" t="s">
        <v>214</v>
      </c>
      <c r="E4" t="s">
        <v>216</v>
      </c>
    </row>
    <row r="5" spans="1:5" x14ac:dyDescent="0.3">
      <c r="A5" s="5" t="s">
        <v>2</v>
      </c>
      <c r="B5" s="5" t="s">
        <v>6</v>
      </c>
      <c r="C5" s="5" t="s">
        <v>192</v>
      </c>
      <c r="D5" t="s">
        <v>83</v>
      </c>
      <c r="E5" t="s">
        <v>83</v>
      </c>
    </row>
    <row r="6" spans="1:5" x14ac:dyDescent="0.3">
      <c r="A6" t="s">
        <v>70</v>
      </c>
      <c r="B6" t="s">
        <v>22</v>
      </c>
      <c r="C6">
        <v>9999999999</v>
      </c>
      <c r="D6" s="16">
        <v>3360.21</v>
      </c>
      <c r="E6" s="16">
        <v>3071.07</v>
      </c>
    </row>
    <row r="7" spans="1:5" x14ac:dyDescent="0.3">
      <c r="A7" t="s">
        <v>71</v>
      </c>
      <c r="B7" t="s">
        <v>81</v>
      </c>
      <c r="C7">
        <v>9999999999</v>
      </c>
      <c r="D7" s="16">
        <v>16580.37</v>
      </c>
      <c r="E7" s="16">
        <v>9134.1299999999992</v>
      </c>
    </row>
    <row r="8" spans="1:5" x14ac:dyDescent="0.3">
      <c r="A8" t="s">
        <v>72</v>
      </c>
      <c r="B8" t="s">
        <v>82</v>
      </c>
      <c r="C8">
        <v>9999999999</v>
      </c>
      <c r="D8" s="16">
        <v>33625.620000000003</v>
      </c>
      <c r="E8" s="16">
        <v>15709.89</v>
      </c>
    </row>
    <row r="9" spans="1:5" x14ac:dyDescent="0.3">
      <c r="A9" t="s">
        <v>73</v>
      </c>
      <c r="B9" t="s">
        <v>83</v>
      </c>
      <c r="C9">
        <v>9999999999</v>
      </c>
      <c r="D9" s="16">
        <v>-101806.17</v>
      </c>
      <c r="E9" s="16">
        <v>-101806.17</v>
      </c>
    </row>
    <row r="10" spans="1:5" x14ac:dyDescent="0.3">
      <c r="A10" t="s">
        <v>74</v>
      </c>
      <c r="B10" t="s">
        <v>84</v>
      </c>
      <c r="C10">
        <v>9999999999</v>
      </c>
      <c r="D10" s="16">
        <v>48239.97</v>
      </c>
      <c r="E10" s="16">
        <v>28676.25</v>
      </c>
    </row>
    <row r="11" spans="1:5" x14ac:dyDescent="0.3">
      <c r="A11" t="s">
        <v>53</v>
      </c>
      <c r="B11" t="s">
        <v>83</v>
      </c>
      <c r="C11">
        <v>12345678</v>
      </c>
      <c r="D11" s="16">
        <v>-55132.04</v>
      </c>
      <c r="E11" s="16">
        <v>-55132.04</v>
      </c>
    </row>
    <row r="12" spans="1:5" x14ac:dyDescent="0.3">
      <c r="A12" t="s">
        <v>53</v>
      </c>
      <c r="B12" t="s">
        <v>83</v>
      </c>
      <c r="C12">
        <v>12345679</v>
      </c>
      <c r="D12" s="16">
        <v>-110264.08</v>
      </c>
      <c r="E12" s="16">
        <v>-110264.08</v>
      </c>
    </row>
    <row r="13" spans="1:5" x14ac:dyDescent="0.3">
      <c r="A13" t="s">
        <v>39</v>
      </c>
      <c r="B13" t="s">
        <v>83</v>
      </c>
      <c r="C13">
        <v>12345678</v>
      </c>
      <c r="D13" s="16">
        <v>-25954.58</v>
      </c>
      <c r="E13" s="16">
        <v>-25954.58</v>
      </c>
    </row>
    <row r="14" spans="1:5" x14ac:dyDescent="0.3">
      <c r="A14" t="s">
        <v>39</v>
      </c>
      <c r="B14" t="s">
        <v>83</v>
      </c>
      <c r="C14">
        <v>12345679</v>
      </c>
      <c r="D14" s="16">
        <v>-51909.16</v>
      </c>
      <c r="E14" s="16">
        <v>-51909.16</v>
      </c>
    </row>
    <row r="15" spans="1:5" x14ac:dyDescent="0.3">
      <c r="A15" t="s">
        <v>41</v>
      </c>
      <c r="B15" t="s">
        <v>22</v>
      </c>
      <c r="C15">
        <v>12345678</v>
      </c>
      <c r="D15" s="16">
        <v>-76653.539999999994</v>
      </c>
      <c r="E15" s="16">
        <v>-70057.5</v>
      </c>
    </row>
    <row r="16" spans="1:5" x14ac:dyDescent="0.3">
      <c r="A16" t="s">
        <v>41</v>
      </c>
      <c r="B16" t="s">
        <v>22</v>
      </c>
      <c r="C16">
        <v>12345679</v>
      </c>
      <c r="D16" s="16">
        <v>-153307.07999999999</v>
      </c>
      <c r="E16" s="16">
        <v>-140115.01</v>
      </c>
    </row>
    <row r="17" spans="1:5" x14ac:dyDescent="0.3">
      <c r="A17" t="s">
        <v>47</v>
      </c>
      <c r="B17" t="s">
        <v>81</v>
      </c>
      <c r="C17">
        <v>12345678</v>
      </c>
      <c r="D17" s="16">
        <v>-67901.06</v>
      </c>
      <c r="E17" s="16">
        <v>-37406.69</v>
      </c>
    </row>
    <row r="18" spans="1:5" x14ac:dyDescent="0.3">
      <c r="A18" t="s">
        <v>47</v>
      </c>
      <c r="B18" t="s">
        <v>81</v>
      </c>
      <c r="C18">
        <v>12345679</v>
      </c>
      <c r="D18" s="16">
        <v>-135802.12</v>
      </c>
      <c r="E18" s="16">
        <v>-74813.39</v>
      </c>
    </row>
    <row r="19" spans="1:5" x14ac:dyDescent="0.3">
      <c r="A19" t="s">
        <v>50</v>
      </c>
      <c r="B19" t="s">
        <v>82</v>
      </c>
      <c r="C19">
        <v>12345678</v>
      </c>
      <c r="D19" s="16">
        <v>-76204.87</v>
      </c>
      <c r="E19" s="16">
        <v>-35602.92</v>
      </c>
    </row>
    <row r="20" spans="1:5" x14ac:dyDescent="0.3">
      <c r="A20" t="s">
        <v>50</v>
      </c>
      <c r="B20" t="s">
        <v>82</v>
      </c>
      <c r="C20">
        <v>12345679</v>
      </c>
      <c r="D20" s="16">
        <v>-152409.74</v>
      </c>
      <c r="E20" s="16">
        <v>-71205.83</v>
      </c>
    </row>
    <row r="21" spans="1:5" x14ac:dyDescent="0.3">
      <c r="A21" t="s">
        <v>44</v>
      </c>
      <c r="B21" t="s">
        <v>84</v>
      </c>
      <c r="C21">
        <v>12345678</v>
      </c>
      <c r="D21" s="16">
        <v>-82867.7</v>
      </c>
      <c r="E21" s="16">
        <v>-49260.7</v>
      </c>
    </row>
    <row r="22" spans="1:5" x14ac:dyDescent="0.3">
      <c r="A22" t="s">
        <v>44</v>
      </c>
      <c r="B22" t="s">
        <v>84</v>
      </c>
      <c r="C22">
        <v>12345679</v>
      </c>
      <c r="D22" s="16">
        <v>-165735.4</v>
      </c>
      <c r="E22" s="16">
        <v>-98521.41</v>
      </c>
    </row>
    <row r="23" spans="1:5" x14ac:dyDescent="0.3">
      <c r="A23" t="s">
        <v>37</v>
      </c>
      <c r="B23" t="s">
        <v>83</v>
      </c>
      <c r="C23">
        <v>12345678</v>
      </c>
      <c r="D23" s="16">
        <v>-93746.16</v>
      </c>
      <c r="E23" s="16">
        <v>-93746.16</v>
      </c>
    </row>
    <row r="24" spans="1:5" x14ac:dyDescent="0.3">
      <c r="A24" t="s">
        <v>37</v>
      </c>
      <c r="B24" t="s">
        <v>83</v>
      </c>
      <c r="C24">
        <v>12345679</v>
      </c>
      <c r="D24" s="16">
        <v>-187492.32</v>
      </c>
      <c r="E24" s="16">
        <v>-187492.32</v>
      </c>
    </row>
    <row r="25" spans="1:5" x14ac:dyDescent="0.3">
      <c r="A25" t="s">
        <v>16</v>
      </c>
      <c r="B25" t="s">
        <v>83</v>
      </c>
      <c r="C25">
        <v>12345678</v>
      </c>
      <c r="D25" s="16">
        <v>-19253.740000000002</v>
      </c>
      <c r="E25" s="16">
        <v>-19253.740000000002</v>
      </c>
    </row>
    <row r="26" spans="1:5" x14ac:dyDescent="0.3">
      <c r="A26" t="s">
        <v>16</v>
      </c>
      <c r="B26" t="s">
        <v>83</v>
      </c>
      <c r="C26">
        <v>12345679</v>
      </c>
      <c r="D26" s="16">
        <v>-38507.480000000003</v>
      </c>
      <c r="E26" s="16">
        <v>-38507.480000000003</v>
      </c>
    </row>
    <row r="27" spans="1:5" x14ac:dyDescent="0.3">
      <c r="A27" t="s">
        <v>20</v>
      </c>
      <c r="B27" t="s">
        <v>22</v>
      </c>
      <c r="C27">
        <v>12345678</v>
      </c>
      <c r="D27" s="16">
        <v>-9895.92</v>
      </c>
      <c r="E27" s="16">
        <v>-9044.3799999999992</v>
      </c>
    </row>
    <row r="28" spans="1:5" x14ac:dyDescent="0.3">
      <c r="A28" t="s">
        <v>20</v>
      </c>
      <c r="B28" t="s">
        <v>22</v>
      </c>
      <c r="C28">
        <v>12345679</v>
      </c>
      <c r="D28" s="16">
        <v>-19791.84</v>
      </c>
      <c r="E28" s="16">
        <v>-18088.75</v>
      </c>
    </row>
    <row r="29" spans="1:5" x14ac:dyDescent="0.3">
      <c r="A29" t="s">
        <v>29</v>
      </c>
      <c r="B29" t="s">
        <v>81</v>
      </c>
      <c r="C29">
        <v>12345678</v>
      </c>
      <c r="D29" s="16">
        <v>-82006.44</v>
      </c>
      <c r="E29" s="16">
        <v>-45177.35</v>
      </c>
    </row>
    <row r="30" spans="1:5" x14ac:dyDescent="0.3">
      <c r="A30" t="s">
        <v>29</v>
      </c>
      <c r="B30" t="s">
        <v>81</v>
      </c>
      <c r="C30">
        <v>12345679</v>
      </c>
      <c r="D30" s="16">
        <v>-164012.88</v>
      </c>
      <c r="E30" s="16">
        <v>-90354.7</v>
      </c>
    </row>
    <row r="31" spans="1:5" x14ac:dyDescent="0.3">
      <c r="A31" t="s">
        <v>33</v>
      </c>
      <c r="B31" t="s">
        <v>82</v>
      </c>
      <c r="C31">
        <v>12345678</v>
      </c>
      <c r="D31" s="16">
        <v>-69123.759999999995</v>
      </c>
      <c r="E31" s="16">
        <v>-32294.62</v>
      </c>
    </row>
    <row r="32" spans="1:5" x14ac:dyDescent="0.3">
      <c r="A32" t="s">
        <v>33</v>
      </c>
      <c r="B32" t="s">
        <v>82</v>
      </c>
      <c r="C32">
        <v>12345679</v>
      </c>
      <c r="D32" s="16">
        <v>-138247.51999999999</v>
      </c>
      <c r="E32" s="16">
        <v>-64589.24</v>
      </c>
    </row>
    <row r="33" spans="1:5" x14ac:dyDescent="0.3">
      <c r="A33" t="s">
        <v>25</v>
      </c>
      <c r="B33" t="s">
        <v>84</v>
      </c>
      <c r="C33">
        <v>12345678</v>
      </c>
      <c r="D33" s="16">
        <v>-35897.54</v>
      </c>
      <c r="E33" s="16">
        <v>-21339.29</v>
      </c>
    </row>
    <row r="34" spans="1:5" x14ac:dyDescent="0.3">
      <c r="A34" t="s">
        <v>25</v>
      </c>
      <c r="B34" t="s">
        <v>84</v>
      </c>
      <c r="C34">
        <v>12345679</v>
      </c>
      <c r="D34" s="16">
        <v>-71795.08</v>
      </c>
      <c r="E34" s="16">
        <v>-42678.59</v>
      </c>
    </row>
    <row r="35" spans="1:5" x14ac:dyDescent="0.3">
      <c r="A35" t="s">
        <v>55</v>
      </c>
      <c r="B35" t="s">
        <v>83</v>
      </c>
      <c r="C35">
        <v>11111111</v>
      </c>
      <c r="D35" s="16">
        <v>-684065.73</v>
      </c>
      <c r="E35" s="16">
        <v>-684065.73</v>
      </c>
    </row>
    <row r="36" spans="1:5" x14ac:dyDescent="0.3">
      <c r="A36" t="s">
        <v>55</v>
      </c>
      <c r="B36" t="s">
        <v>83</v>
      </c>
      <c r="C36">
        <v>12345678</v>
      </c>
      <c r="D36" s="16">
        <v>228021.91</v>
      </c>
      <c r="E36" s="16">
        <v>228021.91</v>
      </c>
    </row>
    <row r="37" spans="1:5" x14ac:dyDescent="0.3">
      <c r="A37" t="s">
        <v>55</v>
      </c>
      <c r="B37" t="s">
        <v>83</v>
      </c>
      <c r="C37">
        <v>12345679</v>
      </c>
      <c r="D37" s="16">
        <v>456043.82</v>
      </c>
      <c r="E37" s="16">
        <v>456043.82</v>
      </c>
    </row>
    <row r="38" spans="1:5" x14ac:dyDescent="0.3">
      <c r="A38" t="s">
        <v>58</v>
      </c>
      <c r="B38" t="s">
        <v>22</v>
      </c>
      <c r="C38">
        <v>11111111</v>
      </c>
      <c r="D38" s="16">
        <v>-256288.17</v>
      </c>
      <c r="E38" s="16">
        <v>-234234.57</v>
      </c>
    </row>
    <row r="39" spans="1:5" x14ac:dyDescent="0.3">
      <c r="A39" t="s">
        <v>58</v>
      </c>
      <c r="B39" t="s">
        <v>22</v>
      </c>
      <c r="C39">
        <v>12345678</v>
      </c>
      <c r="D39" s="16">
        <v>85429.39</v>
      </c>
      <c r="E39" s="16">
        <v>78078.19</v>
      </c>
    </row>
    <row r="40" spans="1:5" x14ac:dyDescent="0.3">
      <c r="A40" t="s">
        <v>58</v>
      </c>
      <c r="B40" t="s">
        <v>22</v>
      </c>
      <c r="C40">
        <v>12345679</v>
      </c>
      <c r="D40" s="16">
        <v>170858.78</v>
      </c>
      <c r="E40" s="16">
        <v>156156.38</v>
      </c>
    </row>
    <row r="41" spans="1:5" x14ac:dyDescent="0.3">
      <c r="A41" t="s">
        <v>64</v>
      </c>
      <c r="B41" t="s">
        <v>81</v>
      </c>
      <c r="C41">
        <v>11111111</v>
      </c>
      <c r="D41" s="16">
        <v>-433142.13</v>
      </c>
      <c r="E41" s="16">
        <v>-238618</v>
      </c>
    </row>
    <row r="42" spans="1:5" x14ac:dyDescent="0.3">
      <c r="A42" t="s">
        <v>64</v>
      </c>
      <c r="B42" t="s">
        <v>81</v>
      </c>
      <c r="C42">
        <v>12345678</v>
      </c>
      <c r="D42" s="16">
        <v>144380.71</v>
      </c>
      <c r="E42" s="16">
        <v>79539.33</v>
      </c>
    </row>
    <row r="43" spans="1:5" x14ac:dyDescent="0.3">
      <c r="A43" t="s">
        <v>64</v>
      </c>
      <c r="B43" t="s">
        <v>81</v>
      </c>
      <c r="C43">
        <v>12345679</v>
      </c>
      <c r="D43" s="16">
        <v>288761.42</v>
      </c>
      <c r="E43" s="16">
        <v>159078.67000000001</v>
      </c>
    </row>
    <row r="44" spans="1:5" x14ac:dyDescent="0.3">
      <c r="A44" t="s">
        <v>67</v>
      </c>
      <c r="B44" t="s">
        <v>82</v>
      </c>
      <c r="C44">
        <v>11111111</v>
      </c>
      <c r="D44" s="16">
        <v>-402360.27</v>
      </c>
      <c r="E44" s="16">
        <v>-187982.72</v>
      </c>
    </row>
    <row r="45" spans="1:5" x14ac:dyDescent="0.3">
      <c r="A45" t="s">
        <v>67</v>
      </c>
      <c r="B45" t="s">
        <v>82</v>
      </c>
      <c r="C45">
        <v>12345678</v>
      </c>
      <c r="D45" s="16">
        <v>134120.09</v>
      </c>
      <c r="E45" s="16">
        <v>62660.91</v>
      </c>
    </row>
    <row r="46" spans="1:5" x14ac:dyDescent="0.3">
      <c r="A46" t="s">
        <v>67</v>
      </c>
      <c r="B46" t="s">
        <v>82</v>
      </c>
      <c r="C46">
        <v>12345679</v>
      </c>
      <c r="D46" s="16">
        <v>268240.18</v>
      </c>
      <c r="E46" s="16">
        <v>125321.81</v>
      </c>
    </row>
    <row r="47" spans="1:5" x14ac:dyDescent="0.3">
      <c r="A47" t="s">
        <v>61</v>
      </c>
      <c r="B47" t="s">
        <v>84</v>
      </c>
      <c r="C47">
        <v>11111111</v>
      </c>
      <c r="D47" s="16">
        <v>-308055.75</v>
      </c>
      <c r="E47" s="16">
        <v>-183123.74</v>
      </c>
    </row>
    <row r="48" spans="1:5" x14ac:dyDescent="0.3">
      <c r="A48" t="s">
        <v>61</v>
      </c>
      <c r="B48" t="s">
        <v>84</v>
      </c>
      <c r="C48">
        <v>12345678</v>
      </c>
      <c r="D48" s="16">
        <v>102685.25</v>
      </c>
      <c r="E48" s="16">
        <v>61041.25</v>
      </c>
    </row>
    <row r="49" spans="1:5" x14ac:dyDescent="0.3">
      <c r="A49" t="s">
        <v>61</v>
      </c>
      <c r="B49" t="s">
        <v>84</v>
      </c>
      <c r="C49">
        <v>12345679</v>
      </c>
      <c r="D49" s="16">
        <v>205370.5</v>
      </c>
      <c r="E49" s="16">
        <v>122082.49</v>
      </c>
    </row>
    <row r="50" spans="1:5" x14ac:dyDescent="0.3">
      <c r="A50" t="s">
        <v>79</v>
      </c>
      <c r="B50" t="s">
        <v>83</v>
      </c>
      <c r="C50">
        <v>11111111</v>
      </c>
      <c r="D50" s="16">
        <v>400000</v>
      </c>
      <c r="E50" s="16">
        <v>400000</v>
      </c>
    </row>
    <row r="51" spans="1:5" x14ac:dyDescent="0.3">
      <c r="A51" t="s">
        <v>78</v>
      </c>
      <c r="B51" t="s">
        <v>22</v>
      </c>
      <c r="C51">
        <v>11111111</v>
      </c>
      <c r="D51" s="16">
        <v>256288.17</v>
      </c>
      <c r="E51" s="16">
        <v>234234.57</v>
      </c>
    </row>
    <row r="52" spans="1:5" x14ac:dyDescent="0.3">
      <c r="A52" t="s">
        <v>77</v>
      </c>
      <c r="B52" t="s">
        <v>81</v>
      </c>
      <c r="C52">
        <v>11111111</v>
      </c>
      <c r="D52" s="16">
        <v>433142.13</v>
      </c>
      <c r="E52" s="16">
        <v>238618</v>
      </c>
    </row>
    <row r="53" spans="1:5" x14ac:dyDescent="0.3">
      <c r="A53" t="s">
        <v>76</v>
      </c>
      <c r="B53" t="s">
        <v>82</v>
      </c>
      <c r="C53">
        <v>11111111</v>
      </c>
      <c r="D53" s="16">
        <v>402360.27</v>
      </c>
      <c r="E53" s="16">
        <v>187982.72</v>
      </c>
    </row>
    <row r="54" spans="1:5" x14ac:dyDescent="0.3">
      <c r="A54" t="s">
        <v>75</v>
      </c>
      <c r="B54" t="s">
        <v>84</v>
      </c>
      <c r="C54">
        <v>11111111</v>
      </c>
      <c r="D54" s="16">
        <v>308055.75</v>
      </c>
      <c r="E54" s="16">
        <v>183123.74</v>
      </c>
    </row>
    <row r="55" spans="1:5" x14ac:dyDescent="0.3">
      <c r="A55" t="s">
        <v>80</v>
      </c>
      <c r="B55" t="s">
        <v>83</v>
      </c>
      <c r="C55">
        <v>11111111</v>
      </c>
      <c r="D55" s="16">
        <v>284065.73</v>
      </c>
      <c r="E55" s="16">
        <v>284065.73</v>
      </c>
    </row>
    <row r="56" spans="1:5" x14ac:dyDescent="0.3">
      <c r="A56" t="s">
        <v>85</v>
      </c>
      <c r="D56">
        <v>0</v>
      </c>
      <c r="E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8CE9B-C573-4E79-B293-2E0FB3C7C73F}">
  <dimension ref="A1:P51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sqref="A1:P51"/>
    </sheetView>
  </sheetViews>
  <sheetFormatPr defaultRowHeight="14.4" x14ac:dyDescent="0.3"/>
  <cols>
    <col min="1" max="1" width="10.33203125" bestFit="1" customWidth="1"/>
    <col min="2" max="2" width="9.88671875" bestFit="1" customWidth="1"/>
    <col min="3" max="3" width="23.5546875" bestFit="1" customWidth="1"/>
    <col min="4" max="4" width="2.109375" bestFit="1" customWidth="1"/>
    <col min="5" max="5" width="4.33203125" bestFit="1" customWidth="1"/>
    <col min="6" max="6" width="9.88671875" bestFit="1" customWidth="1"/>
    <col min="7" max="7" width="4.33203125" bestFit="1" customWidth="1"/>
    <col min="8" max="8" width="9.88671875" bestFit="1" customWidth="1"/>
    <col min="9" max="9" width="8.77734375" bestFit="1" customWidth="1"/>
    <col min="10" max="10" width="4.33203125" bestFit="1" customWidth="1"/>
    <col min="11" max="11" width="12.109375" bestFit="1" customWidth="1"/>
    <col min="12" max="12" width="4.33203125" bestFit="1" customWidth="1"/>
    <col min="13" max="13" width="12.109375" bestFit="1" customWidth="1"/>
    <col min="14" max="14" width="8.77734375" bestFit="1" customWidth="1"/>
    <col min="15" max="15" width="12.109375" bestFit="1" customWidth="1"/>
  </cols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t="s">
        <v>10</v>
      </c>
      <c r="L1" t="s">
        <v>11</v>
      </c>
      <c r="M1" t="s">
        <v>12</v>
      </c>
      <c r="N1" t="s">
        <v>191</v>
      </c>
      <c r="O1" t="s">
        <v>192</v>
      </c>
      <c r="P1" t="s">
        <v>14</v>
      </c>
    </row>
    <row r="2" spans="1:16" x14ac:dyDescent="0.3">
      <c r="A2" s="13" t="s">
        <v>15</v>
      </c>
      <c r="B2" s="13" t="s">
        <v>122</v>
      </c>
      <c r="C2" s="13" t="s">
        <v>16</v>
      </c>
      <c r="D2" s="13" t="s">
        <v>17</v>
      </c>
      <c r="E2" s="13" t="s">
        <v>83</v>
      </c>
      <c r="F2" s="13" t="s">
        <v>18</v>
      </c>
      <c r="G2" s="13" t="s">
        <v>83</v>
      </c>
      <c r="H2" s="13" t="s">
        <v>18</v>
      </c>
      <c r="I2" s="13" t="s">
        <v>193</v>
      </c>
      <c r="J2" s="13" t="s">
        <v>19</v>
      </c>
      <c r="K2" s="14">
        <v>-19253.740000000002</v>
      </c>
      <c r="L2" s="11" t="s">
        <v>19</v>
      </c>
      <c r="M2" s="14">
        <v>-19253.740000000002</v>
      </c>
      <c r="N2" s="12">
        <v>1</v>
      </c>
      <c r="O2" s="11">
        <v>12345678</v>
      </c>
      <c r="P2" s="12">
        <v>1</v>
      </c>
    </row>
    <row r="3" spans="1:16" x14ac:dyDescent="0.3">
      <c r="A3" s="13" t="s">
        <v>15</v>
      </c>
      <c r="B3" s="13" t="s">
        <v>122</v>
      </c>
      <c r="C3" s="13" t="s">
        <v>20</v>
      </c>
      <c r="D3" s="13" t="s">
        <v>17</v>
      </c>
      <c r="E3" s="13" t="s">
        <v>83</v>
      </c>
      <c r="F3" s="13" t="s">
        <v>21</v>
      </c>
      <c r="G3" s="13" t="s">
        <v>22</v>
      </c>
      <c r="H3" s="13" t="s">
        <v>23</v>
      </c>
      <c r="I3" s="13" t="s">
        <v>194</v>
      </c>
      <c r="J3" s="13" t="s">
        <v>19</v>
      </c>
      <c r="K3" s="14">
        <v>-9895.92</v>
      </c>
      <c r="L3" s="11" t="s">
        <v>24</v>
      </c>
      <c r="M3" s="14">
        <v>-9044.3799999999992</v>
      </c>
      <c r="N3" s="12">
        <v>0.91395000000000004</v>
      </c>
      <c r="O3" s="11">
        <v>12345678</v>
      </c>
      <c r="P3" s="12">
        <v>2</v>
      </c>
    </row>
    <row r="4" spans="1:16" x14ac:dyDescent="0.3">
      <c r="A4" s="13" t="s">
        <v>15</v>
      </c>
      <c r="B4" s="13" t="s">
        <v>122</v>
      </c>
      <c r="C4" s="13" t="s">
        <v>25</v>
      </c>
      <c r="D4" s="13" t="s">
        <v>17</v>
      </c>
      <c r="E4" s="13" t="s">
        <v>83</v>
      </c>
      <c r="F4" s="13" t="s">
        <v>26</v>
      </c>
      <c r="G4" s="13" t="s">
        <v>84</v>
      </c>
      <c r="H4" s="13" t="s">
        <v>27</v>
      </c>
      <c r="I4" s="13" t="s">
        <v>195</v>
      </c>
      <c r="J4" s="13" t="s">
        <v>19</v>
      </c>
      <c r="K4" s="14">
        <v>-35897.54</v>
      </c>
      <c r="L4" s="11" t="s">
        <v>28</v>
      </c>
      <c r="M4" s="14">
        <v>-21339.29</v>
      </c>
      <c r="N4" s="12">
        <v>0.59445000000000003</v>
      </c>
      <c r="O4" s="11">
        <v>12345678</v>
      </c>
      <c r="P4" s="12">
        <v>3</v>
      </c>
    </row>
    <row r="5" spans="1:16" x14ac:dyDescent="0.3">
      <c r="A5" s="13" t="s">
        <v>15</v>
      </c>
      <c r="B5" s="13" t="s">
        <v>122</v>
      </c>
      <c r="C5" s="13" t="s">
        <v>29</v>
      </c>
      <c r="D5" s="13" t="s">
        <v>17</v>
      </c>
      <c r="E5" s="13" t="s">
        <v>83</v>
      </c>
      <c r="F5" s="13" t="s">
        <v>30</v>
      </c>
      <c r="G5" s="13" t="s">
        <v>81</v>
      </c>
      <c r="H5" s="13" t="s">
        <v>31</v>
      </c>
      <c r="I5" s="13" t="s">
        <v>196</v>
      </c>
      <c r="J5" s="13" t="s">
        <v>19</v>
      </c>
      <c r="K5" s="14">
        <v>-82006.44</v>
      </c>
      <c r="L5" s="11" t="s">
        <v>32</v>
      </c>
      <c r="M5" s="14">
        <v>-45177.35</v>
      </c>
      <c r="N5" s="12">
        <v>0.55089999999999995</v>
      </c>
      <c r="O5" s="11">
        <v>12345678</v>
      </c>
      <c r="P5" s="12">
        <v>4</v>
      </c>
    </row>
    <row r="6" spans="1:16" x14ac:dyDescent="0.3">
      <c r="A6" s="13" t="s">
        <v>15</v>
      </c>
      <c r="B6" s="13" t="s">
        <v>122</v>
      </c>
      <c r="C6" s="13" t="s">
        <v>33</v>
      </c>
      <c r="D6" s="13" t="s">
        <v>17</v>
      </c>
      <c r="E6" s="13" t="s">
        <v>83</v>
      </c>
      <c r="F6" s="13" t="s">
        <v>34</v>
      </c>
      <c r="G6" s="13" t="s">
        <v>82</v>
      </c>
      <c r="H6" s="13" t="s">
        <v>35</v>
      </c>
      <c r="I6" s="13" t="s">
        <v>197</v>
      </c>
      <c r="J6" s="13" t="s">
        <v>19</v>
      </c>
      <c r="K6" s="14">
        <v>-69123.759999999995</v>
      </c>
      <c r="L6" s="11" t="s">
        <v>36</v>
      </c>
      <c r="M6" s="14">
        <v>-32294.62</v>
      </c>
      <c r="N6" s="12">
        <v>0.4672</v>
      </c>
      <c r="O6" s="11">
        <v>12345678</v>
      </c>
      <c r="P6" s="12">
        <v>5</v>
      </c>
    </row>
    <row r="7" spans="1:16" x14ac:dyDescent="0.3">
      <c r="A7" s="13" t="s">
        <v>15</v>
      </c>
      <c r="B7" s="13" t="s">
        <v>122</v>
      </c>
      <c r="C7" s="13" t="s">
        <v>37</v>
      </c>
      <c r="D7" s="13" t="s">
        <v>17</v>
      </c>
      <c r="E7" s="13" t="s">
        <v>83</v>
      </c>
      <c r="F7" s="13" t="s">
        <v>38</v>
      </c>
      <c r="G7" s="13" t="s">
        <v>83</v>
      </c>
      <c r="H7" s="13" t="s">
        <v>38</v>
      </c>
      <c r="I7" s="13" t="s">
        <v>193</v>
      </c>
      <c r="J7" s="13" t="s">
        <v>19</v>
      </c>
      <c r="K7" s="14">
        <v>-93746.16</v>
      </c>
      <c r="L7" s="11" t="s">
        <v>19</v>
      </c>
      <c r="M7" s="14">
        <v>-93746.16</v>
      </c>
      <c r="N7" s="12">
        <v>1</v>
      </c>
      <c r="O7" s="11">
        <v>12345678</v>
      </c>
      <c r="P7" s="12">
        <v>6</v>
      </c>
    </row>
    <row r="8" spans="1:16" x14ac:dyDescent="0.3">
      <c r="A8" s="13" t="s">
        <v>15</v>
      </c>
      <c r="B8" s="13" t="s">
        <v>122</v>
      </c>
      <c r="C8" s="13" t="s">
        <v>39</v>
      </c>
      <c r="D8" s="13" t="s">
        <v>17</v>
      </c>
      <c r="E8" s="13" t="s">
        <v>83</v>
      </c>
      <c r="F8" s="13" t="s">
        <v>40</v>
      </c>
      <c r="G8" s="13" t="s">
        <v>83</v>
      </c>
      <c r="H8" s="13" t="s">
        <v>40</v>
      </c>
      <c r="I8" s="13" t="s">
        <v>193</v>
      </c>
      <c r="J8" s="13" t="s">
        <v>19</v>
      </c>
      <c r="K8" s="14">
        <v>-25954.58</v>
      </c>
      <c r="L8" s="11" t="s">
        <v>19</v>
      </c>
      <c r="M8" s="14">
        <v>-25954.58</v>
      </c>
      <c r="N8" s="12">
        <v>1</v>
      </c>
      <c r="O8" s="11">
        <v>12345678</v>
      </c>
      <c r="P8" s="12">
        <v>7</v>
      </c>
    </row>
    <row r="9" spans="1:16" x14ac:dyDescent="0.3">
      <c r="A9" s="13" t="s">
        <v>15</v>
      </c>
      <c r="B9" s="13" t="s">
        <v>122</v>
      </c>
      <c r="C9" s="13" t="s">
        <v>41</v>
      </c>
      <c r="D9" s="13" t="s">
        <v>17</v>
      </c>
      <c r="E9" s="13" t="s">
        <v>83</v>
      </c>
      <c r="F9" s="13" t="s">
        <v>42</v>
      </c>
      <c r="G9" s="13" t="s">
        <v>22</v>
      </c>
      <c r="H9" s="13" t="s">
        <v>43</v>
      </c>
      <c r="I9" s="13" t="s">
        <v>194</v>
      </c>
      <c r="J9" s="13" t="s">
        <v>19</v>
      </c>
      <c r="K9" s="14">
        <v>-76653.539999999994</v>
      </c>
      <c r="L9" s="11" t="s">
        <v>24</v>
      </c>
      <c r="M9" s="14">
        <v>-70057.5</v>
      </c>
      <c r="N9" s="12">
        <v>0.91395000000000004</v>
      </c>
      <c r="O9" s="11">
        <v>12345678</v>
      </c>
      <c r="P9" s="12">
        <v>8</v>
      </c>
    </row>
    <row r="10" spans="1:16" x14ac:dyDescent="0.3">
      <c r="A10" s="13" t="s">
        <v>15</v>
      </c>
      <c r="B10" s="13" t="s">
        <v>122</v>
      </c>
      <c r="C10" s="13" t="s">
        <v>44</v>
      </c>
      <c r="D10" s="13" t="s">
        <v>17</v>
      </c>
      <c r="E10" s="13" t="s">
        <v>83</v>
      </c>
      <c r="F10" s="13" t="s">
        <v>45</v>
      </c>
      <c r="G10" s="13" t="s">
        <v>84</v>
      </c>
      <c r="H10" s="13" t="s">
        <v>46</v>
      </c>
      <c r="I10" s="13" t="s">
        <v>195</v>
      </c>
      <c r="J10" s="13" t="s">
        <v>19</v>
      </c>
      <c r="K10" s="14">
        <v>-82867.7</v>
      </c>
      <c r="L10" s="11" t="s">
        <v>28</v>
      </c>
      <c r="M10" s="14">
        <v>-49260.7</v>
      </c>
      <c r="N10" s="12">
        <v>0.59445000000000003</v>
      </c>
      <c r="O10" s="11">
        <v>12345678</v>
      </c>
      <c r="P10" s="12">
        <v>9</v>
      </c>
    </row>
    <row r="11" spans="1:16" x14ac:dyDescent="0.3">
      <c r="A11" s="13" t="s">
        <v>15</v>
      </c>
      <c r="B11" s="13" t="s">
        <v>122</v>
      </c>
      <c r="C11" s="13" t="s">
        <v>47</v>
      </c>
      <c r="D11" s="13" t="s">
        <v>17</v>
      </c>
      <c r="E11" s="13" t="s">
        <v>83</v>
      </c>
      <c r="F11" s="13" t="s">
        <v>48</v>
      </c>
      <c r="G11" s="13" t="s">
        <v>81</v>
      </c>
      <c r="H11" s="13" t="s">
        <v>49</v>
      </c>
      <c r="I11" s="13" t="s">
        <v>196</v>
      </c>
      <c r="J11" s="13" t="s">
        <v>19</v>
      </c>
      <c r="K11" s="14">
        <v>-67901.06</v>
      </c>
      <c r="L11" s="11" t="s">
        <v>32</v>
      </c>
      <c r="M11" s="14">
        <v>-37406.69</v>
      </c>
      <c r="N11" s="12">
        <v>0.55089999999999995</v>
      </c>
      <c r="O11" s="11">
        <v>12345678</v>
      </c>
      <c r="P11" s="12">
        <v>10</v>
      </c>
    </row>
    <row r="12" spans="1:16" x14ac:dyDescent="0.3">
      <c r="A12" s="13" t="s">
        <v>15</v>
      </c>
      <c r="B12" s="13" t="s">
        <v>122</v>
      </c>
      <c r="C12" s="13" t="s">
        <v>50</v>
      </c>
      <c r="D12" s="13" t="s">
        <v>17</v>
      </c>
      <c r="E12" s="13" t="s">
        <v>83</v>
      </c>
      <c r="F12" s="13" t="s">
        <v>51</v>
      </c>
      <c r="G12" s="13" t="s">
        <v>82</v>
      </c>
      <c r="H12" s="13" t="s">
        <v>52</v>
      </c>
      <c r="I12" s="13" t="s">
        <v>197</v>
      </c>
      <c r="J12" s="13" t="s">
        <v>19</v>
      </c>
      <c r="K12" s="14">
        <v>-76204.87</v>
      </c>
      <c r="L12" s="11" t="s">
        <v>36</v>
      </c>
      <c r="M12" s="14">
        <v>-35602.92</v>
      </c>
      <c r="N12" s="12">
        <v>0.4672</v>
      </c>
      <c r="O12" s="11">
        <v>12345678</v>
      </c>
      <c r="P12" s="12">
        <v>11</v>
      </c>
    </row>
    <row r="13" spans="1:16" x14ac:dyDescent="0.3">
      <c r="A13" s="13" t="s">
        <v>15</v>
      </c>
      <c r="B13" s="13" t="s">
        <v>122</v>
      </c>
      <c r="C13" s="13" t="s">
        <v>53</v>
      </c>
      <c r="D13" s="13" t="s">
        <v>17</v>
      </c>
      <c r="E13" s="13" t="s">
        <v>83</v>
      </c>
      <c r="F13" s="13" t="s">
        <v>54</v>
      </c>
      <c r="G13" s="13" t="s">
        <v>83</v>
      </c>
      <c r="H13" s="13" t="s">
        <v>54</v>
      </c>
      <c r="I13" s="13" t="s">
        <v>193</v>
      </c>
      <c r="J13" s="13" t="s">
        <v>19</v>
      </c>
      <c r="K13" s="14">
        <v>-55132.04</v>
      </c>
      <c r="L13" s="11" t="s">
        <v>19</v>
      </c>
      <c r="M13" s="14">
        <v>-55132.04</v>
      </c>
      <c r="N13" s="12">
        <v>1</v>
      </c>
      <c r="O13" s="11">
        <v>12345678</v>
      </c>
      <c r="P13" s="12">
        <v>12</v>
      </c>
    </row>
    <row r="14" spans="1:16" x14ac:dyDescent="0.3">
      <c r="A14" s="13" t="s">
        <v>15</v>
      </c>
      <c r="B14" s="13" t="s">
        <v>122</v>
      </c>
      <c r="C14" s="13" t="s">
        <v>55</v>
      </c>
      <c r="D14" s="13" t="s">
        <v>56</v>
      </c>
      <c r="E14" s="13" t="s">
        <v>83</v>
      </c>
      <c r="F14" s="13" t="s">
        <v>57</v>
      </c>
      <c r="G14" s="13" t="s">
        <v>83</v>
      </c>
      <c r="H14" s="13" t="s">
        <v>57</v>
      </c>
      <c r="I14" s="13" t="s">
        <v>193</v>
      </c>
      <c r="J14" s="13" t="s">
        <v>19</v>
      </c>
      <c r="K14" s="14">
        <v>228021.91</v>
      </c>
      <c r="L14" s="11" t="s">
        <v>19</v>
      </c>
      <c r="M14" s="14">
        <v>228021.91</v>
      </c>
      <c r="N14" s="12">
        <v>1</v>
      </c>
      <c r="O14" s="11">
        <v>12345678</v>
      </c>
      <c r="P14" s="12">
        <v>13</v>
      </c>
    </row>
    <row r="15" spans="1:16" x14ac:dyDescent="0.3">
      <c r="A15" s="13" t="s">
        <v>15</v>
      </c>
      <c r="B15" s="13" t="s">
        <v>122</v>
      </c>
      <c r="C15" s="13" t="s">
        <v>58</v>
      </c>
      <c r="D15" s="13" t="s">
        <v>56</v>
      </c>
      <c r="E15" s="13" t="s">
        <v>83</v>
      </c>
      <c r="F15" s="13" t="s">
        <v>59</v>
      </c>
      <c r="G15" s="13" t="s">
        <v>22</v>
      </c>
      <c r="H15" s="13" t="s">
        <v>60</v>
      </c>
      <c r="I15" s="13" t="s">
        <v>194</v>
      </c>
      <c r="J15" s="13" t="s">
        <v>19</v>
      </c>
      <c r="K15" s="14">
        <v>85429.39</v>
      </c>
      <c r="L15" s="11" t="s">
        <v>24</v>
      </c>
      <c r="M15" s="14">
        <v>78078.19</v>
      </c>
      <c r="N15" s="12">
        <v>0.91395000000000004</v>
      </c>
      <c r="O15" s="11">
        <v>12345678</v>
      </c>
      <c r="P15" s="12">
        <v>14</v>
      </c>
    </row>
    <row r="16" spans="1:16" x14ac:dyDescent="0.3">
      <c r="A16" s="13" t="s">
        <v>15</v>
      </c>
      <c r="B16" s="13" t="s">
        <v>122</v>
      </c>
      <c r="C16" s="13" t="s">
        <v>61</v>
      </c>
      <c r="D16" s="13" t="s">
        <v>56</v>
      </c>
      <c r="E16" s="13" t="s">
        <v>83</v>
      </c>
      <c r="F16" s="13" t="s">
        <v>62</v>
      </c>
      <c r="G16" s="13" t="s">
        <v>84</v>
      </c>
      <c r="H16" s="13" t="s">
        <v>63</v>
      </c>
      <c r="I16" s="13" t="s">
        <v>195</v>
      </c>
      <c r="J16" s="13" t="s">
        <v>19</v>
      </c>
      <c r="K16" s="14">
        <v>102685.25</v>
      </c>
      <c r="L16" s="11" t="s">
        <v>28</v>
      </c>
      <c r="M16" s="14">
        <v>61041.25</v>
      </c>
      <c r="N16" s="12">
        <v>0.59445000000000003</v>
      </c>
      <c r="O16" s="11">
        <v>12345678</v>
      </c>
      <c r="P16" s="12">
        <v>15</v>
      </c>
    </row>
    <row r="17" spans="1:16" x14ac:dyDescent="0.3">
      <c r="A17" s="13" t="s">
        <v>15</v>
      </c>
      <c r="B17" s="13" t="s">
        <v>122</v>
      </c>
      <c r="C17" s="13" t="s">
        <v>64</v>
      </c>
      <c r="D17" s="13" t="s">
        <v>56</v>
      </c>
      <c r="E17" s="13" t="s">
        <v>83</v>
      </c>
      <c r="F17" s="13" t="s">
        <v>65</v>
      </c>
      <c r="G17" s="13" t="s">
        <v>81</v>
      </c>
      <c r="H17" s="13" t="s">
        <v>66</v>
      </c>
      <c r="I17" s="13" t="s">
        <v>196</v>
      </c>
      <c r="J17" s="13" t="s">
        <v>19</v>
      </c>
      <c r="K17" s="14">
        <v>144380.71</v>
      </c>
      <c r="L17" s="11" t="s">
        <v>32</v>
      </c>
      <c r="M17" s="14">
        <v>79539.33</v>
      </c>
      <c r="N17" s="12">
        <v>0.55089999999999995</v>
      </c>
      <c r="O17" s="11">
        <v>12345678</v>
      </c>
      <c r="P17" s="12">
        <v>16</v>
      </c>
    </row>
    <row r="18" spans="1:16" x14ac:dyDescent="0.3">
      <c r="A18" s="13" t="s">
        <v>15</v>
      </c>
      <c r="B18" s="13" t="s">
        <v>122</v>
      </c>
      <c r="C18" s="13" t="s">
        <v>67</v>
      </c>
      <c r="D18" s="13" t="s">
        <v>56</v>
      </c>
      <c r="E18" s="13" t="s">
        <v>83</v>
      </c>
      <c r="F18" s="13" t="s">
        <v>68</v>
      </c>
      <c r="G18" s="13" t="s">
        <v>82</v>
      </c>
      <c r="H18" s="13" t="s">
        <v>69</v>
      </c>
      <c r="I18" s="13" t="s">
        <v>197</v>
      </c>
      <c r="J18" s="13" t="s">
        <v>19</v>
      </c>
      <c r="K18" s="14">
        <v>134120.09</v>
      </c>
      <c r="L18" s="11" t="s">
        <v>36</v>
      </c>
      <c r="M18" s="14">
        <v>62660.91</v>
      </c>
      <c r="N18" s="12">
        <v>0.4672</v>
      </c>
      <c r="O18" s="11">
        <v>12345678</v>
      </c>
      <c r="P18" s="12">
        <v>17</v>
      </c>
    </row>
    <row r="19" spans="1:16" x14ac:dyDescent="0.3">
      <c r="A19" s="13" t="s">
        <v>15</v>
      </c>
      <c r="B19" s="13" t="s">
        <v>122</v>
      </c>
      <c r="C19" s="13" t="s">
        <v>16</v>
      </c>
      <c r="D19" s="13" t="s">
        <v>17</v>
      </c>
      <c r="E19" s="13" t="s">
        <v>83</v>
      </c>
      <c r="F19" s="13" t="s">
        <v>143</v>
      </c>
      <c r="G19" s="13" t="s">
        <v>83</v>
      </c>
      <c r="H19" s="13" t="s">
        <v>143</v>
      </c>
      <c r="I19" s="13" t="s">
        <v>193</v>
      </c>
      <c r="J19" s="13" t="s">
        <v>19</v>
      </c>
      <c r="K19" s="14">
        <v>-38507.480000000003</v>
      </c>
      <c r="L19" s="11" t="s">
        <v>19</v>
      </c>
      <c r="M19" s="14">
        <v>-38507.480000000003</v>
      </c>
      <c r="N19" s="12">
        <v>1</v>
      </c>
      <c r="O19" s="11">
        <v>12345679</v>
      </c>
      <c r="P19" s="12">
        <v>18</v>
      </c>
    </row>
    <row r="20" spans="1:16" x14ac:dyDescent="0.3">
      <c r="A20" s="13" t="s">
        <v>15</v>
      </c>
      <c r="B20" s="13" t="s">
        <v>122</v>
      </c>
      <c r="C20" s="13" t="s">
        <v>20</v>
      </c>
      <c r="D20" s="13" t="s">
        <v>17</v>
      </c>
      <c r="E20" s="13" t="s">
        <v>83</v>
      </c>
      <c r="F20" s="13" t="s">
        <v>144</v>
      </c>
      <c r="G20" s="13" t="s">
        <v>22</v>
      </c>
      <c r="H20" s="13" t="s">
        <v>198</v>
      </c>
      <c r="I20" s="13" t="s">
        <v>194</v>
      </c>
      <c r="J20" s="13" t="s">
        <v>19</v>
      </c>
      <c r="K20" s="14">
        <v>-19791.84</v>
      </c>
      <c r="L20" s="11" t="s">
        <v>24</v>
      </c>
      <c r="M20" s="14">
        <v>-18088.75</v>
      </c>
      <c r="N20" s="12">
        <v>0.91395000000000004</v>
      </c>
      <c r="O20" s="11">
        <v>12345679</v>
      </c>
      <c r="P20" s="12">
        <v>19</v>
      </c>
    </row>
    <row r="21" spans="1:16" x14ac:dyDescent="0.3">
      <c r="A21" s="13" t="s">
        <v>15</v>
      </c>
      <c r="B21" s="13" t="s">
        <v>122</v>
      </c>
      <c r="C21" s="13" t="s">
        <v>25</v>
      </c>
      <c r="D21" s="13" t="s">
        <v>17</v>
      </c>
      <c r="E21" s="13" t="s">
        <v>83</v>
      </c>
      <c r="F21" s="13" t="s">
        <v>145</v>
      </c>
      <c r="G21" s="13" t="s">
        <v>84</v>
      </c>
      <c r="H21" s="13" t="s">
        <v>199</v>
      </c>
      <c r="I21" s="13" t="s">
        <v>195</v>
      </c>
      <c r="J21" s="13" t="s">
        <v>19</v>
      </c>
      <c r="K21" s="14">
        <v>-71795.08</v>
      </c>
      <c r="L21" s="11" t="s">
        <v>28</v>
      </c>
      <c r="M21" s="14">
        <v>-42678.59</v>
      </c>
      <c r="N21" s="12">
        <v>0.59445000000000003</v>
      </c>
      <c r="O21" s="11">
        <v>12345679</v>
      </c>
      <c r="P21" s="12">
        <v>20</v>
      </c>
    </row>
    <row r="22" spans="1:16" x14ac:dyDescent="0.3">
      <c r="A22" s="13" t="s">
        <v>15</v>
      </c>
      <c r="B22" s="13" t="s">
        <v>122</v>
      </c>
      <c r="C22" s="13" t="s">
        <v>29</v>
      </c>
      <c r="D22" s="13" t="s">
        <v>17</v>
      </c>
      <c r="E22" s="13" t="s">
        <v>83</v>
      </c>
      <c r="F22" s="13" t="s">
        <v>146</v>
      </c>
      <c r="G22" s="13" t="s">
        <v>81</v>
      </c>
      <c r="H22" s="13" t="s">
        <v>166</v>
      </c>
      <c r="I22" s="13" t="s">
        <v>196</v>
      </c>
      <c r="J22" s="13" t="s">
        <v>19</v>
      </c>
      <c r="K22" s="14">
        <v>-164012.88</v>
      </c>
      <c r="L22" s="11" t="s">
        <v>32</v>
      </c>
      <c r="M22" s="14">
        <v>-90354.7</v>
      </c>
      <c r="N22" s="12">
        <v>0.55089999999999995</v>
      </c>
      <c r="O22" s="11">
        <v>12345679</v>
      </c>
      <c r="P22" s="12">
        <v>21</v>
      </c>
    </row>
    <row r="23" spans="1:16" x14ac:dyDescent="0.3">
      <c r="A23" s="13" t="s">
        <v>15</v>
      </c>
      <c r="B23" s="13" t="s">
        <v>122</v>
      </c>
      <c r="C23" s="13" t="s">
        <v>33</v>
      </c>
      <c r="D23" s="13" t="s">
        <v>17</v>
      </c>
      <c r="E23" s="13" t="s">
        <v>83</v>
      </c>
      <c r="F23" s="13" t="s">
        <v>147</v>
      </c>
      <c r="G23" s="13" t="s">
        <v>82</v>
      </c>
      <c r="H23" s="13" t="s">
        <v>167</v>
      </c>
      <c r="I23" s="13" t="s">
        <v>197</v>
      </c>
      <c r="J23" s="13" t="s">
        <v>19</v>
      </c>
      <c r="K23" s="14">
        <v>-138247.51999999999</v>
      </c>
      <c r="L23" s="11" t="s">
        <v>36</v>
      </c>
      <c r="M23" s="14">
        <v>-64589.24</v>
      </c>
      <c r="N23" s="12">
        <v>0.4672</v>
      </c>
      <c r="O23" s="11">
        <v>12345679</v>
      </c>
      <c r="P23" s="12">
        <v>22</v>
      </c>
    </row>
    <row r="24" spans="1:16" x14ac:dyDescent="0.3">
      <c r="A24" s="13" t="s">
        <v>15</v>
      </c>
      <c r="B24" s="13" t="s">
        <v>122</v>
      </c>
      <c r="C24" s="13" t="s">
        <v>37</v>
      </c>
      <c r="D24" s="13" t="s">
        <v>17</v>
      </c>
      <c r="E24" s="13" t="s">
        <v>83</v>
      </c>
      <c r="F24" s="13" t="s">
        <v>148</v>
      </c>
      <c r="G24" s="13" t="s">
        <v>83</v>
      </c>
      <c r="H24" s="13" t="s">
        <v>148</v>
      </c>
      <c r="I24" s="13" t="s">
        <v>193</v>
      </c>
      <c r="J24" s="13" t="s">
        <v>19</v>
      </c>
      <c r="K24" s="14">
        <v>-187492.32</v>
      </c>
      <c r="L24" s="11" t="s">
        <v>19</v>
      </c>
      <c r="M24" s="14">
        <v>-187492.32</v>
      </c>
      <c r="N24" s="12">
        <v>1</v>
      </c>
      <c r="O24" s="11">
        <v>12345679</v>
      </c>
      <c r="P24" s="12">
        <v>23</v>
      </c>
    </row>
    <row r="25" spans="1:16" x14ac:dyDescent="0.3">
      <c r="A25" s="13" t="s">
        <v>15</v>
      </c>
      <c r="B25" s="13" t="s">
        <v>122</v>
      </c>
      <c r="C25" s="13" t="s">
        <v>39</v>
      </c>
      <c r="D25" s="13" t="s">
        <v>17</v>
      </c>
      <c r="E25" s="13" t="s">
        <v>83</v>
      </c>
      <c r="F25" s="13" t="s">
        <v>149</v>
      </c>
      <c r="G25" s="13" t="s">
        <v>83</v>
      </c>
      <c r="H25" s="13" t="s">
        <v>149</v>
      </c>
      <c r="I25" s="13" t="s">
        <v>193</v>
      </c>
      <c r="J25" s="13" t="s">
        <v>19</v>
      </c>
      <c r="K25" s="14">
        <v>-51909.16</v>
      </c>
      <c r="L25" s="11" t="s">
        <v>19</v>
      </c>
      <c r="M25" s="14">
        <v>-51909.16</v>
      </c>
      <c r="N25" s="12">
        <v>1</v>
      </c>
      <c r="O25" s="11">
        <v>12345679</v>
      </c>
      <c r="P25" s="12">
        <v>24</v>
      </c>
    </row>
    <row r="26" spans="1:16" x14ac:dyDescent="0.3">
      <c r="A26" s="13" t="s">
        <v>15</v>
      </c>
      <c r="B26" s="13" t="s">
        <v>122</v>
      </c>
      <c r="C26" s="13" t="s">
        <v>41</v>
      </c>
      <c r="D26" s="13" t="s">
        <v>17</v>
      </c>
      <c r="E26" s="13" t="s">
        <v>83</v>
      </c>
      <c r="F26" s="13" t="s">
        <v>150</v>
      </c>
      <c r="G26" s="13" t="s">
        <v>22</v>
      </c>
      <c r="H26" s="13" t="s">
        <v>200</v>
      </c>
      <c r="I26" s="13" t="s">
        <v>194</v>
      </c>
      <c r="J26" s="13" t="s">
        <v>19</v>
      </c>
      <c r="K26" s="14">
        <v>-153307.07999999999</v>
      </c>
      <c r="L26" s="11" t="s">
        <v>24</v>
      </c>
      <c r="M26" s="14">
        <v>-140115.01</v>
      </c>
      <c r="N26" s="12">
        <v>0.91395000000000004</v>
      </c>
      <c r="O26" s="11">
        <v>12345679</v>
      </c>
      <c r="P26" s="12">
        <v>25</v>
      </c>
    </row>
    <row r="27" spans="1:16" x14ac:dyDescent="0.3">
      <c r="A27" s="13" t="s">
        <v>15</v>
      </c>
      <c r="B27" s="13" t="s">
        <v>122</v>
      </c>
      <c r="C27" s="13" t="s">
        <v>44</v>
      </c>
      <c r="D27" s="13" t="s">
        <v>17</v>
      </c>
      <c r="E27" s="13" t="s">
        <v>83</v>
      </c>
      <c r="F27" s="13" t="s">
        <v>151</v>
      </c>
      <c r="G27" s="13" t="s">
        <v>84</v>
      </c>
      <c r="H27" s="13" t="s">
        <v>201</v>
      </c>
      <c r="I27" s="13" t="s">
        <v>195</v>
      </c>
      <c r="J27" s="13" t="s">
        <v>19</v>
      </c>
      <c r="K27" s="14">
        <v>-165735.4</v>
      </c>
      <c r="L27" s="11" t="s">
        <v>28</v>
      </c>
      <c r="M27" s="14">
        <v>-98521.41</v>
      </c>
      <c r="N27" s="12">
        <v>0.59445000000000003</v>
      </c>
      <c r="O27" s="11">
        <v>12345679</v>
      </c>
      <c r="P27" s="12">
        <v>26</v>
      </c>
    </row>
    <row r="28" spans="1:16" x14ac:dyDescent="0.3">
      <c r="A28" s="13" t="s">
        <v>15</v>
      </c>
      <c r="B28" s="13" t="s">
        <v>122</v>
      </c>
      <c r="C28" s="13" t="s">
        <v>47</v>
      </c>
      <c r="D28" s="13" t="s">
        <v>17</v>
      </c>
      <c r="E28" s="13" t="s">
        <v>83</v>
      </c>
      <c r="F28" s="13" t="s">
        <v>152</v>
      </c>
      <c r="G28" s="13" t="s">
        <v>81</v>
      </c>
      <c r="H28" s="13" t="s">
        <v>202</v>
      </c>
      <c r="I28" s="13" t="s">
        <v>196</v>
      </c>
      <c r="J28" s="13" t="s">
        <v>19</v>
      </c>
      <c r="K28" s="14">
        <v>-135802.12</v>
      </c>
      <c r="L28" s="11" t="s">
        <v>32</v>
      </c>
      <c r="M28" s="14">
        <v>-74813.39</v>
      </c>
      <c r="N28" s="12">
        <v>0.55089999999999995</v>
      </c>
      <c r="O28" s="11">
        <v>12345679</v>
      </c>
      <c r="P28" s="12">
        <v>27</v>
      </c>
    </row>
    <row r="29" spans="1:16" x14ac:dyDescent="0.3">
      <c r="A29" s="13" t="s">
        <v>15</v>
      </c>
      <c r="B29" s="13" t="s">
        <v>122</v>
      </c>
      <c r="C29" s="13" t="s">
        <v>50</v>
      </c>
      <c r="D29" s="13" t="s">
        <v>17</v>
      </c>
      <c r="E29" s="13" t="s">
        <v>83</v>
      </c>
      <c r="F29" s="13" t="s">
        <v>153</v>
      </c>
      <c r="G29" s="13" t="s">
        <v>82</v>
      </c>
      <c r="H29" s="13" t="s">
        <v>203</v>
      </c>
      <c r="I29" s="13" t="s">
        <v>197</v>
      </c>
      <c r="J29" s="13" t="s">
        <v>19</v>
      </c>
      <c r="K29" s="14">
        <v>-152409.74</v>
      </c>
      <c r="L29" s="11" t="s">
        <v>36</v>
      </c>
      <c r="M29" s="14">
        <v>-71205.83</v>
      </c>
      <c r="N29" s="12">
        <v>0.4672</v>
      </c>
      <c r="O29" s="11">
        <v>12345679</v>
      </c>
      <c r="P29" s="12">
        <v>28</v>
      </c>
    </row>
    <row r="30" spans="1:16" x14ac:dyDescent="0.3">
      <c r="A30" s="13" t="s">
        <v>15</v>
      </c>
      <c r="B30" s="13" t="s">
        <v>122</v>
      </c>
      <c r="C30" s="13" t="s">
        <v>53</v>
      </c>
      <c r="D30" s="13" t="s">
        <v>17</v>
      </c>
      <c r="E30" s="13" t="s">
        <v>83</v>
      </c>
      <c r="F30" s="13" t="s">
        <v>154</v>
      </c>
      <c r="G30" s="13" t="s">
        <v>83</v>
      </c>
      <c r="H30" s="13" t="s">
        <v>154</v>
      </c>
      <c r="I30" s="13" t="s">
        <v>193</v>
      </c>
      <c r="J30" s="13" t="s">
        <v>19</v>
      </c>
      <c r="K30" s="14">
        <v>-110264.08</v>
      </c>
      <c r="L30" s="11" t="s">
        <v>19</v>
      </c>
      <c r="M30" s="14">
        <v>-110264.08</v>
      </c>
      <c r="N30" s="12">
        <v>1</v>
      </c>
      <c r="O30" s="11">
        <v>12345679</v>
      </c>
      <c r="P30" s="12">
        <v>29</v>
      </c>
    </row>
    <row r="31" spans="1:16" x14ac:dyDescent="0.3">
      <c r="A31" s="13" t="s">
        <v>15</v>
      </c>
      <c r="B31" s="13" t="s">
        <v>122</v>
      </c>
      <c r="C31" s="13" t="s">
        <v>55</v>
      </c>
      <c r="D31" s="13" t="s">
        <v>56</v>
      </c>
      <c r="E31" s="13" t="s">
        <v>83</v>
      </c>
      <c r="F31" s="13" t="s">
        <v>155</v>
      </c>
      <c r="G31" s="13" t="s">
        <v>83</v>
      </c>
      <c r="H31" s="13" t="s">
        <v>155</v>
      </c>
      <c r="I31" s="13" t="s">
        <v>193</v>
      </c>
      <c r="J31" s="13" t="s">
        <v>19</v>
      </c>
      <c r="K31" s="14">
        <v>456043.82</v>
      </c>
      <c r="L31" s="11" t="s">
        <v>19</v>
      </c>
      <c r="M31" s="14">
        <v>456043.82</v>
      </c>
      <c r="N31" s="12">
        <v>1</v>
      </c>
      <c r="O31" s="11">
        <v>12345679</v>
      </c>
      <c r="P31" s="12">
        <v>30</v>
      </c>
    </row>
    <row r="32" spans="1:16" x14ac:dyDescent="0.3">
      <c r="A32" s="13" t="s">
        <v>15</v>
      </c>
      <c r="B32" s="13" t="s">
        <v>122</v>
      </c>
      <c r="C32" s="13" t="s">
        <v>58</v>
      </c>
      <c r="D32" s="13" t="s">
        <v>56</v>
      </c>
      <c r="E32" s="13" t="s">
        <v>83</v>
      </c>
      <c r="F32" s="13" t="s">
        <v>156</v>
      </c>
      <c r="G32" s="13" t="s">
        <v>22</v>
      </c>
      <c r="H32" s="13" t="s">
        <v>172</v>
      </c>
      <c r="I32" s="13" t="s">
        <v>194</v>
      </c>
      <c r="J32" s="13" t="s">
        <v>19</v>
      </c>
      <c r="K32" s="14">
        <v>170858.78</v>
      </c>
      <c r="L32" s="11" t="s">
        <v>24</v>
      </c>
      <c r="M32" s="14">
        <v>156156.38</v>
      </c>
      <c r="N32" s="12">
        <v>0.91395000000000004</v>
      </c>
      <c r="O32" s="11">
        <v>12345679</v>
      </c>
      <c r="P32" s="12">
        <v>31</v>
      </c>
    </row>
    <row r="33" spans="1:16" x14ac:dyDescent="0.3">
      <c r="A33" s="13" t="s">
        <v>15</v>
      </c>
      <c r="B33" s="13" t="s">
        <v>122</v>
      </c>
      <c r="C33" s="13" t="s">
        <v>61</v>
      </c>
      <c r="D33" s="13" t="s">
        <v>56</v>
      </c>
      <c r="E33" s="13" t="s">
        <v>83</v>
      </c>
      <c r="F33" s="13" t="s">
        <v>157</v>
      </c>
      <c r="G33" s="13" t="s">
        <v>84</v>
      </c>
      <c r="H33" s="13" t="s">
        <v>204</v>
      </c>
      <c r="I33" s="13" t="s">
        <v>195</v>
      </c>
      <c r="J33" s="13" t="s">
        <v>19</v>
      </c>
      <c r="K33" s="14">
        <v>205370.5</v>
      </c>
      <c r="L33" s="11" t="s">
        <v>28</v>
      </c>
      <c r="M33" s="14">
        <v>122082.49</v>
      </c>
      <c r="N33" s="12">
        <v>0.59445000000000003</v>
      </c>
      <c r="O33" s="11">
        <v>12345679</v>
      </c>
      <c r="P33" s="12">
        <v>32</v>
      </c>
    </row>
    <row r="34" spans="1:16" x14ac:dyDescent="0.3">
      <c r="A34" s="13" t="s">
        <v>15</v>
      </c>
      <c r="B34" s="13" t="s">
        <v>122</v>
      </c>
      <c r="C34" s="13" t="s">
        <v>64</v>
      </c>
      <c r="D34" s="13" t="s">
        <v>56</v>
      </c>
      <c r="E34" s="13" t="s">
        <v>83</v>
      </c>
      <c r="F34" s="13" t="s">
        <v>158</v>
      </c>
      <c r="G34" s="13" t="s">
        <v>81</v>
      </c>
      <c r="H34" s="13" t="s">
        <v>205</v>
      </c>
      <c r="I34" s="13" t="s">
        <v>196</v>
      </c>
      <c r="J34" s="13" t="s">
        <v>19</v>
      </c>
      <c r="K34" s="14">
        <v>288761.42</v>
      </c>
      <c r="L34" s="11" t="s">
        <v>32</v>
      </c>
      <c r="M34" s="14">
        <v>159078.67000000001</v>
      </c>
      <c r="N34" s="12">
        <v>0.55089999999999995</v>
      </c>
      <c r="O34" s="11">
        <v>12345679</v>
      </c>
      <c r="P34" s="12">
        <v>33</v>
      </c>
    </row>
    <row r="35" spans="1:16" x14ac:dyDescent="0.3">
      <c r="A35" s="13" t="s">
        <v>15</v>
      </c>
      <c r="B35" s="13" t="s">
        <v>122</v>
      </c>
      <c r="C35" s="13" t="s">
        <v>67</v>
      </c>
      <c r="D35" s="13" t="s">
        <v>56</v>
      </c>
      <c r="E35" s="13" t="s">
        <v>83</v>
      </c>
      <c r="F35" s="13" t="s">
        <v>159</v>
      </c>
      <c r="G35" s="13" t="s">
        <v>82</v>
      </c>
      <c r="H35" s="13" t="s">
        <v>206</v>
      </c>
      <c r="I35" s="13" t="s">
        <v>197</v>
      </c>
      <c r="J35" s="13" t="s">
        <v>19</v>
      </c>
      <c r="K35" s="14">
        <v>268240.18</v>
      </c>
      <c r="L35" s="11" t="s">
        <v>36</v>
      </c>
      <c r="M35" s="14">
        <v>125321.81</v>
      </c>
      <c r="N35" s="12">
        <v>0.4672</v>
      </c>
      <c r="O35" s="11">
        <v>12345679</v>
      </c>
      <c r="P35" s="12">
        <v>34</v>
      </c>
    </row>
    <row r="36" spans="1:16" x14ac:dyDescent="0.3">
      <c r="A36" s="13" t="s">
        <v>15</v>
      </c>
      <c r="B36" s="13" t="s">
        <v>122</v>
      </c>
      <c r="C36" s="13" t="s">
        <v>55</v>
      </c>
      <c r="D36" s="13" t="s">
        <v>17</v>
      </c>
      <c r="E36" s="13" t="s">
        <v>83</v>
      </c>
      <c r="F36" s="13" t="s">
        <v>180</v>
      </c>
      <c r="G36" s="13" t="s">
        <v>83</v>
      </c>
      <c r="H36" s="13" t="s">
        <v>180</v>
      </c>
      <c r="I36" s="13" t="s">
        <v>193</v>
      </c>
      <c r="J36" s="13" t="s">
        <v>19</v>
      </c>
      <c r="K36" s="14">
        <v>-684065.73</v>
      </c>
      <c r="L36" s="11" t="s">
        <v>19</v>
      </c>
      <c r="M36" s="14">
        <v>-684065.73</v>
      </c>
      <c r="N36" s="12">
        <v>1</v>
      </c>
      <c r="O36" s="11">
        <v>11111111</v>
      </c>
      <c r="P36" s="12">
        <v>35</v>
      </c>
    </row>
    <row r="37" spans="1:16" x14ac:dyDescent="0.3">
      <c r="A37" s="13" t="s">
        <v>15</v>
      </c>
      <c r="B37" s="13" t="s">
        <v>122</v>
      </c>
      <c r="C37" s="13" t="s">
        <v>58</v>
      </c>
      <c r="D37" s="13" t="s">
        <v>17</v>
      </c>
      <c r="E37" s="13" t="s">
        <v>83</v>
      </c>
      <c r="F37" s="13" t="s">
        <v>160</v>
      </c>
      <c r="G37" s="13" t="s">
        <v>22</v>
      </c>
      <c r="H37" s="13" t="s">
        <v>176</v>
      </c>
      <c r="I37" s="13" t="s">
        <v>194</v>
      </c>
      <c r="J37" s="13" t="s">
        <v>19</v>
      </c>
      <c r="K37" s="14">
        <v>-256288.17</v>
      </c>
      <c r="L37" s="11" t="s">
        <v>24</v>
      </c>
      <c r="M37" s="14">
        <v>-234234.57</v>
      </c>
      <c r="N37" s="12">
        <v>0.91395000000000004</v>
      </c>
      <c r="O37" s="11">
        <v>11111111</v>
      </c>
      <c r="P37" s="12">
        <v>36</v>
      </c>
    </row>
    <row r="38" spans="1:16" x14ac:dyDescent="0.3">
      <c r="A38" s="13" t="s">
        <v>15</v>
      </c>
      <c r="B38" s="13" t="s">
        <v>122</v>
      </c>
      <c r="C38" s="13" t="s">
        <v>61</v>
      </c>
      <c r="D38" s="13" t="s">
        <v>17</v>
      </c>
      <c r="E38" s="13" t="s">
        <v>83</v>
      </c>
      <c r="F38" s="13" t="s">
        <v>161</v>
      </c>
      <c r="G38" s="13" t="s">
        <v>84</v>
      </c>
      <c r="H38" s="13" t="s">
        <v>207</v>
      </c>
      <c r="I38" s="13" t="s">
        <v>195</v>
      </c>
      <c r="J38" s="13" t="s">
        <v>19</v>
      </c>
      <c r="K38" s="14">
        <v>-308055.75</v>
      </c>
      <c r="L38" s="11" t="s">
        <v>28</v>
      </c>
      <c r="M38" s="14">
        <v>-183123.74</v>
      </c>
      <c r="N38" s="12">
        <v>0.59445000000000003</v>
      </c>
      <c r="O38" s="11">
        <v>11111111</v>
      </c>
      <c r="P38" s="12">
        <v>37</v>
      </c>
    </row>
    <row r="39" spans="1:16" x14ac:dyDescent="0.3">
      <c r="A39" s="13" t="s">
        <v>15</v>
      </c>
      <c r="B39" s="13" t="s">
        <v>122</v>
      </c>
      <c r="C39" s="13" t="s">
        <v>64</v>
      </c>
      <c r="D39" s="13" t="s">
        <v>17</v>
      </c>
      <c r="E39" s="13" t="s">
        <v>83</v>
      </c>
      <c r="F39" s="13" t="s">
        <v>162</v>
      </c>
      <c r="G39" s="13" t="s">
        <v>81</v>
      </c>
      <c r="H39" s="13" t="s">
        <v>208</v>
      </c>
      <c r="I39" s="13" t="s">
        <v>196</v>
      </c>
      <c r="J39" s="13" t="s">
        <v>19</v>
      </c>
      <c r="K39" s="14">
        <v>-433142.13</v>
      </c>
      <c r="L39" s="11" t="s">
        <v>32</v>
      </c>
      <c r="M39" s="15">
        <v>-238618</v>
      </c>
      <c r="N39" s="12">
        <v>0.55089999999999995</v>
      </c>
      <c r="O39" s="11">
        <v>11111111</v>
      </c>
      <c r="P39" s="12">
        <v>38</v>
      </c>
    </row>
    <row r="40" spans="1:16" x14ac:dyDescent="0.3">
      <c r="A40" s="13" t="s">
        <v>15</v>
      </c>
      <c r="B40" s="13" t="s">
        <v>122</v>
      </c>
      <c r="C40" s="13" t="s">
        <v>67</v>
      </c>
      <c r="D40" s="13" t="s">
        <v>17</v>
      </c>
      <c r="E40" s="13" t="s">
        <v>83</v>
      </c>
      <c r="F40" s="13" t="s">
        <v>163</v>
      </c>
      <c r="G40" s="13" t="s">
        <v>82</v>
      </c>
      <c r="H40" s="13" t="s">
        <v>209</v>
      </c>
      <c r="I40" s="13" t="s">
        <v>197</v>
      </c>
      <c r="J40" s="13" t="s">
        <v>19</v>
      </c>
      <c r="K40" s="14">
        <v>-402360.27</v>
      </c>
      <c r="L40" s="11" t="s">
        <v>36</v>
      </c>
      <c r="M40" s="14">
        <v>-187982.72</v>
      </c>
      <c r="N40" s="12">
        <v>0.4672</v>
      </c>
      <c r="O40" s="11">
        <v>11111111</v>
      </c>
      <c r="P40" s="12">
        <v>39</v>
      </c>
    </row>
    <row r="41" spans="1:16" x14ac:dyDescent="0.3">
      <c r="A41" s="13" t="s">
        <v>15</v>
      </c>
      <c r="B41" s="13" t="s">
        <v>122</v>
      </c>
      <c r="C41" s="13" t="s">
        <v>79</v>
      </c>
      <c r="D41" s="13" t="s">
        <v>56</v>
      </c>
      <c r="E41" s="13" t="s">
        <v>83</v>
      </c>
      <c r="F41" s="13" t="s">
        <v>210</v>
      </c>
      <c r="G41" s="13" t="s">
        <v>83</v>
      </c>
      <c r="H41" s="13" t="s">
        <v>210</v>
      </c>
      <c r="I41" s="13" t="s">
        <v>193</v>
      </c>
      <c r="J41" s="13" t="s">
        <v>19</v>
      </c>
      <c r="K41" s="15">
        <v>400000</v>
      </c>
      <c r="L41" s="11" t="s">
        <v>19</v>
      </c>
      <c r="M41" s="15">
        <v>400000</v>
      </c>
      <c r="N41" s="12">
        <v>1</v>
      </c>
      <c r="O41" s="11">
        <v>11111111</v>
      </c>
      <c r="P41" s="12">
        <v>40</v>
      </c>
    </row>
    <row r="42" spans="1:16" x14ac:dyDescent="0.3">
      <c r="A42" s="13" t="s">
        <v>15</v>
      </c>
      <c r="B42" s="13" t="s">
        <v>122</v>
      </c>
      <c r="C42" s="13" t="s">
        <v>80</v>
      </c>
      <c r="D42" s="13" t="s">
        <v>56</v>
      </c>
      <c r="E42" s="13" t="s">
        <v>83</v>
      </c>
      <c r="F42" s="13" t="s">
        <v>211</v>
      </c>
      <c r="G42" s="13" t="s">
        <v>83</v>
      </c>
      <c r="H42" s="13" t="s">
        <v>211</v>
      </c>
      <c r="I42" s="13" t="s">
        <v>193</v>
      </c>
      <c r="J42" s="13" t="s">
        <v>19</v>
      </c>
      <c r="K42" s="14">
        <v>284065.73</v>
      </c>
      <c r="L42" s="11" t="s">
        <v>19</v>
      </c>
      <c r="M42" s="14">
        <v>284065.73</v>
      </c>
      <c r="N42" s="12">
        <v>1</v>
      </c>
      <c r="O42" s="11">
        <v>11111111</v>
      </c>
      <c r="P42" s="12">
        <v>41</v>
      </c>
    </row>
    <row r="43" spans="1:16" x14ac:dyDescent="0.3">
      <c r="A43" s="13" t="s">
        <v>15</v>
      </c>
      <c r="B43" s="13" t="s">
        <v>122</v>
      </c>
      <c r="C43" s="13" t="s">
        <v>78</v>
      </c>
      <c r="D43" s="13" t="s">
        <v>56</v>
      </c>
      <c r="E43" s="13" t="s">
        <v>83</v>
      </c>
      <c r="F43" s="13" t="s">
        <v>160</v>
      </c>
      <c r="G43" s="13" t="s">
        <v>22</v>
      </c>
      <c r="H43" s="13" t="s">
        <v>176</v>
      </c>
      <c r="I43" s="13" t="s">
        <v>194</v>
      </c>
      <c r="J43" s="13" t="s">
        <v>19</v>
      </c>
      <c r="K43" s="14">
        <v>256288.17</v>
      </c>
      <c r="L43" s="11" t="s">
        <v>24</v>
      </c>
      <c r="M43" s="14">
        <v>234234.57</v>
      </c>
      <c r="N43" s="12">
        <v>0.91395000000000004</v>
      </c>
      <c r="O43" s="11">
        <v>11111111</v>
      </c>
      <c r="P43" s="12">
        <v>42</v>
      </c>
    </row>
    <row r="44" spans="1:16" x14ac:dyDescent="0.3">
      <c r="A44" s="13" t="s">
        <v>15</v>
      </c>
      <c r="B44" s="13" t="s">
        <v>122</v>
      </c>
      <c r="C44" s="13" t="s">
        <v>75</v>
      </c>
      <c r="D44" s="13" t="s">
        <v>56</v>
      </c>
      <c r="E44" s="13" t="s">
        <v>83</v>
      </c>
      <c r="F44" s="13" t="s">
        <v>161</v>
      </c>
      <c r="G44" s="13" t="s">
        <v>84</v>
      </c>
      <c r="H44" s="13" t="s">
        <v>207</v>
      </c>
      <c r="I44" s="13" t="s">
        <v>195</v>
      </c>
      <c r="J44" s="13" t="s">
        <v>19</v>
      </c>
      <c r="K44" s="14">
        <v>308055.75</v>
      </c>
      <c r="L44" s="11" t="s">
        <v>28</v>
      </c>
      <c r="M44" s="14">
        <v>183123.74</v>
      </c>
      <c r="N44" s="12">
        <v>0.59445000000000003</v>
      </c>
      <c r="O44" s="11">
        <v>11111111</v>
      </c>
      <c r="P44" s="12">
        <v>43</v>
      </c>
    </row>
    <row r="45" spans="1:16" x14ac:dyDescent="0.3">
      <c r="A45" s="13" t="s">
        <v>15</v>
      </c>
      <c r="B45" s="13" t="s">
        <v>122</v>
      </c>
      <c r="C45" s="13" t="s">
        <v>77</v>
      </c>
      <c r="D45" s="13" t="s">
        <v>56</v>
      </c>
      <c r="E45" s="13" t="s">
        <v>83</v>
      </c>
      <c r="F45" s="13" t="s">
        <v>162</v>
      </c>
      <c r="G45" s="13" t="s">
        <v>81</v>
      </c>
      <c r="H45" s="13" t="s">
        <v>208</v>
      </c>
      <c r="I45" s="13" t="s">
        <v>196</v>
      </c>
      <c r="J45" s="13" t="s">
        <v>19</v>
      </c>
      <c r="K45" s="14">
        <v>433142.13</v>
      </c>
      <c r="L45" s="11" t="s">
        <v>32</v>
      </c>
      <c r="M45" s="15">
        <v>238618</v>
      </c>
      <c r="N45" s="12">
        <v>0.55089999999999995</v>
      </c>
      <c r="O45" s="11">
        <v>11111111</v>
      </c>
      <c r="P45" s="12">
        <v>44</v>
      </c>
    </row>
    <row r="46" spans="1:16" x14ac:dyDescent="0.3">
      <c r="A46" s="13" t="s">
        <v>15</v>
      </c>
      <c r="B46" s="13" t="s">
        <v>122</v>
      </c>
      <c r="C46" s="13" t="s">
        <v>76</v>
      </c>
      <c r="D46" s="13" t="s">
        <v>56</v>
      </c>
      <c r="E46" s="13" t="s">
        <v>83</v>
      </c>
      <c r="F46" s="13" t="s">
        <v>163</v>
      </c>
      <c r="G46" s="13" t="s">
        <v>82</v>
      </c>
      <c r="H46" s="13" t="s">
        <v>209</v>
      </c>
      <c r="I46" s="13" t="s">
        <v>197</v>
      </c>
      <c r="J46" s="13" t="s">
        <v>19</v>
      </c>
      <c r="K46" s="14">
        <v>402360.27</v>
      </c>
      <c r="L46" s="11" t="s">
        <v>36</v>
      </c>
      <c r="M46" s="14">
        <v>187982.72</v>
      </c>
      <c r="N46" s="12">
        <v>0.4672</v>
      </c>
      <c r="O46" s="11">
        <v>11111111</v>
      </c>
      <c r="P46" s="12">
        <v>45</v>
      </c>
    </row>
    <row r="47" spans="1:16" x14ac:dyDescent="0.3">
      <c r="A47" s="13" t="s">
        <v>15</v>
      </c>
      <c r="B47" s="13" t="s">
        <v>122</v>
      </c>
      <c r="C47" s="13" t="s">
        <v>70</v>
      </c>
      <c r="D47" s="13" t="s">
        <v>56</v>
      </c>
      <c r="E47" s="13" t="s">
        <v>83</v>
      </c>
      <c r="F47" s="13" t="s">
        <v>212</v>
      </c>
      <c r="G47" s="13" t="s">
        <v>22</v>
      </c>
      <c r="H47" s="13" t="s">
        <v>212</v>
      </c>
      <c r="I47" s="13" t="s">
        <v>213</v>
      </c>
      <c r="J47" s="13" t="s">
        <v>19</v>
      </c>
      <c r="K47" s="14">
        <v>3360.21</v>
      </c>
      <c r="L47" s="11" t="s">
        <v>24</v>
      </c>
      <c r="M47" s="14">
        <v>3071.07</v>
      </c>
      <c r="N47" s="12">
        <v>0</v>
      </c>
      <c r="O47" s="11">
        <v>9999999999</v>
      </c>
      <c r="P47" s="12">
        <v>46</v>
      </c>
    </row>
    <row r="48" spans="1:16" x14ac:dyDescent="0.3">
      <c r="A48" s="13" t="s">
        <v>15</v>
      </c>
      <c r="B48" s="13" t="s">
        <v>122</v>
      </c>
      <c r="C48" s="13" t="s">
        <v>73</v>
      </c>
      <c r="D48" s="13" t="s">
        <v>17</v>
      </c>
      <c r="E48" s="13" t="s">
        <v>83</v>
      </c>
      <c r="F48" s="13" t="s">
        <v>212</v>
      </c>
      <c r="G48" s="13" t="s">
        <v>83</v>
      </c>
      <c r="H48" s="13" t="s">
        <v>212</v>
      </c>
      <c r="I48" s="13" t="s">
        <v>213</v>
      </c>
      <c r="J48" s="13" t="s">
        <v>19</v>
      </c>
      <c r="K48" s="14">
        <v>-101806.17</v>
      </c>
      <c r="L48" s="11" t="s">
        <v>19</v>
      </c>
      <c r="M48" s="14">
        <v>-101806.17</v>
      </c>
      <c r="N48" s="12">
        <v>0</v>
      </c>
      <c r="O48" s="11">
        <v>9999999999</v>
      </c>
      <c r="P48" s="12">
        <v>47</v>
      </c>
    </row>
    <row r="49" spans="1:16" x14ac:dyDescent="0.3">
      <c r="A49" s="13" t="s">
        <v>15</v>
      </c>
      <c r="B49" s="13" t="s">
        <v>122</v>
      </c>
      <c r="C49" s="13" t="s">
        <v>72</v>
      </c>
      <c r="D49" s="13" t="s">
        <v>56</v>
      </c>
      <c r="E49" s="13" t="s">
        <v>83</v>
      </c>
      <c r="F49" s="13" t="s">
        <v>212</v>
      </c>
      <c r="G49" s="13" t="s">
        <v>82</v>
      </c>
      <c r="H49" s="13" t="s">
        <v>212</v>
      </c>
      <c r="I49" s="13" t="s">
        <v>213</v>
      </c>
      <c r="J49" s="13" t="s">
        <v>19</v>
      </c>
      <c r="K49" s="14">
        <v>33625.620000000003</v>
      </c>
      <c r="L49" s="11" t="s">
        <v>36</v>
      </c>
      <c r="M49" s="14">
        <v>15709.89</v>
      </c>
      <c r="N49" s="12">
        <v>0</v>
      </c>
      <c r="O49" s="11">
        <v>9999999999</v>
      </c>
      <c r="P49" s="12">
        <v>48</v>
      </c>
    </row>
    <row r="50" spans="1:16" x14ac:dyDescent="0.3">
      <c r="A50" s="13" t="s">
        <v>15</v>
      </c>
      <c r="B50" s="13" t="s">
        <v>122</v>
      </c>
      <c r="C50" s="13" t="s">
        <v>74</v>
      </c>
      <c r="D50" s="13" t="s">
        <v>56</v>
      </c>
      <c r="E50" s="13" t="s">
        <v>83</v>
      </c>
      <c r="F50" s="13" t="s">
        <v>212</v>
      </c>
      <c r="G50" s="13" t="s">
        <v>84</v>
      </c>
      <c r="H50" s="13" t="s">
        <v>212</v>
      </c>
      <c r="I50" s="13" t="s">
        <v>213</v>
      </c>
      <c r="J50" s="13" t="s">
        <v>19</v>
      </c>
      <c r="K50" s="14">
        <v>48239.97</v>
      </c>
      <c r="L50" s="11" t="s">
        <v>28</v>
      </c>
      <c r="M50" s="14">
        <v>28676.25</v>
      </c>
      <c r="N50" s="12">
        <v>0</v>
      </c>
      <c r="O50" s="11">
        <v>9999999999</v>
      </c>
      <c r="P50" s="12">
        <v>49</v>
      </c>
    </row>
    <row r="51" spans="1:16" x14ac:dyDescent="0.3">
      <c r="A51" s="13" t="s">
        <v>15</v>
      </c>
      <c r="B51" s="13" t="s">
        <v>122</v>
      </c>
      <c r="C51" s="13" t="s">
        <v>71</v>
      </c>
      <c r="D51" s="13" t="s">
        <v>56</v>
      </c>
      <c r="E51" s="13" t="s">
        <v>83</v>
      </c>
      <c r="F51" s="13" t="s">
        <v>212</v>
      </c>
      <c r="G51" s="13" t="s">
        <v>81</v>
      </c>
      <c r="H51" s="13" t="s">
        <v>212</v>
      </c>
      <c r="I51" s="13" t="s">
        <v>213</v>
      </c>
      <c r="J51" s="13" t="s">
        <v>19</v>
      </c>
      <c r="K51" s="14">
        <v>16580.37</v>
      </c>
      <c r="L51" s="11" t="s">
        <v>32</v>
      </c>
      <c r="M51" s="14">
        <v>9134.1299999999992</v>
      </c>
      <c r="N51" s="12">
        <v>0</v>
      </c>
      <c r="O51" s="11">
        <v>9999999999</v>
      </c>
      <c r="P51" s="1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gl_data</vt:lpstr>
      <vt:lpstr>rs2_bnz_acct_map</vt:lpstr>
      <vt:lpstr>rs2_gl_acct_pivot</vt:lpstr>
      <vt:lpstr>rs2_gl_acct</vt:lpstr>
      <vt:lpstr>sample 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Subbanarasimhan</dc:creator>
  <cp:lastModifiedBy>Ganesh Subbanarasimhan</cp:lastModifiedBy>
  <dcterms:created xsi:type="dcterms:W3CDTF">2024-08-15T13:25:51Z</dcterms:created>
  <dcterms:modified xsi:type="dcterms:W3CDTF">2024-08-17T03:16:12Z</dcterms:modified>
</cp:coreProperties>
</file>