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D:\Data Analysis\"/>
    </mc:Choice>
  </mc:AlternateContent>
  <xr:revisionPtr revIDLastSave="0" documentId="13_ncr:1_{9A8B597A-E239-4446-9C68-E376FE36445A}" xr6:coauthVersionLast="47" xr6:coauthVersionMax="47" xr10:uidLastSave="{00000000-0000-0000-0000-000000000000}"/>
  <bookViews>
    <workbookView xWindow="-108" yWindow="-108" windowWidth="23256" windowHeight="12576" tabRatio="500" activeTab="3" xr2:uid="{00000000-000D-0000-FFFF-FFFF00000000}"/>
  </bookViews>
  <sheets>
    <sheet name="Sheet7" sheetId="11" r:id="rId1"/>
    <sheet name="Sheet1" sheetId="12" r:id="rId2"/>
    <sheet name="المطبخ" sheetId="8" r:id="rId3"/>
    <sheet name="Dashbord" sheetId="9" r:id="rId4"/>
    <sheet name="Orders" sheetId="1" r:id="rId5"/>
    <sheet name="Returns" sheetId="3" r:id="rId6"/>
    <sheet name="People" sheetId="4" r:id="rId7"/>
  </sheets>
  <definedNames>
    <definedName name="_xlnm._FilterDatabase" localSheetId="4" hidden="1">Orders!$A$1:$X$9995</definedName>
    <definedName name="_xlnm._FilterDatabase" localSheetId="5" hidden="1">'Returns'!$A$1:$B$297</definedName>
    <definedName name="_xlcn.WorksheetConnection_pivotDashboardBanhaMarch.xlsxOrders1" hidden="1">Orders[]</definedName>
    <definedName name="_xlcn.WorksheetConnection_pivotDashboardBanhaMarch.xlsxPeople1" hidden="1">People[]</definedName>
    <definedName name="_xlcn.WorksheetConnection_pivotDashboardBanhaMarch.xlsxReturns1" hidden="1">Returns[]</definedName>
    <definedName name="ExternalData_1" localSheetId="0" hidden="1">Sheet7!$A$3:$X$1003</definedName>
    <definedName name="Slicer_Category">#N/A</definedName>
    <definedName name="Slicer_Region">#N/A</definedName>
    <definedName name="Slicer_Segment">#N/A</definedName>
    <definedName name="Slicer_Year">#N/A</definedName>
  </definedNames>
  <calcPr calcId="191029"/>
  <pivotCaches>
    <pivotCache cacheId="1059" r:id="rId8"/>
    <pivotCache cacheId="1093" r:id="rId9"/>
    <pivotCache cacheId="1095" r:id="rId10"/>
    <pivotCache cacheId="1097" r:id="rId11"/>
    <pivotCache cacheId="1099" r:id="rId12"/>
    <pivotCache cacheId="1101" r:id="rId13"/>
    <pivotCache cacheId="1103" r:id="rId14"/>
    <pivotCache cacheId="1105" r:id="rId15"/>
    <pivotCache cacheId="1107" r:id="rId16"/>
    <pivotCache cacheId="1091" r:id="rId17"/>
  </pivotCaches>
  <extLst>
    <ext xmlns:x14="http://schemas.microsoft.com/office/spreadsheetml/2009/9/main" uri="{876F7934-8845-4945-9796-88D515C7AA90}">
      <x14:pivotCaches>
        <pivotCache cacheId="119"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 name="Returns" connection="WorksheetConnection_pivot  Dashboard Banha March.xlsx!Returns"/>
          <x15:modelTable id="People" name="People" connection="WorksheetConnection_pivot  Dashboard Banha March.xlsx!People"/>
          <x15:modelTable id="Orders" name="Orders" connection="WorksheetConnection_pivot  Dashboard Banha March.xlsx!Orders"/>
        </x15:modelTables>
        <x15:modelRelationships>
          <x15:modelRelationship fromTable="Orders" fromColumn="Region" toTable="People" toColumn="Region"/>
          <x15:modelRelationship fromTable="Orders" fromColumn="Order ID" toTable="Return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12" l="1"/>
  <c r="B7" i="12" s="1"/>
  <c r="A7" i="8"/>
  <c r="B8" i="8"/>
  <c r="B11" i="8" s="1"/>
  <c r="C11" i="8" s="1"/>
  <c r="B9" i="8"/>
  <c r="B10" i="8" s="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6" i="8"/>
  <c r="B5" i="8"/>
  <c r="A12"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02FC1F-21FD-4E81-AE78-DC272C995F68}" keepAlive="1" name="ModelConnection_ExternalData_1" description="Data Model" type="5" refreshedVersion="8" minRefreshableVersion="5" saveData="1">
    <dbPr connection="Data Model Connection" command="DRILLTHROUGH MAXROWS 1000 SELECT FROM [Model] WHERE (([Measures].[Sum of Sales],[Returns].[Returned].&amp;[Yes])) RETURN [$Orders].[Row ID],[$Orders].[Order ID],[$Orders].[Order Date],[$Orders].[Ship Date],[$Orders].[Order Delivery (Days)],[$Orders].[Order Month/Year],[$Orders].[Year],[$Orders].[Ship Mode],[$Orders].[Customer ID],[$Orders].[Customer Name],[$Orders].[Segment],[$Orders].[Country],[$Orders].[City],[$Orders].[State],[$Orders].[Postal Code],[$Orders].[Region],[$Orders].[Product ID],[$Orders].[Category],[$Orders].[Sub-Category],[$Orders].[Product Name],[$Orders].[Sales],[$Orders].[Quantity],[$Orders].[Discount],[$Orders].[Profit]" commandType="4"/>
    <extLst>
      <ext xmlns:x15="http://schemas.microsoft.com/office/spreadsheetml/2010/11/main" uri="{DE250136-89BD-433C-8126-D09CA5730AF9}">
        <x15:connection id="" model="1"/>
      </ext>
    </extLst>
  </connection>
  <connection id="2" xr16:uid="{9B261C2D-2361-4A53-926D-28505C8C8D3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5BD31B2-1BF4-40AA-AFAD-0DE3A905AB17}" name="WorksheetConnection_pivot  Dashboard Banha March.xlsx!Orders" type="102" refreshedVersion="8" minRefreshableVersion="5">
    <extLst>
      <ext xmlns:x15="http://schemas.microsoft.com/office/spreadsheetml/2010/11/main" uri="{DE250136-89BD-433C-8126-D09CA5730AF9}">
        <x15:connection id="Orders">
          <x15:rangePr sourceName="_xlcn.WorksheetConnection_pivotDashboardBanhaMarch.xlsxOrders1"/>
        </x15:connection>
      </ext>
    </extLst>
  </connection>
  <connection id="4" xr16:uid="{A351853D-AA53-4708-8655-104F7F970310}" name="WorksheetConnection_pivot  Dashboard Banha March.xlsx!People" type="102" refreshedVersion="8" minRefreshableVersion="5">
    <extLst>
      <ext xmlns:x15="http://schemas.microsoft.com/office/spreadsheetml/2010/11/main" uri="{DE250136-89BD-433C-8126-D09CA5730AF9}">
        <x15:connection id="People">
          <x15:rangePr sourceName="_xlcn.WorksheetConnection_pivotDashboardBanhaMarch.xlsxPeople1"/>
        </x15:connection>
      </ext>
    </extLst>
  </connection>
  <connection id="5" xr16:uid="{2BA8305D-B657-4F73-BE97-8DF2B53768D1}" name="WorksheetConnection_pivot  Dashboard Banha March.xlsx!Returns" type="102" refreshedVersion="8" minRefreshableVersion="5">
    <extLst>
      <ext xmlns:x15="http://schemas.microsoft.com/office/spreadsheetml/2010/11/main" uri="{DE250136-89BD-433C-8126-D09CA5730AF9}">
        <x15:connection id="Returns">
          <x15:rangePr sourceName="_xlcn.WorksheetConnection_pivotDashboardBanhaMarch.xlsxReturns1"/>
        </x15:connection>
      </ext>
    </extLst>
  </connection>
</connections>
</file>

<file path=xl/metadata.xml><?xml version="1.0" encoding="utf-8"?>
<metadata xmlns="http://schemas.openxmlformats.org/spreadsheetml/2006/main" xmlns:xlrd="http://schemas.microsoft.com/office/spreadsheetml/2017/richdata">
  <metadataTypes count="1">
    <metadataType name="XLMDX" minSupportedVersion="120000" copy="1" pasteAll="1" pasteValues="1" merge="1" splitFirst="1" rowColShift="1" clearFormats="1" clearComments="1" assign="1" coerce="1"/>
  </metadataTypes>
  <metadataStrings count="2">
    <s v="ThisWorkbookDataModel"/>
    <s v="{[Orders].[Year].&amp;[2016]}"/>
  </metadataStrings>
  <mdxMetadata count="1">
    <mdx n="0" f="s">
      <ms ns="1" c="0"/>
    </mdx>
  </mdxMetadata>
  <valueMetadata count="1">
    <bk>
      <rc t="1" v="0"/>
    </bk>
  </valueMetadata>
</metadata>
</file>

<file path=xl/sharedStrings.xml><?xml version="1.0" encoding="utf-8"?>
<sst xmlns="http://schemas.openxmlformats.org/spreadsheetml/2006/main" count="145301" uniqueCount="11219">
  <si>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</si>
  <si>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</si>
  <si>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</si>
  <si>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</si>
  <si>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</si>
  <si>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</si>
  <si>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</si>
  <si>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</si>
  <si>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</si>
  <si>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</si>
  <si>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</si>
  <si>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</si>
  <si>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</si>
  <si>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</si>
  <si>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</si>
  <si>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</si>
  <si>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</si>
  <si>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</si>
  <si>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</si>
  <si>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</si>
  <si>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</si>
  <si>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</si>
  <si>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</si>
  <si>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</si>
  <si>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</si>
  <si>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</si>
  <si>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</si>
  <si>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</si>
  <si>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</si>
  <si>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</si>
  <si>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</si>
  <si>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</si>
  <si>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</si>
  <si>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</si>
  <si>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</si>
  <si>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</si>
  <si>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</si>
  <si>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</si>
  <si>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</si>
  <si>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</si>
  <si>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</si>
  <si>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</si>
  <si>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</si>
  <si>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</si>
  <si>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</si>
  <si>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</si>
  <si>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</si>
  <si>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</si>
  <si>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</si>
  <si>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</si>
  <si>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</si>
  <si>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</si>
  <si>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</si>
  <si>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</si>
  <si>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</si>
  <si>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</si>
  <si>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</si>
  <si>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</si>
  <si>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</si>
  <si>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</si>
  <si>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</si>
  <si>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</si>
  <si>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</si>
  <si>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</si>
  <si>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</si>
  <si>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</si>
  <si>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</si>
  <si>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</si>
  <si>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</si>
  <si>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</si>
  <si>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</si>
  <si>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</si>
  <si>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</si>
  <si>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</si>
  <si>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</si>
  <si>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</si>
  <si>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</si>
  <si>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</si>
  <si>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</si>
  <si>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</si>
  <si>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</si>
  <si>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</si>
  <si>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</si>
  <si>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</si>
  <si>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</si>
  <si>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</si>
  <si>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</si>
  <si>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</si>
  <si>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</si>
  <si>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</si>
  <si>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</si>
  <si>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</si>
  <si>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</si>
  <si>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</si>
  <si>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</si>
  <si>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</si>
  <si>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</si>
  <si>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</si>
  <si>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</si>
  <si>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</si>
  <si>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</si>
  <si>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</si>
  <si>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</si>
  <si>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</si>
  <si>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</si>
  <si>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</si>
  <si>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</si>
  <si>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</si>
  <si>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</si>
  <si>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</si>
  <si>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</si>
  <si>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</si>
  <si>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</si>
  <si>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</si>
  <si>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</si>
  <si>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</si>
  <si>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</si>
  <si>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</si>
  <si>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</si>
  <si>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</si>
  <si>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</si>
  <si>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</si>
  <si>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</si>
  <si>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</si>
  <si>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</si>
  <si>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</si>
  <si>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</si>
  <si>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</si>
  <si>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</si>
  <si>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</si>
  <si>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</si>
  <si>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</si>
  <si>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</si>
  <si>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</si>
  <si>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</si>
  <si>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</si>
  <si>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</si>
  <si>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</si>
  <si>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</si>
  <si>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</si>
  <si>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</si>
  <si>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</si>
  <si>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</si>
  <si>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</si>
  <si>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</si>
  <si>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</si>
  <si>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</si>
  <si>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</si>
  <si>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</si>
  <si>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</si>
  <si>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</si>
  <si>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</si>
  <si>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</si>
  <si>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</si>
  <si>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</si>
  <si>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</si>
  <si>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</si>
  <si>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</si>
  <si>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</si>
  <si>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</si>
  <si>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</si>
  <si>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</si>
  <si>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</si>
  <si>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</si>
  <si>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</si>
  <si>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</si>
  <si>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</si>
  <si>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</si>
  <si>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</si>
  <si>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</si>
  <si>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</si>
  <si>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</si>
  <si>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</si>
  <si>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</si>
  <si>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</si>
  <si>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</si>
  <si>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</si>
  <si>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</si>
  <si>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</si>
  <si>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</si>
  <si>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</si>
  <si>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</si>
  <si>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</si>
  <si>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</si>
  <si>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</si>
  <si>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</si>
  <si>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</si>
  <si>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</si>
  <si>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</si>
  <si>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</si>
  <si>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</si>
  <si>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</si>
  <si>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</si>
  <si>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</si>
  <si>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</si>
  <si>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</si>
  <si>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</si>
  <si>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</si>
  <si>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</si>
  <si>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</si>
  <si>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</si>
  <si>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</si>
  <si>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</si>
  <si>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</si>
  <si>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</si>
  <si>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</si>
  <si>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</si>
  <si>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</si>
  <si>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</si>
  <si>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</si>
  <si>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</si>
  <si>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</si>
  <si>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</si>
  <si>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</si>
  <si>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</si>
  <si>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</si>
  <si>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</si>
  <si>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</si>
  <si>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</si>
  <si>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</si>
  <si>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</si>
  <si>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</si>
  <si>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</si>
  <si>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</si>
  <si>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</si>
  <si>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</si>
  <si>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</si>
  <si>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</si>
  <si>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</si>
  <si>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</si>
  <si>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</si>
  <si>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</si>
  <si>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</si>
  <si>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</si>
  <si>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</si>
  <si>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</si>
  <si>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</si>
  <si>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</si>
  <si>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</si>
  <si>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</si>
  <si>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</si>
  <si>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</si>
  <si>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</si>
  <si>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</si>
  <si>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</si>
  <si>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</si>
  <si>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</si>
  <si>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</si>
  <si>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</si>
  <si>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</si>
  <si>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</si>
  <si>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</si>
  <si>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</si>
  <si>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</si>
  <si>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</si>
  <si>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</si>
  <si>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</si>
  <si>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</si>
  <si>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</si>
  <si>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</si>
  <si>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</si>
  <si>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</si>
  <si>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</si>
  <si>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</si>
  <si>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</si>
  <si>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</si>
  <si>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</si>
  <si>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</si>
  <si>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</si>
  <si>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</si>
  <si>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</si>
  <si>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</si>
  <si>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</si>
  <si>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</si>
  <si>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</si>
  <si>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</si>
  <si>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</si>
  <si>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</si>
  <si>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</si>
  <si>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</si>
  <si>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</si>
  <si>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</si>
  <si>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</si>
  <si>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</si>
  <si>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</si>
  <si>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</si>
  <si>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</si>
  <si>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</si>
  <si>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</si>
  <si>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</si>
  <si>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</si>
  <si>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</si>
  <si>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</si>
  <si>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</si>
  <si>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</si>
  <si>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</si>
  <si>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</si>
  <si>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</si>
  <si>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</si>
  <si>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</si>
  <si>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</si>
  <si>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</si>
  <si>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</si>
  <si>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</si>
  <si>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</si>
  <si>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</si>
  <si>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</si>
  <si>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</si>
  <si>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</si>
  <si>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</si>
  <si>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</si>
  <si>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</si>
  <si>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</si>
  <si>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</si>
  <si>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</si>
  <si>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</si>
  <si>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</si>
  <si>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</si>
  <si>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</si>
  <si>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</si>
  <si>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</si>
  <si>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</si>
  <si>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</si>
  <si>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</si>
  <si>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</si>
  <si>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</si>
  <si>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</si>
  <si>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</si>
  <si>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</si>
  <si>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</si>
  <si>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</si>
  <si>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</si>
  <si>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</si>
  <si>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</si>
  <si>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</si>
  <si>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</si>
  <si>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</si>
  <si>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</si>
  <si>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</si>
  <si>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</si>
  <si>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</si>
  <si>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</si>
  <si>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</si>
  <si>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</si>
  <si>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</si>
  <si>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</si>
  <si>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</si>
  <si>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</si>
  <si>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</si>
  <si>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</si>
  <si>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</si>
  <si>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</si>
  <si>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</si>
  <si>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</si>
  <si>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</si>
  <si>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</si>
  <si>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</si>
  <si>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</si>
  <si>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</si>
  <si>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</si>
  <si>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</si>
  <si>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</si>
  <si>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</si>
  <si>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</si>
  <si>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</si>
  <si>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</si>
  <si>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</si>
  <si>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</si>
  <si>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</si>
  <si>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</si>
  <si>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</si>
  <si>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</si>
  <si>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</si>
  <si>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</si>
  <si>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</si>
  <si>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</si>
  <si>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</si>
  <si>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</si>
  <si>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</si>
  <si>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</si>
  <si>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</si>
  <si>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</si>
  <si>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</si>
  <si>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</si>
  <si>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</si>
  <si>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</si>
  <si>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</si>
  <si>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</si>
  <si>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</si>
  <si>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</si>
  <si>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</si>
  <si>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</si>
  <si>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</si>
  <si>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</si>
  <si>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</si>
  <si>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</si>
  <si>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</si>
  <si>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</si>
  <si>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</si>
  <si>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</si>
  <si>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</si>
  <si>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</si>
  <si>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</si>
  <si>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</si>
  <si>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</si>
  <si>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</si>
  <si>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</si>
  <si>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</si>
  <si>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</si>
  <si>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</si>
  <si>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</si>
  <si>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</si>
  <si>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</si>
  <si>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</si>
  <si>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</si>
  <si>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</si>
  <si>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</si>
  <si>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</si>
  <si>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</si>
  <si>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</si>
  <si>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</si>
  <si>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</si>
  <si>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</si>
  <si>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</si>
  <si>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</si>
  <si>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</si>
  <si>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</si>
  <si>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</si>
  <si>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</si>
  <si>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</si>
  <si>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</si>
  <si>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</si>
  <si>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</si>
  <si>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</si>
  <si>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</si>
  <si>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</si>
  <si>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</si>
  <si>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</si>
  <si>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</si>
  <si>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</si>
  <si>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</si>
  <si>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</si>
  <si>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</si>
  <si>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</si>
  <si>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</si>
  <si>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</si>
  <si>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</si>
  <si>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</si>
  <si>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</si>
  <si>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</si>
  <si>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</si>
  <si>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</si>
  <si>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</si>
  <si>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</si>
  <si>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</si>
  <si>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</si>
  <si>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</si>
  <si>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</si>
  <si>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</si>
  <si>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</si>
  <si>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</si>
  <si>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</si>
  <si>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</si>
  <si>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</si>
  <si>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</si>
  <si>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</si>
  <si>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</si>
  <si>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</si>
  <si>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</si>
  <si>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</si>
  <si>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</si>
  <si>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</si>
  <si>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</si>
  <si>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</si>
  <si>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</si>
  <si>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</si>
  <si>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</si>
  <si>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</si>
  <si>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</si>
  <si>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</si>
  <si>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</si>
  <si>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</si>
  <si>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</si>
  <si>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</si>
  <si>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</si>
  <si>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</si>
  <si>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</si>
  <si>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</si>
  <si>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</si>
  <si>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</si>
  <si>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</si>
  <si>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</si>
  <si>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</si>
  <si>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</si>
  <si>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</si>
  <si>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</si>
  <si>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</si>
  <si>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</si>
  <si>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</si>
  <si>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</si>
  <si>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</si>
  <si>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</si>
  <si>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</si>
  <si>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</si>
  <si>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</si>
  <si>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</si>
  <si>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</si>
  <si>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</si>
  <si>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</si>
  <si>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</si>
  <si>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</si>
  <si>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</si>
  <si>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</si>
  <si>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</si>
  <si>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</si>
  <si>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</si>
  <si>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</si>
  <si>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</si>
  <si>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</si>
  <si>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</si>
  <si>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</si>
  <si>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</si>
  <si>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</si>
  <si>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</si>
  <si>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</si>
  <si>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</si>
  <si>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</si>
  <si>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</si>
  <si>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</si>
  <si>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</si>
  <si>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</si>
  <si>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</si>
  <si>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</si>
  <si>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</si>
  <si>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</si>
  <si>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</si>
  <si>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</si>
  <si>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</si>
  <si>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</si>
  <si>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</si>
  <si>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</si>
  <si>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</si>
  <si>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</si>
  <si>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</si>
  <si>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</si>
  <si>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</si>
  <si>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</si>
  <si>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</si>
  <si>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</si>
  <si>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</si>
  <si>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</si>
  <si>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</si>
  <si>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</si>
  <si>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</si>
  <si>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</si>
  <si>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</si>
  <si>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</si>
  <si>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</si>
  <si>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</si>
  <si>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</si>
  <si>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</si>
  <si>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</si>
  <si>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</si>
  <si>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</si>
  <si>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</si>
  <si>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</si>
  <si>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</si>
  <si>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</si>
  <si>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</si>
  <si>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</si>
  <si>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</si>
  <si>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</si>
  <si>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</si>
  <si>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</si>
  <si>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</si>
  <si>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</si>
  <si>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</si>
  <si>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</si>
  <si>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</si>
  <si>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</si>
  <si>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</si>
  <si>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</si>
  <si>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</si>
  <si>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</si>
  <si>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</si>
  <si>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</si>
  <si>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</si>
  <si>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</si>
  <si>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</si>
  <si>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</si>
  <si>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</si>
  <si>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</si>
  <si>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</si>
  <si>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</si>
  <si>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</si>
  <si>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</si>
  <si>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</si>
  <si>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</si>
  <si>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</si>
  <si>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</si>
  <si>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</si>
  <si>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</si>
  <si>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</si>
  <si>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</si>
  <si>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</si>
  <si>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</si>
  <si>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</si>
  <si>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</si>
  <si>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</si>
  <si>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</si>
  <si>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</si>
  <si>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</si>
  <si>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</si>
  <si>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</si>
  <si>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</si>
  <si>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</si>
  <si>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</si>
  <si>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</si>
  <si>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</si>
  <si>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</si>
  <si>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</si>
  <si>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</si>
  <si>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</si>
  <si>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</si>
  <si>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</si>
  <si>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</si>
  <si>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</si>
  <si>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</si>
  <si>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</si>
  <si>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</si>
  <si>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</si>
  <si>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</si>
  <si>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</si>
  <si>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</si>
  <si>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</si>
  <si>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</si>
  <si>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</si>
  <si>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</si>
  <si>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</si>
  <si>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</si>
  <si>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</si>
  <si>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</si>
  <si>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</si>
  <si>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</si>
  <si>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</si>
  <si>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</si>
  <si>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</si>
  <si>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</si>
  <si>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</si>
  <si>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</si>
  <si>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</si>
  <si>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</si>
  <si>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</si>
  <si>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</si>
  <si>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</si>
  <si>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</si>
  <si>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</si>
  <si>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</si>
  <si>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</si>
  <si>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</si>
  <si>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</si>
  <si>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</si>
  <si>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</si>
  <si>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</si>
  <si>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</si>
  <si>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</si>
  <si>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</si>
  <si>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</si>
  <si>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</si>
  <si>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</si>
  <si>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</si>
  <si>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</si>
  <si>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</si>
  <si>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</si>
  <si>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</si>
  <si>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</si>
  <si>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</si>
  <si>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</si>
  <si>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</si>
  <si>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</si>
  <si>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</si>
  <si>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</si>
  <si>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</si>
  <si>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</si>
  <si>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</si>
  <si>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</si>
  <si>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</si>
  <si>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</si>
  <si>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</si>
  <si>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</si>
  <si>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</si>
  <si>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</si>
  <si>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</si>
  <si>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</si>
  <si>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</si>
  <si>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</si>
  <si>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</si>
  <si>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</si>
  <si>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</si>
  <si>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</si>
  <si>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</si>
  <si>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</si>
  <si>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</si>
  <si>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</si>
  <si>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</si>
  <si>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</si>
  <si>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</si>
  <si>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</si>
  <si>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</si>
  <si>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</si>
  <si>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</si>
  <si>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</si>
  <si>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</si>
  <si>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</si>
  <si>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</si>
  <si>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</si>
  <si>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</si>
  <si>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</si>
  <si>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</si>
  <si>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</si>
  <si>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</si>
  <si>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</si>
  <si>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</si>
  <si>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</si>
  <si>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</si>
  <si>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</si>
  <si>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</si>
  <si>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</si>
  <si>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</si>
  <si>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</si>
  <si>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</si>
  <si>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</si>
  <si>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</si>
  <si>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</si>
  <si>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</si>
  <si>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</si>
  <si>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</si>
  <si>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</si>
  <si>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</si>
  <si>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</si>
  <si>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</si>
  <si>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</si>
  <si>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</si>
  <si>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</si>
  <si>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</si>
  <si>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</si>
  <si>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</si>
  <si>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</si>
  <si>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</si>
  <si>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</si>
  <si>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</si>
  <si>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</si>
  <si>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</si>
  <si>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</si>
  <si>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</si>
  <si>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</si>
  <si>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</si>
  <si>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</si>
  <si>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</si>
  <si>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</si>
  <si>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</si>
  <si>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</si>
  <si>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</si>
  <si>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</si>
  <si>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</si>
  <si>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</si>
  <si>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</si>
  <si>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</si>
  <si>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</si>
  <si>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</si>
  <si>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</si>
  <si>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</si>
  <si>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</si>
  <si>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</si>
  <si>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</si>
  <si>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</si>
  <si>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</si>
  <si>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</si>
  <si>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</si>
  <si>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</si>
  <si>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</si>
  <si>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</si>
  <si>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</si>
  <si>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</si>
  <si>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</si>
  <si>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</si>
  <si>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</si>
  <si>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</si>
  <si>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</si>
  <si>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</si>
  <si>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</si>
  <si>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</si>
  <si>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</si>
  <si>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</si>
  <si>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</si>
  <si>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</si>
  <si>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</si>
  <si>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</si>
  <si>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</si>
  <si>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</si>
  <si>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</si>
  <si>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</si>
  <si>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</si>
  <si>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</si>
  <si>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</si>
  <si>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</si>
  <si>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</si>
  <si>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</si>
  <si>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</si>
  <si>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</si>
  <si>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</si>
  <si>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</si>
  <si>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</si>
  <si>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</si>
  <si>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</si>
  <si>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</si>
  <si>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</si>
  <si>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</si>
  <si>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</si>
  <si>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</si>
  <si>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</si>
  <si>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</si>
  <si>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</si>
  <si>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</si>
  <si>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</si>
  <si>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</si>
  <si>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</si>
  <si>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</si>
  <si>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</si>
  <si>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</si>
  <si>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</si>
  <si>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</si>
  <si>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</si>
  <si>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</si>
  <si>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</si>
  <si>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</si>
  <si>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</si>
  <si>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</si>
  <si>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</si>
  <si>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</si>
  <si>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</si>
  <si>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</si>
  <si>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</si>
  <si>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</si>
  <si>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</si>
  <si>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</si>
  <si>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</si>
  <si>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</si>
  <si>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</si>
  <si>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</si>
  <si>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</si>
  <si>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</si>
  <si>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</si>
  <si>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</si>
  <si>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</si>
  <si>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</si>
  <si>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</si>
  <si>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</si>
  <si>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</si>
  <si>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</si>
  <si>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</si>
  <si>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</si>
  <si>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</si>
  <si>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</si>
  <si>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</si>
  <si>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</si>
  <si>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</si>
  <si>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</si>
  <si>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</si>
  <si>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</si>
  <si>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</si>
  <si>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</si>
  <si>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</si>
  <si>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</si>
  <si>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</si>
  <si>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</si>
  <si>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</si>
  <si>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</si>
  <si>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</si>
  <si>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</si>
  <si>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</si>
  <si>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</si>
  <si>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</si>
  <si>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</si>
  <si>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</si>
  <si>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</si>
  <si>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</si>
  <si>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</si>
  <si>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</si>
  <si>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</si>
  <si>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</si>
  <si>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</si>
  <si>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</si>
  <si>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</si>
  <si>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</si>
  <si>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</si>
  <si>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</si>
  <si>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</si>
  <si>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</si>
  <si>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</si>
  <si>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</si>
  <si>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</si>
  <si>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</si>
  <si>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</si>
  <si>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</si>
  <si>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</si>
  <si>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</si>
  <si>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</si>
  <si>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</si>
  <si>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</si>
  <si>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</si>
  <si>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</si>
  <si>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</si>
  <si>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</si>
  <si>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</si>
  <si>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</si>
  <si>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</si>
  <si>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</si>
  <si>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</si>
  <si>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</si>
  <si>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</si>
  <si>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</si>
  <si>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</si>
  <si>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</si>
  <si>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</si>
  <si>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</si>
  <si>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</si>
  <si>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</si>
  <si>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</si>
  <si>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</si>
  <si>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</si>
  <si>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</si>
  <si>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</si>
  <si>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</si>
  <si>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</si>
  <si>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</si>
  <si>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</si>
  <si>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</si>
  <si>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</si>
  <si>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</si>
  <si>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</si>
  <si>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</si>
  <si>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</si>
  <si>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</si>
  <si>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</si>
  <si>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</si>
  <si>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</si>
  <si>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</si>
  <si>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</si>
  <si>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</si>
  <si>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</si>
  <si>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</si>
  <si>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</si>
  <si>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</si>
  <si>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</si>
  <si>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</si>
  <si>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</si>
  <si>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</si>
  <si>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</si>
  <si>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</si>
  <si>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</si>
  <si>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</si>
  <si>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</si>
  <si>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</si>
  <si>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</si>
  <si>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</si>
  <si>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</si>
  <si>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</si>
  <si>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</si>
  <si>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</si>
  <si>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</si>
  <si>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</si>
  <si>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</si>
  <si>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</si>
  <si>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</si>
  <si>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</si>
  <si>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</si>
  <si>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</si>
  <si>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</si>
  <si>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</si>
  <si>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</si>
  <si>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</si>
  <si>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</si>
  <si>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</si>
  <si>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</si>
  <si>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</si>
  <si>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</si>
  <si>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</si>
  <si>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</si>
  <si>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</si>
  <si>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</si>
  <si>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</si>
  <si>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</si>
  <si>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</si>
  <si>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</si>
  <si>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</si>
  <si>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</si>
  <si>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</si>
  <si>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</si>
  <si>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</si>
  <si>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</si>
  <si>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</si>
  <si>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</si>
  <si>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</si>
  <si>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</si>
  <si>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</si>
  <si>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</si>
  <si>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</si>
  <si>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</si>
  <si>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</si>
  <si>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</si>
  <si>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</si>
  <si>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</si>
  <si>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</si>
  <si>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</si>
  <si>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</si>
  <si>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</si>
  <si>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</si>
  <si>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</si>
  <si>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</si>
  <si>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</si>
  <si>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</si>
  <si>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</si>
  <si>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</si>
  <si>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</si>
  <si>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</si>
  <si>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</si>
  <si>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</si>
  <si>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</si>
  <si>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</si>
  <si>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</si>
  <si>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</si>
  <si>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</si>
  <si>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</si>
  <si>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</si>
  <si>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</si>
  <si>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</si>
  <si>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</si>
  <si>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</si>
  <si>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</si>
  <si>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</si>
  <si>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</si>
  <si>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</si>
  <si>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</si>
  <si>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</si>
  <si>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</si>
  <si>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</si>
  <si>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</si>
  <si>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</si>
  <si>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</si>
  <si>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</si>
  <si>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</si>
  <si>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</si>
  <si>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</si>
  <si>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</si>
  <si>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</si>
  <si>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</si>
  <si>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</si>
  <si>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</si>
  <si>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</si>
  <si>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</si>
  <si>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</si>
  <si>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</si>
  <si>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</si>
  <si>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</si>
  <si>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</si>
  <si>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</si>
  <si>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</si>
  <si>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</si>
  <si>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</si>
  <si>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</si>
  <si>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</si>
  <si>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</si>
  <si>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</si>
  <si>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</si>
  <si>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</si>
  <si>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</si>
  <si>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</si>
  <si>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</si>
  <si>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</si>
  <si>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</si>
  <si>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</si>
  <si>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</si>
  <si>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</si>
  <si>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</si>
  <si>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</si>
  <si>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</si>
  <si>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</si>
  <si>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</si>
  <si>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</si>
  <si>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</si>
  <si>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</si>
  <si>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</si>
  <si>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</si>
  <si>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</si>
  <si>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</si>
  <si>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</si>
  <si>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</si>
  <si>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</si>
  <si>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</si>
  <si>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</si>
  <si>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</si>
  <si>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</si>
  <si>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</si>
  <si>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</si>
  <si>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</si>
  <si>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</si>
  <si>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</si>
  <si>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</si>
  <si>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</si>
  <si>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</si>
  <si>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</si>
  <si>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</si>
  <si>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</si>
  <si>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</si>
  <si>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</si>
  <si>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</si>
  <si>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</si>
  <si>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</si>
  <si>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</si>
  <si>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</si>
  <si>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</si>
  <si>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</si>
  <si>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</si>
  <si>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</si>
  <si>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</si>
  <si>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</si>
  <si>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</si>
  <si>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</si>
  <si>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</si>
  <si>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</si>
  <si>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</si>
  <si>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</si>
  <si>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</si>
  <si>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</si>
  <si>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</si>
  <si>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</si>
  <si>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</si>
  <si>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</si>
  <si>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</si>
  <si>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</si>
  <si>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</si>
  <si>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</si>
  <si>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</si>
  <si>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</si>
  <si>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</si>
  <si>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</si>
  <si>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</si>
  <si>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</si>
  <si>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</si>
  <si>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</si>
  <si>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</si>
  <si>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</si>
  <si>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</si>
  <si>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</si>
  <si>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</si>
  <si>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</si>
  <si>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</si>
  <si>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</si>
  <si>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</si>
  <si>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</si>
  <si>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</si>
  <si>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</si>
  <si>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</si>
  <si>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</si>
  <si>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</si>
  <si>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</si>
  <si>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</si>
  <si>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</si>
  <si>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</si>
  <si>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</si>
  <si>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</si>
  <si>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</si>
  <si>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</si>
  <si>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</si>
  <si>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</si>
  <si>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</si>
  <si>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</si>
  <si>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</si>
  <si>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</si>
  <si>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</si>
  <si>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</si>
  <si>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</si>
  <si>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</si>
  <si>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</si>
  <si>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</si>
  <si>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</si>
  <si>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</si>
  <si>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</si>
  <si>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</si>
  <si>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</si>
  <si>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</si>
  <si>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</si>
  <si>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</si>
  <si>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</si>
  <si>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</si>
  <si>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</si>
  <si>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</si>
  <si>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</si>
  <si>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</si>
  <si>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</si>
  <si>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</si>
  <si>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</si>
  <si>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</si>
  <si>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</si>
  <si>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</si>
  <si>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</si>
  <si>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</si>
  <si>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</si>
  <si>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</si>
  <si>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</si>
  <si>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</si>
  <si>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</si>
  <si>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</si>
  <si>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</si>
  <si>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</si>
  <si>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</si>
  <si>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</si>
  <si>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</si>
  <si>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</si>
  <si>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</si>
  <si>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</si>
  <si>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</si>
  <si>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</si>
  <si>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</si>
  <si>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</si>
  <si>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</si>
  <si>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</si>
  <si>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</si>
  <si>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</si>
  <si>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</si>
  <si>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</si>
  <si>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</si>
  <si>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</si>
  <si>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</si>
  <si>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</si>
  <si>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</si>
  <si>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</si>
  <si>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</si>
  <si>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</si>
  <si>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</si>
  <si>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</si>
  <si>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</si>
  <si>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</si>
  <si>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</si>
  <si>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</si>
  <si>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</si>
  <si>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</si>
  <si>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</si>
  <si>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</si>
  <si>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</si>
  <si>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</si>
  <si>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</si>
  <si>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</si>
  <si>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</si>
  <si>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</si>
  <si>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</si>
  <si>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</si>
  <si>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</si>
  <si>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</si>
  <si>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</si>
  <si>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</si>
  <si>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</si>
  <si>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</si>
  <si>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</si>
  <si>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</si>
  <si>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</si>
  <si>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</si>
  <si>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</si>
  <si>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</si>
  <si>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</si>
  <si>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</si>
  <si>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</si>
  <si>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</si>
  <si>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</si>
  <si>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</si>
  <si>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</si>
  <si>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</si>
  <si>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</si>
  <si>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</si>
  <si>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</si>
  <si>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</si>
  <si>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</si>
  <si>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</si>
  <si>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</si>
  <si>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</si>
  <si>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</si>
  <si>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</si>
  <si>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</si>
  <si>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</si>
  <si>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</si>
  <si>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</si>
  <si>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</si>
  <si>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</si>
  <si>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</si>
  <si>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</si>
  <si>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</si>
  <si>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</si>
  <si>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</si>
  <si>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</si>
  <si>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</si>
  <si>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</si>
  <si>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</si>
  <si>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</si>
  <si>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</si>
  <si>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</si>
  <si>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</si>
  <si>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</si>
  <si>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</si>
  <si>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</si>
  <si>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</si>
  <si>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</si>
  <si>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</si>
  <si>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</si>
  <si>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</si>
  <si>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</si>
  <si>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</si>
  <si>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</si>
  <si>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</si>
  <si>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</si>
  <si>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</si>
  <si>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</si>
  <si>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</si>
  <si>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</si>
  <si>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</si>
  <si>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</si>
  <si>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</si>
  <si>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</si>
  <si>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</si>
  <si>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</si>
  <si>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</si>
  <si>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</si>
  <si>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</si>
  <si>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</si>
  <si>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</si>
  <si>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</si>
  <si>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</si>
  <si>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</si>
  <si>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</si>
  <si>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</si>
  <si>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</si>
  <si>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</si>
  <si>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</si>
  <si>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</si>
  <si>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</si>
  <si>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</si>
  <si>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</si>
  <si>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</si>
  <si>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</si>
  <si>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</si>
  <si>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</si>
  <si>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</si>
  <si>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</si>
  <si>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</si>
  <si>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</si>
  <si>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</si>
  <si>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</si>
  <si>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</si>
  <si>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</si>
  <si>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</si>
  <si>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</si>
  <si>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</si>
  <si>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</si>
  <si>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</si>
  <si>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</si>
  <si>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</si>
  <si>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</si>
  <si>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</si>
  <si>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</si>
  <si>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</si>
  <si>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</si>
  <si>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</si>
  <si>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</si>
  <si>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</si>
  <si>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</si>
  <si>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</si>
  <si>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</si>
  <si>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</si>
  <si>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</si>
  <si>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</si>
  <si>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</si>
  <si>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</si>
  <si>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</si>
  <si>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</si>
  <si>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</si>
  <si>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</si>
  <si>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</si>
  <si>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</si>
  <si>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</si>
  <si>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</si>
  <si>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</si>
  <si>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</si>
  <si>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</si>
  <si>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</si>
  <si>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</si>
  <si>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</si>
  <si>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</si>
  <si>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</si>
  <si>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</si>
  <si>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</si>
  <si>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</si>
  <si>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</si>
  <si>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</si>
  <si>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</si>
  <si>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</si>
  <si>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</si>
  <si>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</si>
  <si>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</si>
  <si>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</si>
  <si>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</si>
  <si>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</si>
  <si>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</si>
  <si>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</si>
  <si>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</si>
  <si>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</si>
  <si>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</si>
  <si>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</si>
  <si>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</si>
  <si>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</si>
  <si>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</si>
  <si>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</si>
  <si>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</si>
  <si>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</si>
  <si>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</si>
  <si>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</si>
  <si>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</si>
  <si>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</si>
  <si>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</si>
  <si>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</si>
  <si>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</si>
  <si>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</si>
  <si>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</si>
  <si>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</si>
  <si>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</si>
  <si>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</si>
  <si>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</si>
  <si>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</si>
  <si>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</si>
  <si>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</si>
  <si>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</si>
  <si>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</si>
  <si>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</si>
  <si>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</si>
  <si>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</si>
  <si>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</si>
  <si>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</si>
  <si>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</si>
  <si>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</si>
  <si>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</si>
  <si>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</si>
  <si>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</si>
  <si>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</si>
  <si>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</si>
  <si>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</si>
  <si>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</si>
  <si>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</si>
  <si>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</si>
  <si>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</si>
  <si>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</si>
  <si>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</si>
  <si>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</si>
  <si>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</si>
  <si>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</si>
  <si>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</si>
  <si>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</si>
  <si>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</si>
  <si>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</si>
  <si>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</si>
  <si>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</si>
  <si>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</si>
  <si>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</si>
  <si>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</si>
  <si>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</si>
  <si>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</si>
  <si>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</si>
  <si>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</si>
  <si>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</si>
  <si>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</si>
  <si>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</si>
  <si>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</si>
  <si>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</si>
  <si>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</si>
  <si>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</si>
  <si>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</si>
  <si>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</si>
  <si>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</si>
  <si>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</si>
  <si>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</si>
  <si>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</si>
  <si>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</si>
  <si>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</si>
  <si>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</si>
  <si>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</si>
  <si>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</si>
  <si>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</si>
  <si>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</si>
  <si>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</si>
  <si>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</si>
  <si>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</si>
  <si>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</si>
  <si>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</si>
  <si>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</si>
  <si>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</si>
  <si>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</si>
  <si>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</si>
  <si>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</si>
  <si>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</si>
  <si>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</si>
  <si>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</si>
  <si>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</si>
  <si>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</si>
  <si>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</si>
  <si>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</si>
  <si>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</si>
  <si>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</si>
  <si>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</si>
  <si>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</si>
  <si>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</si>
  <si>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</si>
  <si>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</si>
  <si>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</si>
  <si>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</si>
  <si>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</si>
  <si>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</si>
  <si>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</si>
  <si>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</si>
  <si>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</si>
  <si>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</si>
  <si>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</si>
  <si>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</si>
  <si>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</si>
  <si>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</si>
  <si>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</si>
  <si>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</si>
  <si>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</si>
  <si>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</si>
  <si>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</si>
  <si>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</si>
  <si>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</si>
  <si>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</si>
  <si>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</si>
  <si>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</si>
  <si>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</si>
  <si>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</si>
  <si>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</si>
  <si>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</si>
  <si>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</si>
  <si>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</si>
  <si>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</si>
  <si>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</si>
  <si>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</si>
  <si>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</si>
  <si>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</si>
  <si>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</si>
  <si>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</si>
  <si>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</si>
  <si>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</si>
  <si>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</si>
  <si>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</si>
  <si>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</si>
  <si>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</si>
  <si>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</si>
  <si>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</si>
  <si>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</si>
  <si>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</si>
  <si>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</si>
  <si>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</si>
  <si>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</si>
  <si>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</si>
  <si>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</si>
  <si>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</si>
  <si>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</si>
  <si>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</si>
  <si>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</si>
  <si>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</si>
  <si>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</si>
  <si>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</si>
  <si>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</si>
  <si>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</si>
  <si>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</si>
  <si>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</si>
  <si>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</si>
  <si>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</si>
  <si>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</si>
  <si>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</si>
  <si>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</si>
  <si>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</si>
  <si>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</si>
  <si>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</si>
  <si>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</si>
  <si>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</si>
  <si>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</si>
  <si>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</si>
  <si>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</si>
  <si>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</si>
  <si>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</si>
  <si>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</si>
  <si>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</si>
  <si>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</si>
  <si>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</si>
  <si>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</si>
  <si>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</si>
  <si>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</si>
  <si>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</si>
  <si>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</si>
  <si>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</si>
  <si>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</si>
  <si>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</si>
  <si>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</si>
  <si>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</si>
  <si>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</si>
  <si>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</si>
  <si>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</si>
  <si>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</si>
  <si>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</si>
  <si>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</si>
  <si>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</si>
  <si>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</si>
  <si>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</si>
  <si>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</si>
  <si>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</si>
  <si>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</si>
  <si>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</si>
  <si>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</si>
  <si>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</si>
  <si>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</si>
  <si>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</si>
  <si>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</si>
  <si>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</si>
  <si>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</si>
  <si>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</si>
  <si>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</si>
  <si>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</si>
  <si>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</si>
  <si>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</si>
  <si>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</si>
  <si>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</si>
  <si>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</si>
  <si>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</si>
  <si>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</si>
  <si>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</si>
  <si>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</si>
  <si>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</si>
  <si>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</si>
  <si>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</si>
  <si>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</si>
  <si>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</si>
  <si>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</si>
  <si>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</si>
  <si>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</si>
  <si>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</si>
  <si>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</si>
  <si>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</si>
  <si>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</si>
  <si>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</si>
  <si>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</si>
  <si>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</si>
  <si>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</si>
  <si>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</si>
  <si>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</si>
  <si>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</si>
  <si>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</si>
  <si>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</si>
  <si>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</si>
  <si>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</si>
  <si>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</si>
  <si>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</si>
  <si>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</si>
  <si>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</si>
  <si>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</si>
  <si>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</si>
  <si>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</si>
  <si>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</si>
  <si>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</si>
  <si>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</si>
  <si>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</si>
  <si>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</si>
  <si>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</si>
  <si>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</si>
  <si>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</si>
  <si>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</si>
  <si>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</si>
  <si>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</si>
  <si>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</si>
  <si>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</si>
  <si>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</si>
  <si>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</si>
  <si>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</si>
  <si>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</si>
  <si>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</si>
  <si>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</si>
  <si>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</si>
  <si>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</si>
  <si>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</si>
  <si>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</si>
  <si>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</si>
  <si>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</si>
  <si>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</si>
  <si>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</si>
  <si>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</si>
  <si>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</si>
  <si>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</si>
  <si>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</si>
  <si>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</si>
  <si>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</si>
  <si>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</si>
  <si>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</si>
  <si>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</si>
  <si>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</si>
  <si>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</si>
  <si>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</si>
  <si>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</si>
  <si>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</si>
  <si>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</si>
  <si>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</si>
  <si>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</si>
  <si>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</si>
  <si>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</si>
  <si>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</si>
  <si>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</si>
  <si>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</si>
  <si>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</si>
  <si>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</si>
  <si>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</si>
  <si>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</si>
  <si>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</si>
  <si>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</si>
  <si>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</si>
  <si>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</si>
  <si>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</si>
  <si>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</si>
  <si>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</si>
  <si>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</si>
  <si>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</si>
  <si>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</si>
  <si>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</si>
  <si>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</si>
  <si>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</si>
  <si>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</si>
  <si>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</si>
  <si>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</si>
  <si>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</si>
  <si>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</si>
  <si>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</si>
  <si>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</si>
  <si>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</si>
  <si>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</si>
  <si>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</si>
  <si>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</si>
  <si>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</si>
  <si>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</si>
  <si>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</si>
  <si>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</si>
  <si>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</si>
  <si>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</si>
  <si>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</si>
  <si>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</si>
  <si>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</si>
  <si>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</si>
  <si>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</si>
  <si>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</si>
  <si>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</si>
  <si>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</si>
  <si>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</si>
  <si>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</si>
  <si>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</si>
  <si>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</si>
  <si>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</si>
  <si>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</si>
  <si>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</si>
  <si>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</si>
  <si>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</si>
  <si>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</si>
  <si>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</si>
  <si>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</si>
  <si>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</si>
  <si>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</si>
  <si>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</si>
  <si>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</si>
  <si>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</si>
  <si>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</si>
  <si>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</si>
  <si>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</si>
  <si>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</si>
  <si>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</si>
  <si>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</si>
  <si>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</si>
  <si>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</si>
  <si>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</si>
  <si>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</si>
  <si>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</si>
  <si>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</si>
  <si>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</si>
  <si>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</si>
  <si>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</si>
  <si>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</si>
  <si>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</si>
  <si>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</si>
  <si>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</si>
  <si>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</si>
  <si>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</si>
  <si>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</si>
  <si>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</si>
  <si>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</si>
  <si>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</si>
  <si>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</si>
  <si>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</si>
  <si>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</si>
  <si>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</si>
  <si>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</si>
  <si>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</si>
  <si>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</si>
  <si>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</si>
  <si>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</si>
  <si>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</si>
  <si>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</si>
  <si>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</si>
  <si>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</si>
  <si>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</si>
  <si>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</si>
  <si>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</si>
  <si>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</si>
  <si>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</si>
  <si>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</si>
  <si>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</si>
  <si>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</si>
  <si>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</si>
  <si>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</si>
  <si>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</si>
  <si>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</si>
  <si>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</si>
  <si>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</si>
  <si>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</si>
  <si>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</si>
  <si>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</si>
  <si>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</si>
  <si>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</si>
  <si>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</si>
  <si>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</si>
  <si>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</si>
  <si>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</si>
  <si>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</si>
  <si>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</si>
  <si>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</si>
  <si>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</si>
  <si>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</si>
  <si>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</si>
  <si>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</si>
  <si>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</si>
  <si>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</si>
  <si>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</si>
  <si>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</si>
  <si>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</si>
  <si>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</si>
  <si>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</si>
  <si>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</si>
  <si>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</si>
  <si>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</si>
  <si>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</si>
  <si>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</si>
  <si>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</si>
  <si>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</si>
  <si>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</si>
  <si>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</si>
  <si>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</si>
  <si>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</si>
  <si>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</si>
  <si>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</si>
  <si>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</si>
  <si>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</si>
  <si>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</si>
  <si>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</si>
  <si>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</si>
  <si>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</si>
  <si>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</si>
  <si>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</si>
  <si>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</si>
  <si>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</si>
  <si>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</si>
  <si>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</si>
  <si>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</si>
  <si>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</si>
  <si>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</si>
  <si>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</si>
  <si>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</si>
  <si>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</si>
  <si>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</si>
  <si>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</si>
  <si>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</si>
  <si>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</si>
  <si>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</si>
  <si>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</si>
  <si>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</si>
  <si>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</si>
  <si>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</si>
  <si>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</si>
  <si>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</si>
  <si>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</si>
  <si>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</si>
  <si>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</si>
  <si>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</si>
  <si>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</si>
  <si>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</si>
  <si>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</si>
  <si>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</si>
  <si>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</si>
  <si>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</si>
  <si>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</si>
  <si>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</si>
  <si>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</si>
  <si>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</si>
  <si>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</si>
  <si>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</si>
  <si>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</si>
  <si>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</si>
  <si>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</si>
  <si>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</si>
  <si>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</si>
  <si>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</si>
  <si>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</si>
  <si>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</si>
  <si>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</si>
  <si>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</si>
  <si>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</si>
  <si>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</si>
  <si>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</si>
  <si>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</si>
  <si>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</si>
  <si>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</si>
  <si>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</si>
  <si>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</si>
  <si>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</si>
  <si>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</si>
  <si>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</si>
  <si>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</si>
  <si>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</si>
  <si>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</si>
  <si>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</si>
  <si>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</si>
  <si>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</si>
  <si>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</si>
  <si>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</si>
  <si>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</si>
  <si>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</si>
  <si>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</si>
  <si>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</si>
  <si>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</si>
  <si>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</si>
  <si>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</si>
  <si>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</si>
  <si>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</si>
  <si>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</si>
  <si>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</si>
  <si>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</si>
  <si>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</si>
  <si>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</si>
  <si>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</si>
  <si>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</si>
  <si>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</si>
  <si>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</si>
  <si>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</si>
  <si>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</si>
  <si>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</si>
  <si>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</si>
  <si>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</si>
  <si>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</si>
  <si>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</si>
  <si>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</si>
  <si>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</si>
  <si>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</si>
  <si>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</si>
  <si>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</si>
  <si>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</si>
  <si>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</si>
  <si>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</si>
  <si>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</si>
  <si>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</si>
  <si>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</si>
  <si>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</si>
  <si>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</si>
  <si>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</si>
  <si>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</si>
  <si>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</si>
  <si>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</si>
  <si>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</si>
  <si>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</si>
  <si>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</si>
  <si>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</si>
  <si>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</si>
  <si>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</si>
  <si>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</si>
  <si>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</si>
  <si>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</si>
  <si>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</si>
  <si>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</si>
  <si>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</si>
  <si>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</si>
  <si>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</si>
  <si>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</si>
  <si>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</si>
  <si>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</si>
  <si>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</si>
  <si>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</si>
  <si>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</si>
  <si>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</si>
  <si>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</si>
  <si>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</si>
  <si>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</si>
  <si>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</si>
  <si>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</si>
  <si>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</si>
  <si>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</si>
  <si>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</si>
  <si>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</si>
  <si>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</si>
  <si>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</si>
  <si>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</si>
  <si>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</si>
  <si>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</si>
  <si>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</si>
  <si>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</si>
  <si>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</si>
  <si>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</si>
  <si>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</si>
  <si>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</si>
  <si>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</si>
  <si>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</si>
  <si>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</si>
  <si>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</si>
  <si>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</si>
  <si>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</si>
  <si>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</si>
  <si>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</si>
  <si>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</si>
  <si>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</si>
  <si>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</si>
  <si>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</si>
  <si>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</si>
  <si>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</si>
  <si>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</si>
  <si>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</si>
  <si>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</si>
  <si>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</si>
  <si>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</si>
  <si>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</si>
  <si>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</si>
  <si>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</si>
  <si>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</si>
  <si>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</si>
  <si>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</si>
  <si>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</si>
  <si>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</si>
  <si>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</si>
  <si>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</si>
  <si>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</si>
  <si>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</si>
  <si>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</si>
  <si>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</si>
  <si>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</si>
  <si>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</si>
  <si>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</si>
  <si>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</si>
  <si>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</si>
  <si>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</si>
  <si>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</si>
  <si>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</si>
  <si>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</si>
  <si>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</si>
  <si>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</si>
  <si>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</si>
  <si>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</si>
  <si>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</si>
  <si>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</si>
  <si>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</si>
  <si>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</si>
  <si>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</si>
  <si>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</si>
  <si>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</si>
  <si>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</si>
  <si>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</si>
  <si>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</si>
  <si>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</si>
  <si>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</si>
  <si>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</si>
  <si>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</si>
  <si>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</si>
  <si>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</si>
  <si>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</si>
  <si>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</si>
  <si>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</si>
  <si>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</si>
  <si>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</si>
  <si>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</si>
  <si>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</si>
  <si>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</si>
  <si>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</si>
  <si>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</si>
  <si>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</si>
  <si>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</si>
  <si>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</si>
  <si>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</si>
  <si>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</si>
  <si>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</si>
  <si>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</si>
  <si>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</si>
  <si>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</si>
  <si>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</si>
  <si>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</si>
  <si>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</si>
  <si>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</si>
  <si>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</si>
  <si>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</si>
  <si>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</si>
  <si>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</si>
  <si>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</si>
  <si>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</si>
  <si>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</si>
  <si>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</si>
  <si>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</si>
  <si>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</si>
  <si>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</si>
  <si>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</si>
  <si>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</si>
  <si>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</si>
  <si>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</si>
  <si>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</si>
  <si>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</si>
  <si>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</si>
  <si>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</si>
  <si>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</si>
  <si>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</si>
  <si>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</si>
  <si>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</si>
  <si>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</si>
  <si>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</si>
  <si>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</si>
  <si>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</si>
  <si>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</si>
  <si>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</si>
  <si>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</si>
  <si>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</si>
  <si>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</si>
  <si>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</si>
  <si>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</si>
  <si>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</si>
  <si>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</si>
  <si>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</si>
  <si>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</si>
  <si>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</si>
  <si>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</si>
  <si>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</si>
  <si>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</si>
  <si>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</si>
  <si>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</si>
  <si>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</si>
  <si>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</si>
  <si>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</si>
  <si>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</si>
  <si>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</si>
  <si>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</si>
  <si>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</si>
  <si>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</si>
  <si>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</si>
  <si>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</si>
  <si>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</si>
  <si>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</si>
  <si>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</si>
  <si>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</si>
  <si>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</si>
  <si>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</si>
  <si>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</si>
  <si>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</si>
  <si>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</si>
  <si>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</si>
  <si>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</si>
  <si>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</si>
  <si>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</si>
  <si>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</si>
  <si>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</si>
  <si>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</si>
  <si>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</si>
  <si>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</si>
  <si>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</si>
  <si>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</si>
  <si>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</si>
  <si>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</si>
  <si>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</si>
  <si>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</si>
  <si>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</si>
  <si>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</si>
  <si>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</si>
  <si>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</si>
  <si>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</si>
  <si>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</si>
  <si>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</si>
  <si>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</si>
  <si>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</si>
  <si>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</si>
  <si>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</si>
  <si>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</si>
  <si>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</si>
  <si>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</si>
  <si>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</si>
  <si>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</si>
  <si>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</si>
  <si>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</si>
  <si>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</si>
  <si>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</si>
  <si>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</si>
  <si>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</si>
  <si>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</si>
  <si>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</si>
  <si>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</si>
  <si>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</si>
  <si>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</si>
  <si>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</si>
  <si>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</si>
  <si>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</si>
  <si>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</si>
  <si>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</si>
  <si>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</si>
  <si>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</si>
  <si>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</si>
  <si>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</si>
  <si>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</si>
  <si>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</si>
  <si>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</si>
  <si>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</si>
  <si>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</si>
  <si>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</si>
  <si>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</si>
  <si>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</si>
  <si>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</si>
  <si>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</si>
  <si>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</si>
  <si>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</si>
  <si>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</si>
  <si>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</si>
  <si>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</si>
  <si>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</si>
  <si>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</si>
  <si>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</si>
  <si>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</si>
  <si>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</si>
  <si>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</si>
  <si>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</si>
  <si>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</si>
  <si>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</si>
  <si>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</si>
  <si>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</si>
  <si>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</si>
  <si>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</si>
  <si>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</si>
  <si>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</si>
  <si>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</si>
  <si>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</si>
  <si>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</si>
  <si>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</si>
  <si>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</si>
  <si>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</si>
  <si>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</si>
  <si>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</si>
  <si>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</si>
  <si>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</si>
  <si>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</si>
  <si>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</si>
  <si>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</si>
  <si>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</si>
  <si>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</si>
  <si>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</si>
  <si>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</si>
  <si>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</si>
  <si>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</si>
  <si>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</si>
  <si>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</si>
  <si>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</si>
  <si>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</si>
  <si>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</si>
  <si>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</si>
  <si>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</si>
  <si>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</si>
  <si>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</si>
  <si>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</si>
  <si>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</si>
  <si>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</si>
  <si>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</si>
  <si>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</si>
  <si>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</si>
  <si>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</si>
  <si>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</si>
  <si>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</si>
  <si>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</si>
  <si>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</si>
  <si>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</si>
  <si>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</si>
  <si>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</si>
  <si>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</si>
  <si>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</si>
  <si>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</si>
  <si>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</si>
  <si>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</si>
  <si>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</si>
  <si>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</si>
  <si>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</si>
  <si>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</si>
  <si>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</si>
  <si>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</si>
  <si>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</si>
  <si>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</si>
  <si>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</si>
  <si>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</si>
  <si>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</si>
  <si>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</si>
  <si>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</si>
  <si>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</si>
  <si>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</si>
  <si>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</si>
  <si>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</si>
  <si>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</si>
  <si>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</si>
  <si>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</si>
  <si>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</si>
  <si>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</si>
  <si>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</si>
  <si>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</si>
  <si>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</si>
  <si>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</si>
  <si>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</si>
  <si>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</si>
  <si>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</si>
  <si>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</si>
  <si>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</si>
  <si>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</si>
  <si>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</si>
  <si>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</si>
  <si>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</si>
  <si>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</si>
  <si>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</si>
  <si>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</si>
  <si>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</si>
  <si>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</si>
  <si>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</si>
  <si>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</si>
  <si>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</si>
  <si>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</si>
  <si>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</si>
  <si>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</si>
  <si>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</si>
  <si>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</si>
  <si>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</si>
  <si>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</si>
  <si>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</si>
  <si>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</si>
  <si>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</si>
  <si>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</si>
  <si>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</si>
  <si>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</si>
  <si>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</si>
  <si>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</si>
  <si>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</si>
  <si>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</si>
  <si>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</si>
  <si>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</si>
  <si>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</si>
  <si>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</si>
  <si>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</si>
  <si>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</si>
  <si>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</si>
  <si>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</si>
  <si>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</si>
  <si>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</si>
  <si>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</si>
  <si>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</si>
  <si>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</si>
  <si>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</si>
  <si>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</si>
  <si>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</si>
  <si>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</si>
  <si>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</si>
  <si>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</si>
  <si>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</si>
  <si>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</si>
  <si>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</si>
  <si>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</si>
  <si>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</si>
  <si>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</si>
  <si>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</si>
  <si>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</si>
  <si>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</si>
  <si>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</si>
  <si>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</si>
  <si>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</si>
  <si>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</si>
  <si>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</si>
  <si>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</si>
  <si>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</si>
  <si>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</si>
  <si>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</si>
  <si>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</si>
  <si>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</si>
  <si>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</si>
  <si>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</si>
  <si>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</si>
  <si>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</si>
  <si>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</si>
  <si>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</si>
  <si>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</si>
  <si>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</si>
  <si>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</si>
  <si>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</si>
  <si>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</si>
  <si>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</si>
  <si>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</si>
  <si>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</si>
  <si>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</si>
  <si>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</si>
  <si>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</si>
  <si>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</si>
  <si>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</si>
  <si>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</si>
  <si>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</si>
  <si>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</si>
  <si>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</si>
  <si>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</si>
  <si>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</si>
  <si>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</si>
  <si>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</si>
  <si>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</si>
  <si>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</si>
  <si>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</si>
  <si>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</si>
  <si>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</si>
  <si>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</si>
  <si>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</si>
  <si>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</si>
  <si>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</si>
  <si>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</si>
  <si>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</si>
  <si>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</si>
  <si>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</si>
  <si>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</si>
  <si>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</si>
  <si>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</si>
  <si>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</si>
  <si>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</si>
  <si>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</si>
  <si>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</si>
  <si>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</si>
  <si>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</si>
  <si>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</si>
  <si>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</si>
  <si>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</si>
  <si>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</si>
  <si>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</si>
  <si>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</si>
  <si>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</si>
  <si>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</si>
  <si>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</si>
  <si>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</si>
  <si>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</si>
  <si>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</si>
  <si>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</si>
  <si>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</si>
  <si>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</si>
  <si>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</si>
  <si>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</si>
  <si>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</si>
  <si>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</si>
  <si>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</si>
  <si>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</si>
  <si>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</si>
  <si>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</si>
  <si>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</si>
  <si>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</si>
  <si>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</si>
  <si>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</si>
  <si>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</si>
  <si>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</si>
  <si>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</si>
  <si>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</si>
  <si>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</si>
  <si>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</si>
  <si>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</si>
  <si>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</si>
  <si>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</si>
  <si>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</si>
  <si>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</si>
  <si>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</si>
  <si>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</si>
  <si>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</si>
  <si>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</si>
  <si>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</si>
  <si>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</si>
  <si>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</si>
  <si>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</si>
  <si>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</si>
  <si>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</si>
  <si>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</si>
  <si>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</si>
  <si>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</si>
  <si>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</si>
  <si>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</si>
  <si>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</si>
  <si>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</si>
  <si>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</si>
  <si>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</si>
  <si>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</si>
  <si>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</si>
  <si>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</si>
  <si>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</si>
  <si>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</si>
  <si>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</si>
  <si>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</si>
  <si>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</si>
  <si>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</si>
  <si>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</si>
  <si>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</si>
  <si>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</si>
  <si>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</si>
  <si>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</si>
  <si>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</si>
  <si>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</si>
  <si>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</si>
  <si>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</si>
  <si>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</si>
  <si>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</si>
  <si>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</si>
  <si>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</si>
  <si>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</si>
  <si>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</si>
  <si>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</si>
  <si>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</si>
  <si>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</si>
  <si>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</si>
  <si>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</si>
  <si>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</si>
  <si>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</si>
  <si>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</si>
  <si>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</si>
  <si>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</si>
  <si>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</si>
  <si>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</si>
  <si>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</si>
  <si>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</si>
  <si>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</si>
  <si>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</si>
  <si>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</si>
  <si>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</si>
  <si>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</si>
  <si>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</si>
  <si>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</si>
  <si>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</si>
  <si>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</si>
  <si>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</si>
  <si>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</si>
  <si>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</si>
  <si>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</si>
  <si>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</si>
  <si>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</si>
  <si>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</si>
  <si>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</si>
  <si>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</si>
  <si>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</si>
  <si>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</si>
  <si>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</si>
  <si>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</si>
  <si>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</si>
  <si>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</si>
  <si>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</si>
  <si>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</si>
  <si>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</si>
  <si>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</si>
  <si>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</si>
  <si>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</si>
  <si>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</si>
  <si>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</si>
  <si>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</si>
  <si>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</si>
  <si>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</si>
  <si>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</si>
  <si>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</si>
  <si>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</si>
  <si>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</si>
  <si>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</si>
  <si>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</si>
  <si>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</si>
  <si>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</si>
  <si>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</si>
  <si>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</si>
  <si>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</si>
  <si>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</si>
  <si>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</si>
  <si>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</si>
  <si>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</si>
  <si>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</si>
  <si>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</si>
  <si>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</si>
  <si>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</si>
  <si>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</si>
  <si>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</si>
  <si>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</si>
  <si>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</si>
  <si>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</si>
  <si>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</si>
  <si>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</si>
  <si>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</si>
  <si>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</si>
  <si>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</si>
  <si>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</si>
  <si>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</si>
  <si>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</si>
  <si>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</si>
  <si>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</si>
  <si>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</si>
  <si>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</si>
  <si>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</si>
  <si>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</si>
  <si>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</si>
  <si>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</si>
  <si>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</si>
  <si>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</si>
  <si>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</si>
  <si>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</si>
  <si>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</si>
  <si>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</si>
  <si>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</si>
  <si>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</si>
  <si>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</si>
  <si>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</si>
  <si>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</si>
  <si>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</si>
  <si>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</si>
  <si>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</si>
  <si>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</si>
  <si>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</si>
  <si>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</si>
  <si>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</si>
  <si>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</si>
  <si>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</si>
  <si>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</si>
  <si>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</si>
  <si>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</si>
  <si>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</si>
  <si>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</si>
  <si>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</si>
  <si>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</si>
  <si>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</si>
  <si>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</si>
  <si>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</si>
  <si>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</si>
  <si>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</si>
  <si>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</si>
  <si>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</si>
  <si>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</si>
  <si>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</si>
  <si>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</si>
  <si>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</si>
  <si>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</si>
  <si>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</si>
  <si>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</si>
  <si>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</si>
  <si>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</si>
  <si>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</si>
  <si>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</si>
  <si>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</si>
  <si>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</si>
  <si>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</si>
  <si>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</si>
  <si>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</si>
  <si>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</si>
  <si>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</si>
  <si>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</si>
  <si>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</si>
  <si>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</si>
  <si>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</si>
  <si>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</si>
  <si>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</si>
  <si>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</si>
  <si>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</si>
  <si>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</si>
  <si>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</si>
  <si>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</si>
  <si>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</si>
  <si>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</si>
  <si>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</si>
  <si>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</si>
  <si>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</si>
  <si>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</si>
  <si>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</si>
  <si>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</si>
  <si>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</si>
  <si>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</si>
  <si>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</si>
  <si>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</si>
  <si>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</si>
  <si>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</si>
  <si>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</si>
  <si>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</si>
  <si>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</si>
  <si>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</si>
  <si>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</si>
  <si>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</si>
  <si>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</si>
  <si>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</si>
  <si>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</si>
  <si>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</si>
  <si>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</si>
  <si>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</si>
  <si>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</si>
  <si>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</si>
  <si>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</si>
  <si>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</si>
  <si>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</si>
  <si>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</si>
  <si>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</si>
  <si>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</si>
  <si>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</si>
  <si>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</si>
  <si>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</si>
  <si>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</si>
  <si>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</si>
  <si>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</si>
  <si>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</si>
  <si>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</si>
  <si>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</si>
  <si>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</si>
  <si>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</si>
  <si>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</si>
  <si>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</si>
  <si>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</si>
  <si>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</si>
  <si>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</si>
  <si>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</si>
  <si>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</si>
  <si>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</si>
  <si>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</si>
  <si>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</si>
  <si>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</si>
  <si>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</si>
  <si>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</si>
  <si>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</si>
  <si>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</si>
  <si>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</si>
  <si>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</si>
  <si>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</si>
  <si>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</si>
  <si>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</si>
  <si>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</si>
  <si>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</si>
  <si>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</si>
  <si>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</si>
  <si>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</si>
  <si>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</si>
  <si>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</si>
  <si>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</si>
  <si>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</si>
  <si>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</si>
  <si>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</si>
  <si>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</si>
  <si>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</si>
  <si>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</si>
  <si>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</si>
  <si>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</si>
  <si>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</si>
  <si>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</si>
  <si>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</si>
  <si>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</si>
  <si>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</si>
  <si>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</si>
  <si>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</si>
  <si>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</si>
  <si>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</si>
  <si>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</si>
  <si>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</si>
  <si>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</si>
  <si>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</si>
  <si>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</si>
  <si>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</si>
  <si>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</si>
  <si>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</si>
  <si>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</si>
  <si>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</si>
  <si>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</si>
  <si>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</si>
  <si>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</si>
  <si>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</si>
  <si>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</si>
  <si>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</si>
  <si>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</si>
  <si>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</si>
  <si>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</si>
  <si>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</si>
  <si>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</si>
  <si>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</si>
  <si>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</si>
  <si>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</si>
  <si>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</si>
  <si>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</si>
  <si>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</si>
  <si>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</si>
  <si>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</si>
  <si>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</si>
  <si>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</si>
  <si>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</si>
  <si>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</si>
  <si>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</si>
  <si>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</si>
  <si>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</si>
  <si>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</si>
  <si>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</si>
  <si>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</si>
  <si>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</si>
  <si>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</si>
  <si>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</si>
  <si>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</si>
  <si>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</si>
  <si>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</si>
  <si>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</si>
  <si>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</si>
  <si>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</si>
  <si>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</si>
  <si>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</si>
  <si>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</si>
  <si>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</si>
  <si>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</si>
  <si>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</si>
  <si>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</si>
  <si>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</si>
  <si>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</si>
  <si>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</si>
  <si>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</si>
  <si>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</si>
  <si>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</si>
  <si>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</si>
  <si>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</si>
  <si>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</si>
  <si>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</si>
  <si>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</si>
  <si>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</si>
  <si>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</si>
  <si>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</si>
  <si>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</si>
  <si>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</si>
  <si>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</si>
  <si>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</si>
  <si>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</si>
  <si>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</si>
  <si>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</si>
  <si>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</si>
  <si>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</si>
  <si>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</si>
  <si>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</si>
  <si>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</si>
  <si>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</si>
  <si>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</si>
  <si>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</si>
  <si>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</si>
  <si>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</si>
  <si>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</si>
  <si>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</si>
  <si>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</si>
  <si>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</si>
  <si>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</si>
  <si>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</si>
  <si>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</si>
  <si>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</si>
  <si>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</si>
  <si>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</si>
  <si>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</si>
  <si>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</si>
  <si>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</si>
  <si>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</si>
  <si>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</si>
  <si>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</si>
  <si>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</si>
  <si>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</si>
  <si>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</si>
  <si>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</si>
  <si>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</si>
  <si>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</si>
  <si>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</si>
  <si>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</si>
  <si>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</si>
  <si>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</si>
  <si>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</si>
  <si>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</si>
  <si>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</si>
  <si>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</si>
  <si>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</si>
  <si>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</si>
  <si>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</si>
  <si>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</si>
  <si>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</si>
  <si>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</si>
  <si>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</si>
  <si>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</si>
  <si>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</si>
  <si>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</si>
  <si>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</si>
  <si>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</si>
  <si>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</si>
  <si>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</si>
  <si>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</si>
  <si>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</si>
  <si>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</si>
  <si>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</si>
  <si>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</si>
  <si>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</si>
  <si>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</si>
  <si>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</si>
  <si>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</si>
  <si>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</si>
  <si>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</si>
  <si>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</si>
  <si>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</si>
  <si>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</si>
  <si>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</si>
  <si>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</si>
  <si>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</si>
  <si>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</si>
  <si>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</si>
  <si>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</si>
  <si>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</si>
  <si>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</si>
  <si>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</si>
  <si>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</si>
  <si>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</si>
  <si>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</si>
  <si>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</si>
  <si>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</si>
  <si>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</si>
  <si>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</si>
  <si>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</si>
  <si>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</si>
  <si>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</si>
  <si>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</si>
  <si>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</si>
  <si>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</si>
  <si>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</si>
  <si>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</si>
  <si>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</si>
  <si>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</si>
  <si>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</si>
  <si>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</si>
  <si>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</si>
  <si>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</si>
  <si>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</si>
  <si>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</si>
  <si>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</si>
  <si>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</si>
  <si>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</si>
  <si>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</si>
  <si>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</si>
  <si>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</si>
  <si>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</si>
  <si>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</si>
  <si>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</si>
  <si>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</si>
  <si>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</si>
  <si>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</si>
  <si>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</si>
  <si>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</si>
  <si>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</si>
  <si>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</si>
  <si>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</si>
  <si>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</si>
  <si>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</si>
  <si>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</si>
  <si>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</si>
  <si>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</si>
  <si>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</si>
  <si>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</si>
  <si>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</si>
  <si>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</si>
  <si>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</si>
  <si>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</si>
  <si>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</si>
  <si>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</si>
  <si>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</si>
  <si>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</si>
  <si>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</si>
  <si>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</si>
  <si>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</si>
  <si>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</si>
  <si>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</si>
  <si>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</si>
  <si>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</si>
  <si>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</si>
  <si>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</si>
  <si>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</si>
  <si>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</si>
  <si>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</si>
  <si>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</si>
  <si>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</si>
  <si>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</si>
  <si>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</si>
  <si>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</si>
  <si>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</si>
  <si>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</si>
  <si>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</si>
  <si>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</si>
  <si>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</si>
  <si>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</si>
  <si>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</si>
  <si>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</si>
  <si>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</si>
  <si>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</si>
  <si>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</si>
  <si>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</si>
  <si>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</si>
  <si>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</si>
  <si>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</si>
  <si>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</si>
  <si>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</si>
  <si>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</si>
  <si>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</si>
  <si>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</si>
  <si>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</si>
  <si>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</si>
  <si>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</si>
  <si>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</si>
  <si>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</si>
  <si>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</si>
  <si>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</si>
  <si>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</si>
  <si>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</si>
  <si>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</si>
  <si>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</si>
  <si>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</si>
  <si>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</si>
  <si>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</si>
  <si>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</si>
  <si>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</si>
  <si>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</si>
  <si>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</si>
  <si>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</si>
  <si>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</si>
  <si>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</si>
  <si>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</si>
  <si>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</si>
  <si>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</si>
  <si>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</si>
  <si>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</si>
  <si>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</si>
  <si>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</si>
  <si>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</si>
  <si>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</si>
  <si>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</si>
  <si>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</si>
  <si>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</si>
  <si>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</si>
  <si>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</si>
  <si>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</si>
  <si>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</si>
  <si>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</si>
  <si>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</si>
  <si>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</si>
  <si>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</si>
  <si>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</si>
  <si>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</si>
  <si>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</si>
  <si>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</si>
  <si>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</si>
  <si>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</si>
  <si>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</si>
  <si>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</si>
  <si>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</si>
  <si>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</si>
  <si>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</si>
  <si>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</si>
  <si>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</si>
  <si>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</si>
  <si>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</si>
  <si>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</si>
  <si>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</si>
  <si>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</si>
  <si>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</si>
  <si>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</si>
  <si>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</si>
  <si>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</si>
  <si>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</si>
  <si>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</si>
  <si>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</si>
  <si>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</si>
  <si>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</si>
  <si>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</si>
  <si>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</si>
  <si>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</si>
  <si>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</si>
  <si>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</si>
  <si>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</si>
  <si>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</si>
  <si>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</si>
  <si>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</si>
  <si>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</si>
  <si>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</si>
  <si>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</si>
  <si>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</si>
  <si>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</si>
  <si>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</si>
  <si>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</si>
  <si>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</si>
  <si>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</si>
  <si>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</si>
  <si>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</si>
  <si>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</si>
  <si>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</si>
  <si>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</si>
  <si>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</si>
  <si>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</si>
  <si>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</si>
  <si>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</si>
  <si>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</si>
  <si>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</si>
  <si>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</si>
  <si>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</si>
  <si>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</si>
  <si>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</si>
  <si>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</si>
  <si>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</si>
  <si>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</si>
  <si>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</si>
  <si>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</si>
  <si>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</si>
  <si>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</si>
  <si>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</si>
  <si>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</si>
  <si>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</si>
  <si>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</si>
  <si>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</si>
  <si>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</si>
  <si>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</si>
  <si>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</si>
  <si>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</si>
  <si>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</si>
  <si>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</si>
  <si>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</si>
  <si>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</si>
  <si>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</si>
  <si>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</si>
  <si>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</si>
  <si>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</si>
  <si>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</si>
  <si>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</si>
  <si>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</si>
  <si>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</si>
  <si>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</si>
  <si>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</si>
  <si>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</si>
  <si>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</si>
  <si>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</si>
  <si>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</si>
  <si>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</si>
  <si>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</si>
  <si>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</si>
  <si>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</si>
  <si>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</si>
  <si>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</si>
  <si>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</si>
  <si>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</si>
  <si>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</si>
  <si>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</si>
  <si>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</si>
  <si>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</si>
  <si>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</si>
  <si>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</si>
  <si>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</si>
  <si>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</si>
  <si>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</si>
  <si>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</si>
  <si>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</si>
  <si>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</si>
  <si>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</si>
  <si>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</si>
  <si>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</si>
  <si>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</si>
  <si>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</si>
  <si>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</si>
  <si>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</si>
  <si>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</si>
  <si>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</si>
  <si>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</si>
  <si>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</si>
  <si>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</si>
  <si>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</si>
  <si>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</si>
  <si>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</si>
  <si>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</si>
  <si>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</si>
  <si>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</si>
  <si>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</si>
  <si>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</si>
  <si>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</si>
  <si>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</si>
  <si>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</si>
  <si>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</si>
  <si>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</si>
  <si>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</si>
  <si>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</si>
  <si>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</si>
  <si>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</si>
  <si>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</si>
  <si>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</si>
  <si>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</si>
  <si>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</si>
  <si>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</si>
  <si>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</si>
  <si>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</si>
  <si>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</si>
  <si>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</si>
  <si>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</si>
  <si>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</si>
  <si>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</si>
  <si>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</si>
  <si>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</si>
  <si>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</si>
  <si>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</si>
  <si>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</si>
  <si>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</si>
  <si>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</si>
  <si>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</si>
  <si>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</si>
  <si>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</si>
  <si>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</si>
  <si>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</si>
  <si>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</si>
  <si>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</si>
  <si>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</si>
  <si>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</si>
  <si>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</si>
  <si>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</si>
  <si>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</si>
  <si>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</si>
  <si>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</si>
  <si>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</si>
  <si>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</si>
  <si>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</si>
  <si>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</si>
  <si>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</si>
  <si>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</si>
  <si>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</si>
  <si>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</si>
  <si>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</si>
  <si>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</si>
  <si>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</si>
  <si>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</si>
  <si>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</si>
  <si>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</si>
  <si>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</si>
  <si>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</si>
  <si>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</si>
  <si>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</si>
  <si>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</si>
  <si>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</si>
  <si>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</si>
  <si>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</si>
  <si>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</si>
  <si>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</si>
  <si>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</si>
  <si>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</si>
  <si>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</si>
  <si>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</si>
  <si>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</si>
  <si>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</si>
  <si>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</si>
  <si>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</si>
  <si>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</si>
  <si>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</si>
  <si>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</si>
  <si>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</si>
  <si>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</si>
  <si>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</si>
  <si>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</si>
  <si>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</si>
  <si>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</si>
  <si>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</si>
  <si>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</si>
  <si>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</si>
  <si>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</si>
  <si>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</si>
  <si>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</si>
  <si>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</si>
  <si>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</si>
  <si>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</si>
  <si>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</si>
  <si>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</si>
  <si>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</si>
  <si>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</si>
  <si>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</si>
  <si>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</si>
  <si>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</si>
  <si>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</si>
  <si>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</si>
  <si>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</si>
  <si>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</si>
  <si>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</si>
  <si>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</si>
  <si>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</si>
  <si>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</si>
  <si>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</si>
  <si>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</si>
  <si>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</si>
  <si>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</si>
  <si>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</si>
  <si>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</si>
  <si>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</si>
  <si>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</si>
  <si>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</si>
  <si>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</si>
  <si>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</si>
  <si>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</si>
  <si>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</si>
  <si>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</si>
  <si>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</si>
  <si>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</si>
  <si>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</si>
  <si>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</si>
  <si>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</si>
  <si>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</si>
  <si>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</si>
  <si>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</si>
  <si>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</si>
  <si>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</si>
  <si>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</si>
  <si>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</si>
  <si>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</si>
  <si>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</si>
  <si>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</si>
  <si>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</si>
  <si>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</si>
  <si>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</si>
  <si>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</si>
  <si>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</si>
  <si>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</si>
  <si>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</si>
  <si>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</si>
  <si>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</si>
  <si>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</si>
  <si>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</si>
  <si>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</si>
  <si>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</si>
  <si>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</si>
  <si>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</si>
  <si>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</si>
  <si>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</si>
  <si>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</si>
  <si>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</si>
  <si>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</si>
  <si>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</si>
  <si>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</si>
  <si>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</si>
  <si>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</si>
  <si>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</si>
  <si>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</si>
  <si>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</si>
  <si>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</si>
  <si>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</si>
  <si>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</si>
  <si>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</si>
  <si>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</si>
  <si>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</si>
  <si>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</si>
  <si>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</si>
  <si>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</si>
  <si>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</si>
  <si>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</si>
  <si>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</si>
  <si>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</si>
  <si>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</si>
  <si>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</si>
  <si>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</si>
  <si>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</si>
  <si>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</si>
  <si>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</si>
  <si>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</si>
  <si>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</si>
  <si>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</si>
  <si>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</si>
  <si>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</si>
  <si>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</si>
  <si>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</si>
  <si>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</si>
  <si>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</si>
  <si>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</si>
  <si>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</si>
  <si>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</si>
  <si>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</si>
  <si>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</si>
  <si>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</si>
  <si>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</si>
  <si>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</si>
  <si>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</si>
  <si>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</si>
  <si>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</si>
  <si>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</si>
  <si>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</si>
  <si>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</si>
  <si>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</si>
  <si>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</si>
  <si>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</si>
  <si>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</si>
  <si>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</si>
  <si>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</si>
  <si>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</si>
  <si>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</si>
  <si>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</si>
  <si>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</si>
  <si>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</si>
  <si>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</si>
  <si>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</si>
  <si>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</si>
  <si>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</si>
  <si>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</si>
  <si>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</si>
  <si>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</si>
  <si>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</si>
  <si>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</si>
  <si>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</si>
  <si>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</si>
  <si>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</si>
  <si>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</si>
  <si>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</si>
  <si>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</si>
  <si>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</si>
  <si>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</si>
  <si>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</si>
  <si>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</si>
  <si>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</si>
  <si>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</si>
  <si>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</si>
  <si>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</si>
  <si>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</si>
  <si>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</si>
  <si>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</si>
  <si>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</si>
  <si>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</si>
  <si>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</si>
  <si>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</si>
  <si>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</si>
  <si>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</si>
  <si>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</si>
  <si>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</si>
  <si>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</si>
  <si>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</si>
  <si>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</si>
  <si>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</si>
  <si>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</si>
  <si>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</si>
  <si>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</si>
  <si>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</si>
  <si>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</si>
  <si>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</si>
  <si>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</si>
  <si>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</si>
  <si>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</si>
  <si>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</si>
  <si>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</si>
  <si>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</si>
  <si>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</si>
  <si>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</si>
  <si>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</si>
  <si>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</si>
  <si>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</si>
  <si>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</si>
  <si>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</si>
  <si>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</si>
  <si>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</si>
  <si>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</si>
  <si>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</si>
  <si>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</si>
  <si>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</si>
  <si>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</si>
  <si>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</si>
  <si>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</si>
  <si>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</si>
  <si>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</si>
  <si>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</si>
  <si>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</si>
  <si>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</si>
  <si>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</si>
  <si>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</si>
  <si>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</si>
  <si>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</si>
  <si>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</si>
  <si>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</si>
  <si>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</si>
  <si>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</si>
  <si>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</si>
  <si>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</si>
  <si>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</si>
  <si>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</si>
  <si>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</si>
  <si>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</si>
  <si>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</si>
  <si>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</si>
  <si>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</si>
  <si>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</si>
  <si>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</si>
  <si>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</si>
  <si>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</si>
  <si>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</si>
  <si>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</si>
  <si>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</si>
  <si>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</si>
  <si>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</si>
  <si>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</si>
  <si>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</si>
  <si>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</si>
  <si>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</si>
  <si>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</si>
  <si>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</si>
  <si>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</si>
  <si>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</si>
  <si>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</si>
  <si>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</si>
  <si>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</si>
  <si>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</si>
  <si>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</si>
  <si>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</si>
  <si>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</si>
  <si>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</si>
  <si>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</si>
  <si>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</si>
  <si>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</si>
  <si>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</si>
  <si>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</si>
  <si>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</si>
  <si>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</si>
  <si>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</si>
  <si>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</si>
  <si>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</si>
  <si>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</si>
  <si>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</si>
  <si>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</si>
  <si>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</si>
  <si>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</si>
  <si>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</si>
  <si>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</si>
  <si>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</si>
  <si>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</si>
  <si>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</si>
  <si>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</si>
  <si>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</si>
  <si>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</si>
  <si>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</si>
  <si>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</si>
  <si>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</si>
  <si>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</si>
  <si>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</si>
  <si>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</si>
  <si>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</si>
  <si>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</si>
  <si>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</si>
  <si>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</si>
  <si>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</si>
  <si>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</si>
  <si>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</si>
  <si>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</si>
  <si>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</si>
  <si>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</si>
  <si>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</si>
  <si>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</si>
  <si>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</si>
  <si>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</si>
  <si>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</si>
  <si>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</si>
  <si>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</si>
  <si>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</si>
  <si>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</si>
  <si>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</si>
  <si>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</si>
  <si>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</si>
  <si>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</si>
  <si>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</si>
  <si>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</si>
  <si>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</si>
  <si>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</si>
  <si>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</si>
  <si>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</si>
  <si>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</si>
  <si>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</si>
  <si>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</si>
  <si>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</si>
  <si>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</si>
  <si>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</si>
  <si>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</si>
  <si>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</si>
  <si>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</si>
  <si>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</si>
  <si>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</si>
  <si>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</si>
  <si>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</si>
  <si>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</si>
  <si>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</si>
  <si>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</si>
  <si>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</si>
  <si>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</si>
  <si>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</si>
  <si>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</si>
  <si>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</si>
  <si>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</si>
  <si>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</si>
  <si>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</si>
  <si>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</si>
  <si>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</si>
  <si>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</si>
  <si>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</si>
  <si>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</si>
  <si>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</si>
  <si>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</si>
  <si>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</si>
  <si>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</si>
  <si>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</si>
  <si>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</si>
  <si>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</si>
  <si>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</si>
  <si>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</si>
  <si>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</si>
  <si>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</si>
  <si>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</si>
  <si>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</si>
  <si>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</si>
  <si>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</si>
  <si>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</si>
  <si>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</si>
  <si>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</si>
  <si>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</si>
  <si>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</si>
  <si>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</si>
  <si>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</si>
  <si>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</si>
  <si>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</si>
  <si>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</si>
  <si>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</si>
  <si>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</si>
  <si>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</si>
  <si>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</si>
  <si>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</si>
  <si>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</si>
  <si>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</si>
  <si>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</si>
  <si>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</si>
  <si>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</si>
  <si>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</si>
  <si>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</si>
  <si>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</si>
  <si>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</si>
  <si>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</si>
  <si>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</si>
  <si>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</si>
  <si>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</si>
  <si>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</si>
  <si>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</si>
  <si>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</si>
  <si>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</si>
  <si>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</si>
  <si>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</si>
  <si>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</si>
  <si>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</si>
  <si>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</si>
  <si>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</si>
  <si>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</si>
  <si>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</si>
  <si>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</si>
  <si>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</si>
  <si>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</si>
  <si>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</si>
  <si>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</si>
  <si>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</si>
  <si>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</si>
  <si>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</si>
  <si>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</si>
  <si>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</si>
  <si>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</si>
  <si>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</si>
  <si>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</si>
  <si>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</si>
  <si>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</si>
  <si>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</si>
  <si>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</si>
  <si>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</si>
  <si>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</si>
  <si>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</si>
  <si>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</si>
  <si>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</si>
  <si>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</si>
  <si>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</si>
  <si>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</si>
  <si>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</si>
  <si>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</si>
  <si>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</si>
  <si>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</si>
  <si>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</si>
  <si>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</si>
  <si>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</si>
  <si>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</si>
  <si>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</si>
  <si>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</si>
  <si>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</si>
  <si>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</si>
  <si>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</si>
  <si>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</si>
  <si>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</si>
  <si>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</si>
  <si>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</si>
  <si>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</si>
  <si>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</si>
  <si>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</si>
  <si>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</si>
  <si>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</si>
  <si>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</si>
  <si>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</si>
  <si>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</si>
  <si>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</si>
  <si>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</si>
  <si>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</si>
  <si>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</si>
  <si>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</si>
  <si>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</si>
  <si>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</si>
  <si>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</si>
  <si>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</si>
  <si>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</si>
  <si>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</si>
  <si>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</si>
  <si>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</si>
  <si>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</si>
  <si>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</si>
  <si>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</si>
  <si>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</si>
  <si>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</si>
  <si>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</si>
  <si>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</si>
  <si>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</si>
  <si>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</si>
  <si>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</si>
  <si>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</si>
  <si>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</si>
  <si>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</si>
  <si>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</si>
  <si>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</si>
  <si>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</si>
  <si>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</si>
  <si>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</si>
  <si>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</si>
  <si>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</si>
  <si>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</si>
  <si>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</si>
  <si>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</si>
  <si>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</si>
  <si>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</si>
  <si>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</si>
  <si>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</si>
  <si>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</si>
  <si>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</si>
  <si>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</si>
  <si>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</si>
  <si>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</si>
  <si>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</si>
  <si>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</si>
  <si>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</si>
  <si>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</si>
  <si>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</si>
  <si>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</si>
  <si>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</si>
  <si>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</si>
  <si>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</si>
  <si>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</si>
  <si>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</si>
  <si>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</si>
  <si>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</si>
  <si>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</si>
  <si>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</si>
  <si>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</si>
  <si>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</si>
  <si>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</si>
  <si>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</si>
  <si>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</si>
  <si>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</si>
  <si>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</si>
  <si>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</si>
  <si>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</si>
  <si>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</si>
  <si>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</si>
  <si>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</si>
  <si>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</si>
  <si>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</si>
  <si>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</si>
  <si>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</si>
  <si>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</si>
  <si>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</si>
  <si>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</si>
  <si>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</si>
  <si>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</si>
  <si>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</si>
  <si>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</si>
  <si>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</si>
  <si>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</si>
  <si>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</si>
  <si>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</si>
  <si>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</si>
  <si>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</si>
  <si>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</si>
  <si>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</si>
  <si>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</si>
  <si>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</si>
  <si>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</si>
  <si>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</si>
  <si>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</si>
  <si>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</si>
  <si>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</si>
  <si>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</si>
  <si>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</si>
  <si>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</si>
  <si>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</si>
  <si>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</si>
  <si>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</si>
  <si>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</si>
  <si>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</si>
  <si>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</si>
  <si>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</si>
  <si>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</si>
  <si>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</si>
  <si>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</si>
  <si>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</si>
  <si>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</si>
  <si>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</si>
  <si>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</si>
  <si>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</si>
  <si>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</si>
  <si>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</si>
  <si>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</si>
  <si>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</si>
  <si>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</si>
  <si>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</si>
  <si>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</si>
  <si>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</si>
  <si>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</si>
  <si>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</si>
  <si>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</si>
  <si>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</si>
  <si>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</si>
  <si>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</si>
  <si>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</si>
  <si>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</si>
  <si>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</si>
  <si>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</si>
  <si>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</si>
  <si>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</si>
  <si>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</si>
  <si>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</si>
  <si>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</si>
  <si>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</si>
  <si>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</si>
  <si>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</si>
  <si>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</si>
  <si>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</si>
  <si>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</si>
  <si>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</si>
  <si>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</si>
  <si>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</si>
  <si>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</si>
  <si>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</si>
  <si>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</si>
  <si>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</si>
  <si>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</si>
  <si>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</si>
  <si>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</si>
  <si>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</si>
  <si>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</si>
  <si>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</si>
  <si>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</si>
  <si>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</si>
  <si>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</si>
  <si>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</si>
  <si>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</si>
  <si>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</si>
  <si>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</si>
  <si>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</si>
  <si>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</si>
  <si>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</si>
  <si>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</si>
  <si>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</si>
  <si>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</si>
  <si>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</si>
  <si>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</si>
  <si>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</si>
  <si>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</si>
  <si>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</si>
  <si>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</si>
  <si>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</si>
  <si>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</si>
  <si>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</si>
  <si>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</si>
  <si>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</si>
  <si>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</si>
  <si>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</si>
  <si>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</si>
  <si>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</si>
  <si>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</si>
  <si>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</si>
  <si>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</si>
  <si>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</si>
  <si>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</si>
  <si>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</si>
  <si>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</si>
  <si>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</si>
  <si>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</si>
  <si>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</si>
  <si>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</si>
  <si>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</si>
  <si>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</si>
  <si>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</si>
  <si>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</si>
  <si>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</si>
  <si>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</si>
  <si>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</si>
  <si>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</si>
  <si>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</si>
  <si>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</si>
  <si>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</si>
  <si>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</si>
  <si>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</si>
  <si>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</si>
  <si>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</si>
  <si>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</si>
  <si>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</si>
  <si>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</si>
  <si>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</si>
  <si>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</si>
  <si>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</si>
  <si>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</si>
  <si>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</si>
  <si>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</si>
  <si>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</si>
  <si>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</si>
  <si>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</si>
  <si>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</si>
  <si>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</si>
  <si>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</si>
  <si>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</si>
  <si>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</si>
  <si>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</si>
  <si>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</si>
  <si>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</si>
  <si>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</si>
  <si>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</si>
  <si>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</si>
  <si>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</si>
  <si>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</si>
  <si>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</si>
  <si>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</si>
  <si>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</si>
  <si>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</si>
  <si>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</si>
  <si>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</si>
  <si>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</si>
  <si>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</si>
  <si>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</si>
  <si>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</si>
  <si>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</si>
  <si>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</si>
  <si>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</si>
  <si>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</si>
  <si>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</si>
  <si>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</si>
  <si>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</si>
  <si>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</si>
  <si>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</si>
  <si>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</si>
  <si>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</si>
  <si>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</si>
  <si>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</si>
  <si>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</si>
  <si>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</si>
  <si>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</si>
  <si>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</si>
  <si>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</si>
  <si>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</si>
  <si>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</si>
  <si>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</si>
  <si>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</si>
  <si>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</si>
  <si>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</si>
  <si>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</si>
  <si>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</si>
  <si>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</si>
  <si>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</si>
  <si>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</si>
  <si>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</si>
  <si>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</si>
  <si>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</si>
  <si>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</si>
  <si>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</si>
  <si>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</si>
  <si>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</si>
  <si>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</si>
  <si>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</si>
  <si>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</si>
  <si>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</si>
  <si>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</si>
  <si>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</si>
  <si>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</si>
  <si>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</si>
  <si>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</si>
  <si>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</si>
  <si>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</si>
  <si>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</si>
  <si>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</si>
  <si>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</si>
  <si>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</si>
  <si>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</si>
  <si>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</si>
  <si>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</si>
  <si>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</si>
  <si>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</si>
  <si>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</si>
  <si>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</si>
  <si>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</si>
  <si>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</si>
  <si>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</si>
  <si>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</si>
  <si>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</si>
  <si>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</si>
  <si>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</si>
  <si>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</si>
  <si>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</si>
  <si>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</si>
  <si>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</si>
  <si>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</si>
  <si>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</si>
  <si>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</si>
  <si>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</si>
  <si>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</si>
  <si>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</si>
  <si>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</si>
  <si>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</si>
  <si>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</si>
  <si>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</si>
  <si>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</si>
  <si>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</si>
  <si>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</si>
  <si>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</si>
  <si>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</si>
  <si>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</si>
  <si>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</si>
  <si>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</si>
  <si>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</si>
  <si>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</si>
  <si>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</si>
  <si>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</si>
  <si>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</si>
  <si>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</si>
  <si>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</si>
  <si>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</si>
  <si>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</si>
  <si>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</si>
  <si>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</si>
  <si>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</si>
  <si>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</si>
  <si>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</si>
  <si>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</si>
  <si>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</si>
  <si>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</si>
  <si>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</si>
  <si>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</si>
  <si>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</si>
  <si>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</si>
  <si>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</si>
  <si>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</si>
  <si>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</si>
  <si>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</si>
  <si>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</si>
  <si>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</si>
  <si>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</si>
  <si>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</si>
  <si>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</si>
  <si>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</si>
  <si>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</si>
  <si>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</si>
  <si>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</si>
  <si>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</si>
  <si>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</si>
  <si>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</si>
  <si>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</si>
  <si>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</si>
  <si>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</si>
  <si>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</si>
  <si>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</si>
  <si>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</si>
  <si>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</si>
  <si>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</si>
  <si>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</si>
  <si>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</si>
  <si>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</si>
  <si>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</si>
  <si>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</si>
  <si>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</si>
  <si>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</si>
  <si>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</si>
  <si>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</si>
  <si>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</si>
  <si>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</si>
  <si>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</si>
  <si>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</si>
  <si>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</si>
  <si>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</si>
  <si>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</si>
  <si>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</si>
  <si>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</si>
  <si>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</si>
  <si>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</si>
  <si>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</si>
  <si>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</si>
  <si>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</si>
  <si>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</si>
  <si>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</si>
  <si>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</si>
  <si>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</si>
  <si>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</si>
  <si>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</si>
  <si>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</si>
  <si>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</si>
  <si>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</si>
  <si>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</si>
  <si>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</si>
  <si>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</si>
  <si>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</si>
  <si>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</si>
  <si>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</si>
  <si>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</si>
  <si>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</si>
  <si>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</si>
  <si>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</si>
  <si>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</si>
  <si>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</si>
  <si>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</si>
  <si>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</si>
  <si>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</si>
  <si>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</si>
  <si>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</si>
  <si>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</si>
  <si>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</si>
  <si>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</si>
  <si>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</si>
  <si>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</si>
  <si>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</si>
  <si>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</si>
  <si>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</si>
  <si>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</si>
  <si>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</si>
  <si>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</si>
  <si>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</si>
  <si>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</si>
  <si>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</si>
  <si>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</si>
  <si>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</si>
  <si>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</si>
  <si>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</si>
  <si>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</si>
  <si>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</si>
  <si>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</si>
  <si>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</si>
  <si>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</si>
  <si>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</si>
  <si>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</si>
  <si>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</si>
  <si>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</si>
  <si>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</si>
  <si>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</si>
  <si>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</si>
  <si>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</si>
  <si>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</si>
  <si>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</si>
  <si>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</si>
  <si>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</si>
  <si>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</si>
  <si>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</si>
  <si>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</si>
  <si>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</si>
  <si>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</si>
  <si>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</si>
  <si>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</si>
  <si>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</si>
  <si>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</si>
  <si>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</si>
  <si>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</si>
  <si>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</si>
  <si>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</si>
  <si>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</si>
  <si>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</si>
  <si>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</si>
  <si>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</si>
  <si>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</si>
  <si>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</si>
  <si>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</si>
  <si>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</si>
  <si>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</si>
  <si>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</si>
  <si>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</si>
  <si>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</si>
  <si>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</si>
  <si>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</si>
  <si>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</si>
  <si>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</si>
  <si>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</si>
  <si>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</si>
  <si>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</si>
  <si>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</si>
  <si>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</si>
  <si>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</si>
  <si>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</si>
  <si>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</si>
  <si>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</si>
  <si>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</si>
  <si>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</si>
  <si>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</si>
  <si>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</si>
  <si>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</si>
  <si>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</si>
  <si>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</si>
  <si>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</si>
  <si>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</si>
  <si>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</si>
  <si>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</si>
  <si>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</si>
  <si>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</si>
  <si>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</si>
  <si>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</si>
  <si>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</si>
  <si>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</si>
  <si>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</si>
  <si>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</si>
  <si>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</si>
  <si>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</si>
  <si>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</si>
  <si>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</si>
  <si>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</si>
  <si>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</si>
  <si>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</si>
  <si>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</si>
  <si>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</si>
  <si>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</si>
  <si>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</si>
  <si>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</si>
  <si>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</si>
  <si>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</si>
  <si>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</si>
  <si>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</si>
  <si>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</si>
  <si>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</si>
  <si>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</si>
  <si>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</si>
  <si>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</si>
  <si>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</si>
  <si>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</si>
  <si>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</si>
  <si>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</si>
  <si>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</si>
  <si>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</si>
  <si>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</si>
  <si>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</si>
  <si>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</si>
  <si>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</si>
  <si>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</si>
  <si>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</si>
  <si>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</si>
  <si>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</si>
  <si>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</si>
  <si>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</si>
  <si>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</si>
  <si>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</si>
  <si>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</si>
  <si>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</si>
  <si>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</si>
  <si>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</si>
  <si>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</si>
  <si>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</si>
  <si>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</si>
  <si>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</si>
  <si>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</si>
  <si>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</si>
  <si>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</si>
  <si>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</si>
  <si>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</si>
  <si>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</si>
  <si>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</si>
  <si>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</si>
  <si>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</si>
  <si>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</si>
  <si>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</si>
  <si>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</si>
  <si>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</si>
  <si>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</si>
  <si>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</si>
  <si>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</si>
  <si>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</si>
  <si>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</si>
  <si>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</si>
  <si>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</si>
  <si>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</si>
  <si>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</si>
  <si>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</si>
  <si>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</si>
  <si>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</si>
  <si>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</si>
  <si>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</si>
  <si>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</si>
  <si>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</si>
  <si>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</si>
  <si>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</si>
  <si>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</si>
  <si>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</si>
  <si>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</si>
  <si>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</si>
  <si>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</si>
  <si>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</si>
  <si>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</si>
  <si>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</si>
  <si>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</si>
  <si>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</si>
  <si>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</si>
  <si>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</si>
  <si>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</si>
  <si>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</si>
  <si>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</si>
  <si>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</si>
  <si>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</si>
  <si>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</si>
  <si>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</si>
  <si>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</si>
  <si>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</si>
  <si>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</si>
  <si>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</si>
  <si>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</si>
  <si>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</si>
  <si>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</si>
  <si>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</si>
  <si>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</si>
  <si>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</si>
  <si>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</si>
  <si>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</si>
  <si>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</si>
  <si>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</si>
  <si>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</si>
  <si>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</si>
  <si>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</si>
  <si>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</si>
  <si>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</si>
  <si>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</si>
  <si>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</si>
  <si>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</si>
  <si>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</si>
  <si>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</si>
  <si>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</si>
  <si>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</si>
  <si>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</si>
  <si>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</si>
  <si>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</si>
  <si>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</si>
  <si>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</si>
  <si>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</si>
  <si>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</si>
  <si>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</si>
  <si>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</si>
  <si>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</si>
  <si>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</si>
  <si>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</si>
  <si>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</si>
  <si>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</si>
  <si>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</si>
  <si>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</si>
  <si>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</si>
  <si>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</si>
  <si>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</si>
  <si>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</si>
  <si>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</si>
  <si>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</si>
  <si>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</si>
  <si>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</si>
  <si>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</si>
  <si>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</si>
  <si>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</si>
  <si>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</si>
  <si>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</si>
  <si>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</si>
  <si>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</si>
  <si>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</si>
  <si>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</si>
  <si>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</si>
  <si>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</si>
  <si>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</si>
  <si>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</si>
  <si>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</si>
  <si>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</si>
  <si>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</si>
  <si>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</si>
  <si>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</si>
  <si>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</si>
  <si>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</si>
  <si>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</si>
  <si>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</si>
  <si>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</si>
  <si>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</si>
  <si>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</si>
  <si>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</si>
  <si>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</si>
  <si>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</si>
  <si>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</si>
  <si>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</si>
  <si>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</si>
  <si>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</si>
  <si>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</si>
  <si>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</si>
  <si>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</si>
  <si>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</si>
  <si>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</si>
  <si>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</si>
  <si>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</si>
  <si>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</si>
  <si>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</si>
  <si>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</si>
  <si>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</si>
  <si>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</si>
  <si>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</si>
  <si>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</si>
  <si>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</si>
  <si>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</si>
  <si>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</si>
  <si>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</si>
  <si>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</si>
  <si>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</si>
  <si>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</si>
  <si>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</si>
  <si>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</si>
  <si>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</si>
  <si>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</si>
  <si>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</si>
  <si>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</si>
  <si>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</si>
  <si>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</si>
  <si>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</si>
  <si>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</si>
  <si>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</si>
  <si>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</si>
  <si>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</si>
  <si>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</si>
  <si>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</si>
  <si>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</si>
  <si>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</si>
  <si>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</si>
  <si>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</si>
  <si>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</si>
  <si>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</si>
  <si>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</si>
  <si>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</si>
  <si>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</si>
  <si>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</si>
  <si>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</si>
  <si>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</si>
  <si>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</si>
  <si>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</si>
  <si>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</si>
  <si>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</si>
  <si>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</si>
  <si>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</si>
  <si>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</si>
  <si>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</si>
  <si>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</si>
  <si>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</si>
  <si>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</si>
  <si>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</si>
  <si>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</si>
  <si>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</si>
  <si>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</si>
  <si>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</si>
  <si>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</si>
  <si>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</si>
  <si>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</si>
  <si>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</si>
  <si>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</si>
  <si>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</si>
  <si>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</si>
  <si>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</si>
  <si>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</si>
  <si>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</si>
  <si>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</si>
  <si>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</si>
  <si>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</si>
  <si>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</si>
  <si>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</si>
  <si>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</si>
  <si>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</si>
  <si>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</si>
  <si>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</si>
  <si>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</si>
  <si>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</si>
  <si>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</si>
  <si>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</si>
  <si>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</si>
  <si>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</si>
  <si>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</si>
  <si>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</si>
  <si>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</si>
  <si>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</si>
  <si>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</si>
  <si>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</si>
  <si>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</si>
  <si>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</si>
  <si>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</si>
  <si>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</si>
  <si>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</si>
  <si>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</si>
  <si>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</si>
  <si>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</si>
  <si>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</si>
  <si>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</si>
  <si>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</si>
  <si>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</si>
  <si>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</si>
  <si>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</si>
  <si>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</si>
  <si>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</si>
  <si>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</si>
  <si>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</si>
  <si>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</si>
  <si>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</si>
  <si>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</si>
  <si>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</si>
  <si>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</si>
  <si>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</si>
  <si>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</si>
  <si>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</si>
  <si>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</si>
  <si>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</si>
  <si>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</si>
  <si>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</si>
  <si>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</si>
  <si>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</si>
  <si>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</si>
  <si>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</si>
  <si>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</si>
  <si>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</si>
  <si>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</si>
  <si>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</si>
  <si>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</si>
  <si>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</si>
  <si>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</si>
  <si>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</si>
  <si>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</si>
  <si>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</si>
  <si>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</si>
  <si>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</si>
  <si>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</si>
  <si>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</si>
  <si>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</si>
  <si>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</si>
  <si>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</si>
  <si>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</si>
  <si>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</si>
  <si>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</si>
  <si>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</si>
  <si>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</si>
  <si>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</si>
  <si>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</si>
  <si>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</si>
  <si>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</si>
  <si>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</si>
  <si>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</si>
  <si>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</si>
  <si>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</si>
  <si>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</si>
  <si>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</si>
  <si>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</si>
  <si>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</si>
  <si>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</si>
  <si>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</si>
  <si>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</si>
  <si>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</si>
  <si>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</si>
  <si>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</si>
  <si>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</si>
  <si>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</si>
  <si>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</si>
  <si>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</si>
  <si>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</si>
  <si>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</si>
  <si>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</si>
  <si>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</si>
  <si>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</si>
  <si>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</si>
  <si>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</si>
  <si>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</si>
  <si>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</si>
  <si>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</si>
  <si>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</si>
  <si>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</si>
  <si>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</si>
  <si>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</si>
  <si>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</si>
  <si>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</si>
  <si>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</si>
  <si>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</si>
  <si>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</si>
  <si>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</si>
  <si>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</si>
  <si>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</si>
  <si>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</si>
  <si>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</si>
  <si>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</si>
  <si>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</si>
  <si>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</si>
  <si>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</si>
  <si>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</si>
  <si>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</si>
  <si>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</si>
  <si>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</si>
  <si>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</si>
  <si>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</si>
  <si>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</si>
  <si>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</si>
  <si>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</si>
  <si>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</si>
  <si>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</si>
  <si>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</si>
  <si>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</si>
  <si>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</si>
  <si>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</si>
  <si>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</si>
  <si>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</si>
  <si>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</si>
  <si>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</si>
  <si>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</si>
  <si>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</si>
  <si>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</si>
  <si>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</si>
  <si>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</si>
  <si>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</si>
  <si>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</si>
  <si>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</si>
  <si>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</si>
  <si>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</si>
  <si>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</si>
  <si>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</si>
  <si>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</si>
  <si>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</si>
  <si>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</si>
  <si>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</si>
  <si>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</si>
  <si>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</si>
  <si>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</si>
  <si>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</si>
  <si>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</si>
  <si>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</si>
  <si>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</si>
  <si>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</si>
  <si>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</si>
  <si>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</si>
  <si>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</si>
  <si>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</si>
  <si>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</si>
  <si>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</si>
  <si>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</si>
  <si>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</si>
  <si>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</si>
  <si>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</si>
  <si>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</si>
  <si>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</si>
  <si>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</si>
  <si>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</si>
  <si>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</si>
  <si>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</si>
  <si>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</si>
  <si>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</si>
  <si>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</si>
  <si>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</si>
  <si>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</si>
  <si>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</si>
  <si>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</si>
  <si>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</si>
  <si>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</si>
  <si>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</si>
  <si>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</si>
  <si>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</si>
  <si>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</si>
  <si>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</si>
  <si>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</si>
  <si>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</si>
  <si>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</si>
  <si>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</si>
  <si>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</si>
  <si>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</si>
  <si>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</si>
  <si>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</si>
  <si>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</si>
  <si>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</si>
  <si>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</si>
  <si>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</si>
  <si>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</si>
  <si>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</si>
  <si>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</si>
  <si>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</si>
  <si>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</si>
  <si>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</si>
  <si>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</si>
  <si>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</si>
  <si>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</si>
  <si>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</si>
  <si>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</si>
  <si>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</si>
  <si>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</si>
  <si>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</si>
  <si>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</si>
  <si>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</si>
  <si>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</si>
  <si>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</si>
  <si>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</si>
  <si>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</si>
  <si>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</si>
  <si>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</si>
  <si>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</si>
  <si>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</si>
  <si>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</si>
  <si>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</si>
  <si>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</si>
  <si>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</si>
  <si>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</si>
  <si>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</si>
  <si>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</si>
  <si>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</si>
  <si>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</si>
  <si>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</si>
  <si>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</si>
  <si>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</si>
  <si>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</si>
  <si>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</si>
  <si>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</si>
  <si>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</si>
  <si>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</si>
  <si>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</si>
  <si>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</si>
  <si>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</si>
  <si>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</si>
  <si>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</si>
  <si>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</si>
  <si>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</si>
  <si>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</si>
  <si>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</si>
  <si>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</si>
  <si>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</si>
  <si>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</si>
  <si>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</si>
  <si>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</si>
  <si>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</si>
  <si>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</si>
  <si>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</si>
  <si>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</si>
  <si>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</si>
  <si>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</si>
  <si>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</si>
  <si>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</si>
  <si>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</si>
  <si>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</si>
  <si>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</si>
  <si>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</si>
  <si>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</si>
  <si>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</si>
  <si>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</si>
  <si>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</si>
  <si>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</si>
  <si>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</si>
  <si>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</si>
  <si>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</si>
  <si>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</si>
  <si>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</si>
  <si>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</si>
  <si>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</si>
  <si>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</si>
  <si>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</si>
  <si>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</si>
  <si>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</si>
  <si>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</si>
  <si>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</si>
  <si>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</si>
  <si>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</si>
  <si>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</si>
  <si>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</si>
  <si>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</si>
  <si>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</si>
  <si>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</si>
  <si>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</si>
  <si>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</si>
  <si>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</si>
  <si>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</si>
  <si>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</si>
  <si>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</si>
  <si>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</si>
  <si>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</si>
  <si>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</si>
  <si>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</si>
  <si>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</si>
  <si>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</si>
  <si>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</si>
  <si>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</si>
  <si>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</si>
  <si>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</si>
  <si>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</si>
  <si>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</si>
  <si>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</si>
  <si>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</si>
  <si>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</si>
  <si>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</si>
  <si>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</si>
  <si>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</si>
  <si>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</si>
  <si>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</si>
  <si>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</si>
  <si>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</si>
  <si>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</si>
  <si>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</si>
  <si>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</si>
  <si>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</si>
  <si>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</si>
  <si>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</si>
  <si>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</si>
  <si>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</si>
  <si>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</si>
  <si>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</si>
  <si>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</si>
  <si>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</si>
  <si>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</si>
  <si>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</si>
  <si>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</si>
  <si>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</si>
  <si>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</si>
  <si>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</si>
  <si>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</si>
  <si>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</si>
  <si>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</si>
  <si>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</si>
  <si>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</si>
  <si>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</si>
  <si>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</si>
  <si>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</si>
  <si>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</si>
  <si>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</si>
  <si>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</si>
  <si>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</si>
  <si>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</si>
  <si>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</si>
  <si>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</si>
  <si>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</si>
  <si>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</si>
  <si>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</si>
  <si>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</si>
  <si>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</si>
  <si>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</si>
  <si>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</si>
  <si>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</si>
  <si>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</si>
  <si>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</si>
  <si>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</si>
  <si>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</si>
  <si>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</si>
  <si>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</si>
  <si>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</si>
  <si>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</si>
  <si>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</si>
  <si>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</si>
  <si>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</si>
  <si>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</si>
  <si>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</si>
  <si>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</si>
  <si>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</si>
  <si>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</si>
  <si>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</si>
  <si>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</si>
  <si>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</si>
  <si>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</si>
  <si>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</si>
  <si>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</si>
  <si>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</si>
  <si>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</si>
  <si>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</si>
  <si>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</si>
  <si>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</si>
  <si>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</si>
  <si>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</si>
  <si>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</si>
  <si>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</si>
  <si>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</si>
  <si>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</si>
  <si>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</si>
  <si>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</si>
  <si>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</si>
  <si>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</si>
  <si>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</si>
  <si>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</si>
  <si>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</si>
  <si>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</si>
  <si>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</si>
  <si>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</si>
  <si>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</si>
  <si>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</si>
  <si>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</si>
  <si>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</si>
  <si>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</si>
  <si>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</si>
  <si>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</si>
  <si>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</si>
  <si>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</si>
  <si>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</si>
  <si>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</si>
  <si>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</si>
  <si>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</si>
  <si>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</si>
  <si>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</si>
  <si>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</si>
  <si>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</si>
  <si>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</si>
  <si>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</si>
  <si>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</si>
  <si>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</si>
  <si>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</si>
  <si>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</si>
  <si>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</si>
  <si>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</si>
  <si>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</si>
  <si>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</si>
  <si>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</si>
  <si>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</si>
  <si>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</si>
  <si>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</si>
  <si>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</si>
  <si>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</si>
  <si>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</si>
  <si>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</si>
  <si>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</si>
  <si>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</si>
  <si>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</si>
  <si>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</si>
  <si>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</si>
  <si>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</si>
  <si>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</si>
  <si>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</si>
  <si>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</si>
  <si>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</si>
  <si>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</si>
  <si>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</si>
  <si>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</si>
  <si>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</si>
  <si>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</si>
  <si>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</si>
  <si>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</si>
  <si>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</si>
  <si>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</si>
  <si>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</si>
  <si>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</si>
  <si>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</si>
  <si>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</si>
  <si>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</si>
  <si>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</si>
  <si>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</si>
  <si>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</si>
  <si>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</si>
  <si>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</si>
  <si>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</si>
  <si>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</si>
  <si>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</si>
  <si>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</si>
  <si>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</si>
  <si>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</si>
  <si>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</si>
  <si>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</si>
  <si>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</si>
  <si>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</si>
  <si>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</si>
  <si>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</si>
  <si>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</si>
  <si>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</si>
  <si>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</si>
  <si>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</si>
  <si>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</si>
  <si>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</si>
  <si>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</si>
  <si>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</si>
  <si>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</si>
  <si>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</si>
  <si>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</si>
  <si>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</si>
  <si>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</si>
  <si>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</si>
  <si>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</si>
  <si>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</si>
  <si>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</si>
  <si>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</si>
  <si>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</si>
  <si>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</si>
  <si>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</si>
  <si>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</si>
  <si>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</si>
  <si>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</si>
  <si>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</si>
  <si>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</si>
  <si>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</si>
  <si>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</si>
  <si>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</si>
  <si>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</si>
  <si>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</si>
  <si>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</si>
  <si>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</si>
  <si>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</si>
  <si>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</si>
  <si>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</si>
  <si>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</si>
  <si>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</si>
  <si>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</si>
  <si>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</si>
  <si>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</si>
  <si>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</si>
  <si>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</si>
  <si>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</si>
  <si>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</si>
  <si>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</si>
  <si>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</si>
  <si>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</si>
  <si>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</si>
  <si>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</si>
  <si>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</si>
  <si>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</si>
  <si>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</si>
  <si>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</si>
  <si>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</si>
  <si>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</si>
  <si>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</si>
  <si>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</si>
  <si>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</si>
  <si>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</si>
  <si>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</si>
  <si>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</si>
  <si>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</si>
  <si>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</si>
  <si>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</si>
  <si>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</si>
  <si>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</si>
  <si>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</si>
  <si>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</si>
  <si>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</si>
  <si>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</si>
  <si>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</si>
  <si>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</si>
  <si>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</si>
  <si>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</si>
  <si>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</si>
  <si>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</si>
  <si>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</si>
  <si>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</si>
  <si>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</si>
  <si>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</si>
  <si>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</si>
  <si>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</si>
  <si>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</si>
  <si>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</si>
  <si>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</si>
  <si>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</si>
  <si>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</si>
  <si>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</si>
  <si>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</si>
  <si>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</si>
  <si>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</si>
  <si>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</si>
  <si>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</si>
  <si>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</si>
  <si>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</si>
  <si>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</si>
  <si>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</si>
  <si>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</si>
  <si>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</si>
  <si>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</si>
  <si>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</si>
  <si>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</si>
  <si>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</si>
  <si>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</si>
  <si>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</si>
  <si>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</si>
  <si>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</si>
  <si>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</si>
  <si>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</si>
  <si>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</si>
  <si>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</si>
  <si>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</si>
  <si>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</si>
  <si>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</si>
  <si>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</si>
  <si>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</si>
  <si>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</si>
  <si>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</si>
  <si>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</si>
  <si>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</si>
  <si>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</si>
  <si>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</si>
  <si>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</si>
  <si>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</si>
  <si>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</si>
  <si>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</si>
  <si>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</si>
  <si>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</si>
  <si>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</si>
  <si>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</si>
  <si>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</si>
  <si>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</si>
  <si>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</si>
  <si>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</si>
  <si>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</si>
  <si>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</si>
  <si>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</si>
  <si>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</si>
  <si>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</si>
  <si>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</si>
  <si>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</si>
  <si>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</si>
  <si>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</si>
  <si>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</si>
  <si>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</si>
  <si>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</si>
  <si>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</si>
  <si>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</si>
  <si>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</si>
  <si>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</si>
  <si>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</si>
  <si>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</si>
  <si>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</si>
  <si>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</si>
  <si>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</si>
  <si>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</si>
  <si>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</si>
  <si>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</si>
  <si>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</si>
  <si>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</si>
  <si>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</si>
  <si>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</si>
  <si>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</si>
  <si>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</si>
  <si>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</si>
  <si>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</si>
  <si>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</si>
  <si>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</si>
  <si>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</si>
  <si>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</si>
  <si>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</si>
  <si>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</si>
  <si>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</si>
  <si>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</si>
  <si>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</si>
  <si>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</si>
  <si>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</si>
  <si>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</si>
  <si>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</si>
  <si>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</si>
  <si>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</si>
  <si>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</si>
  <si>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</si>
  <si>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</si>
  <si>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</si>
  <si>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</si>
  <si>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</si>
  <si>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</si>
  <si>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</si>
  <si>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</si>
  <si>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</si>
  <si>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</si>
  <si>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</si>
  <si>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</si>
  <si>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</si>
  <si>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</si>
  <si>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</si>
  <si>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</si>
  <si>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</si>
  <si>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</si>
  <si>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</si>
  <si>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</si>
  <si>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</si>
  <si>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</si>
  <si>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</si>
  <si>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</si>
  <si>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</si>
  <si>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</si>
  <si>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</si>
  <si>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</si>
  <si>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</si>
  <si>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</si>
  <si>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</si>
  <si>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</si>
  <si>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</si>
  <si>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</si>
  <si>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</si>
  <si>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</si>
  <si>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</si>
  <si>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</si>
  <si>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</si>
  <si>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</si>
  <si>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</si>
  <si>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</si>
  <si>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</si>
  <si>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</si>
  <si>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</si>
  <si>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</si>
  <si>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</si>
  <si>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</si>
  <si>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</si>
  <si>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</si>
  <si>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</si>
  <si>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</si>
  <si>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</si>
  <si>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</si>
  <si>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</si>
  <si>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</si>
  <si>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</si>
  <si>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</si>
  <si>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</si>
  <si>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</si>
  <si>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</si>
  <si>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</si>
  <si>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</si>
  <si>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</si>
  <si>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</si>
  <si>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</si>
  <si>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</si>
  <si>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</si>
  <si>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</si>
  <si>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</si>
  <si>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</si>
  <si>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</si>
  <si>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</si>
  <si>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</si>
  <si>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</si>
  <si>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</si>
  <si>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</si>
  <si>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</si>
  <si>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</si>
  <si>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</si>
  <si>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</si>
  <si>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</si>
  <si>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</si>
  <si>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</si>
  <si>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</si>
  <si>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</si>
  <si>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</si>
  <si>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</si>
  <si>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</si>
  <si>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</si>
  <si>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</si>
  <si>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</si>
  <si>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</si>
  <si>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</si>
  <si>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</si>
  <si>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</si>
  <si>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</si>
  <si>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</si>
  <si>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</si>
  <si>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</si>
  <si>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</si>
  <si>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</si>
  <si>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</si>
  <si>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</si>
  <si>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</si>
  <si>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</si>
  <si>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</si>
  <si>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</si>
  <si>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</si>
  <si>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</si>
  <si>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</si>
  <si>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</si>
  <si>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</si>
  <si>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</si>
  <si>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</si>
  <si>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</si>
  <si>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</si>
  <si>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</si>
  <si>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</si>
  <si>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</si>
  <si>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</si>
  <si>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</si>
  <si>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</si>
  <si>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</si>
  <si>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</si>
  <si>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</si>
  <si>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</si>
  <si>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</si>
  <si>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</si>
  <si>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</si>
  <si>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</si>
  <si>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</si>
  <si>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</si>
  <si>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</si>
  <si>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</si>
  <si>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</si>
  <si>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</si>
  <si>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</si>
  <si>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</si>
  <si>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</si>
  <si>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</si>
  <si>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</si>
  <si>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</si>
  <si>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</si>
  <si>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</si>
  <si>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</si>
  <si>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</si>
  <si>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</si>
  <si>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</si>
  <si>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</si>
  <si>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</si>
  <si>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</si>
  <si>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</si>
  <si>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</si>
  <si>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</si>
  <si>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</si>
  <si>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</si>
  <si>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</si>
  <si>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</si>
  <si>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</si>
  <si>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</si>
  <si>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</si>
  <si>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</si>
  <si>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</si>
  <si>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</si>
  <si>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</si>
  <si>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</si>
  <si>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</si>
  <si>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</si>
  <si>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</si>
  <si>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</si>
  <si>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</si>
  <si>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</si>
  <si>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</si>
  <si>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</si>
  <si>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</si>
  <si>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</si>
  <si>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</si>
  <si>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</si>
  <si>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</si>
  <si>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</si>
  <si>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</si>
  <si>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</si>
  <si>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</si>
  <si>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</si>
  <si>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</si>
  <si>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</si>
  <si>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</si>
  <si>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</si>
  <si>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</si>
  <si>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</si>
  <si>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</si>
  <si>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</si>
  <si>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</si>
  <si>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</si>
  <si>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</si>
  <si>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</si>
  <si>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</si>
  <si>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</si>
  <si>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</si>
  <si>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</si>
  <si>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</si>
  <si>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</si>
  <si>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</si>
  <si>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</si>
  <si>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</si>
  <si>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</si>
  <si>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</si>
  <si>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</si>
  <si>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</si>
  <si>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</si>
  <si>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</si>
  <si>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</si>
  <si>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</si>
  <si>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</si>
  <si>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</si>
  <si>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</si>
  <si>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</si>
  <si>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</si>
  <si>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</si>
  <si>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</si>
  <si>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</si>
  <si>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</si>
  <si>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</si>
  <si>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</si>
  <si>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</si>
  <si>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</si>
  <si>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</si>
  <si>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</si>
  <si>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</si>
  <si>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</si>
  <si>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</si>
  <si>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</si>
  <si>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</si>
  <si>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</si>
  <si>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</si>
  <si>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</si>
  <si>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</si>
  <si>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</si>
  <si>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</si>
  <si>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</si>
  <si>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</si>
  <si>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</si>
  <si>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</si>
  <si>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</si>
  <si>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</si>
  <si>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</si>
  <si>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</si>
  <si>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</si>
  <si>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</si>
  <si>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</si>
  <si>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</si>
  <si>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</si>
  <si>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</si>
  <si>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</si>
  <si>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</si>
  <si>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</si>
  <si>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</si>
  <si>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</si>
  <si>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</si>
  <si>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</si>
  <si>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</si>
  <si>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</si>
  <si>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</si>
  <si>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</si>
  <si>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</si>
  <si>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</si>
  <si>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</si>
  <si>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</si>
  <si>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</si>
  <si>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</si>
  <si>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</si>
  <si>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</si>
  <si>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</si>
  <si>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</si>
  <si>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</si>
  <si>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</si>
  <si>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</si>
  <si>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</si>
  <si>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</si>
  <si>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</si>
  <si>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</si>
  <si>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</si>
  <si>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</si>
  <si>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</si>
  <si>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</si>
  <si>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</si>
  <si>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</si>
  <si>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</si>
  <si>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</si>
  <si>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</si>
  <si>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</si>
  <si>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</si>
  <si>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</si>
  <si>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</si>
  <si>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</si>
  <si>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</si>
  <si>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</si>
  <si>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</si>
  <si>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</si>
  <si>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</si>
  <si>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</si>
  <si>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</si>
  <si>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</si>
  <si>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</si>
  <si>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</si>
  <si>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</si>
  <si>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</si>
  <si>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</si>
  <si>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</si>
  <si>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</si>
  <si>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</si>
  <si>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</si>
  <si>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</si>
  <si>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</si>
  <si>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</si>
  <si>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</si>
  <si>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</si>
  <si>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</si>
  <si>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</si>
  <si>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</si>
  <si>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</si>
  <si>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</si>
  <si>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</si>
  <si>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</si>
  <si>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</si>
  <si>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</si>
  <si>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</si>
  <si>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</si>
  <si>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</si>
  <si>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</si>
  <si>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</si>
  <si>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</si>
  <si>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</si>
  <si>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</si>
  <si>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</si>
  <si>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</si>
  <si>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</si>
  <si>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</si>
  <si>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</si>
  <si>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</si>
  <si>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</si>
  <si>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</si>
  <si>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</si>
  <si>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</si>
  <si>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</si>
  <si>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</si>
  <si>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</si>
  <si>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</si>
  <si>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</si>
  <si>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</si>
  <si>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</si>
  <si>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</si>
  <si>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</si>
  <si>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</si>
  <si>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</si>
  <si>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</si>
  <si>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</si>
  <si>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</si>
  <si>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</si>
  <si>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</si>
  <si>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</si>
  <si>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</si>
  <si>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</si>
  <si>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</si>
  <si>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</si>
  <si>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</si>
  <si>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</si>
  <si>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</si>
  <si>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</si>
  <si>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</si>
  <si>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</si>
  <si>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</si>
  <si>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</si>
  <si>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</si>
  <si>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</si>
  <si>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</si>
  <si>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</si>
  <si>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</si>
  <si>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</si>
  <si>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</si>
  <si>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</si>
  <si>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</si>
  <si>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</si>
  <si>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</si>
  <si>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</si>
  <si>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</si>
  <si>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</si>
  <si>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</si>
  <si>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</si>
  <si>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</si>
  <si>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</si>
  <si>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</si>
  <si>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</si>
  <si>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</si>
  <si>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</si>
  <si>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</si>
  <si>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</si>
  <si>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</si>
  <si>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</si>
  <si>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</si>
  <si>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</si>
  <si>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</si>
  <si>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</si>
  <si>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</si>
  <si>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</si>
  <si>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</si>
  <si>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</si>
  <si>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</si>
  <si>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</si>
  <si>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</si>
  <si>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</si>
  <si>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</si>
  <si>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</si>
  <si>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</si>
  <si>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</si>
  <si>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</si>
  <si>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</si>
  <si>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</si>
  <si>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</si>
  <si>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</si>
  <si>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</si>
  <si>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</si>
  <si>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</si>
  <si>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</si>
  <si>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</si>
  <si>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</si>
  <si>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</si>
  <si>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</si>
  <si>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</si>
  <si>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</si>
  <si>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</si>
  <si>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</si>
  <si>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</si>
  <si>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</si>
  <si>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</si>
  <si>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</si>
  <si>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</si>
  <si>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</si>
  <si>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</si>
  <si>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</si>
  <si>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</si>
  <si>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</si>
  <si>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</si>
  <si>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</si>
  <si>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</si>
  <si>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</si>
  <si>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</si>
  <si>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</si>
  <si>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</si>
  <si>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</si>
  <si>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</si>
  <si>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</si>
  <si>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</si>
  <si>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</si>
  <si>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</si>
  <si>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</si>
  <si>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</si>
  <si>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</si>
  <si>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</si>
  <si>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</si>
  <si>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</si>
  <si>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</si>
  <si>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</si>
  <si>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</si>
  <si>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</si>
  <si>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</si>
  <si>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</si>
  <si>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</si>
  <si>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</si>
  <si>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</si>
  <si>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</si>
  <si>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</si>
  <si>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</si>
  <si>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</si>
  <si>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</si>
  <si>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</si>
  <si>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</si>
  <si>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</si>
  <si>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</si>
  <si>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</si>
  <si>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</si>
  <si>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</si>
  <si>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</si>
  <si>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</si>
  <si>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</si>
  <si>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</si>
  <si>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</si>
  <si>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</si>
  <si>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</si>
  <si>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</si>
  <si>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</si>
  <si>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</si>
  <si>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</si>
  <si>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</si>
  <si>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</si>
  <si>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</si>
  <si>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</si>
  <si>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</si>
  <si>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</si>
  <si>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</si>
  <si>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</si>
  <si>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</si>
  <si>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</si>
  <si>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</si>
  <si>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</si>
  <si>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</si>
  <si>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</si>
  <si>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</si>
  <si>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</si>
  <si>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</si>
  <si>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</si>
  <si>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</si>
  <si>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</si>
  <si>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</si>
  <si>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</si>
  <si>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</si>
  <si>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</si>
  <si>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</si>
  <si>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</si>
  <si>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</si>
  <si>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</si>
  <si>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</si>
  <si>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</si>
  <si>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</si>
  <si>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</si>
  <si>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</si>
  <si>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</si>
  <si>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</si>
  <si>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</si>
  <si>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</si>
  <si>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</si>
  <si>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</si>
  <si>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</si>
  <si>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</si>
  <si>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</si>
  <si>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</si>
  <si>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</si>
  <si>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</si>
  <si>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</si>
  <si>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</si>
  <si>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</si>
  <si>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</si>
  <si>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</si>
  <si>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</si>
  <si>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</si>
  <si>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</si>
  <si>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</si>
  <si>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</si>
  <si>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</si>
  <si>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</si>
  <si>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</si>
  <si>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</si>
  <si>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</si>
  <si>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</si>
  <si>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</si>
  <si>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</si>
  <si>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</si>
  <si>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</si>
  <si>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</si>
  <si>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</si>
  <si>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</si>
  <si>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</si>
  <si>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</si>
  <si>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</si>
  <si>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</si>
  <si>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</si>
  <si>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</si>
  <si>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</si>
  <si>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</si>
  <si>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</si>
  <si>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</si>
  <si>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</si>
  <si>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</si>
  <si>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</si>
  <si>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</si>
  <si>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</si>
  <si>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</si>
  <si>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</si>
  <si>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</si>
  <si>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</si>
  <si>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</si>
  <si>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</si>
  <si>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</si>
  <si>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</si>
  <si>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</si>
  <si>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</si>
  <si>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</si>
  <si>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</si>
  <si>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</si>
  <si>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</si>
  <si>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</si>
  <si>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</si>
  <si>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</si>
  <si>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</si>
  <si>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</si>
  <si>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</si>
  <si>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</si>
  <si>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</si>
  <si>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</si>
  <si>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</si>
  <si>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</si>
  <si>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</si>
  <si>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</si>
  <si>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</si>
  <si>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</si>
  <si>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</si>
  <si>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</si>
  <si>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</si>
  <si>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</si>
  <si>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</si>
  <si>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</si>
  <si>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</si>
  <si>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</si>
  <si>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</si>
  <si>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</si>
  <si>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</si>
  <si>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</si>
  <si>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</si>
  <si>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</si>
  <si>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</si>
  <si>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</si>
  <si>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</si>
  <si>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</si>
  <si>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</si>
  <si>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</si>
  <si>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</si>
  <si>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</si>
  <si>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</si>
  <si>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</si>
  <si>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</si>
  <si>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</si>
  <si>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</si>
  <si>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</si>
  <si>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</si>
  <si>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</si>
  <si>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</si>
  <si>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</si>
  <si>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</si>
  <si>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</si>
  <si>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</si>
  <si>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</si>
  <si>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</si>
  <si>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</si>
  <si>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</si>
  <si>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</si>
  <si>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</si>
  <si>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</si>
  <si>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</si>
  <si>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</si>
  <si>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</si>
  <si>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</si>
  <si>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</si>
  <si>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</si>
  <si>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</si>
  <si>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</si>
  <si>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</si>
  <si>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</si>
  <si>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</si>
  <si>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</si>
  <si>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</si>
  <si>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</si>
  <si>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</si>
  <si>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</si>
  <si>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</si>
  <si>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</si>
  <si>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</si>
  <si>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</si>
  <si>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</si>
  <si>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</si>
  <si>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</si>
  <si>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</si>
  <si>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</si>
  <si>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</si>
  <si>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</si>
  <si>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</si>
  <si>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</si>
  <si>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</si>
  <si>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</si>
  <si>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</si>
  <si>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</si>
  <si>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</si>
  <si>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</si>
  <si>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</si>
  <si>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</si>
  <si>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</si>
  <si>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</si>
  <si>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</si>
  <si>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</si>
  <si>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</si>
  <si>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</si>
  <si>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</si>
  <si>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</si>
  <si>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</si>
  <si>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</si>
  <si>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</si>
  <si>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</si>
  <si>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</si>
  <si>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</si>
  <si>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</si>
  <si>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</si>
  <si>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</si>
  <si>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</si>
  <si>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</si>
  <si>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</si>
  <si>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</si>
  <si>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</si>
  <si>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</si>
  <si>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</si>
  <si>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</si>
  <si>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</si>
  <si>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</si>
  <si>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</si>
  <si>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</si>
  <si>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</si>
  <si>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</si>
  <si>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</si>
  <si>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</si>
  <si>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</si>
  <si>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</si>
  <si>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</si>
  <si>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</si>
  <si>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</si>
  <si>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</si>
  <si>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</si>
  <si>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</si>
  <si>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</si>
  <si>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</si>
  <si>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</si>
  <si>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</si>
  <si>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</si>
  <si>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</si>
  <si>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</si>
  <si>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</si>
  <si>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</si>
  <si>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</si>
  <si>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</si>
  <si>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</si>
  <si>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</si>
  <si>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</si>
  <si>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</si>
  <si>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</si>
  <si>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</si>
  <si>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</si>
  <si>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</si>
  <si>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</si>
  <si>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</si>
  <si>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</si>
  <si>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</si>
  <si>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</si>
  <si>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</si>
  <si>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</si>
  <si>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</si>
  <si>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</si>
  <si>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</si>
  <si>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</si>
  <si>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</si>
  <si>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</si>
  <si>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</si>
  <si>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</si>
  <si>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</si>
  <si>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</si>
  <si>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</si>
  <si>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</si>
  <si>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</si>
  <si>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</si>
  <si>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</si>
  <si>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</si>
  <si>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</si>
  <si>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</si>
  <si>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</si>
  <si>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</si>
  <si>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</si>
  <si>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</si>
  <si>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</si>
  <si>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</si>
  <si>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</si>
  <si>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</si>
  <si>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</si>
  <si>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</si>
  <si>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</si>
  <si>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</si>
  <si>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</si>
  <si>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</si>
  <si>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</si>
  <si>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</si>
  <si>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</si>
  <si>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</si>
  <si>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</si>
  <si>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</si>
  <si>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</si>
  <si>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</si>
  <si>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</si>
  <si>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</si>
  <si>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</si>
  <si>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</si>
  <si>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</si>
  <si>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</si>
  <si>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</si>
  <si>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</si>
  <si>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</si>
  <si>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</si>
  <si>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</si>
  <si>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</si>
  <si>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</si>
  <si>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</si>
  <si>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</si>
  <si>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</si>
  <si>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</si>
  <si>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</si>
  <si>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</si>
  <si>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</si>
  <si>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</si>
  <si>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</si>
  <si>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</si>
  <si>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</si>
  <si>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</si>
  <si>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</si>
  <si>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</si>
  <si>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</si>
  <si>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</si>
  <si>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</si>
  <si>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</si>
  <si>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</si>
  <si>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</si>
  <si>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</si>
  <si>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</si>
  <si>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</si>
  <si>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</si>
  <si>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</si>
  <si>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</si>
  <si>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</si>
  <si>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</si>
  <si>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</si>
  <si>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</si>
  <si>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</si>
  <si>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</si>
  <si>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</si>
  <si>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</si>
  <si>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</si>
  <si>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</si>
  <si>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</si>
  <si>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</si>
  <si>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</si>
  <si>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</si>
  <si>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</si>
  <si>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</si>
  <si>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</si>
  <si>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</si>
  <si>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</si>
  <si>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</si>
  <si>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</si>
  <si>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</si>
  <si>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</si>
  <si>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</si>
  <si>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</si>
  <si>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</si>
  <si>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</si>
  <si>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</si>
  <si>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</si>
  <si>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</si>
  <si>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</si>
  <si>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</si>
  <si>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</si>
  <si>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</si>
  <si>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</si>
  <si>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</si>
  <si>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</si>
  <si>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</si>
  <si>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</si>
  <si>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</si>
  <si>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</si>
  <si>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</si>
  <si>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</si>
  <si>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</si>
  <si>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</si>
  <si>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</si>
  <si>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</si>
  <si>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</si>
  <si>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</si>
  <si>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</si>
  <si>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</si>
  <si>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</si>
  <si>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</si>
  <si>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</si>
  <si>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</si>
  <si>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</si>
  <si>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</si>
  <si>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</si>
  <si>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</si>
  <si>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</si>
  <si>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</si>
  <si>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</si>
  <si>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</si>
  <si>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</si>
  <si>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</si>
  <si>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</si>
  <si>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</si>
  <si>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</si>
  <si>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</si>
  <si>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</si>
  <si>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</si>
  <si>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</si>
  <si>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</si>
  <si>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</si>
  <si>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</si>
  <si>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</si>
  <si>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</si>
  <si>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</si>
  <si>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</si>
  <si>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</si>
  <si>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</si>
  <si>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</si>
  <si>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</si>
  <si>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</si>
  <si>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</si>
  <si>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</si>
  <si>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</si>
  <si>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</si>
  <si>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</si>
  <si>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</si>
  <si>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</si>
  <si>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</si>
  <si>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</si>
  <si>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</si>
  <si>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</si>
  <si>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</si>
  <si>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</si>
  <si>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</si>
  <si>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</si>
  <si>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</si>
  <si>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</si>
  <si>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</si>
  <si>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</si>
  <si>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</si>
  <si>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</si>
  <si>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</si>
  <si>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</si>
  <si>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</si>
  <si>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</si>
  <si>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</si>
  <si>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</si>
  <si>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</si>
  <si>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</si>
  <si>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</si>
  <si>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</si>
  <si>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</si>
  <si>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</si>
  <si>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</si>
  <si>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</si>
  <si>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</si>
  <si>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</si>
  <si>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</si>
  <si>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</si>
  <si>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</si>
  <si>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</si>
  <si>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</si>
  <si>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</si>
  <si>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</si>
  <si>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</si>
  <si>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</si>
  <si>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</si>
  <si>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</si>
  <si>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</si>
  <si>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</si>
  <si>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</si>
  <si>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</si>
  <si>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</si>
  <si>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</si>
  <si>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</si>
  <si>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</si>
  <si>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</si>
  <si>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</si>
  <si>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</si>
  <si>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</si>
  <si>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</si>
  <si>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</si>
  <si>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</si>
  <si>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</si>
  <si>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</si>
  <si>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</si>
  <si>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</si>
  <si>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</si>
  <si>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</si>
  <si>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</si>
  <si>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</si>
  <si>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</si>
  <si>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</si>
  <si>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</si>
  <si>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</si>
  <si>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</si>
  <si>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</si>
  <si>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</si>
  <si>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</si>
  <si>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</si>
  <si>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</si>
  <si>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</si>
  <si>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</si>
  <si>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</si>
  <si>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</si>
  <si>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</si>
  <si>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</si>
  <si>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</si>
  <si>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</si>
  <si>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</si>
  <si>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</si>
  <si>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</si>
  <si>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</si>
  <si>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</si>
  <si>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</si>
  <si>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</si>
  <si>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</si>
  <si>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</si>
  <si>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</si>
  <si>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</si>
  <si>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</si>
  <si>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</si>
  <si>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</si>
  <si>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</si>
  <si>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</si>
  <si>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</si>
  <si>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</si>
  <si>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</si>
  <si>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</si>
  <si>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</si>
  <si>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</si>
  <si>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</si>
  <si>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</si>
  <si>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</si>
  <si>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</si>
  <si>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</si>
  <si>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</si>
  <si>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</si>
  <si>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</si>
  <si>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</si>
  <si>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</si>
  <si>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</si>
  <si>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</si>
  <si>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</si>
  <si>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</si>
  <si>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</si>
  <si>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</si>
  <si>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</si>
  <si>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</si>
  <si>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</si>
  <si>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</si>
  <si>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</si>
  <si>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</si>
  <si>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</si>
  <si>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</si>
  <si>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</si>
  <si>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</si>
  <si>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</si>
  <si>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</si>
  <si>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</si>
  <si>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</si>
  <si>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</si>
  <si>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</si>
  <si>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</si>
  <si>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</si>
  <si>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</si>
  <si>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</si>
  <si>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</si>
  <si>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</si>
  <si>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</si>
  <si>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</si>
  <si>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</si>
  <si>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</si>
  <si>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</si>
  <si>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</si>
  <si>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</si>
  <si>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</si>
  <si>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</si>
  <si>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</si>
  <si>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</si>
  <si>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</si>
  <si>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</si>
  <si>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</si>
  <si>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</si>
  <si>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</si>
  <si>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</si>
  <si>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</si>
  <si>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</si>
  <si>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</si>
  <si>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</si>
  <si>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</si>
  <si>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</si>
  <si>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</si>
  <si>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</si>
  <si>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</si>
  <si>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</si>
  <si>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</si>
  <si>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</si>
  <si>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</si>
  <si>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</si>
  <si>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</si>
  <si>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</si>
  <si>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</si>
  <si>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</si>
  <si>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</si>
  <si>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</si>
  <si>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</si>
  <si>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</si>
  <si>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</si>
  <si>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</si>
  <si>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</si>
  <si>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</si>
  <si>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</si>
  <si>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</si>
  <si>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</si>
  <si>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</si>
  <si>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</si>
  <si>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</si>
  <si>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</si>
  <si>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</si>
  <si>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</si>
  <si>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</si>
  <si>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</si>
  <si>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</si>
  <si>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</si>
  <si>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</si>
  <si>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</si>
  <si>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</si>
  <si>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</si>
  <si>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</si>
  <si>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</si>
  <si>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</si>
  <si>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</si>
  <si>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</si>
  <si>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</si>
  <si>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</si>
  <si>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</si>
  <si>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</si>
  <si>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</si>
  <si>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</si>
  <si>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</si>
  <si>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</si>
  <si>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</si>
  <si>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</si>
  <si>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</si>
  <si>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</si>
  <si>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</si>
  <si>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</si>
  <si>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</si>
  <si>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</si>
  <si>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</si>
  <si>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</si>
  <si>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</si>
  <si>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</si>
  <si>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</si>
  <si>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</si>
  <si>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</si>
  <si>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</si>
  <si>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</si>
  <si>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</si>
  <si>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</si>
  <si>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</si>
  <si>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</si>
  <si>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</si>
  <si>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</si>
  <si>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</si>
  <si>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</si>
  <si>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</si>
  <si>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</si>
  <si>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</si>
  <si>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</si>
  <si>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</si>
  <si>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</si>
  <si>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</si>
  <si>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</si>
  <si>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</si>
  <si>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</si>
  <si>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</si>
  <si>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</si>
  <si>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</si>
  <si>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</si>
  <si>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</si>
  <si>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</si>
  <si>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</si>
  <si>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</si>
  <si>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</si>
  <si>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</si>
  <si>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</si>
  <si>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</si>
  <si>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</si>
  <si>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</si>
  <si>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</si>
  <si>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</si>
  <si>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</si>
  <si>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</si>
  <si>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</si>
  <si>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</si>
  <si>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</si>
  <si>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</si>
  <si>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</si>
  <si>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</si>
  <si>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</si>
  <si>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</si>
  <si>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</si>
  <si>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</si>
  <si>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</si>
  <si>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</si>
  <si>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</si>
  <si>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</si>
  <si>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</si>
  <si>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</si>
  <si>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</si>
  <si>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</si>
  <si>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</si>
  <si>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</si>
  <si>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</si>
  <si>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</si>
  <si>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</si>
  <si>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</si>
  <si>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</si>
  <si>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</si>
  <si>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</si>
  <si>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</si>
  <si>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</si>
  <si>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</si>
  <si>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</si>
  <si>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</si>
  <si>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</si>
  <si>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</si>
  <si>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</si>
  <si>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</si>
  <si>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</si>
  <si>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</si>
  <si>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</si>
  <si>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</si>
  <si>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</si>
  <si>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</si>
  <si>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</si>
  <si>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</si>
  <si>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</si>
  <si>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</si>
  <si>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</si>
  <si>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</si>
  <si>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</si>
  <si>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</si>
  <si>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</si>
  <si>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</si>
  <si>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</si>
  <si>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</si>
  <si>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</si>
  <si>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</si>
  <si>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</si>
  <si>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</si>
  <si>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</si>
  <si>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</si>
  <si>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</si>
  <si>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</si>
  <si>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</si>
  <si>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</si>
  <si>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</si>
  <si>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</si>
  <si>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</si>
  <si>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</si>
  <si>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</si>
  <si>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</si>
  <si>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</si>
  <si>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</si>
  <si>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</si>
  <si>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</si>
  <si>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</si>
  <si>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</si>
  <si>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</si>
  <si>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</si>
  <si>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</si>
  <si>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</si>
  <si>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</si>
  <si>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</si>
  <si>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</si>
  <si>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</si>
  <si>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</si>
  <si>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</si>
  <si>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</si>
  <si>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</si>
  <si>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</si>
  <si>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</si>
  <si>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</si>
  <si>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</si>
  <si>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</si>
  <si>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</si>
  <si>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</si>
  <si>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</si>
  <si>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</si>
  <si>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</si>
  <si>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</si>
  <si>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</si>
  <si>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</si>
  <si>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</si>
  <si>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</si>
  <si>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</si>
  <si>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</si>
  <si>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</si>
  <si>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</si>
  <si>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</si>
  <si>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</si>
  <si>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</si>
  <si>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</si>
  <si>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</si>
  <si>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</si>
  <si>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</si>
  <si>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</si>
  <si>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</si>
  <si>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</si>
  <si>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</si>
  <si>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</si>
  <si>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</si>
  <si>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</si>
  <si>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</si>
  <si>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</si>
  <si>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</si>
  <si>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</si>
  <si>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</si>
  <si>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</si>
  <si>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</si>
  <si>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</si>
  <si>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</si>
  <si>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</si>
  <si>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</si>
  <si>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</si>
  <si>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</si>
  <si>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</si>
  <si>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</si>
  <si>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</si>
  <si>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</si>
  <si>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</si>
  <si>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</si>
  <si>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</si>
  <si>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</si>
  <si>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</si>
  <si>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</si>
  <si>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</si>
  <si>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</si>
  <si>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</si>
  <si>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</si>
  <si>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</si>
  <si>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</si>
  <si>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</si>
  <si>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</si>
  <si>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</si>
  <si>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</si>
  <si>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</si>
  <si>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</si>
  <si>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</si>
  <si>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</si>
  <si>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</si>
  <si>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</si>
  <si>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</si>
  <si>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</si>
  <si>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</si>
  <si>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</si>
  <si>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</si>
  <si>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</si>
  <si>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</si>
  <si>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</si>
  <si>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</si>
  <si>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</si>
  <si>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</si>
  <si>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</si>
  <si>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</si>
  <si>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</si>
  <si>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</si>
  <si>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</si>
  <si>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</si>
  <si>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</si>
  <si>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</si>
  <si>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</si>
  <si>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</si>
  <si>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</si>
  <si>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</si>
  <si>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</si>
  <si>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</si>
  <si>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</si>
  <si>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</si>
  <si>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</si>
  <si>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</si>
  <si>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</si>
  <si>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</si>
  <si>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</si>
  <si>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</si>
  <si>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</si>
  <si>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</si>
  <si>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</si>
  <si>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</si>
  <si>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</si>
  <si>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</si>
  <si>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</si>
  <si>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</si>
  <si>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</si>
  <si>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</si>
  <si>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</si>
  <si>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</si>
  <si>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</si>
  <si>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</si>
  <si>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</si>
  <si>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</si>
  <si>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</si>
  <si>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</si>
  <si>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</si>
  <si>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</si>
  <si>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</si>
  <si>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</si>
  <si>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</si>
  <si>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</si>
  <si>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</si>
  <si>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</si>
  <si>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</si>
  <si>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</si>
  <si>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</si>
  <si>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</si>
  <si>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</si>
  <si>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</si>
  <si>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</si>
  <si>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</si>
  <si>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</si>
  <si>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</si>
  <si>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</si>
  <si>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</si>
  <si>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</si>
  <si>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</si>
  <si>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</si>
  <si>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</si>
  <si>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</si>
  <si>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</si>
  <si>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</si>
  <si>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</si>
  <si>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</si>
  <si>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</si>
  <si>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</si>
  <si>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</si>
  <si>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</si>
  <si>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</si>
  <si>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</si>
  <si>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</si>
  <si>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</si>
  <si>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</si>
  <si>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</si>
  <si>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</si>
  <si>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</si>
  <si>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</si>
  <si>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</si>
  <si>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</si>
  <si>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</si>
  <si>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</si>
  <si>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</si>
  <si>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</si>
  <si>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</si>
  <si>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</si>
  <si>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</si>
  <si>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</si>
  <si>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</si>
  <si>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</si>
  <si>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</si>
  <si>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</si>
  <si>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</si>
  <si>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</si>
  <si>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</si>
  <si>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</si>
  <si>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</si>
  <si>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</si>
  <si>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</si>
  <si>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</si>
  <si>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</si>
  <si>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</si>
  <si>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</si>
  <si>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</si>
  <si>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</si>
  <si>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</si>
  <si>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</si>
  <si>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</si>
  <si>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</si>
  <si>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</si>
  <si>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</si>
  <si>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</si>
  <si>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</si>
  <si>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</si>
  <si>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</si>
  <si>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</si>
  <si>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</si>
  <si>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</si>
  <si>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</si>
  <si>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</si>
  <si>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</si>
  <si>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</si>
  <si>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</si>
  <si>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</si>
  <si>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</si>
  <si>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</si>
  <si>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</si>
  <si>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</si>
  <si>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</si>
  <si>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</si>
  <si>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</si>
  <si>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</si>
  <si>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</si>
  <si>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</si>
  <si>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</si>
  <si>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</si>
  <si>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</si>
  <si>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</si>
  <si>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</si>
  <si>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</si>
  <si>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</si>
  <si>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</si>
  <si>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</si>
  <si>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</si>
  <si>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</si>
  <si>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</si>
  <si>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</si>
  <si>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</si>
  <si>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</si>
  <si>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</si>
  <si>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</si>
  <si>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</si>
  <si>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</si>
  <si>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</si>
  <si>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</si>
  <si>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</si>
  <si>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</si>
  <si>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</si>
  <si>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</si>
  <si>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</si>
  <si>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</si>
  <si>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</si>
  <si>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</si>
  <si>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</si>
  <si>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</si>
  <si>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</si>
  <si>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</si>
  <si>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</si>
  <si>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</si>
  <si>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</si>
  <si>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</si>
  <si>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</si>
  <si>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</si>
  <si>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</si>
  <si>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</si>
  <si>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</si>
  <si>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</si>
  <si>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</si>
  <si>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</si>
  <si>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</si>
  <si>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</si>
  <si>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</si>
  <si>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</si>
  <si>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</si>
  <si>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</si>
  <si>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</si>
  <si>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</si>
  <si>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</si>
  <si>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</si>
  <si>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</si>
  <si>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</si>
  <si>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</si>
  <si>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</si>
  <si>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</si>
  <si>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</si>
  <si>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</si>
  <si>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</si>
  <si>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</si>
  <si>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</si>
  <si>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</si>
  <si>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</si>
  <si>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</si>
  <si>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</si>
  <si>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</si>
  <si>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</si>
  <si>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</si>
  <si>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</si>
  <si>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</si>
  <si>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</si>
  <si>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</si>
  <si>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</si>
  <si>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</si>
  <si>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</si>
  <si>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</si>
  <si>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</si>
  <si>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</si>
  <si>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</si>
  <si>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</si>
  <si>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</si>
  <si>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</si>
  <si>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</si>
  <si>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</si>
  <si>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</si>
  <si>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</si>
  <si>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</si>
  <si>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</si>
  <si>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</si>
  <si>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</si>
  <si>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</si>
  <si>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</si>
  <si>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</si>
  <si>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</si>
  <si>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</si>
  <si>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</si>
  <si>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</si>
  <si>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</si>
  <si>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</si>
  <si>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</si>
  <si>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</si>
  <si>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</si>
  <si>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</si>
  <si>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</si>
  <si>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</si>
  <si>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</si>
  <si>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</si>
  <si>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</si>
  <si>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</si>
  <si>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</si>
  <si>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</si>
  <si>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</si>
  <si>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</si>
  <si>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</si>
  <si>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</si>
  <si>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</si>
  <si>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</si>
  <si>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</si>
  <si>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</si>
  <si>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</si>
  <si>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</si>
  <si>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</si>
  <si>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</si>
  <si>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</si>
  <si>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</si>
  <si>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</si>
  <si>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</si>
  <si>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</si>
  <si>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</si>
  <si>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</si>
  <si>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</si>
  <si>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</si>
  <si>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</si>
  <si>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</si>
  <si>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</si>
  <si>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</si>
  <si>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</si>
  <si>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</si>
  <si>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</si>
  <si>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</si>
  <si>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</si>
  <si>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</si>
  <si>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</si>
  <si>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</si>
  <si>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</si>
  <si>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</si>
  <si>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</si>
  <si>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</si>
  <si>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</si>
  <si>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</si>
  <si>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</si>
  <si>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</si>
  <si>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</si>
  <si>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</si>
  <si>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</si>
  <si>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</si>
  <si>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</si>
  <si>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</si>
  <si>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</si>
  <si>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</si>
  <si>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</si>
  <si>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</si>
  <si>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</si>
  <si>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</si>
  <si>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</si>
  <si>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</si>
  <si>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</si>
  <si>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</si>
  <si>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</si>
  <si>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</si>
  <si>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</si>
  <si>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</si>
  <si>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</si>
  <si>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</si>
  <si>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</si>
  <si>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</si>
  <si>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</si>
  <si>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</si>
  <si>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</si>
  <si>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</si>
  <si>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</si>
  <si>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</si>
  <si>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</si>
  <si>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</si>
  <si>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</si>
  <si>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</si>
  <si>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</si>
  <si>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</si>
  <si>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</si>
  <si>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</si>
  <si>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</si>
  <si>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</si>
  <si>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</si>
  <si>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</si>
  <si>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</si>
  <si>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</si>
  <si>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</si>
  <si>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</si>
  <si>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</si>
  <si>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</si>
  <si>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</si>
  <si>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</si>
  <si>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</si>
  <si>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</si>
  <si>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</si>
  <si>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</si>
  <si>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</si>
  <si>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</si>
  <si>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</si>
  <si>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</si>
  <si>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</si>
  <si>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</si>
  <si>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</si>
  <si>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</si>
  <si>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</si>
  <si>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</si>
  <si>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</si>
  <si>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</si>
  <si>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</si>
  <si>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</si>
  <si>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</si>
  <si>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</si>
  <si>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</si>
  <si>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</si>
  <si>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</si>
  <si>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</si>
  <si>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</si>
  <si>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</si>
  <si>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</si>
  <si>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</si>
  <si>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</si>
  <si>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</si>
  <si>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</si>
  <si>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</si>
  <si>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</si>
  <si>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</si>
  <si>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</si>
  <si>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</si>
  <si>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</si>
  <si>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</si>
  <si>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</si>
  <si>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</si>
  <si>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</si>
  <si>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</si>
  <si>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</si>
  <si>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</si>
  <si>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</si>
  <si>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</si>
  <si>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</si>
  <si>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</si>
  <si>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</si>
  <si>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</si>
  <si>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</si>
  <si>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</si>
  <si>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</si>
  <si>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</si>
  <si>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</si>
  <si>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</si>
  <si>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</si>
  <si>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</si>
  <si>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</si>
  <si>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</si>
  <si>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</si>
  <si>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</si>
  <si>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</si>
  <si>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</si>
  <si>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</si>
  <si>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</si>
  <si>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</si>
  <si>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</si>
  <si>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</si>
  <si>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</si>
  <si>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</si>
  <si>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</si>
  <si>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</si>
  <si>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</si>
  <si>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</si>
  <si>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</si>
  <si>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</si>
  <si>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</si>
  <si>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</si>
  <si>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</si>
  <si>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</si>
  <si>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</si>
  <si>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</si>
  <si>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</si>
  <si>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</si>
  <si>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</si>
  <si>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</si>
  <si>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</si>
  <si>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</si>
  <si>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</si>
  <si>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</si>
  <si>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</si>
  <si>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</si>
  <si>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</si>
  <si>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</si>
  <si>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</si>
  <si>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</si>
  <si>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</si>
  <si>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</si>
  <si>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</si>
  <si>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</si>
  <si>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</si>
  <si>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</si>
  <si>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</si>
  <si>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</si>
  <si>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</si>
  <si>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</si>
  <si>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</si>
  <si>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</si>
  <si>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</si>
  <si>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</si>
  <si>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</si>
  <si>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</si>
  <si>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</si>
  <si>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</si>
  <si>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</si>
  <si>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</si>
  <si>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</si>
  <si>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</si>
  <si>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</si>
  <si>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</si>
  <si>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</si>
  <si>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</si>
  <si>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</si>
  <si>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</si>
  <si>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</si>
  <si>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</si>
  <si>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</si>
  <si>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</si>
  <si>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</si>
  <si>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</si>
  <si>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</si>
  <si>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</si>
  <si>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</si>
  <si>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</si>
  <si>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</si>
  <si>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</si>
  <si>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</si>
  <si>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</si>
  <si>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</si>
  <si>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</si>
  <si>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</si>
  <si>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</si>
  <si>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</si>
  <si>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</si>
  <si>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</si>
  <si>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</si>
  <si>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</si>
  <si>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</si>
  <si>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</si>
  <si>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</si>
  <si>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</si>
  <si>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</si>
  <si>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</si>
  <si>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</si>
  <si>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</si>
  <si>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</si>
  <si>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</si>
  <si>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</si>
  <si>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</si>
  <si>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</si>
  <si>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</si>
  <si>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</si>
  <si>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</si>
  <si>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</si>
  <si>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</si>
  <si>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</si>
  <si>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</si>
  <si>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</si>
  <si>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</si>
  <si>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</si>
  <si>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</si>
  <si>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</si>
  <si>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</si>
  <si>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</si>
  <si>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</si>
  <si>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</si>
  <si>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</si>
  <si>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</si>
  <si>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</si>
  <si>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</si>
  <si>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</si>
  <si>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</si>
  <si>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</si>
  <si>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</si>
  <si>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</si>
  <si>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</si>
  <si>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</si>
  <si>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</si>
  <si>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</si>
  <si>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</si>
  <si>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</si>
  <si>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</si>
  <si>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</si>
  <si>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</si>
  <si>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</si>
  <si>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</si>
  <si>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</si>
  <si>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</si>
  <si>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</si>
  <si>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</si>
  <si>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</si>
  <si>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</si>
  <si>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</si>
  <si>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</si>
  <si>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</si>
  <si>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</si>
  <si>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</si>
  <si>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</si>
  <si>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</si>
  <si>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</si>
  <si>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</si>
  <si>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</si>
  <si>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</si>
  <si>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</si>
  <si>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</si>
  <si>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</si>
  <si>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</si>
  <si>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</si>
  <si>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</si>
  <si>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</si>
  <si>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</si>
  <si>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</si>
  <si>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</si>
  <si>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</si>
  <si>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</si>
  <si>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</si>
  <si>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</si>
  <si>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</si>
  <si>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</si>
  <si>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</si>
  <si>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</si>
  <si>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</si>
  <si>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</si>
  <si>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</si>
  <si>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</si>
  <si>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</si>
  <si>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</si>
  <si>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</si>
  <si>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</si>
  <si>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</si>
  <si>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</si>
  <si>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</si>
  <si>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</si>
  <si>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</si>
  <si>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</si>
  <si>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</si>
  <si>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</si>
  <si>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</si>
  <si>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</si>
  <si>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</si>
  <si>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</si>
  <si>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</si>
  <si>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</si>
  <si>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</si>
  <si>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</si>
  <si>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</si>
  <si>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</si>
  <si>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</si>
  <si>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</si>
  <si>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</si>
  <si>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</si>
  <si>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</si>
  <si>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</si>
  <si>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</si>
  <si>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</si>
  <si>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</si>
  <si>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</si>
  <si>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</si>
  <si>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</si>
  <si>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</si>
  <si>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</si>
  <si>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</si>
  <si>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</si>
  <si>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</si>
  <si>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</si>
  <si>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</si>
  <si>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</si>
  <si>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</si>
  <si>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</si>
  <si>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</si>
  <si>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</si>
  <si>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</si>
  <si>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</si>
  <si>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</si>
  <si>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</si>
  <si>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</si>
  <si>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</si>
  <si>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</si>
  <si>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</si>
  <si>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</si>
  <si>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</si>
  <si>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</si>
  <si>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</si>
  <si>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</si>
  <si>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</si>
  <si>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</si>
  <si>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</si>
  <si>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</si>
  <si>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</si>
  <si>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</si>
  <si>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</si>
  <si>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</si>
  <si>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</si>
  <si>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</si>
  <si>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</si>
  <si>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</si>
  <si>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</si>
  <si>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</si>
  <si>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</si>
  <si>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</si>
  <si>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</si>
  <si>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</si>
  <si>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</si>
  <si>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</si>
  <si>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</si>
  <si>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</si>
  <si>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</si>
  <si>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</si>
  <si>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</si>
  <si>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</si>
  <si>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</si>
  <si>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</si>
  <si>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</si>
  <si>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</si>
  <si>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</si>
  <si>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</si>
  <si>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</si>
  <si>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</si>
  <si>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</si>
  <si>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</si>
  <si>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</si>
  <si>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</si>
  <si>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</si>
  <si>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</si>
  <si>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</si>
  <si>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</si>
  <si>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</si>
  <si>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</si>
  <si>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</si>
  <si>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</si>
  <si>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</si>
  <si>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</si>
  <si>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</si>
  <si>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</si>
  <si>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</si>
  <si>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</si>
  <si>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</si>
  <si>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</si>
  <si>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</si>
  <si>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</si>
  <si>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</si>
  <si>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</si>
  <si>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</si>
  <si>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</si>
  <si>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</si>
  <si>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</si>
  <si>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</si>
  <si>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</si>
  <si>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</si>
  <si>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</si>
  <si>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</si>
  <si>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</si>
  <si>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</si>
  <si>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</si>
  <si>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</si>
  <si>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</si>
  <si>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</si>
  <si>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</si>
  <si>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</si>
  <si>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</si>
  <si>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</si>
  <si>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</si>
  <si>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</si>
  <si>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</si>
  <si>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</si>
  <si>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</si>
  <si>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</si>
  <si>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</si>
  <si>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</si>
  <si>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</si>
  <si>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</si>
  <si>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</si>
  <si>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</si>
  <si>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</si>
  <si>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</si>
  <si>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</si>
  <si>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</si>
  <si>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</si>
  <si>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</si>
  <si>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</si>
  <si>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</si>
  <si>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</si>
  <si>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</si>
  <si>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</si>
  <si>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</si>
  <si>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</si>
  <si>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</si>
  <si>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</si>
  <si>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</si>
  <si>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</si>
  <si>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</si>
  <si>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</si>
  <si>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</si>
  <si>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</si>
  <si>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</si>
  <si>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</si>
  <si>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</si>
  <si>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</si>
  <si>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</si>
  <si>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</si>
  <si>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</si>
  <si>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</si>
  <si>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</si>
  <si>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</si>
  <si>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</si>
  <si>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</si>
  <si>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</si>
  <si>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</si>
  <si>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</si>
  <si>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</si>
  <si>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</si>
  <si>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</si>
  <si>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</si>
  <si>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</si>
  <si>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</si>
  <si>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</si>
  <si>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</si>
  <si>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</si>
  <si>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</si>
  <si>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</si>
  <si>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</si>
  <si>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</si>
  <si>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</si>
  <si>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</si>
  <si>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</si>
  <si>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</si>
  <si>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</si>
  <si>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</si>
  <si>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</si>
  <si>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</si>
  <si>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</si>
  <si>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</si>
  <si>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</si>
  <si>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</si>
  <si>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</si>
  <si>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</si>
  <si>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</si>
  <si>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</si>
  <si>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</si>
  <si>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</si>
  <si>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</si>
  <si>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</si>
  <si>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</si>
  <si>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</si>
  <si>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</si>
  <si>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</si>
  <si>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</si>
  <si>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</si>
  <si>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</si>
  <si>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</si>
  <si>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</si>
  <si>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</si>
  <si>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</si>
  <si>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</si>
  <si>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</si>
  <si>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</si>
  <si>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</si>
  <si>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</si>
  <si>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</si>
  <si>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</si>
  <si>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</si>
  <si>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</si>
  <si>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</si>
  <si>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</si>
  <si>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</si>
  <si>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</si>
  <si>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</si>
  <si>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</si>
  <si>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</si>
  <si>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</si>
  <si>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</si>
  <si>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</si>
  <si>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</si>
  <si>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</si>
  <si>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</si>
  <si>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</si>
  <si>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</si>
  <si>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</si>
  <si>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</si>
  <si>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</si>
  <si>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</si>
  <si>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</si>
  <si>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</si>
  <si>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</si>
  <si>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</si>
  <si>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</si>
  <si>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</si>
  <si>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</si>
  <si>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</si>
  <si>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</si>
  <si>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</si>
  <si>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</si>
  <si>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</si>
  <si>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</si>
  <si>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</si>
  <si>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</si>
  <si>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</si>
  <si>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</si>
  <si>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</si>
  <si>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</si>
  <si>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</si>
  <si>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</si>
  <si>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</si>
  <si>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</si>
  <si>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</si>
  <si>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</si>
  <si>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</si>
  <si>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</si>
  <si>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</si>
  <si>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</si>
  <si>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</si>
  <si>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</si>
  <si>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</si>
  <si>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</si>
  <si>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</si>
  <si>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</si>
  <si>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</si>
  <si>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</si>
  <si>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</si>
  <si>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</si>
  <si>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</si>
  <si>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</si>
  <si>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</si>
  <si>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</si>
  <si>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</si>
  <si>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</si>
  <si>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</si>
  <si>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</si>
  <si>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</si>
  <si>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</si>
  <si>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</si>
  <si>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</si>
  <si>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</si>
  <si>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</si>
  <si>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</si>
  <si>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</si>
  <si>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</si>
  <si>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</si>
  <si>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</si>
  <si>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</si>
  <si>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</si>
  <si>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</si>
  <si>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</si>
  <si>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</si>
  <si>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</si>
  <si>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</si>
  <si>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</si>
  <si>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</si>
  <si>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</si>
  <si>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</si>
  <si>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</si>
  <si>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</si>
  <si>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</si>
  <si>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</si>
  <si>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</si>
  <si>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</si>
  <si>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</si>
  <si>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</si>
  <si>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</si>
  <si>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</si>
  <si>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</si>
  <si>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</si>
  <si>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</si>
  <si>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</si>
  <si>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</si>
  <si>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</si>
  <si>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</si>
  <si>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</si>
  <si>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</si>
  <si>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</si>
  <si>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</si>
  <si>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</si>
  <si>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</si>
  <si>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</si>
  <si>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</si>
  <si>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</si>
  <si>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</si>
  <si>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</si>
  <si>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</si>
  <si>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</si>
  <si>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</si>
  <si>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</si>
  <si>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</si>
  <si>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</si>
  <si>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</si>
  <si>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</si>
  <si>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</si>
  <si>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</si>
  <si>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</si>
  <si>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</si>
  <si>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</si>
  <si>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</si>
  <si>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</si>
  <si>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</si>
  <si>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</si>
  <si>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</si>
  <si>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</si>
  <si>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</si>
  <si>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</si>
  <si>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</si>
  <si>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</si>
  <si>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</si>
  <si>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</si>
  <si>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</si>
  <si>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</si>
  <si>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</si>
  <si>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</si>
  <si>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</si>
  <si>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</si>
  <si>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</si>
  <si>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</si>
  <si>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</si>
  <si>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</si>
  <si>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</si>
  <si>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</si>
  <si>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</si>
  <si>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</si>
  <si>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</si>
  <si>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</si>
  <si>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</si>
  <si>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</si>
  <si>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</si>
  <si>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</si>
  <si>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</si>
  <si>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</si>
  <si>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</si>
  <si>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</si>
  <si>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</si>
  <si>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</si>
  <si>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</si>
  <si>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</si>
  <si>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</si>
  <si>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</si>
  <si>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</si>
  <si>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</si>
  <si>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</si>
  <si>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</si>
  <si>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</si>
  <si>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</si>
  <si>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</si>
  <si>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</si>
  <si>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</si>
  <si>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</si>
  <si>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</si>
  <si>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</si>
  <si>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</si>
  <si>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</si>
  <si>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</si>
  <si>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</si>
  <si>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</si>
  <si>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</si>
  <si>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</si>
  <si>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</si>
  <si>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</si>
  <si>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</si>
  <si>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</si>
  <si>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</si>
  <si>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</si>
  <si>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</si>
  <si>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</si>
  <si>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</si>
  <si>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</si>
  <si>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</si>
  <si>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</si>
  <si>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</si>
  <si>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</si>
  <si>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</si>
  <si>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</si>
  <si>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</si>
  <si>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</si>
  <si>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</si>
  <si>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</si>
  <si>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</si>
  <si>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</si>
  <si>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</si>
  <si>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</si>
  <si>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</si>
  <si>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</si>
  <si>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</si>
  <si>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</si>
  <si>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</si>
  <si>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</si>
  <si>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</si>
  <si>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</si>
  <si>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</si>
  <si>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</si>
  <si>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</si>
  <si>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</si>
  <si>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</si>
  <si>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</si>
  <si>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</si>
  <si>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</si>
  <si>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</si>
  <si>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</si>
  <si>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</si>
  <si>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</si>
  <si>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</si>
  <si>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</si>
  <si>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</si>
  <si>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</si>
  <si>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</si>
  <si>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</si>
  <si>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</si>
  <si>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</si>
  <si>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</si>
  <si>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</si>
  <si>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</si>
  <si>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</si>
  <si>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</si>
  <si>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</si>
  <si>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</si>
  <si>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</si>
  <si>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</si>
  <si>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</si>
  <si>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</si>
  <si>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</si>
  <si>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</si>
  <si>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</si>
  <si>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</si>
  <si>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</si>
  <si>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</si>
  <si>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</si>
  <si>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</si>
  <si>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</si>
  <si>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</si>
  <si>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</si>
  <si>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</si>
  <si>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</si>
  <si>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</si>
  <si>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</si>
  <si>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</si>
  <si>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</si>
  <si>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</si>
  <si>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</si>
  <si>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</si>
  <si>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</si>
  <si>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</si>
  <si>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</si>
  <si>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</si>
  <si>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</si>
  <si>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</si>
  <si>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</si>
  <si>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</si>
  <si>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</si>
  <si>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</si>
  <si>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</si>
  <si>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</si>
  <si>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</si>
  <si>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</si>
  <si>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</si>
  <si>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</si>
  <si>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</si>
  <si>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</si>
  <si>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</si>
  <si>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</si>
  <si>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</si>
  <si>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</si>
  <si>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</si>
  <si>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</si>
  <si>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</si>
  <si>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</si>
  <si>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</si>
  <si>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</si>
  <si>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</si>
  <si>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</si>
  <si>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</si>
  <si>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</si>
  <si>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</si>
  <si>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</si>
  <si>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</si>
  <si>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</si>
  <si>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</si>
  <si>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</si>
  <si>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</si>
  <si>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</si>
  <si>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</si>
  <si>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</si>
  <si>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</si>
  <si>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</si>
  <si>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</si>
  <si>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</si>
  <si>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</si>
  <si>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</si>
  <si>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</si>
  <si>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</si>
  <si>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</si>
  <si>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</si>
  <si>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</si>
  <si>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</si>
  <si>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</si>
  <si>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</si>
  <si>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</si>
  <si>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</si>
  <si>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</si>
  <si>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</si>
  <si>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</si>
  <si>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</si>
  <si>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</si>
  <si>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</si>
  <si>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</si>
  <si>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</si>
  <si>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</si>
  <si>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</si>
  <si>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</si>
  <si>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</si>
  <si>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</si>
  <si>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</si>
  <si>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</si>
  <si>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</si>
  <si>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</si>
  <si>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</si>
  <si>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</si>
  <si>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</si>
  <si>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</si>
  <si>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</si>
  <si>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</si>
  <si>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</si>
  <si>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</si>
  <si>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</si>
  <si>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</si>
  <si>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</si>
  <si>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</si>
  <si>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</si>
  <si>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</si>
  <si>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</si>
  <si>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</si>
  <si>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</si>
  <si>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</si>
  <si>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</si>
  <si>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</si>
  <si>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</si>
  <si>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</si>
  <si>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</si>
  <si>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</si>
  <si>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</si>
  <si>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</si>
  <si>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</si>
  <si>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</si>
  <si>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</si>
  <si>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</si>
  <si>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</si>
  <si>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</si>
  <si>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</si>
  <si>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</si>
  <si>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</si>
  <si>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</si>
  <si>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</si>
  <si>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</si>
  <si>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</si>
  <si>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</si>
  <si>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</si>
  <si>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</si>
  <si>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</si>
  <si>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</si>
  <si>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</si>
  <si>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</si>
  <si>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</si>
  <si>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</si>
  <si>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</si>
  <si>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</si>
  <si>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</si>
  <si>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</si>
  <si>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</si>
  <si>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</si>
  <si>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</si>
  <si>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</si>
  <si>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</si>
  <si>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</si>
  <si>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</si>
  <si>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</si>
  <si>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</si>
  <si>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</si>
  <si>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</si>
  <si>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</si>
  <si>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</si>
  <si>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</si>
  <si>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</si>
  <si>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</si>
  <si>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</si>
  <si>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</si>
  <si>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</si>
  <si>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</si>
  <si>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</si>
  <si>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</si>
  <si>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</si>
  <si>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</si>
  <si>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</si>
  <si>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</si>
  <si>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</si>
  <si>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</si>
  <si>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</si>
  <si>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</si>
  <si>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</si>
  <si>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</si>
  <si>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</si>
  <si>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</si>
  <si>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</si>
  <si>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</si>
  <si>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</si>
  <si>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</si>
  <si>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</si>
  <si>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</si>
  <si>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</si>
  <si>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</si>
  <si>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</si>
  <si>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</si>
  <si>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</si>
  <si>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</si>
  <si>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</si>
  <si>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</si>
  <si>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</si>
  <si>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</si>
  <si>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</si>
  <si>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</si>
  <si>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</si>
  <si>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</si>
  <si>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</si>
  <si>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</si>
  <si>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</si>
  <si>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</si>
  <si>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</si>
  <si>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</si>
  <si>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</si>
  <si>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</si>
  <si>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</si>
  <si>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</si>
  <si>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</si>
  <si>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</si>
  <si>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</si>
  <si>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</si>
  <si>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</si>
  <si>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</si>
  <si>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</si>
  <si>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</si>
  <si>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</si>
  <si>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</si>
  <si>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</si>
  <si>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</si>
  <si>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</si>
  <si>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</si>
  <si>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</si>
  <si>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</si>
  <si>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</si>
  <si>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</si>
  <si>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</si>
  <si>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</si>
  <si>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</si>
  <si>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</si>
  <si>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</si>
  <si>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</si>
  <si>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</si>
  <si>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</si>
  <si>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</si>
  <si>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</si>
  <si>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</si>
  <si>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</si>
  <si>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</si>
  <si>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</si>
  <si>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</si>
  <si>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</si>
  <si>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</si>
  <si>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</si>
  <si>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</si>
  <si>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</si>
  <si>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</si>
  <si>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</si>
  <si>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</si>
  <si>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</si>
  <si>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</si>
  <si>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</si>
  <si>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</si>
  <si>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</si>
  <si>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</si>
  <si>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</si>
  <si>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</si>
  <si>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</si>
  <si>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</si>
  <si>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</si>
  <si>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</si>
  <si>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</si>
  <si>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</si>
  <si>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</si>
  <si>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</si>
  <si>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</si>
  <si>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</si>
  <si>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</si>
  <si>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</si>
  <si>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</si>
  <si>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</si>
  <si>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</si>
  <si>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</si>
  <si>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</si>
  <si>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</si>
  <si>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</si>
  <si>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</si>
  <si>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</si>
  <si>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</si>
  <si>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</si>
  <si>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</si>
  <si>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</si>
  <si>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</si>
  <si>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</si>
  <si>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</si>
  <si>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</si>
  <si>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</si>
  <si>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</si>
  <si>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</si>
  <si>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</si>
  <si>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</si>
  <si>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</si>
  <si>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</si>
  <si>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</si>
  <si>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</si>
  <si>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</si>
  <si>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</si>
  <si>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</si>
  <si>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</si>
  <si>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</si>
  <si>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</si>
  <si>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</si>
  <si>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</si>
  <si>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</si>
  <si>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</si>
  <si>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</si>
  <si>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</si>
  <si>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</si>
  <si>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</si>
  <si>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</si>
  <si>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</si>
  <si>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</si>
  <si>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</si>
  <si>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</si>
  <si>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</si>
  <si>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</si>
  <si>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</si>
  <si>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</si>
  <si>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</si>
  <si>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</si>
  <si>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</si>
  <si>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</si>
  <si>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</si>
  <si>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</si>
  <si>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</si>
  <si>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</si>
  <si>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</si>
  <si>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</si>
  <si>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</si>
  <si>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</si>
  <si>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</si>
  <si>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</si>
  <si>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</si>
  <si>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</si>
  <si>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</si>
  <si>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</si>
  <si>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</si>
  <si>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</si>
  <si>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</si>
  <si>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</si>
  <si>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</si>
  <si>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</si>
  <si>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</si>
  <si>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</si>
  <si>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</si>
  <si>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</si>
  <si>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</si>
  <si>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</si>
  <si>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</si>
  <si>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</si>
  <si>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</si>
  <si>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</si>
  <si>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</si>
  <si>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</si>
  <si>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</si>
  <si>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</si>
  <si>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</si>
  <si>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</si>
  <si>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</si>
  <si>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</si>
  <si>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</si>
  <si>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</si>
  <si>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</si>
  <si>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</si>
  <si>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</si>
  <si>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</si>
  <si>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</si>
  <si>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</si>
  <si>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</si>
  <si>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</si>
  <si>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</si>
  <si>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</si>
  <si>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</si>
  <si>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</si>
  <si>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</si>
  <si>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</si>
  <si>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</si>
  <si>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</si>
  <si>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</si>
  <si>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</si>
  <si>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</si>
  <si>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</si>
  <si>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</si>
  <si>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</si>
  <si>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</si>
  <si>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</si>
  <si>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</si>
  <si>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</si>
  <si>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</si>
  <si>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</si>
  <si>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</si>
  <si>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</si>
  <si>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</si>
  <si>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</si>
  <si>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</si>
  <si>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</si>
  <si>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</si>
  <si>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</si>
  <si>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</si>
  <si>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</si>
  <si>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</si>
  <si>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</si>
  <si>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</si>
  <si>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</si>
  <si>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</si>
  <si>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</si>
  <si>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</si>
  <si>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</si>
  <si>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</si>
  <si>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</si>
  <si>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</si>
  <si>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</si>
  <si>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</si>
  <si>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</si>
  <si>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</si>
  <si>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</si>
  <si>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</si>
  <si>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</si>
  <si>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</si>
  <si>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</si>
  <si>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</si>
  <si>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</si>
  <si>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</si>
  <si>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</si>
  <si>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</si>
  <si>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</si>
  <si>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</si>
  <si>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</si>
  <si>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</si>
  <si>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</si>
  <si>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</si>
  <si>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</si>
  <si>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</si>
  <si>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</si>
  <si>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</si>
  <si>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</si>
  <si>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</si>
  <si>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</si>
  <si>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</si>
  <si>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</si>
  <si>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</si>
  <si>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</si>
  <si>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</si>
  <si>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</si>
  <si>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</si>
  <si>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</si>
  <si>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</si>
  <si>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</si>
  <si>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</si>
  <si>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</si>
  <si>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</si>
  <si>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</si>
  <si>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</si>
  <si>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</si>
  <si>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</si>
  <si>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</si>
  <si>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</si>
  <si>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</si>
  <si>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</si>
  <si>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</si>
  <si>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</si>
  <si>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</si>
  <si>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</si>
  <si>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</si>
  <si>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</si>
  <si>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</si>
  <si>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</si>
  <si>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</si>
  <si>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</si>
  <si>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</si>
  <si>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</si>
  <si>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</si>
  <si>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</si>
  <si>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</si>
  <si>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</si>
  <si>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</si>
  <si>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</si>
  <si>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</si>
  <si>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</si>
  <si>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</si>
  <si>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</si>
  <si>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</si>
  <si>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</si>
  <si>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</si>
  <si>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</si>
  <si>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</si>
  <si>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</si>
  <si>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</si>
  <si>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</si>
  <si>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</si>
  <si>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</si>
  <si>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</si>
  <si>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</si>
  <si>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</si>
  <si>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</si>
  <si>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</si>
  <si>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</si>
  <si>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</si>
  <si>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</si>
  <si>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</si>
  <si>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</si>
  <si>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</si>
  <si>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</si>
  <si>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</si>
  <si>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</si>
  <si>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</si>
  <si>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</si>
  <si>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</si>
  <si>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</si>
  <si>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</si>
  <si>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</si>
  <si>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</si>
  <si>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</si>
  <si>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</si>
  <si>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</si>
  <si>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</si>
  <si>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</si>
  <si>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</si>
  <si>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</si>
  <si>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</si>
  <si>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</si>
  <si>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</si>
  <si>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</si>
  <si>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</si>
  <si>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</si>
  <si>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</si>
  <si>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</si>
  <si>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</si>
  <si>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</si>
  <si>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</si>
  <si>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</si>
  <si>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</si>
  <si>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</si>
  <si>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</si>
  <si>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</si>
  <si>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</si>
  <si>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</si>
  <si>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</si>
  <si>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</si>
  <si>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</si>
  <si>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</si>
  <si>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</si>
  <si>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</si>
  <si>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</si>
  <si>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</si>
  <si>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</si>
  <si>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</si>
  <si>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</si>
  <si>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</si>
  <si>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</si>
  <si>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</si>
  <si>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</si>
  <si>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</si>
  <si>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</si>
  <si>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</si>
  <si>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</si>
  <si>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</si>
  <si>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</si>
  <si>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</si>
  <si>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</si>
  <si>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</si>
  <si>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</si>
  <si>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</si>
  <si>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</si>
  <si>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</si>
  <si>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</si>
  <si>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</si>
  <si>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</si>
  <si>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</si>
  <si>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</si>
  <si>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</si>
  <si>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</si>
  <si>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</si>
  <si>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</si>
  <si>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</si>
  <si>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</si>
  <si>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</si>
  <si>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</si>
  <si>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</si>
  <si>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</si>
  <si>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</si>
  <si>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</si>
  <si>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</si>
  <si>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</si>
  <si>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</si>
  <si>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</si>
  <si>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</si>
  <si>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</si>
  <si>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</si>
  <si>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</si>
  <si>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</si>
  <si>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</si>
  <si>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</si>
  <si>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</si>
  <si>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</si>
  <si>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</si>
  <si>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</si>
  <si>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</si>
  <si>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</si>
  <si>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</si>
  <si>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</si>
  <si>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</si>
  <si>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</si>
  <si>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</si>
  <si>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</si>
  <si>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</si>
  <si>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</si>
  <si>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</si>
  <si>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</si>
  <si>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</si>
  <si>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</si>
  <si>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</si>
  <si>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</si>
  <si>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</si>
  <si>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</si>
  <si>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</si>
  <si>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</si>
  <si>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</si>
  <si>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</si>
  <si>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</si>
  <si>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</si>
  <si>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</si>
  <si>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</si>
  <si>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</si>
  <si>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</si>
  <si>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</si>
  <si>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</si>
  <si>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</si>
  <si>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</si>
  <si>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</si>
  <si>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</si>
  <si>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</si>
  <si>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</si>
  <si>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</si>
  <si>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</si>
  <si>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</si>
  <si>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</si>
  <si>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</si>
  <si>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</si>
  <si>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</si>
  <si>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</si>
  <si>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</si>
  <si>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</si>
  <si>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</si>
  <si>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</si>
  <si>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</si>
  <si>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</si>
  <si>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</si>
  <si>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</si>
  <si>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</si>
  <si>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</si>
  <si>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</si>
  <si>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</si>
  <si>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</si>
  <si>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</si>
  <si>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</si>
  <si>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</si>
  <si>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</si>
  <si>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</si>
  <si>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</si>
  <si>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</si>
  <si>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</si>
  <si>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</si>
  <si>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</si>
  <si>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</si>
  <si>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</si>
  <si>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</si>
  <si>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</si>
  <si>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</si>
  <si>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</si>
  <si>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</si>
  <si>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</si>
  <si>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</si>
  <si>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</si>
  <si>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</si>
  <si>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</si>
  <si>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</si>
  <si>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</si>
  <si>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</si>
  <si>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</si>
  <si>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</si>
  <si>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</si>
  <si>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</si>
  <si>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</si>
  <si>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</si>
  <si>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</si>
  <si>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</si>
  <si>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</si>
  <si>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</si>
  <si>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</si>
  <si>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</si>
  <si>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</si>
  <si>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</si>
  <si>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</si>
  <si>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</si>
  <si>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</si>
  <si>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</si>
  <si>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</si>
  <si>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</si>
  <si>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</si>
  <si>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</si>
  <si>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</si>
  <si>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</si>
  <si>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</si>
  <si>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</si>
  <si>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</si>
  <si>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</si>
  <si>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</si>
  <si>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</si>
  <si>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</si>
  <si>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</si>
  <si>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</si>
  <si>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</si>
  <si>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</si>
  <si>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</si>
  <si>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</si>
  <si>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</si>
  <si>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</si>
  <si>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</si>
  <si>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</si>
  <si>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</si>
  <si>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</si>
  <si>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</si>
  <si>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</si>
  <si>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</si>
  <si>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</si>
  <si>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</si>
  <si>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</si>
  <si>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</si>
  <si>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</si>
  <si>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</si>
  <si>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</si>
  <si>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</si>
  <si>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</si>
  <si>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</si>
  <si>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</si>
  <si>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</si>
  <si>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</si>
  <si>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</si>
  <si>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</si>
  <si>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</si>
  <si>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</si>
  <si>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</si>
  <si>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</si>
  <si>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</si>
  <si>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</si>
  <si>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</si>
  <si>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</si>
  <si>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</si>
  <si>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</si>
  <si>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</si>
  <si>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</si>
  <si>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</si>
  <si>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</si>
  <si>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</si>
  <si>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</si>
  <si>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</si>
  <si>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</si>
  <si>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</si>
  <si>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</si>
  <si>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</si>
  <si>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</si>
  <si>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</si>
  <si>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</si>
  <si>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</si>
  <si>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</si>
  <si>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</si>
  <si>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</si>
  <si>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</si>
  <si>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</si>
  <si>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</si>
  <si>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</si>
  <si>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</si>
  <si>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</si>
  <si>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</si>
  <si>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</si>
  <si>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</si>
  <si>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</si>
  <si>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</si>
  <si>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</si>
  <si>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</si>
  <si>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</si>
  <si>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</si>
  <si>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</si>
  <si>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</si>
  <si>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</si>
  <si>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</si>
  <si>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</si>
  <si>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</si>
  <si>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</si>
  <si>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</si>
  <si>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</si>
  <si>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</si>
  <si>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</si>
  <si>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</si>
  <si>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</si>
  <si>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</si>
  <si>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</si>
  <si>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</si>
  <si>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</si>
  <si>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</si>
  <si>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</si>
  <si>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</si>
  <si>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</si>
  <si>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</si>
  <si>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</si>
  <si>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</si>
  <si>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</si>
  <si>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</si>
  <si>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</si>
  <si>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</si>
  <si>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</si>
  <si>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</si>
  <si>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</si>
  <si>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</si>
  <si>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</si>
  <si>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</si>
  <si>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</si>
  <si>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</si>
  <si>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</si>
  <si>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</si>
  <si>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</si>
  <si>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</si>
  <si>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</si>
  <si>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</si>
  <si>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</si>
  <si>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</si>
  <si>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</si>
  <si>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</si>
  <si>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</si>
  <si>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</si>
  <si>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</si>
  <si>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</si>
  <si>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</si>
  <si>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</si>
  <si>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</si>
  <si>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</si>
  <si>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</si>
  <si>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</si>
  <si>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</si>
  <si>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</si>
  <si>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</si>
  <si>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</si>
  <si>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</si>
  <si>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</si>
  <si>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</si>
  <si>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</si>
  <si>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</si>
  <si>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</si>
  <si>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</si>
  <si>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</si>
  <si>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</si>
  <si>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</si>
  <si>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</si>
  <si>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</si>
  <si>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</si>
  <si>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</si>
  <si>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</si>
  <si>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</si>
  <si>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</si>
  <si>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</si>
  <si>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</si>
  <si>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</si>
  <si>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</si>
  <si>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</si>
  <si>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</si>
  <si>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</si>
  <si>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</si>
  <si>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</si>
  <si>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</si>
  <si>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</si>
  <si>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</si>
  <si>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</si>
  <si>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</si>
  <si>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</si>
  <si>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</si>
  <si>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</si>
  <si>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</si>
  <si>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</si>
  <si>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</si>
  <si>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</si>
  <si>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</si>
  <si>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</si>
  <si>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</si>
  <si>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</si>
  <si>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</si>
  <si>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</si>
  <si>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</si>
  <si>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</si>
  <si>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</si>
  <si>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</si>
  <si>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</si>
  <si>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</si>
  <si>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</si>
  <si>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</si>
  <si>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</si>
  <si>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</si>
  <si>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</si>
  <si>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</si>
  <si>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</si>
  <si>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</si>
  <si>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</si>
  <si>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</si>
  <si>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</si>
  <si>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</si>
  <si>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</si>
  <si>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</si>
  <si>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</si>
  <si>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</si>
  <si>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</si>
  <si>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</si>
  <si>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</si>
  <si>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</si>
  <si>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</si>
  <si>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</si>
  <si>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</si>
  <si>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</si>
  <si>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</si>
  <si>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</si>
  <si>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</si>
  <si>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</si>
  <si>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</si>
  <si>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</si>
  <si>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</si>
  <si>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</si>
  <si>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</si>
  <si>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</si>
  <si>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</si>
  <si>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</si>
  <si>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</si>
  <si>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</si>
  <si>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</si>
  <si>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</si>
  <si>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</si>
  <si>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</si>
  <si>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</si>
  <si>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</si>
  <si>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</si>
  <si>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</si>
  <si>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</si>
  <si>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</si>
  <si>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</si>
  <si>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</si>
  <si>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</si>
  <si>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</si>
  <si>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</si>
  <si>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</si>
  <si>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</si>
  <si>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</si>
  <si>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</si>
  <si>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</si>
  <si>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</si>
  <si>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</si>
  <si>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</si>
  <si>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</si>
  <si>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</si>
  <si>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</si>
  <si>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</si>
  <si>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</si>
  <si>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</si>
  <si>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</si>
  <si>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</si>
  <si>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</si>
  <si>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</si>
  <si>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</si>
  <si>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</si>
  <si>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</si>
  <si>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</si>
  <si>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</si>
  <si>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</si>
  <si>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</si>
  <si>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</si>
  <si>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</si>
  <si>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</si>
  <si>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</si>
  <si>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</si>
  <si>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</si>
  <si>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</si>
  <si>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</si>
  <si>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</si>
  <si>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</si>
  <si>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</si>
  <si>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</si>
  <si>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</si>
  <si>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</si>
  <si>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</si>
  <si>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</si>
  <si>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</si>
  <si>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</si>
  <si>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</si>
  <si>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</si>
  <si>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</si>
  <si>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</si>
  <si>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</si>
  <si>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</si>
  <si>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</si>
  <si>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</si>
  <si>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</si>
  <si>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</si>
  <si>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</si>
  <si>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</si>
  <si>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</si>
  <si>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</si>
  <si>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</si>
  <si>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</si>
  <si>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</si>
  <si>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</si>
  <si>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</si>
  <si>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</si>
  <si>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</si>
  <si>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</si>
  <si>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</si>
  <si>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</si>
  <si>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</si>
  <si>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</si>
  <si>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</si>
  <si>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</si>
  <si>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</si>
  <si>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</si>
  <si>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</si>
  <si>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</si>
  <si>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</si>
  <si>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</si>
  <si>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</si>
  <si>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</si>
  <si>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</si>
  <si>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</si>
  <si>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</si>
  <si>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</si>
  <si>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</si>
  <si>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</si>
  <si>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</si>
  <si>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</si>
  <si>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</si>
  <si>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</si>
  <si>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</si>
  <si>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</si>
  <si>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</si>
  <si>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</si>
  <si>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</si>
  <si>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</si>
  <si>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</si>
  <si>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</si>
  <si>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</si>
  <si>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</si>
  <si>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</si>
  <si>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</si>
  <si>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</si>
  <si>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</si>
  <si>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</si>
  <si>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</si>
  <si>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</si>
  <si>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</si>
  <si>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</si>
  <si>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</si>
  <si>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</si>
  <si>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</si>
  <si>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</si>
  <si>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</si>
  <si>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</si>
  <si>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</si>
  <si>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</si>
  <si>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</si>
  <si>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</si>
  <si>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</si>
  <si>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</si>
  <si>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</si>
  <si>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</si>
  <si>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</si>
  <si>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</si>
  <si>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</si>
  <si>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</si>
  <si>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</si>
  <si>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</si>
  <si>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</si>
  <si>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</si>
  <si>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</si>
  <si>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</si>
  <si>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</si>
  <si>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</si>
  <si>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</si>
  <si>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</si>
  <si>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</si>
  <si>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</si>
  <si>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</si>
  <si>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</si>
  <si>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</si>
  <si>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</si>
  <si>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</si>
  <si>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</si>
  <si>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</si>
  <si>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</si>
  <si>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</si>
  <si>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</si>
  <si>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</si>
  <si>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</si>
  <si>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</si>
  <si>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</si>
  <si>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</si>
  <si>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</si>
  <si>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</si>
  <si>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</si>
  <si>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</si>
  <si>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</si>
  <si>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</si>
  <si>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</si>
  <si>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</si>
  <si>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</si>
  <si>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</si>
  <si>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</si>
  <si>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</si>
  <si>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</si>
  <si>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</si>
  <si>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</si>
  <si>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</si>
  <si>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</si>
  <si>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</si>
  <si>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</si>
  <si>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</si>
  <si>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</si>
  <si>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</si>
  <si>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</si>
  <si>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</si>
  <si>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</si>
  <si>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</si>
  <si>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</si>
  <si>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</si>
  <si>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</si>
  <si>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</si>
  <si>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</si>
  <si>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</si>
  <si>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</si>
  <si>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</si>
  <si>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</si>
  <si>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</si>
  <si>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</si>
  <si>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</si>
  <si>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</si>
  <si>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</si>
  <si>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</si>
  <si>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</si>
  <si>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</si>
  <si>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</si>
  <si>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</si>
  <si>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</si>
  <si>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</si>
  <si>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</si>
  <si>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</si>
  <si>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</si>
  <si>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</si>
  <si>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</si>
  <si>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</si>
  <si>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</si>
  <si>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</si>
  <si>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</si>
  <si>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</si>
  <si>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</si>
  <si>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</si>
  <si>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</si>
  <si>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</si>
  <si>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</si>
  <si>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</si>
  <si>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</si>
  <si>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</si>
  <si>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</si>
  <si>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</si>
  <si>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</si>
  <si>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</si>
  <si>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</si>
  <si>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</si>
  <si>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</si>
  <si>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</si>
  <si>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</si>
  <si>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</si>
  <si>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</si>
  <si>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</si>
  <si>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</si>
  <si>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</si>
  <si>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</si>
  <si>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</si>
  <si>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</si>
  <si>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</si>
  <si>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</si>
  <si>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</si>
  <si>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</si>
  <si>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</si>
  <si>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</si>
  <si>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</si>
  <si>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</si>
  <si>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</si>
  <si>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</si>
  <si>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</si>
  <si>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</si>
  <si>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</si>
  <si>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</si>
  <si>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</si>
  <si>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</si>
  <si>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</si>
  <si>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</si>
  <si>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</si>
  <si>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</si>
  <si>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</si>
  <si>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</si>
  <si>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</si>
  <si>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</si>
  <si>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</si>
  <si>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</si>
  <si>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</si>
  <si>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</si>
  <si>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</si>
  <si>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</si>
  <si>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</si>
  <si>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</si>
  <si>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</si>
  <si>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</si>
  <si>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</si>
  <si>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</si>
  <si>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</si>
  <si>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</si>
  <si>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</si>
  <si>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</si>
  <si>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</si>
  <si>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</si>
  <si>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</si>
  <si>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</si>
  <si>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</si>
  <si>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</si>
  <si>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</si>
  <si>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</si>
  <si>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</si>
  <si>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</si>
  <si>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</si>
  <si>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</si>
  <si>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</si>
  <si>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</si>
  <si>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</si>
  <si>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</si>
  <si>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</si>
  <si>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</si>
  <si>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</si>
  <si>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</si>
  <si>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</si>
  <si>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</si>
  <si>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</si>
  <si>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</si>
  <si>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</si>
  <si>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</si>
  <si>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</si>
  <si>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</si>
  <si>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</si>
  <si>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</si>
  <si>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</si>
  <si>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</si>
  <si>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</si>
  <si>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</si>
  <si>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</si>
  <si>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</si>
  <si>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</si>
  <si>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</si>
  <si>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</si>
  <si>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</si>
  <si>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</si>
  <si>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</si>
  <si>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</si>
  <si>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</si>
  <si>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</si>
  <si>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</si>
  <si>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</si>
  <si>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</si>
  <si>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</si>
  <si>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</si>
  <si>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</si>
  <si>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</si>
  <si>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</si>
  <si>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</si>
  <si>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</si>
  <si>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</si>
  <si>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</si>
  <si>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</si>
  <si>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</si>
  <si>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</si>
  <si>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</si>
  <si>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</si>
  <si>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</si>
  <si>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</si>
  <si>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</si>
  <si>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</si>
  <si>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</si>
  <si>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</si>
  <si>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</si>
  <si>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</si>
  <si>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</si>
  <si>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</si>
  <si>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</si>
  <si>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</si>
  <si>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</si>
  <si>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</si>
  <si>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</si>
  <si>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</si>
  <si>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</si>
  <si>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</si>
  <si>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</si>
  <si>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</si>
  <si>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</si>
  <si>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</si>
  <si>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</si>
  <si>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</si>
  <si>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</si>
  <si>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</si>
  <si>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</si>
  <si>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</si>
  <si>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</si>
  <si>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</si>
  <si>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</si>
  <si>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</si>
  <si>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</si>
  <si>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</si>
  <si>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</si>
  <si>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</si>
  <si>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</si>
  <si>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</si>
  <si>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</si>
  <si>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</si>
  <si>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</si>
  <si>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</si>
  <si>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</si>
  <si>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</si>
  <si>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</si>
  <si>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</si>
  <si>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</si>
  <si>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</si>
  <si>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</si>
  <si>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</si>
  <si>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</si>
  <si>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</si>
  <si>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</si>
  <si>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</si>
  <si>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</si>
  <si>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</si>
  <si>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</si>
  <si>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</si>
  <si>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</si>
  <si>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</si>
  <si>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</si>
  <si>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</si>
  <si>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</si>
  <si>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</si>
  <si>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</si>
  <si>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</si>
  <si>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</si>
  <si>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</si>
  <si>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</si>
  <si>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</si>
  <si>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</si>
  <si>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</si>
  <si>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</si>
  <si>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</si>
  <si>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</si>
  <si>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</si>
  <si>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</si>
  <si>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</si>
  <si>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</si>
  <si>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</si>
  <si>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</si>
  <si>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</si>
  <si>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</si>
  <si>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</si>
  <si>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</si>
  <si>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</si>
  <si>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</si>
  <si>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</si>
  <si>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</si>
  <si>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</si>
  <si>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</si>
  <si>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</si>
  <si>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</si>
  <si>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</si>
  <si>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</si>
  <si>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</si>
  <si>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</si>
  <si>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</si>
  <si>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</si>
  <si>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</si>
  <si>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</si>
  <si>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</si>
  <si>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</si>
  <si>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</si>
  <si>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</si>
  <si>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</si>
  <si>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</si>
  <si>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</si>
  <si>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</si>
  <si>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</si>
  <si>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</si>
  <si>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</si>
  <si>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</si>
  <si>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</si>
  <si>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</si>
  <si>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</si>
  <si>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</si>
  <si>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</si>
  <si>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</si>
  <si>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</si>
  <si>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</si>
  <si>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</si>
  <si>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</si>
  <si>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</si>
  <si>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</si>
  <si>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</si>
  <si>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</si>
  <si>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</si>
  <si>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</si>
  <si>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</si>
  <si>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</si>
  <si>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</si>
  <si>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</si>
  <si>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</si>
  <si>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</si>
  <si>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</si>
  <si>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</si>
  <si>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</si>
  <si>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</si>
  <si>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</si>
  <si>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</si>
  <si>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</si>
  <si>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</si>
  <si>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</si>
  <si>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</si>
  <si>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</si>
  <si>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</si>
  <si>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</si>
  <si>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</si>
  <si>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</si>
  <si>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</si>
  <si>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</si>
  <si>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</si>
  <si>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</si>
  <si>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</si>
  <si>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</si>
  <si>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</si>
  <si>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</si>
  <si>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</si>
  <si>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</si>
  <si>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</si>
  <si>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</si>
  <si>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</si>
  <si>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</si>
  <si>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</si>
  <si>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</si>
  <si>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</si>
  <si>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</si>
  <si>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</si>
  <si>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</si>
  <si>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</si>
  <si>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</si>
  <si>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</si>
  <si>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</si>
  <si>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</si>
  <si>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</si>
  <si>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</si>
  <si>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</si>
  <si>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</si>
  <si>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</si>
  <si>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</si>
  <si>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</si>
  <si>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</si>
  <si>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</si>
  <si>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</si>
  <si>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</si>
  <si>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</si>
  <si>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</si>
  <si>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</si>
  <si>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</si>
  <si>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</si>
  <si>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</si>
  <si>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</si>
  <si>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</si>
  <si>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</si>
  <si>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</si>
  <si>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</si>
  <si>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</si>
  <si>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</si>
  <si>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</si>
  <si>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</si>
  <si>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</si>
  <si>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</si>
  <si>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</si>
  <si>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</si>
  <si>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</si>
  <si>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</si>
  <si>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</si>
  <si>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</si>
  <si>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</si>
  <si>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</si>
  <si>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</si>
  <si>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</si>
  <si>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</si>
  <si>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</si>
  <si>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</si>
  <si>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</si>
  <si>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</si>
  <si>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</si>
  <si>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</si>
  <si>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</si>
  <si>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</si>
  <si>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</si>
  <si>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</si>
  <si>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</si>
  <si>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</si>
  <si>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</si>
  <si>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</si>
  <si>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</si>
  <si>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</si>
  <si>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</si>
  <si>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</si>
  <si>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</si>
  <si>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</si>
  <si>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</si>
  <si>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</si>
  <si>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</si>
  <si>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</si>
  <si>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</si>
  <si>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</si>
  <si>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</si>
  <si>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</si>
  <si>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</si>
  <si>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</si>
  <si>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</si>
  <si>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</si>
  <si>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</si>
  <si>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</si>
  <si>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</si>
  <si>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</si>
  <si>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</si>
  <si>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</si>
  <si>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</si>
  <si>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</si>
  <si>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</si>
  <si>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</si>
  <si>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</si>
  <si>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</si>
  <si>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</si>
  <si>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</si>
  <si>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</si>
  <si>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</si>
  <si>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</si>
  <si>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</si>
  <si>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</si>
  <si>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</si>
  <si>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</si>
  <si>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</si>
  <si>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</si>
  <si>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</si>
  <si>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</si>
  <si>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</si>
  <si>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</si>
  <si>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</si>
  <si>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</si>
  <si>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</si>
  <si>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</si>
  <si>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</si>
  <si>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</si>
  <si>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</si>
  <si>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</si>
  <si>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</si>
  <si>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</si>
  <si>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</si>
  <si>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</si>
  <si>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</si>
  <si>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</si>
  <si>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</si>
  <si>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</si>
  <si>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</si>
  <si>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</si>
  <si>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</si>
  <si>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</si>
  <si>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</si>
  <si>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</si>
  <si>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</si>
  <si>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</si>
  <si>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</si>
  <si>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</si>
  <si>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</si>
  <si>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</si>
  <si>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</si>
  <si>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</si>
  <si>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</si>
  <si>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</si>
  <si>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</si>
  <si>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</si>
  <si>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</si>
  <si>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</si>
  <si>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</si>
  <si>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</si>
  <si>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</si>
  <si>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</si>
  <si>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</si>
  <si>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</si>
  <si>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</si>
  <si>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</si>
  <si>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</si>
  <si>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</si>
  <si>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</si>
  <si>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</si>
  <si>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</si>
  <si>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</si>
  <si>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</si>
  <si>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</si>
  <si>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</si>
  <si>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</si>
  <si>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</si>
  <si>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</si>
  <si>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</si>
  <si>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</si>
  <si>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</si>
  <si>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</si>
  <si>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</si>
  <si>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</si>
  <si>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</si>
  <si>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</si>
  <si>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</si>
  <si>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</si>
  <si>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</si>
  <si>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</si>
  <si>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</si>
  <si>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</si>
  <si>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</si>
  <si>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</si>
  <si>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</si>
  <si>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</si>
  <si>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</si>
  <si>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</si>
  <si>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</si>
  <si>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</si>
  <si>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</si>
  <si>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</si>
  <si>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</si>
  <si>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</si>
  <si>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</si>
  <si>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</si>
  <si>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</si>
  <si>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</si>
  <si>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</si>
  <si>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</si>
  <si>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</si>
  <si>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</si>
  <si>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</si>
  <si>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</si>
  <si>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</si>
  <si>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</si>
  <si>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</si>
  <si>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</si>
  <si>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</si>
  <si>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</si>
  <si>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</si>
  <si>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</si>
  <si>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</si>
  <si>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</si>
  <si>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</si>
  <si>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</si>
  <si>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</si>
  <si>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</si>
  <si>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</si>
  <si>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</si>
  <si>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</si>
  <si>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</si>
  <si>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</si>
  <si>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</si>
  <si>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</si>
  <si>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</si>
  <si>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</si>
  <si>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</si>
  <si>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</si>
  <si>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</si>
  <si>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</si>
  <si>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</si>
  <si>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</si>
  <si>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</si>
  <si>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</si>
  <si>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</si>
  <si>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</si>
  <si>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</si>
  <si>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</si>
  <si>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</si>
  <si>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</si>
  <si>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</si>
  <si>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</si>
  <si>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</si>
  <si>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</si>
  <si>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</si>
  <si>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</si>
  <si>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</si>
  <si>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</si>
  <si>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</si>
  <si>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</si>
  <si>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</si>
  <si>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</si>
  <si>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</si>
  <si>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</si>
  <si>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</si>
  <si>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</si>
  <si>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</si>
  <si>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</si>
  <si>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</si>
  <si>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</si>
  <si>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</si>
  <si>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</si>
  <si>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</si>
  <si>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</si>
  <si>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</si>
  <si>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</si>
  <si>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</si>
  <si>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</si>
  <si>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</si>
  <si>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</si>
  <si>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</si>
  <si>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</si>
  <si>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</si>
  <si>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</si>
  <si>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</si>
  <si>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</si>
  <si>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</si>
  <si>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</si>
  <si>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</si>
  <si>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</si>
  <si>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</si>
  <si>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</si>
  <si>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</si>
  <si>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</si>
  <si>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</si>
  <si>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</si>
  <si>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</si>
  <si>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</si>
  <si>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</si>
  <si>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</si>
  <si>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</si>
  <si>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</si>
  <si>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</si>
  <si>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</si>
  <si>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</si>
  <si>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</si>
  <si>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</si>
  <si>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</si>
  <si>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</si>
  <si>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</si>
  <si>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</si>
  <si>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</si>
  <si>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</si>
  <si>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</si>
  <si>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</si>
  <si>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</si>
  <si>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</si>
  <si>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</si>
  <si>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</si>
  <si>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</si>
  <si>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</si>
  <si>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</si>
  <si>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</si>
  <si>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</si>
  <si>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</si>
  <si>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</si>
  <si>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</si>
  <si>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</si>
  <si>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</si>
  <si>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</si>
  <si>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</si>
  <si>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</si>
  <si>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</si>
  <si>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</si>
  <si>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</si>
  <si>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</si>
  <si>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</si>
  <si>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</si>
  <si>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</si>
  <si>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</si>
  <si>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</si>
  <si>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</si>
  <si>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</si>
  <si>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</si>
  <si>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</si>
  <si>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</si>
  <si>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</si>
  <si>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</si>
  <si>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</si>
  <si>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</si>
  <si>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</si>
  <si>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</si>
  <si>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</si>
  <si>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</si>
  <si>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</si>
  <si>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</si>
  <si>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</si>
  <si>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</si>
  <si>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</si>
  <si>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</si>
  <si>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</si>
  <si>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</si>
  <si>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</si>
  <si>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</si>
  <si>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</si>
  <si>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</si>
  <si>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</si>
  <si>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</si>
  <si>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</si>
  <si>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</si>
  <si>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</si>
  <si>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</si>
  <si>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</si>
  <si>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</si>
  <si>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</si>
  <si>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</si>
  <si>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</si>
  <si>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</si>
  <si>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</si>
  <si>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</si>
  <si>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</si>
  <si>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</si>
  <si>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</si>
  <si>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</si>
  <si>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</si>
  <si>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</si>
  <si>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</si>
  <si>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</si>
  <si>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</si>
  <si>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</si>
  <si>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</si>
  <si>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</si>
  <si>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</si>
  <si>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</si>
  <si>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</si>
  <si>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</si>
  <si>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</si>
  <si>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</si>
  <si>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</si>
  <si>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</si>
  <si>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</si>
  <si>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</si>
  <si>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</si>
  <si>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</si>
  <si>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</si>
  <si>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</si>
  <si>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</si>
  <si>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</si>
  <si>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</si>
  <si>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</si>
  <si>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</si>
  <si>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</si>
  <si>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</si>
  <si>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</si>
  <si>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</si>
  <si>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</si>
  <si>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</si>
  <si>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</si>
  <si>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</si>
  <si>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</si>
  <si>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</si>
  <si>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</si>
  <si>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</si>
  <si>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</si>
  <si>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</si>
  <si>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</si>
  <si>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</si>
  <si>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</si>
  <si>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</si>
  <si>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</si>
  <si>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</si>
  <si>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</si>
  <si>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</si>
  <si>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</si>
  <si>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</si>
  <si>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</si>
  <si>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</si>
  <si>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</si>
  <si>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</si>
  <si>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</si>
  <si>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</si>
  <si>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</si>
  <si>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</si>
  <si>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</si>
  <si>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</si>
  <si>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</si>
  <si>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</si>
  <si>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</si>
  <si>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</si>
  <si>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</si>
  <si>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</si>
  <si>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</si>
  <si>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</si>
  <si>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</si>
  <si>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</si>
  <si>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</si>
  <si>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</si>
  <si>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</si>
  <si>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</si>
  <si>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</si>
  <si>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</si>
  <si>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</si>
  <si>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</si>
  <si>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</si>
  <si>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</si>
  <si>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</si>
  <si>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</si>
  <si>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</si>
  <si>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</si>
  <si>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</si>
  <si>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</si>
  <si>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</si>
  <si>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</si>
  <si>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</si>
  <si>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</si>
  <si>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</si>
  <si>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</si>
  <si>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</si>
  <si>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</si>
  <si>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</si>
  <si>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</si>
  <si>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</si>
  <si>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</si>
  <si>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</si>
  <si>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</si>
  <si>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</si>
  <si>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</si>
  <si>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</si>
  <si>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</si>
  <si>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</si>
  <si>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</si>
  <si>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</si>
  <si>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</si>
  <si>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</si>
  <si>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</si>
  <si>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</si>
  <si>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</si>
  <si>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</si>
  <si>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</si>
  <si>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</si>
  <si>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</si>
  <si>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</si>
  <si>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</si>
  <si>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</si>
  <si>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</si>
  <si>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</si>
  <si>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</si>
  <si>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</si>
  <si>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</si>
  <si>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</si>
  <si>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</si>
  <si>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</si>
  <si>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</si>
  <si>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</si>
  <si>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</si>
  <si>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</si>
  <si>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</si>
  <si>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</si>
  <si>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</si>
  <si>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</si>
  <si>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</si>
  <si>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</si>
  <si>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</si>
  <si>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</si>
  <si>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</si>
  <si>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</si>
  <si>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</si>
  <si>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</si>
  <si>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</si>
  <si>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</si>
  <si>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</si>
  <si>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</si>
  <si>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</si>
  <si>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</si>
  <si>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</si>
  <si>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</si>
  <si>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</si>
  <si>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</si>
  <si>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</si>
  <si>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</si>
  <si>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</si>
  <si>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</si>
  <si>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</si>
  <si>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</si>
  <si>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</si>
  <si>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</si>
  <si>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</si>
  <si>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</si>
  <si>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</si>
  <si>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</si>
  <si>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</si>
  <si>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</si>
  <si>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</si>
  <si>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</si>
  <si>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</si>
  <si>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</si>
  <si>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</si>
  <si>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</si>
  <si>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</si>
  <si>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</si>
  <si>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</si>
  <si>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</si>
  <si>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</si>
  <si>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</si>
  <si>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</si>
  <si>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</si>
  <si>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</si>
  <si>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</si>
  <si>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</si>
  <si>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</si>
  <si>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</si>
  <si>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</si>
  <si>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</si>
  <si>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</si>
  <si>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</si>
  <si>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</si>
  <si>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</si>
  <si>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</si>
  <si>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</si>
  <si>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</si>
  <si>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</si>
  <si>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</si>
  <si>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</si>
  <si>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</si>
  <si>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</si>
  <si>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</si>
  <si>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</si>
  <si>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</si>
  <si>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</si>
  <si>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</si>
  <si>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</si>
  <si>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</si>
  <si>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</si>
  <si>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</si>
  <si>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</si>
  <si>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</si>
  <si>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</si>
  <si>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</si>
  <si>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</si>
  <si>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</si>
  <si>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</si>
  <si>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</si>
  <si>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</si>
  <si>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</si>
  <si>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</si>
  <si>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</si>
  <si>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</si>
  <si>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</si>
  <si>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</si>
  <si>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</si>
  <si>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</si>
  <si>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</si>
  <si>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</si>
  <si>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</si>
  <si>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</si>
  <si>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</si>
  <si>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</si>
  <si>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</si>
  <si>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</si>
  <si>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</si>
  <si>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</si>
  <si>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</si>
  <si>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</si>
  <si>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</si>
  <si>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</si>
  <si>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</si>
  <si>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</si>
  <si>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</si>
  <si>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</si>
  <si>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</si>
  <si>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</si>
  <si>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</si>
  <si>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</si>
  <si>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</si>
  <si>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</si>
  <si>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</si>
  <si>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</si>
  <si>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</si>
  <si>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</si>
  <si>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</si>
  <si>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</si>
  <si>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</si>
  <si>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</si>
  <si>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</si>
  <si>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</si>
  <si>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</si>
  <si>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</si>
  <si>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</si>
  <si>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</si>
  <si>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</si>
  <si>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</si>
  <si>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</si>
  <si>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</si>
  <si>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</si>
  <si>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</si>
  <si>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</si>
  <si>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</si>
  <si>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</si>
  <si>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</si>
  <si>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</si>
  <si>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</si>
  <si>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</si>
  <si>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</si>
  <si>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</si>
  <si>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</si>
  <si>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</si>
  <si>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</si>
  <si>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</si>
  <si>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</si>
  <si>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</si>
  <si>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</si>
  <si>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</si>
  <si>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</si>
  <si>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</si>
  <si>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</si>
  <si>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</si>
  <si>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</si>
  <si>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</si>
  <si>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</si>
  <si>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</si>
  <si>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</si>
  <si>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</si>
  <si>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</si>
  <si>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</si>
  <si>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</si>
  <si>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</si>
  <si>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</si>
  <si>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</si>
  <si>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</si>
  <si>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</si>
  <si>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</si>
  <si>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</si>
  <si>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</si>
  <si>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</si>
  <si>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</si>
  <si>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</si>
  <si>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</si>
  <si>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</si>
  <si>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</si>
  <si>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</si>
  <si>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</si>
  <si>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</si>
  <si>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</si>
  <si>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</si>
  <si>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</si>
  <si>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</si>
  <si>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</si>
  <si>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</si>
  <si>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</si>
  <si>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</si>
  <si>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</si>
  <si>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</si>
  <si>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</si>
  <si>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</si>
  <si>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</si>
  <si>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</si>
  <si>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</si>
  <si>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</si>
  <si>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</si>
  <si>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</si>
  <si>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</si>
  <si>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</si>
  <si>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</si>
  <si>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</si>
  <si>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</si>
  <si>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</si>
  <si>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</si>
  <si>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</si>
  <si>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</si>
  <si>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</si>
  <si>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</si>
  <si>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</si>
  <si>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</si>
  <si>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</si>
  <si>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</si>
  <si>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</si>
  <si>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</si>
  <si>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</si>
  <si>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</si>
  <si>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</si>
  <si>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</si>
  <si>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</si>
  <si>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</si>
  <si>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</si>
  <si>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</si>
  <si>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</si>
  <si>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</si>
  <si>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</si>
  <si>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</si>
  <si>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</si>
  <si>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</si>
  <si>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</si>
  <si>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</si>
  <si>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</si>
  <si>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</si>
  <si>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</si>
  <si>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</si>
  <si>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</si>
  <si>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</si>
  <si>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</si>
  <si>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</si>
  <si>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</si>
  <si>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</si>
  <si>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</si>
  <si>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</si>
  <si>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</si>
  <si>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</si>
  <si>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</si>
  <si>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</si>
  <si>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</si>
  <si>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</si>
  <si>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</si>
  <si>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</si>
  <si>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</si>
  <si>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</si>
  <si>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</si>
  <si>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</si>
  <si>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</si>
  <si>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</si>
  <si>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</si>
  <si>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</si>
  <si>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</si>
  <si>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</si>
  <si>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</si>
  <si>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</si>
  <si>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</si>
  <si>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</si>
  <si>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</si>
  <si>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</si>
  <si>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</si>
  <si>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</si>
  <si>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</si>
  <si>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</si>
  <si>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</si>
  <si>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</si>
  <si>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</si>
  <si>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</si>
  <si>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</si>
  <si>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</si>
  <si>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</si>
  <si>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</si>
  <si>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</si>
  <si>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</si>
  <si>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</si>
  <si>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</si>
  <si>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</si>
  <si>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</si>
  <si>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</si>
  <si>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</si>
  <si>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</si>
  <si>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</si>
  <si>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</si>
  <si>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</si>
  <si>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</si>
  <si>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</si>
  <si>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</si>
  <si>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</si>
  <si>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</si>
  <si>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</si>
  <si>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</si>
  <si>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</si>
  <si>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</si>
  <si>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</si>
  <si>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</si>
  <si>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</si>
  <si>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</si>
  <si>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</si>
  <si>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</si>
  <si>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</si>
  <si>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</si>
  <si>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</si>
  <si>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</si>
  <si>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</si>
  <si>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</si>
  <si>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</si>
  <si>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</si>
  <si>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</si>
  <si>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</si>
  <si>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</si>
  <si>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</si>
  <si>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</si>
  <si>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</si>
  <si>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</si>
  <si>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</si>
  <si>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</si>
  <si>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</si>
  <si>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</si>
  <si>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</si>
  <si>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</si>
  <si>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</si>
  <si>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</si>
  <si>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</si>
  <si>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</si>
  <si>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</si>
  <si>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</si>
  <si>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</si>
  <si>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</si>
  <si>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</si>
  <si>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</si>
  <si>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</si>
  <si>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</si>
  <si>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</si>
  <si>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</si>
  <si>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</si>
  <si>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</si>
  <si>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</si>
  <si>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</si>
  <si>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</si>
  <si>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</si>
  <si>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</si>
  <si>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</si>
  <si>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</si>
  <si>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</si>
  <si>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</si>
  <si>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</si>
  <si>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</si>
  <si>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</si>
  <si>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</si>
  <si>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</si>
  <si>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</si>
  <si>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</si>
  <si>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</si>
  <si>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</si>
  <si>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</si>
  <si>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</si>
  <si>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</si>
  <si>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</si>
  <si>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</si>
  <si>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</si>
  <si>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</si>
  <si>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</si>
  <si>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</si>
  <si>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</si>
  <si>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</si>
  <si>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</si>
  <si>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</si>
  <si>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</si>
  <si>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</si>
  <si>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</si>
  <si>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</si>
  <si>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</si>
  <si>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</si>
  <si>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</si>
  <si>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</si>
  <si>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</si>
  <si>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</si>
  <si>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</si>
  <si>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</si>
  <si>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</si>
  <si>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</si>
  <si>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</si>
  <si>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</si>
  <si>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</si>
  <si>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</si>
  <si>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</si>
  <si>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</si>
  <si>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</si>
  <si>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</si>
  <si>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</si>
  <si>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</si>
  <si>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</si>
  <si>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</si>
  <si>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</si>
  <si>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</si>
  <si>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</si>
  <si>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</si>
  <si>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</si>
  <si>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</si>
  <si>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</si>
  <si>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</si>
  <si>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</si>
  <si>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</si>
  <si>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</si>
  <si>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</si>
  <si>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</si>
  <si>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</si>
  <si>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</si>
  <si>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</si>
  <si>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</si>
  <si>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</si>
  <si>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</si>
  <si>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</si>
  <si>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</si>
  <si>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</si>
  <si>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</si>
  <si>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</si>
  <si>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</si>
  <si>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</si>
  <si>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</si>
  <si>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</si>
  <si>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</si>
  <si>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</si>
  <si>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</si>
  <si>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</si>
  <si>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</si>
  <si>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</si>
  <si>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</si>
  <si>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</si>
  <si>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</si>
  <si>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</si>
  <si>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</si>
  <si>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</si>
  <si>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</si>
  <si>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</si>
  <si>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</si>
  <si>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</si>
  <si>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</si>
  <si>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</si>
  <si>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</si>
  <si>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</si>
  <si>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</si>
  <si>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</si>
  <si>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</si>
  <si>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</si>
  <si>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</si>
  <si>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</si>
  <si>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</si>
  <si>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</si>
  <si>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</si>
  <si>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</si>
  <si>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</si>
  <si>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</si>
  <si>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</si>
  <si>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</si>
  <si>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</si>
  <si>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</si>
  <si>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</si>
  <si>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</si>
  <si>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</si>
  <si>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</si>
  <si>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</si>
  <si>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</si>
  <si>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</si>
  <si>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</si>
  <si>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</si>
  <si>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</si>
  <si>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</si>
  <si>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</si>
  <si>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</si>
  <si>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</si>
  <si>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</si>
  <si>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</si>
  <si>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</si>
  <si>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</si>
  <si>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</si>
  <si>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</si>
  <si>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</si>
  <si>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</si>
  <si>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</si>
  <si>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</si>
  <si>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</si>
  <si>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</si>
  <si>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</si>
  <si>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</si>
  <si>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</si>
  <si>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</si>
  <si>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</si>
  <si>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</si>
  <si>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</si>
  <si>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</si>
  <si>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</si>
  <si>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</si>
  <si>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</si>
  <si>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</si>
  <si>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</si>
  <si>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</si>
  <si>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</si>
  <si>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</si>
  <si>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</si>
  <si>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</si>
  <si>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</si>
  <si>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</si>
  <si>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</si>
  <si>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</si>
  <si>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</si>
  <si>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</si>
  <si>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</si>
  <si>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</si>
  <si>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</si>
  <si>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</si>
  <si>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</si>
  <si>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</si>
  <si>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</si>
  <si>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</si>
  <si>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</si>
  <si>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</si>
  <si>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</si>
  <si>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</si>
  <si>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</si>
  <si>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</si>
  <si>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</si>
  <si>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</si>
  <si>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</si>
  <si>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</si>
  <si>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</si>
  <si>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</si>
  <si>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</si>
  <si>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</si>
  <si>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</si>
  <si>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</si>
  <si>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</si>
  <si>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</si>
  <si>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</si>
  <si>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</si>
  <si>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</si>
  <si>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</si>
  <si>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</si>
  <si>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</si>
  <si>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</si>
  <si>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</si>
  <si>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</si>
  <si>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</si>
  <si>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</si>
  <si>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</si>
  <si>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</si>
  <si>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</si>
  <si>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</si>
  <si>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</si>
  <si>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</si>
  <si>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</si>
  <si>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</si>
  <si>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</si>
  <si>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</si>
  <si>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</si>
  <si>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</si>
  <si>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</si>
  <si>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</si>
  <si>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</si>
  <si>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</si>
  <si>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</si>
  <si>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</si>
  <si>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</si>
  <si>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</si>
  <si>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</si>
  <si>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</si>
  <si>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</si>
  <si>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</si>
  <si>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</si>
  <si>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</si>
  <si>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</si>
  <si>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</si>
  <si>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</si>
  <si>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</si>
  <si>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</si>
  <si>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</si>
  <si>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</si>
  <si>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</si>
  <si>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</si>
  <si>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</si>
  <si>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</si>
  <si>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</si>
  <si>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</si>
  <si>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</si>
  <si>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</si>
  <si>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</si>
  <si>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</si>
  <si>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</si>
  <si>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</si>
  <si>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</si>
  <si>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</si>
  <si>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</si>
  <si>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</si>
  <si>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</si>
  <si>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</si>
  <si>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</si>
  <si>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</si>
  <si>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</si>
  <si>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</si>
  <si>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</si>
  <si>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</si>
  <si>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</si>
  <si>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</si>
  <si>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</si>
  <si>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</si>
  <si>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</si>
  <si>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</si>
  <si>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</si>
  <si>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</si>
  <si>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</si>
  <si>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</si>
  <si>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</si>
  <si>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</si>
  <si>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</si>
  <si>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</si>
  <si>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</si>
  <si>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</si>
  <si>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</si>
  <si>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</si>
  <si>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</si>
  <si>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</si>
  <si>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</si>
  <si>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</si>
  <si>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</si>
  <si>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</si>
  <si>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</si>
  <si>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</si>
  <si>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</si>
  <si>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</si>
  <si>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</si>
  <si>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</si>
  <si>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</si>
  <si>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</si>
  <si>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</si>
  <si>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</si>
  <si>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</si>
  <si>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</si>
  <si>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</si>
  <si>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</si>
  <si>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</si>
  <si>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</si>
  <si>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</si>
  <si>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</si>
  <si>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</si>
  <si>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</si>
  <si>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</si>
  <si>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</si>
  <si>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</si>
  <si>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</si>
  <si>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</si>
  <si>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</si>
  <si>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</si>
  <si>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</si>
  <si>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</si>
  <si>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</si>
  <si>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</si>
  <si>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</si>
  <si>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</si>
  <si>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</si>
  <si>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</si>
  <si>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</si>
  <si>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</si>
  <si>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</si>
  <si>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</si>
  <si>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</si>
  <si>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</si>
  <si>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</si>
  <si>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</si>
  <si>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</si>
  <si>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</si>
  <si>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</si>
  <si>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</si>
  <si>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</si>
  <si>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</si>
  <si>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</si>
  <si>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</si>
  <si>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</si>
  <si>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</si>
  <si>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</si>
  <si>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</si>
  <si>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</si>
  <si>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</si>
  <si>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</si>
  <si>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</si>
  <si>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</si>
  <si>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</si>
  <si>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</si>
  <si>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</si>
  <si>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</si>
  <si>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</si>
  <si>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</si>
  <si>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</si>
  <si>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</si>
  <si>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</si>
  <si>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</si>
  <si>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</si>
  <si>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</si>
  <si>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</si>
  <si>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</si>
  <si>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</si>
  <si>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</si>
  <si>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</si>
  <si>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</si>
  <si>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</si>
  <si>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</si>
  <si>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</si>
  <si>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</si>
  <si>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</si>
  <si>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</si>
  <si>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</si>
  <si>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</si>
  <si>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</si>
  <si>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</si>
  <si>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</si>
  <si>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</si>
  <si>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</si>
  <si>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</si>
  <si>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</si>
  <si>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</si>
  <si>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</si>
  <si>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</si>
  <si>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</si>
  <si>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</si>
  <si>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</si>
  <si>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</si>
  <si>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</si>
  <si>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</si>
  <si>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</si>
  <si>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</si>
  <si>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</si>
  <si>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</si>
  <si>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</si>
  <si>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</si>
  <si>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</si>
  <si>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</si>
  <si>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</si>
  <si>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</si>
  <si>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</si>
  <si>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</si>
  <si>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</si>
  <si>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</si>
  <si>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</si>
  <si>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</si>
  <si>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</si>
  <si>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</si>
  <si>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</si>
  <si>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</si>
  <si>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</si>
  <si>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</si>
  <si>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</si>
  <si>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</si>
  <si>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</si>
  <si>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</si>
  <si>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</si>
  <si>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</si>
  <si>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</si>
  <si>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</si>
  <si>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</si>
  <si>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</si>
  <si>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</si>
  <si>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</si>
  <si>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</si>
  <si>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</si>
  <si>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</si>
  <si>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</si>
  <si>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</si>
  <si>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</si>
  <si>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</si>
  <si>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</si>
  <si>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</si>
  <si>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</si>
  <si>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</si>
  <si>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</si>
  <si>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</si>
  <si>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</si>
  <si>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</si>
  <si>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</si>
  <si>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</si>
  <si>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</si>
  <si>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</si>
  <si>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</si>
  <si>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</si>
  <si>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</si>
  <si>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</si>
  <si>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</si>
  <si>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</si>
  <si>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</si>
  <si>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</si>
  <si>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</si>
  <si>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</si>
  <si>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</si>
  <si>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</si>
  <si>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</si>
  <si>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</si>
  <si>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</si>
  <si>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</si>
  <si>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</si>
  <si>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</si>
  <si>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</si>
  <si>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</si>
  <si>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</si>
  <si>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</si>
  <si>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</si>
  <si>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</si>
  <si>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</si>
  <si>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</si>
  <si>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</si>
  <si>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</si>
  <si>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</si>
  <si>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</si>
  <si>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</si>
  <si>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</si>
  <si>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</si>
  <si>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</si>
  <si>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</si>
  <si>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</si>
  <si>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</si>
  <si>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</si>
  <si>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</si>
  <si>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</si>
  <si>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</si>
  <si>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</si>
  <si>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</si>
  <si>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</si>
  <si>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</si>
  <si>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</si>
  <si>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</si>
  <si>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</si>
  <si>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</si>
  <si>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</si>
  <si>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</si>
  <si>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</si>
  <si>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</si>
  <si>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</si>
  <si>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</si>
  <si>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</si>
  <si>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</si>
  <si>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</si>
  <si>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</si>
  <si>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</si>
  <si>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</si>
  <si>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</si>
  <si>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</si>
  <si>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</si>
  <si>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</si>
  <si>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</si>
  <si>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</si>
  <si>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</si>
  <si>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</si>
  <si>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</si>
  <si>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</si>
  <si>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</si>
  <si>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</si>
  <si>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</si>
  <si>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</si>
  <si>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</si>
  <si>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</si>
  <si>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</si>
  <si>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</si>
  <si>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</si>
  <si>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</si>
  <si>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</si>
  <si>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</si>
  <si>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</si>
  <si>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</si>
  <si>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</si>
  <si>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</si>
  <si>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</si>
  <si>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</si>
  <si>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</si>
  <si>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</si>
  <si>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</si>
  <si>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</si>
  <si>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</si>
  <si>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</si>
  <si>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</si>
  <si>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</si>
  <si>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</si>
  <si>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</si>
  <si>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</si>
  <si>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</si>
  <si>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</si>
  <si>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</si>
  <si>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</si>
  <si>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</si>
  <si>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</si>
  <si>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</si>
  <si>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</si>
  <si>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</si>
  <si>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</si>
  <si>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</si>
  <si>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</si>
  <si>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</si>
  <si>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</si>
  <si>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</si>
  <si>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</si>
  <si>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</si>
  <si>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</si>
  <si>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</si>
  <si>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</si>
  <si>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</si>
  <si>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</si>
  <si>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</si>
  <si>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</si>
  <si>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</si>
  <si>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</si>
  <si>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</si>
  <si>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</si>
  <si>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</si>
  <si>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</si>
  <si>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</si>
  <si>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</si>
  <si>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</si>
  <si>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</si>
  <si>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</si>
  <si>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</si>
  <si>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</si>
  <si>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</si>
  <si>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</si>
  <si>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</si>
  <si>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</si>
  <si>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</si>
  <si>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</si>
  <si>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</si>
  <si>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</si>
  <si>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</si>
  <si>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</si>
  <si>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</si>
  <si>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</si>
  <si>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</si>
  <si>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</si>
  <si>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</si>
  <si>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</si>
  <si>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</si>
  <si>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</si>
  <si>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</si>
  <si>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</si>
  <si>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</si>
  <si>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</si>
  <si>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</si>
  <si>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</si>
  <si>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</si>
  <si>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</si>
  <si>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</si>
  <si>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</si>
  <si>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</si>
  <si>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</si>
  <si>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</si>
  <si>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</si>
  <si>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</si>
  <si>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</si>
  <si>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</si>
  <si>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</si>
  <si>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</si>
  <si>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</si>
  <si>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</si>
  <si>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</si>
  <si>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</si>
  <si>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</si>
  <si>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</si>
  <si>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</si>
  <si>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</si>
  <si>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</si>
  <si>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</si>
  <si>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</si>
  <si>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</si>
  <si>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</si>
  <si>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</si>
  <si>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</si>
  <si>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</si>
  <si>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</si>
  <si>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</si>
  <si>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</si>
  <si>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</si>
  <si>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</si>
  <si>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</si>
  <si>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</si>
  <si>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</si>
  <si>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</si>
  <si>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</si>
  <si>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</si>
  <si>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</si>
  <si>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</si>
  <si>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</si>
  <si>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</si>
  <si>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</si>
  <si>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</si>
  <si>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</si>
  <si>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</si>
  <si>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</si>
  <si>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</si>
  <si>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</si>
  <si>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</si>
  <si>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</si>
  <si>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</si>
  <si>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</si>
  <si>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</si>
  <si>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</si>
  <si>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</si>
  <si>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</si>
  <si>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</si>
  <si>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</si>
  <si>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</si>
  <si>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</si>
  <si>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</si>
  <si>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</si>
  <si>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</si>
  <si>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</si>
  <si>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</si>
  <si>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</si>
  <si>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</si>
  <si>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</si>
  <si>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</si>
  <si>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</si>
  <si>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</si>
  <si>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</si>
  <si>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</si>
  <si>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</si>
  <si>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</si>
  <si>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</si>
  <si>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</si>
  <si>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</si>
  <si>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</si>
  <si>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</si>
  <si>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</si>
  <si>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</si>
  <si>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</si>
  <si>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</si>
  <si>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</si>
  <si>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</si>
  <si>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</si>
  <si>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</si>
  <si>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</si>
  <si>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</si>
  <si>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</si>
  <si>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</si>
  <si>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</si>
  <si>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</si>
  <si>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</si>
  <si>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</si>
  <si>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</si>
  <si>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</si>
  <si>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</si>
  <si>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</si>
  <si>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</si>
  <si>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</si>
  <si>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</si>
  <si>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</si>
  <si>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</si>
  <si>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</si>
  <si>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</si>
  <si>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</si>
  <si>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</si>
  <si>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</si>
  <si>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</si>
  <si>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</si>
  <si>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</si>
  <si>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</si>
  <si>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</si>
  <si>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</si>
  <si>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</si>
  <si>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</si>
  <si>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</si>
  <si>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</si>
  <si>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</si>
  <si>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</si>
  <si>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</si>
  <si>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</si>
  <si>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</si>
  <si>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</si>
  <si>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</si>
  <si>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</si>
  <si>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</si>
  <si>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</si>
  <si>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</si>
  <si>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</si>
  <si>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</si>
  <si>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</si>
  <si>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</si>
  <si>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</si>
  <si>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</si>
  <si>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</si>
  <si>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</si>
  <si>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</si>
  <si>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</si>
  <si>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</si>
  <si>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</si>
  <si>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</si>
  <si>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</si>
  <si>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</si>
  <si>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</si>
  <si>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</si>
  <si>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</si>
  <si>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</si>
  <si>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</si>
  <si>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</si>
  <si>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</si>
  <si>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</si>
  <si>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</si>
  <si>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</si>
  <si>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</si>
  <si>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</si>
  <si>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</si>
  <si>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</si>
  <si>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</si>
  <si>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</si>
  <si>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</si>
  <si>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</si>
  <si>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</si>
  <si>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</si>
  <si>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</si>
  <si>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</si>
  <si>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</si>
  <si>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</si>
  <si>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</si>
  <si>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</si>
  <si>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</si>
  <si>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</si>
  <si>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</si>
  <si>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</si>
  <si>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</si>
  <si>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</si>
  <si>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</si>
  <si>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</si>
  <si>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</si>
  <si>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</si>
  <si>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</si>
  <si>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</si>
  <si>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</si>
  <si>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</si>
  <si>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</si>
  <si>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</si>
  <si>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</si>
  <si>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</si>
  <si>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</si>
  <si>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</si>
  <si>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</si>
  <si>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</si>
  <si>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</si>
  <si>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</si>
  <si>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</si>
  <si>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</si>
  <si>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</si>
  <si>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</si>
  <si>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</si>
  <si>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</si>
  <si>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</si>
  <si>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</si>
  <si>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</si>
  <si>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</si>
  <si>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</si>
  <si>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</si>
  <si>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</si>
  <si>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</si>
  <si>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</si>
  <si>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</si>
  <si>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</si>
  <si>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</si>
  <si>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</si>
  <si>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</si>
  <si>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</si>
  <si>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</si>
  <si>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</si>
  <si>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</si>
  <si>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</si>
  <si>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</si>
  <si>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</si>
  <si>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</si>
  <si>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</si>
  <si>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</si>
  <si>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</si>
  <si>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</si>
  <si>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</si>
  <si>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</si>
  <si>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</si>
  <si>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</si>
  <si>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</si>
  <si>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</si>
  <si>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</si>
  <si>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</si>
  <si>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</si>
  <si>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</si>
  <si>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</si>
  <si>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</si>
  <si>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</si>
  <si>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</si>
  <si>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</si>
  <si>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</si>
  <si>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</si>
  <si>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</si>
  <si>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</si>
  <si>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</si>
  <si>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</si>
  <si>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</si>
  <si>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</si>
  <si>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</si>
  <si>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</si>
  <si>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</si>
  <si>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</si>
  <si>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</si>
  <si>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</si>
  <si>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</si>
  <si>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</si>
  <si>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</si>
  <si>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</si>
  <si>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</si>
  <si>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</si>
  <si>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</si>
  <si>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</si>
  <si>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</si>
  <si>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</si>
  <si>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</si>
  <si>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</si>
  <si>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</si>
  <si>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</si>
  <si>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</si>
  <si>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</si>
  <si>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</si>
  <si>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</si>
  <si>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</si>
  <si>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</si>
  <si>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</si>
  <si>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</si>
  <si>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</si>
  <si>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</si>
  <si>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</si>
  <si>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</si>
  <si>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</si>
  <si>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</si>
  <si>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</si>
  <si>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</si>
  <si>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</si>
  <si>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</si>
  <si>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</si>
  <si>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</si>
  <si>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</si>
  <si>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</si>
  <si>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</si>
  <si>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</si>
  <si>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</si>
  <si>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</si>
  <si>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</si>
  <si>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</si>
  <si>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</si>
  <si>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</si>
  <si>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</si>
  <si>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</si>
  <si>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</si>
  <si>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</si>
  <si>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</si>
  <si>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</si>
  <si>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</si>
  <si>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</si>
  <si>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</si>
  <si>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</si>
  <si>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</si>
  <si>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</si>
  <si>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</si>
  <si>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</si>
  <si>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</si>
  <si>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</si>
  <si>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</si>
  <si>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</si>
  <si>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</si>
  <si>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</si>
  <si>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</si>
  <si>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</si>
  <si>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</si>
  <si>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</si>
  <si>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</si>
  <si>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</si>
  <si>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</si>
  <si>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</si>
  <si>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</si>
  <si>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</si>
  <si>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</si>
  <si>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</si>
  <si>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</si>
  <si>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</si>
  <si>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</si>
  <si>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</si>
  <si>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</si>
  <si>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</si>
  <si>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</si>
  <si>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</si>
  <si>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</si>
  <si>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</si>
  <si>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</si>
  <si>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</si>
  <si>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</si>
  <si>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</si>
  <si>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</si>
  <si>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</si>
  <si>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</si>
  <si>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</si>
  <si>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</si>
  <si>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</si>
  <si>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</si>
  <si>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</si>
  <si>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</si>
  <si>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</si>
  <si>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</si>
  <si>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</si>
  <si>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</si>
  <si>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</si>
  <si>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</si>
  <si>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</si>
  <si>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</si>
  <si>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</si>
  <si>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</si>
  <si>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</si>
  <si>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</si>
  <si>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</si>
  <si>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</si>
  <si>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</si>
  <si>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</si>
  <si>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</si>
  <si>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</si>
  <si>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</si>
  <si>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</si>
  <si>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</si>
  <si>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</si>
  <si>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</si>
  <si>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</si>
  <si>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</si>
  <si>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</si>
  <si>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</si>
  <si>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</si>
  <si>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</si>
  <si>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</si>
  <si>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</si>
  <si>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</si>
  <si>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</si>
  <si>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</si>
  <si>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</si>
  <si>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</si>
  <si>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</si>
  <si>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</si>
  <si>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</si>
  <si>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</si>
  <si>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</si>
  <si>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</si>
  <si>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</si>
  <si>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</si>
  <si>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</si>
  <si>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</si>
  <si>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</si>
  <si>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</si>
  <si>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</si>
  <si>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</si>
  <si>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</si>
  <si>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</si>
  <si>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</si>
  <si>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</si>
  <si>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</si>
  <si>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</si>
  <si>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</si>
  <si>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</si>
  <si>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</si>
  <si>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</si>
  <si>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</si>
  <si>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</si>
  <si>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</si>
  <si>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</si>
  <si>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</si>
  <si>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</si>
  <si>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</si>
  <si>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</si>
  <si>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</si>
  <si>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</si>
  <si>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</si>
  <si>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</si>
  <si>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</si>
  <si>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</si>
  <si>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</si>
  <si>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</si>
  <si>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</si>
  <si>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</si>
  <si>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</si>
  <si>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</si>
  <si>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</si>
  <si>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</si>
  <si>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</si>
  <si>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</si>
  <si>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</si>
  <si>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</si>
  <si>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</si>
  <si>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Row Labels</t>
  </si>
  <si>
    <t>Grand Total</t>
  </si>
  <si>
    <t>(blank)</t>
  </si>
  <si>
    <t>Sum of Sales</t>
  </si>
  <si>
    <t>Total Sales</t>
  </si>
  <si>
    <t>Orders[Row ID]</t>
  </si>
  <si>
    <t>Orders[Order ID]</t>
  </si>
  <si>
    <t>Orders[Order Date]</t>
  </si>
  <si>
    <t>Orders[Ship Date]</t>
  </si>
  <si>
    <t>Orders[Order Delivery (Days)]</t>
  </si>
  <si>
    <t>Orders[Order Month/Year]</t>
  </si>
  <si>
    <t>Orders[Year]</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</si>
  <si>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</si>
  <si>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</si>
  <si>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</si>
  <si>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</si>
  <si>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</si>
  <si>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</si>
  <si>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</si>
  <si>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</si>
  <si>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</si>
  <si>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</si>
  <si>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</si>
  <si>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</si>
  <si>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</si>
  <si>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</si>
  <si>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</si>
  <si>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</si>
  <si>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Orders[Profit]</t>
  </si>
  <si>
    <t>42420</t>
  </si>
  <si>
    <t>90036</t>
  </si>
  <si>
    <t>33311</t>
  </si>
  <si>
    <t>90032</t>
  </si>
  <si>
    <t>28027</t>
  </si>
  <si>
    <t>98103</t>
  </si>
  <si>
    <t>76106</t>
  </si>
  <si>
    <t>53711</t>
  </si>
  <si>
    <t>84084</t>
  </si>
  <si>
    <t>94109</t>
  </si>
  <si>
    <t>68025</t>
  </si>
  <si>
    <t>19140</t>
  </si>
  <si>
    <t>84057</t>
  </si>
  <si>
    <t>90049</t>
  </si>
  <si>
    <t>77095</t>
  </si>
  <si>
    <t>75080</t>
  </si>
  <si>
    <t>77041</t>
  </si>
  <si>
    <t>60540</t>
  </si>
  <si>
    <t>32935</t>
  </si>
  <si>
    <t>55122</t>
  </si>
  <si>
    <t>48185</t>
  </si>
  <si>
    <t>19901</t>
  </si>
  <si>
    <t>47150</t>
  </si>
  <si>
    <t>10024</t>
  </si>
  <si>
    <t>12180</t>
  </si>
  <si>
    <t>90004</t>
  </si>
  <si>
    <t>60610</t>
  </si>
  <si>
    <t>85234</t>
  </si>
  <si>
    <t>22153</t>
  </si>
  <si>
    <t>10009</t>
  </si>
  <si>
    <t>49201</t>
  </si>
  <si>
    <t>38109</t>
  </si>
  <si>
    <t>77070</t>
  </si>
  <si>
    <t>35601</t>
  </si>
  <si>
    <t>94122</t>
  </si>
  <si>
    <t>27707</t>
  </si>
  <si>
    <t>60623</t>
  </si>
  <si>
    <t>29203</t>
  </si>
  <si>
    <t>55901</t>
  </si>
  <si>
    <t>55407</t>
  </si>
  <si>
    <t>97206</t>
  </si>
  <si>
    <t>55106</t>
  </si>
  <si>
    <t>80013</t>
  </si>
  <si>
    <t>28205</t>
  </si>
  <si>
    <t>60462</t>
  </si>
  <si>
    <t>10035</t>
  </si>
  <si>
    <t>50322</t>
  </si>
  <si>
    <t>43229</t>
  </si>
  <si>
    <t>37620</t>
  </si>
  <si>
    <t>19805</t>
  </si>
  <si>
    <t>61701</t>
  </si>
  <si>
    <t>85023</t>
  </si>
  <si>
    <t>95661</t>
  </si>
  <si>
    <t>64055</t>
  </si>
  <si>
    <t>91104</t>
  </si>
  <si>
    <t>43055</t>
  </si>
  <si>
    <t>53132</t>
  </si>
  <si>
    <t>85254</t>
  </si>
  <si>
    <t>95123</t>
  </si>
  <si>
    <t>98105</t>
  </si>
  <si>
    <t>98115</t>
  </si>
  <si>
    <t>73034</t>
  </si>
  <si>
    <t>90045</t>
  </si>
  <si>
    <t>19134</t>
  </si>
  <si>
    <t>88220</t>
  </si>
  <si>
    <t>78207</t>
  </si>
  <si>
    <t>77036</t>
  </si>
  <si>
    <t>62521</t>
  </si>
  <si>
    <t>71203</t>
  </si>
  <si>
    <t>6824</t>
  </si>
  <si>
    <t>75051</t>
  </si>
  <si>
    <t>92374</t>
  </si>
  <si>
    <t>45011</t>
  </si>
  <si>
    <t>7090</t>
  </si>
  <si>
    <t>19120</t>
  </si>
  <si>
    <t>44312</t>
  </si>
  <si>
    <t>80219</t>
  </si>
  <si>
    <t>75220</t>
  </si>
  <si>
    <t>37064</t>
  </si>
  <si>
    <t>90604</t>
  </si>
  <si>
    <t>48601</t>
  </si>
  <si>
    <t>44256</t>
  </si>
  <si>
    <t>43017</t>
  </si>
  <si>
    <t>48227</t>
  </si>
  <si>
    <t>38401</t>
  </si>
  <si>
    <t>33614</t>
  </si>
  <si>
    <t>95051</t>
  </si>
  <si>
    <t>55044</t>
  </si>
  <si>
    <t>92037</t>
  </si>
  <si>
    <t>77506</t>
  </si>
  <si>
    <t>94513</t>
  </si>
  <si>
    <t>27514</t>
  </si>
  <si>
    <t>7960</t>
  </si>
  <si>
    <t>45231</t>
  </si>
  <si>
    <t>94110</t>
  </si>
  <si>
    <t>90301</t>
  </si>
  <si>
    <t>33319</t>
  </si>
  <si>
    <t>80906</t>
  </si>
  <si>
    <t>7109</t>
  </si>
  <si>
    <t>48180</t>
  </si>
  <si>
    <t>8701</t>
  </si>
  <si>
    <t>22204</t>
  </si>
  <si>
    <t>80004</t>
  </si>
  <si>
    <t>7601</t>
  </si>
  <si>
    <t>33710</t>
  </si>
  <si>
    <t>19143</t>
  </si>
  <si>
    <t>90805</t>
  </si>
  <si>
    <t>92345</t>
  </si>
  <si>
    <t>37130</t>
  </si>
  <si>
    <t>84041</t>
  </si>
  <si>
    <t>78745</t>
  </si>
  <si>
    <t>1852</t>
  </si>
  <si>
    <t>31907</t>
  </si>
  <si>
    <t>6040</t>
  </si>
  <si>
    <t>78550</t>
  </si>
  <si>
    <t>85705</t>
  </si>
  <si>
    <t>62301</t>
  </si>
  <si>
    <t>2038</t>
  </si>
  <si>
    <t>33024</t>
  </si>
  <si>
    <t>98198</t>
  </si>
  <si>
    <t>61604</t>
  </si>
  <si>
    <t>89115</t>
  </si>
  <si>
    <t>2886</t>
  </si>
  <si>
    <t>33180</t>
  </si>
  <si>
    <t>28403</t>
  </si>
  <si>
    <t>92646</t>
  </si>
  <si>
    <t>40475</t>
  </si>
  <si>
    <t>80027</t>
  </si>
  <si>
    <t>1841</t>
  </si>
  <si>
    <t>39212</t>
  </si>
  <si>
    <t>48187</t>
  </si>
  <si>
    <t>10801</t>
  </si>
  <si>
    <t>28052</t>
  </si>
  <si>
    <t>32216</t>
  </si>
  <si>
    <t>47201</t>
  </si>
  <si>
    <t>13021</t>
  </si>
  <si>
    <t>73071</t>
  </si>
  <si>
    <t>94521</t>
  </si>
  <si>
    <t>60068</t>
  </si>
  <si>
    <t>79109</t>
  </si>
  <si>
    <t>11757</t>
  </si>
  <si>
    <t>90008</t>
  </si>
  <si>
    <t>92024</t>
  </si>
  <si>
    <t>77340</t>
  </si>
  <si>
    <t>14609</t>
  </si>
  <si>
    <t>72701</t>
  </si>
  <si>
    <t>92627</t>
  </si>
  <si>
    <t>80134</t>
  </si>
  <si>
    <t>30318</t>
  </si>
  <si>
    <t>64118</t>
  </si>
  <si>
    <t>59405</t>
  </si>
  <si>
    <t>48234</t>
  </si>
  <si>
    <t>33801</t>
  </si>
  <si>
    <t>36116</t>
  </si>
  <si>
    <t>85204</t>
  </si>
  <si>
    <t>60653</t>
  </si>
  <si>
    <t>54302</t>
  </si>
  <si>
    <t>45503</t>
  </si>
  <si>
    <t>92804</t>
  </si>
  <si>
    <t>98270</t>
  </si>
  <si>
    <t>97301</t>
  </si>
  <si>
    <t>78041</t>
  </si>
  <si>
    <t>75217</t>
  </si>
  <si>
    <t>43123</t>
  </si>
  <si>
    <t>10011</t>
  </si>
  <si>
    <t>48126</t>
  </si>
  <si>
    <t>31088</t>
  </si>
  <si>
    <t>94591</t>
  </si>
  <si>
    <t>92691</t>
  </si>
  <si>
    <t>48307</t>
  </si>
  <si>
    <t>7060</t>
  </si>
  <si>
    <t>85635</t>
  </si>
  <si>
    <t>98661</t>
  </si>
  <si>
    <t>60505</t>
  </si>
  <si>
    <t>76017</t>
  </si>
  <si>
    <t>40214</t>
  </si>
  <si>
    <t>75081</t>
  </si>
  <si>
    <t>44105</t>
  </si>
  <si>
    <t>75701</t>
  </si>
  <si>
    <t>27217</t>
  </si>
  <si>
    <t>22980</t>
  </si>
  <si>
    <t>19013</t>
  </si>
  <si>
    <t>27511</t>
  </si>
  <si>
    <t>32137</t>
  </si>
  <si>
    <t>10550</t>
  </si>
  <si>
    <t>48205</t>
  </si>
  <si>
    <t>33012</t>
  </si>
  <si>
    <t>11572</t>
  </si>
  <si>
    <t>92105</t>
  </si>
  <si>
    <t>60201</t>
  </si>
  <si>
    <t>48183</t>
  </si>
  <si>
    <t>55016</t>
  </si>
  <si>
    <t>71111</t>
  </si>
  <si>
    <t>50315</t>
  </si>
  <si>
    <t>93534</t>
  </si>
  <si>
    <t>23223</t>
  </si>
  <si>
    <t>28806</t>
  </si>
  <si>
    <t>92530</t>
  </si>
  <si>
    <t>68104</t>
  </si>
  <si>
    <t>Kensington SlimBlade Notebook Wireless Mouse with Nano Receiver</t>
  </si>
  <si>
    <t>98026</t>
  </si>
  <si>
    <t>92704</t>
  </si>
  <si>
    <t>53209</t>
  </si>
  <si>
    <t>41042</t>
  </si>
  <si>
    <t>44052</t>
  </si>
  <si>
    <t>7036</t>
  </si>
  <si>
    <t>93905</t>
  </si>
  <si>
    <t>8901</t>
  </si>
  <si>
    <t>17602</t>
  </si>
  <si>
    <t>3301</t>
  </si>
  <si>
    <t>21044</t>
  </si>
  <si>
    <t>Anker Ultrathin Bluetooth Wireless Keyboard Aluminum Cover with Stand</t>
  </si>
  <si>
    <t>75043</t>
  </si>
  <si>
    <t>6360</t>
  </si>
  <si>
    <t>22304</t>
  </si>
  <si>
    <t>43615</t>
  </si>
  <si>
    <t>87401</t>
  </si>
  <si>
    <t>92503</t>
  </si>
  <si>
    <t>90503</t>
  </si>
  <si>
    <t>78664</t>
  </si>
  <si>
    <t>92054</t>
  </si>
  <si>
    <t>33433</t>
  </si>
  <si>
    <t>23464</t>
  </si>
  <si>
    <t>Net Sales</t>
  </si>
  <si>
    <t>Current Year</t>
  </si>
  <si>
    <t>Previous Year</t>
  </si>
  <si>
    <t>Sales Previous year</t>
  </si>
  <si>
    <t>Sales % Previous year</t>
  </si>
  <si>
    <t>2016</t>
  </si>
  <si>
    <t>Sum of Sales2</t>
  </si>
  <si>
    <t>Top 5 States</t>
  </si>
  <si>
    <t>large</t>
  </si>
  <si>
    <t>يناير</t>
  </si>
  <si>
    <t>فبراير</t>
  </si>
  <si>
    <t>مارس</t>
  </si>
  <si>
    <t>أبريل</t>
  </si>
  <si>
    <t>مايو</t>
  </si>
  <si>
    <t>يونيو</t>
  </si>
  <si>
    <t>يوليو</t>
  </si>
  <si>
    <t>أغسطس</t>
  </si>
  <si>
    <t>سبتمبر</t>
  </si>
  <si>
    <t>أكتوبر</t>
  </si>
  <si>
    <t>نوفمبر</t>
  </si>
  <si>
    <t>ديسمبر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</si>
</sst>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409]mmm\-yy;@"/>
    <numFmt numFmtId="165" formatCode="_-* #,##0_-;\-* #,##0_-;_-* &quot;-&quot;??_-;_-@_-"/>
  </numFmts>
  <fonts count="3" x14ac:knownFonts="1">
    <font>
      <sz val="12"/>
      <color theme="1"/>
      <name val="Calibri"/>
      <family val="2"/>
      <scheme val="minor"/>
    </font>
    <font>
      <sz val="12"/>
      <color rgb="FF000000"/>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14" fontId="0" fillId="0" borderId="0" xfId="0" applyNumberFormat="1"/>
    <xf numFmtId="0" fontId="1" fillId="0" borderId="0" xfId="0" applyFont="1"/>
    <xf numFmtId="164" fontId="0" fillId="0" borderId="0" xfId="0" applyNumberFormat="1"/>
    <xf numFmtId="3"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165" fontId="0" fillId="0" borderId="0" xfId="1" applyNumberFormat="1" applyFont="1" applyAlignment="1">
      <alignment horizontal="left"/>
    </xf>
    <xf numFmtId="9" fontId="0" fillId="0" borderId="0" xfId="2" applyFont="1" applyAlignment="1">
      <alignment horizontal="left"/>
    </xf>
    <xf numFmtId="9" fontId="0" fillId="0" borderId="0" xfId="2" applyFont="1"/>
    <xf numFmtId="0" fontId="0" fillId="0" borderId="0" xfId="0" applyFont="1"/>
    <xf numFmtId="0" fontId="0" fillId="0" borderId="0" xfId="0" applyNumberFormat="1"/>
  </cellXfs>
  <cellStyles count="3">
    <cellStyle name="Comma" xfId="1" builtinId="3"/>
    <cellStyle name="Normal" xfId="0" builtinId="0"/>
    <cellStyle name="Percent" xfId="2" builtinId="5"/>
  </cellStyles>
  <dxfs count="78">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64" formatCode="[$-409]mmm\-yy;@"/>
    </dxf>
    <dxf>
      <numFmt numFmtId="3" formatCode="#,##0"/>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
      <numFmt numFmtId="14" formatCode="0.00%"/>
    </dxf>
    <dxf>
      <numFmt numFmtId="1" formatCode="0"/>
    </dxf>
    <dxf>
      <numFmt numFmtId="19" formatCode="dd/mm/yyyy"/>
    </dxf>
    <dxf>
      <numFmt numFmtId="19" formatCode="dd/mm/yyyy"/>
    </dxf>
    <dxf>
      <numFmt numFmtId="19" formatCode="dd/mm/yyyy"/>
    </dxf>
  </dxfs>
  <tableStyles count="1" defaultTableStyle="TableStyleMedium9" defaultPivotStyle="PivotStyleMedium4">
    <tableStyle name="PivotTable Style 1" table="0" count="0" xr9:uid="{EC4E58BB-F4B2-4C96-9D18-1F9699DB55FF}"/>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3.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4.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المطبخ!$A$12</c:f>
          <c:strCache>
            <c:ptCount val="1"/>
            <c:pt idx="0">
              <c:v>Sales % 2016 Vs. 2015</c:v>
            </c:pt>
          </c:strCache>
        </c:strRef>
      </c:tx>
      <c:layout>
        <c:manualLayout>
          <c:xMode val="edge"/>
          <c:yMode val="edge"/>
          <c:x val="0.14687312370267441"/>
          <c:y val="8.8895501434413715E-2"/>
        </c:manualLayout>
      </c:layout>
      <c:overlay val="0"/>
      <c:spPr>
        <a:noFill/>
        <a:ln>
          <a:noFill/>
        </a:ln>
        <a:effectLst/>
      </c:spPr>
      <c:txPr>
        <a:bodyPr rot="0" spcFirstLastPara="1" vertOverflow="ellipsis" vert="horz" wrap="square" anchor="ctr" anchorCtr="1"/>
        <a:lstStyle/>
        <a:p>
          <a:pPr algn="ctr" rtl="0">
            <a:defRPr lang="en-US" sz="1400" b="1" i="0" u="none" strike="noStrike" kern="1200" baseline="0">
              <a:solidFill>
                <a:srgbClr val="1F497D"/>
              </a:solidFill>
              <a:latin typeface="+mn-lt"/>
              <a:ea typeface="+mn-ea"/>
              <a:cs typeface="+mn-cs"/>
            </a:defRPr>
          </a:pPr>
          <a:endParaRPr lang="en-US"/>
        </a:p>
      </c:txPr>
    </c:title>
    <c:autoTitleDeleted val="0"/>
    <c:plotArea>
      <c:layout>
        <c:manualLayout>
          <c:layoutTarget val="inner"/>
          <c:xMode val="edge"/>
          <c:yMode val="edge"/>
          <c:x val="0.30001335874377832"/>
          <c:y val="0.27383879781420767"/>
          <c:w val="0.39997328251244335"/>
          <c:h val="0.67151639344262293"/>
        </c:manualLayout>
      </c:layout>
      <c:doughnutChart>
        <c:varyColors val="1"/>
        <c:ser>
          <c:idx val="0"/>
          <c:order val="0"/>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BBBC-40AD-8D69-3B293B301935}"/>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BBBC-40AD-8D69-3B293B301935}"/>
              </c:ext>
            </c:extLst>
          </c:dPt>
          <c:val>
            <c:numRef>
              <c:f>(المطبخ!$B$11,المطبخ!$C$11)</c:f>
              <c:numCache>
                <c:formatCode>0%</c:formatCode>
                <c:ptCount val="2"/>
                <c:pt idx="0">
                  <c:v>0.29471521382171068</c:v>
                </c:pt>
                <c:pt idx="1">
                  <c:v>0.70528478617828938</c:v>
                </c:pt>
              </c:numCache>
            </c:numRef>
          </c:val>
          <c:extLst>
            <c:ext xmlns:c16="http://schemas.microsoft.com/office/drawing/2014/chart" uri="{C3380CC4-5D6E-409C-BE32-E72D297353CC}">
              <c16:uniqueId val="{00000004-BBBC-40AD-8D69-3B293B3019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 Banha March.xlsx]المطبخ!Region</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Region</a:t>
            </a:r>
          </a:p>
        </c:rich>
      </c:tx>
      <c:layout>
        <c:manualLayout>
          <c:xMode val="edge"/>
          <c:yMode val="edge"/>
          <c:x val="0.26672905180214357"/>
          <c:y val="2.873563218390804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المطبخ!$K$2</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المطبخ!$J$3:$J$7</c:f>
              <c:strCache>
                <c:ptCount val="4"/>
                <c:pt idx="0">
                  <c:v>Central</c:v>
                </c:pt>
                <c:pt idx="1">
                  <c:v>East</c:v>
                </c:pt>
                <c:pt idx="2">
                  <c:v>South</c:v>
                </c:pt>
                <c:pt idx="3">
                  <c:v>West</c:v>
                </c:pt>
              </c:strCache>
            </c:strRef>
          </c:cat>
          <c:val>
            <c:numRef>
              <c:f>المطبخ!$K$3:$K$7</c:f>
              <c:numCache>
                <c:formatCode>General</c:formatCode>
                <c:ptCount val="4"/>
                <c:pt idx="0">
                  <c:v>147429.37600000005</c:v>
                </c:pt>
                <c:pt idx="1">
                  <c:v>180685.82200000033</c:v>
                </c:pt>
                <c:pt idx="2">
                  <c:v>93610.223499999978</c:v>
                </c:pt>
                <c:pt idx="3">
                  <c:v>187480.1765</c:v>
                </c:pt>
              </c:numCache>
            </c:numRef>
          </c:val>
          <c:extLst>
            <c:ext xmlns:c16="http://schemas.microsoft.com/office/drawing/2014/chart" uri="{C3380CC4-5D6E-409C-BE32-E72D297353CC}">
              <c16:uniqueId val="{00000000-92BE-4F7B-B0A9-0D1650F22DE1}"/>
            </c:ext>
          </c:extLst>
        </c:ser>
        <c:dLbls>
          <c:showLegendKey val="0"/>
          <c:showVal val="0"/>
          <c:showCatName val="0"/>
          <c:showSerName val="0"/>
          <c:showPercent val="0"/>
          <c:showBubbleSize val="0"/>
        </c:dLbls>
        <c:gapWidth val="100"/>
        <c:overlap val="-24"/>
        <c:axId val="1895027375"/>
        <c:axId val="1895028815"/>
      </c:barChart>
      <c:catAx>
        <c:axId val="189502737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95028815"/>
        <c:crosses val="autoZero"/>
        <c:auto val="1"/>
        <c:lblAlgn val="ctr"/>
        <c:lblOffset val="100"/>
        <c:noMultiLvlLbl val="0"/>
      </c:catAx>
      <c:valAx>
        <c:axId val="189502881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9502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 Banha March.xlsx]المطبخ!Segment</c:name>
    <c:fmtId val="2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94030009254623"/>
          <c:y val="0.1840316573556797"/>
          <c:w val="0.72580472238658034"/>
          <c:h val="0.70796895848912744"/>
        </c:manualLayout>
      </c:layout>
      <c:barChart>
        <c:barDir val="bar"/>
        <c:grouping val="clustered"/>
        <c:varyColors val="0"/>
        <c:ser>
          <c:idx val="0"/>
          <c:order val="0"/>
          <c:tx>
            <c:strRef>
              <c:f>المطبخ!$K$17</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المطبخ!$J$18:$J$21</c:f>
              <c:strCache>
                <c:ptCount val="3"/>
                <c:pt idx="0">
                  <c:v>Consumer</c:v>
                </c:pt>
                <c:pt idx="1">
                  <c:v>Corporate</c:v>
                </c:pt>
                <c:pt idx="2">
                  <c:v>Home Office</c:v>
                </c:pt>
              </c:strCache>
            </c:strRef>
          </c:cat>
          <c:val>
            <c:numRef>
              <c:f>المطبخ!$K$18:$K$21</c:f>
              <c:numCache>
                <c:formatCode>General</c:formatCode>
                <c:ptCount val="3"/>
                <c:pt idx="0">
                  <c:v>296863.89920000033</c:v>
                </c:pt>
                <c:pt idx="1">
                  <c:v>207106.36179999987</c:v>
                </c:pt>
                <c:pt idx="2">
                  <c:v>105235.33699999997</c:v>
                </c:pt>
              </c:numCache>
            </c:numRef>
          </c:val>
          <c:extLst>
            <c:ext xmlns:c16="http://schemas.microsoft.com/office/drawing/2014/chart" uri="{C3380CC4-5D6E-409C-BE32-E72D297353CC}">
              <c16:uniqueId val="{00000000-6D67-452E-8978-0E641E763A0B}"/>
            </c:ext>
          </c:extLst>
        </c:ser>
        <c:dLbls>
          <c:showLegendKey val="0"/>
          <c:showVal val="0"/>
          <c:showCatName val="0"/>
          <c:showSerName val="0"/>
          <c:showPercent val="0"/>
          <c:showBubbleSize val="0"/>
        </c:dLbls>
        <c:gapWidth val="100"/>
        <c:axId val="1347830447"/>
        <c:axId val="1347828527"/>
      </c:barChart>
      <c:catAx>
        <c:axId val="13478304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47828527"/>
        <c:crosses val="autoZero"/>
        <c:auto val="1"/>
        <c:lblAlgn val="ctr"/>
        <c:lblOffset val="100"/>
        <c:noMultiLvlLbl val="0"/>
      </c:catAx>
      <c:valAx>
        <c:axId val="1347828527"/>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4783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 Banha March.xlsx]المطبخ!Category</c:name>
    <c:fmtId val="3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Category</a:t>
            </a:r>
          </a:p>
        </c:rich>
      </c:tx>
      <c:layout>
        <c:manualLayout>
          <c:xMode val="edge"/>
          <c:yMode val="edge"/>
          <c:x val="0.27767770858708024"/>
          <c:y val="8.591065292096219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المطبخ!$H$17</c:f>
              <c:strCache>
                <c:ptCount val="1"/>
                <c:pt idx="0">
                  <c:v>Total</c:v>
                </c:pt>
              </c:strCache>
            </c:strRef>
          </c:tx>
          <c:dPt>
            <c:idx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dPt>
            <c:idx val="1"/>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c:spPr>
          </c:dPt>
          <c:dPt>
            <c:idx val="2"/>
            <c:bubble3D val="0"/>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المطبخ!$G$18:$G$21</c:f>
              <c:strCache>
                <c:ptCount val="3"/>
                <c:pt idx="0">
                  <c:v>Furniture</c:v>
                </c:pt>
                <c:pt idx="1">
                  <c:v>Office Supplies</c:v>
                </c:pt>
                <c:pt idx="2">
                  <c:v>Technology</c:v>
                </c:pt>
              </c:strCache>
            </c:strRef>
          </c:cat>
          <c:val>
            <c:numRef>
              <c:f>المطبخ!$H$18:$H$21</c:f>
              <c:numCache>
                <c:formatCode>General</c:formatCode>
                <c:ptCount val="3"/>
                <c:pt idx="0">
                  <c:v>198901.43600000019</c:v>
                </c:pt>
                <c:pt idx="1">
                  <c:v>183939.98199999996</c:v>
                </c:pt>
                <c:pt idx="2">
                  <c:v>226364.18000000011</c:v>
                </c:pt>
              </c:numCache>
            </c:numRef>
          </c:val>
          <c:extLst>
            <c:ext xmlns:c16="http://schemas.microsoft.com/office/drawing/2014/chart" uri="{C3380CC4-5D6E-409C-BE32-E72D297353CC}">
              <c16:uniqueId val="{00000000-C075-42C4-9051-0873A32E4AF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 Banha March.xlsx]Sheet1!States</c:name>
    <c:fmtId val="6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Sheet1!$E$2</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cat>
            <c:strRef>
              <c:f>Sheet1!$D$3:$D$8</c:f>
              <c:strCache>
                <c:ptCount val="5"/>
                <c:pt idx="0">
                  <c:v>California</c:v>
                </c:pt>
                <c:pt idx="1">
                  <c:v>Michigan</c:v>
                </c:pt>
                <c:pt idx="2">
                  <c:v>New York</c:v>
                </c:pt>
                <c:pt idx="3">
                  <c:v>Pennsylvania</c:v>
                </c:pt>
                <c:pt idx="4">
                  <c:v>Texas</c:v>
                </c:pt>
              </c:strCache>
            </c:strRef>
          </c:cat>
          <c:val>
            <c:numRef>
              <c:f>Sheet1!$E$3:$E$8</c:f>
              <c:numCache>
                <c:formatCode>General</c:formatCode>
                <c:ptCount val="5"/>
                <c:pt idx="0">
                  <c:v>131551.91150000005</c:v>
                </c:pt>
                <c:pt idx="1">
                  <c:v>27420.035000000003</c:v>
                </c:pt>
                <c:pt idx="2">
                  <c:v>71844.101999999984</c:v>
                </c:pt>
                <c:pt idx="3">
                  <c:v>33066.643999999993</c:v>
                </c:pt>
                <c:pt idx="4">
                  <c:v>41686.151999999973</c:v>
                </c:pt>
              </c:numCache>
            </c:numRef>
          </c:val>
          <c:extLst>
            <c:ext xmlns:c16="http://schemas.microsoft.com/office/drawing/2014/chart" uri="{C3380CC4-5D6E-409C-BE32-E72D297353CC}">
              <c16:uniqueId val="{00000000-AA72-4EAE-AA88-AE9B33AD8F40}"/>
            </c:ext>
          </c:extLst>
        </c:ser>
        <c:dLbls>
          <c:showLegendKey val="0"/>
          <c:showVal val="0"/>
          <c:showCatName val="0"/>
          <c:showSerName val="0"/>
          <c:showPercent val="0"/>
          <c:showBubbleSize val="0"/>
        </c:dLbls>
        <c:gapWidth val="150"/>
        <c:overlap val="100"/>
        <c:axId val="1838395103"/>
        <c:axId val="1838395583"/>
      </c:barChart>
      <c:catAx>
        <c:axId val="183839510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38395583"/>
        <c:crosses val="autoZero"/>
        <c:auto val="1"/>
        <c:lblAlgn val="ctr"/>
        <c:lblOffset val="100"/>
        <c:noMultiLvlLbl val="0"/>
      </c:catAx>
      <c:valAx>
        <c:axId val="1838395583"/>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3839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 Banha March.xlsx]Sheet1!PivotTable3</c:name>
    <c:fmtId val="10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Sheet1!$H$2</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invertIfNegative val="0"/>
          <c:cat>
            <c:strRef>
              <c:f>Sheet1!$G$3:$G$13</c:f>
              <c:strCache>
                <c:ptCount val="10"/>
                <c:pt idx="0">
                  <c:v>Adrian Barton</c:v>
                </c:pt>
                <c:pt idx="1">
                  <c:v>Bill Shonely</c:v>
                </c:pt>
                <c:pt idx="2">
                  <c:v>Christopher Conant</c:v>
                </c:pt>
                <c:pt idx="3">
                  <c:v>Edward Hooks</c:v>
                </c:pt>
                <c:pt idx="4">
                  <c:v>Joe Elijah</c:v>
                </c:pt>
                <c:pt idx="5">
                  <c:v>Jonathan Doherty</c:v>
                </c:pt>
                <c:pt idx="6">
                  <c:v>Karen Daniels</c:v>
                </c:pt>
                <c:pt idx="7">
                  <c:v>Laura Armstrong</c:v>
                </c:pt>
                <c:pt idx="8">
                  <c:v>Sanjit Engle</c:v>
                </c:pt>
                <c:pt idx="9">
                  <c:v>Tamara Chand</c:v>
                </c:pt>
              </c:strCache>
            </c:strRef>
          </c:cat>
          <c:val>
            <c:numRef>
              <c:f>Sheet1!$H$3:$H$13</c:f>
              <c:numCache>
                <c:formatCode>General</c:formatCode>
                <c:ptCount val="10"/>
                <c:pt idx="0">
                  <c:v>10403.865</c:v>
                </c:pt>
                <c:pt idx="1">
                  <c:v>9199.7799999999988</c:v>
                </c:pt>
                <c:pt idx="2">
                  <c:v>11901.183999999999</c:v>
                </c:pt>
                <c:pt idx="3">
                  <c:v>7937.5119999999997</c:v>
                </c:pt>
                <c:pt idx="4">
                  <c:v>7587.9710000000014</c:v>
                </c:pt>
                <c:pt idx="5">
                  <c:v>6181.1079999999993</c:v>
                </c:pt>
                <c:pt idx="6">
                  <c:v>6317.1619999999994</c:v>
                </c:pt>
                <c:pt idx="7">
                  <c:v>6451.2220000000007</c:v>
                </c:pt>
                <c:pt idx="8">
                  <c:v>9879.2200000000012</c:v>
                </c:pt>
                <c:pt idx="9">
                  <c:v>18344.051999999996</c:v>
                </c:pt>
              </c:numCache>
            </c:numRef>
          </c:val>
          <c:extLst>
            <c:ext xmlns:c16="http://schemas.microsoft.com/office/drawing/2014/chart" uri="{C3380CC4-5D6E-409C-BE32-E72D297353CC}">
              <c16:uniqueId val="{00000000-F0E7-4363-9520-D93DEB376333}"/>
            </c:ext>
          </c:extLst>
        </c:ser>
        <c:dLbls>
          <c:showLegendKey val="0"/>
          <c:showVal val="0"/>
          <c:showCatName val="0"/>
          <c:showSerName val="0"/>
          <c:showPercent val="0"/>
          <c:showBubbleSize val="0"/>
        </c:dLbls>
        <c:gapWidth val="150"/>
        <c:shape val="box"/>
        <c:axId val="1838493983"/>
        <c:axId val="1838511743"/>
        <c:axId val="0"/>
      </c:bar3DChart>
      <c:catAx>
        <c:axId val="183849398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38511743"/>
        <c:crosses val="autoZero"/>
        <c:auto val="1"/>
        <c:lblAlgn val="ctr"/>
        <c:lblOffset val="100"/>
        <c:noMultiLvlLbl val="0"/>
      </c:catAx>
      <c:valAx>
        <c:axId val="183851174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3849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Dashboard Banha March.xlsx]Sheet1!PivotTable4</c:name>
    <c:fmtId val="7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 Sales By Dates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Sheet1!$K$2</c:f>
              <c:strCache>
                <c:ptCount val="1"/>
                <c:pt idx="0">
                  <c:v>Total</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Sheet1!$J$3:$J$15</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Sheet1!$K$3:$K$15</c:f>
              <c:numCache>
                <c:formatCode>General</c:formatCode>
                <c:ptCount val="12"/>
                <c:pt idx="0">
                  <c:v>18542.490999999995</c:v>
                </c:pt>
                <c:pt idx="1">
                  <c:v>22978.815000000002</c:v>
                </c:pt>
                <c:pt idx="2">
                  <c:v>51715.875000000022</c:v>
                </c:pt>
                <c:pt idx="3">
                  <c:v>38750.038999999968</c:v>
                </c:pt>
                <c:pt idx="4">
                  <c:v>56987.727999999988</c:v>
                </c:pt>
                <c:pt idx="5">
                  <c:v>40344.533999999985</c:v>
                </c:pt>
                <c:pt idx="6">
                  <c:v>39261.962999999974</c:v>
                </c:pt>
                <c:pt idx="7">
                  <c:v>31115.374299999999</c:v>
                </c:pt>
                <c:pt idx="8">
                  <c:v>73410.024899999975</c:v>
                </c:pt>
                <c:pt idx="9">
                  <c:v>59687.745000000017</c:v>
                </c:pt>
                <c:pt idx="10">
                  <c:v>79411.965799999991</c:v>
                </c:pt>
                <c:pt idx="11">
                  <c:v>96999.04300000002</c:v>
                </c:pt>
              </c:numCache>
            </c:numRef>
          </c:val>
          <c:smooth val="0"/>
          <c:extLst>
            <c:ext xmlns:c16="http://schemas.microsoft.com/office/drawing/2014/chart" uri="{C3380CC4-5D6E-409C-BE32-E72D297353CC}">
              <c16:uniqueId val="{00000000-B5CF-4F1F-9C28-81165A231446}"/>
            </c:ext>
          </c:extLst>
        </c:ser>
        <c:dLbls>
          <c:showLegendKey val="0"/>
          <c:showVal val="0"/>
          <c:showCatName val="0"/>
          <c:showSerName val="0"/>
          <c:showPercent val="0"/>
          <c:showBubbleSize val="0"/>
        </c:dLbls>
        <c:marker val="1"/>
        <c:smooth val="0"/>
        <c:axId val="1637183695"/>
        <c:axId val="1637173135"/>
      </c:lineChart>
      <c:catAx>
        <c:axId val="1637183695"/>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7173135"/>
        <c:crosses val="autoZero"/>
        <c:auto val="1"/>
        <c:lblAlgn val="ctr"/>
        <c:lblOffset val="100"/>
        <c:noMultiLvlLbl val="0"/>
      </c:catAx>
      <c:valAx>
        <c:axId val="163717313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718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485775</xdr:colOff>
      <xdr:row>2</xdr:row>
      <xdr:rowOff>74295</xdr:rowOff>
    </xdr:from>
    <xdr:to>
      <xdr:col>3</xdr:col>
      <xdr:colOff>17145</xdr:colOff>
      <xdr:row>5</xdr:row>
      <xdr:rowOff>13335</xdr:rowOff>
    </xdr:to>
    <xdr:sp macro="" textlink="المطبخ!B5">
      <xdr:nvSpPr>
        <xdr:cNvPr id="2" name="TextBox 1">
          <a:extLst>
            <a:ext uri="{FF2B5EF4-FFF2-40B4-BE49-F238E27FC236}">
              <a16:creationId xmlns:a16="http://schemas.microsoft.com/office/drawing/2014/main" id="{249BA108-0345-59E6-B2D4-2737A113F4D4}"/>
            </a:ext>
          </a:extLst>
        </xdr:cNvPr>
        <xdr:cNvSpPr txBox="1"/>
      </xdr:nvSpPr>
      <xdr:spPr>
        <a:xfrm>
          <a:off x="1152525" y="474345"/>
          <a:ext cx="864870" cy="53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5D3177-FC36-4C50-8CAF-7F022C23588C}" type="TxLink">
            <a:rPr lang="en-US" sz="1400" b="1" i="0" u="none" strike="noStrike">
              <a:solidFill>
                <a:srgbClr val="0070C0"/>
              </a:solidFill>
              <a:latin typeface="Calibri"/>
              <a:cs typeface="Calibri"/>
            </a:rPr>
            <a:pPr algn="ctr"/>
            <a:t> 609,206 </a:t>
          </a:fld>
          <a:endParaRPr lang="en-US" sz="1400" b="1">
            <a:solidFill>
              <a:srgbClr val="0070C0"/>
            </a:solidFill>
          </a:endParaRPr>
        </a:p>
      </xdr:txBody>
    </xdr:sp>
    <xdr:clientData/>
  </xdr:twoCellAnchor>
  <xdr:twoCellAnchor>
    <xdr:from>
      <xdr:col>0</xdr:col>
      <xdr:colOff>201929</xdr:colOff>
      <xdr:row>3</xdr:row>
      <xdr:rowOff>0</xdr:rowOff>
    </xdr:from>
    <xdr:to>
      <xdr:col>1</xdr:col>
      <xdr:colOff>485774</xdr:colOff>
      <xdr:row>5</xdr:row>
      <xdr:rowOff>28576</xdr:rowOff>
    </xdr:to>
    <xdr:sp macro="" textlink="">
      <xdr:nvSpPr>
        <xdr:cNvPr id="4" name="TextBox 3">
          <a:extLst>
            <a:ext uri="{FF2B5EF4-FFF2-40B4-BE49-F238E27FC236}">
              <a16:creationId xmlns:a16="http://schemas.microsoft.com/office/drawing/2014/main" id="{66A4EF22-D439-2D86-A73F-1641782431B1}"/>
            </a:ext>
          </a:extLst>
        </xdr:cNvPr>
        <xdr:cNvSpPr txBox="1"/>
      </xdr:nvSpPr>
      <xdr:spPr>
        <a:xfrm>
          <a:off x="201929" y="600075"/>
          <a:ext cx="950595"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Sales</a:t>
          </a:r>
        </a:p>
      </xdr:txBody>
    </xdr:sp>
    <xdr:clientData/>
  </xdr:twoCellAnchor>
  <xdr:twoCellAnchor>
    <xdr:from>
      <xdr:col>0</xdr:col>
      <xdr:colOff>123824</xdr:colOff>
      <xdr:row>2</xdr:row>
      <xdr:rowOff>9525</xdr:rowOff>
    </xdr:from>
    <xdr:to>
      <xdr:col>3</xdr:col>
      <xdr:colOff>19049</xdr:colOff>
      <xdr:row>5</xdr:row>
      <xdr:rowOff>123825</xdr:rowOff>
    </xdr:to>
    <xdr:sp macro="" textlink="">
      <xdr:nvSpPr>
        <xdr:cNvPr id="5" name="Rectangle: Rounded Corners 4">
          <a:extLst>
            <a:ext uri="{FF2B5EF4-FFF2-40B4-BE49-F238E27FC236}">
              <a16:creationId xmlns:a16="http://schemas.microsoft.com/office/drawing/2014/main" id="{A1F3C082-F45B-63B8-78D2-65B714E144C8}"/>
            </a:ext>
          </a:extLst>
        </xdr:cNvPr>
        <xdr:cNvSpPr/>
      </xdr:nvSpPr>
      <xdr:spPr>
        <a:xfrm>
          <a:off x="123824" y="409575"/>
          <a:ext cx="1895475" cy="714375"/>
        </a:xfrm>
        <a:prstGeom prst="roundRect">
          <a:avLst/>
        </a:prstGeom>
        <a:noFill/>
        <a:ln>
          <a:solidFill>
            <a:schemeClr val="accent6"/>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b="1"/>
        </a:p>
      </xdr:txBody>
    </xdr:sp>
    <xdr:clientData/>
  </xdr:twoCellAnchor>
  <xdr:twoCellAnchor>
    <xdr:from>
      <xdr:col>3</xdr:col>
      <xdr:colOff>160019</xdr:colOff>
      <xdr:row>2</xdr:row>
      <xdr:rowOff>38101</xdr:rowOff>
    </xdr:from>
    <xdr:to>
      <xdr:col>5</xdr:col>
      <xdr:colOff>657224</xdr:colOff>
      <xdr:row>5</xdr:row>
      <xdr:rowOff>146686</xdr:rowOff>
    </xdr:to>
    <xdr:sp macro="" textlink="">
      <xdr:nvSpPr>
        <xdr:cNvPr id="8" name="Rectangle: Rounded Corners 7">
          <a:extLst>
            <a:ext uri="{FF2B5EF4-FFF2-40B4-BE49-F238E27FC236}">
              <a16:creationId xmlns:a16="http://schemas.microsoft.com/office/drawing/2014/main" id="{F955784E-110E-D557-EED4-1277C10CF3F8}"/>
            </a:ext>
          </a:extLst>
        </xdr:cNvPr>
        <xdr:cNvSpPr/>
      </xdr:nvSpPr>
      <xdr:spPr>
        <a:xfrm>
          <a:off x="2160269" y="438151"/>
          <a:ext cx="1830705" cy="708660"/>
        </a:xfrm>
        <a:prstGeom prst="roundRect">
          <a:avLst/>
        </a:prstGeom>
        <a:noFill/>
        <a:ln>
          <a:solidFill>
            <a:schemeClr val="accent6"/>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b="1"/>
        </a:p>
      </xdr:txBody>
    </xdr:sp>
    <xdr:clientData/>
  </xdr:twoCellAnchor>
  <xdr:twoCellAnchor>
    <xdr:from>
      <xdr:col>4</xdr:col>
      <xdr:colOff>407670</xdr:colOff>
      <xdr:row>2</xdr:row>
      <xdr:rowOff>91440</xdr:rowOff>
    </xdr:from>
    <xdr:to>
      <xdr:col>6</xdr:col>
      <xdr:colOff>38100</xdr:colOff>
      <xdr:row>5</xdr:row>
      <xdr:rowOff>30480</xdr:rowOff>
    </xdr:to>
    <xdr:sp macro="" textlink="المطبخ!B6">
      <xdr:nvSpPr>
        <xdr:cNvPr id="3" name="TextBox 2">
          <a:extLst>
            <a:ext uri="{FF2B5EF4-FFF2-40B4-BE49-F238E27FC236}">
              <a16:creationId xmlns:a16="http://schemas.microsoft.com/office/drawing/2014/main" id="{582F851C-89DC-8755-FF46-5220D7D486C6}"/>
            </a:ext>
          </a:extLst>
        </xdr:cNvPr>
        <xdr:cNvSpPr txBox="1"/>
      </xdr:nvSpPr>
      <xdr:spPr>
        <a:xfrm>
          <a:off x="3074670" y="491490"/>
          <a:ext cx="963930" cy="53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822E00-3961-490F-A7D6-6EDE1647B550}" type="TxLink">
            <a:rPr lang="en-US" sz="1400" b="1" i="0" u="none" strike="noStrike">
              <a:solidFill>
                <a:schemeClr val="accent1"/>
              </a:solidFill>
              <a:latin typeface="Calibri"/>
              <a:cs typeface="Calibri"/>
            </a:rPr>
            <a:pPr algn="ctr"/>
            <a:t> 573,084 </a:t>
          </a:fld>
          <a:endParaRPr lang="en-US" sz="1400" b="1">
            <a:solidFill>
              <a:schemeClr val="accent1"/>
            </a:solidFill>
          </a:endParaRPr>
        </a:p>
      </xdr:txBody>
    </xdr:sp>
    <xdr:clientData/>
  </xdr:twoCellAnchor>
  <xdr:twoCellAnchor>
    <xdr:from>
      <xdr:col>3</xdr:col>
      <xdr:colOff>251460</xdr:colOff>
      <xdr:row>3</xdr:row>
      <xdr:rowOff>53340</xdr:rowOff>
    </xdr:from>
    <xdr:to>
      <xdr:col>4</xdr:col>
      <xdr:colOff>438150</xdr:colOff>
      <xdr:row>5</xdr:row>
      <xdr:rowOff>30480</xdr:rowOff>
    </xdr:to>
    <xdr:sp macro="" textlink="">
      <xdr:nvSpPr>
        <xdr:cNvPr id="9" name="TextBox 8">
          <a:extLst>
            <a:ext uri="{FF2B5EF4-FFF2-40B4-BE49-F238E27FC236}">
              <a16:creationId xmlns:a16="http://schemas.microsoft.com/office/drawing/2014/main" id="{7A06CE05-97DA-173B-6C26-ADDD07B12695}"/>
            </a:ext>
          </a:extLst>
        </xdr:cNvPr>
        <xdr:cNvSpPr txBox="1"/>
      </xdr:nvSpPr>
      <xdr:spPr>
        <a:xfrm>
          <a:off x="2251710" y="653415"/>
          <a:ext cx="853440" cy="377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Net Sales</a:t>
          </a:r>
        </a:p>
      </xdr:txBody>
    </xdr:sp>
    <xdr:clientData/>
  </xdr:twoCellAnchor>
  <xdr:twoCellAnchor editAs="oneCell">
    <xdr:from>
      <xdr:col>20</xdr:col>
      <xdr:colOff>55075</xdr:colOff>
      <xdr:row>0</xdr:row>
      <xdr:rowOff>0</xdr:rowOff>
    </xdr:from>
    <xdr:to>
      <xdr:col>26</xdr:col>
      <xdr:colOff>156211</xdr:colOff>
      <xdr:row>3</xdr:row>
      <xdr:rowOff>136141</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8524B964-E988-4C39-85ED-132887CFA2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656775" y="0"/>
              <a:ext cx="4101636" cy="736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59227</xdr:colOff>
      <xdr:row>3</xdr:row>
      <xdr:rowOff>136142</xdr:rowOff>
    </xdr:from>
    <xdr:to>
      <xdr:col>26</xdr:col>
      <xdr:colOff>140972</xdr:colOff>
      <xdr:row>7</xdr:row>
      <xdr:rowOff>105662</xdr:rowOff>
    </xdr:to>
    <mc:AlternateContent xmlns:mc="http://schemas.openxmlformats.org/markup-compatibility/2006">
      <mc:Choice xmlns:a14="http://schemas.microsoft.com/office/drawing/2010/main" Requires="a14">
        <xdr:graphicFrame macro="">
          <xdr:nvGraphicFramePr>
            <xdr:cNvPr id="15" name="Segment">
              <a:extLst>
                <a:ext uri="{FF2B5EF4-FFF2-40B4-BE49-F238E27FC236}">
                  <a16:creationId xmlns:a16="http://schemas.microsoft.com/office/drawing/2014/main" id="{D4184C60-C86A-4EB5-8B79-EEE83ED90EE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660927" y="736217"/>
              <a:ext cx="4082245" cy="769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57151</xdr:colOff>
      <xdr:row>11</xdr:row>
      <xdr:rowOff>66073</xdr:rowOff>
    </xdr:from>
    <xdr:to>
      <xdr:col>26</xdr:col>
      <xdr:colOff>148592</xdr:colOff>
      <xdr:row>15</xdr:row>
      <xdr:rowOff>6603</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75642971-D4BF-44E3-9A95-66837D9587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658851" y="2266348"/>
              <a:ext cx="4091941" cy="7406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470534</xdr:colOff>
      <xdr:row>0</xdr:row>
      <xdr:rowOff>70485</xdr:rowOff>
    </xdr:from>
    <xdr:to>
      <xdr:col>13</xdr:col>
      <xdr:colOff>457200</xdr:colOff>
      <xdr:row>4</xdr:row>
      <xdr:rowOff>190500</xdr:rowOff>
    </xdr:to>
    <xdr:sp macro="" textlink="المطبخ!A7">
      <xdr:nvSpPr>
        <xdr:cNvPr id="17" name="TextBox 16">
          <a:extLst>
            <a:ext uri="{FF2B5EF4-FFF2-40B4-BE49-F238E27FC236}">
              <a16:creationId xmlns:a16="http://schemas.microsoft.com/office/drawing/2014/main" id="{EF617632-5D8A-0225-DE42-BD755D62D185}"/>
            </a:ext>
          </a:extLst>
        </xdr:cNvPr>
        <xdr:cNvSpPr txBox="1"/>
      </xdr:nvSpPr>
      <xdr:spPr>
        <a:xfrm>
          <a:off x="6737984" y="70485"/>
          <a:ext cx="2653666" cy="920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06AF19-9C68-4229-9139-6AFDA70916F0}" type="TxLink">
            <a:rPr lang="en-US" sz="2000" b="1" i="0" u="none" strike="noStrike">
              <a:solidFill>
                <a:schemeClr val="accent1"/>
              </a:solidFill>
              <a:latin typeface="Calibri"/>
              <a:cs typeface="Calibri"/>
            </a:rPr>
            <a:pPr algn="ctr"/>
            <a:t>Sales Dashbord 2016</a:t>
          </a:fld>
          <a:endParaRPr lang="en-US" sz="2000" b="1">
            <a:solidFill>
              <a:schemeClr val="accent1"/>
            </a:solidFill>
          </a:endParaRPr>
        </a:p>
      </xdr:txBody>
    </xdr:sp>
    <xdr:clientData/>
  </xdr:twoCellAnchor>
  <xdr:twoCellAnchor>
    <xdr:from>
      <xdr:col>14</xdr:col>
      <xdr:colOff>400050</xdr:colOff>
      <xdr:row>5</xdr:row>
      <xdr:rowOff>2792</xdr:rowOff>
    </xdr:from>
    <xdr:to>
      <xdr:col>19</xdr:col>
      <xdr:colOff>476250</xdr:colOff>
      <xdr:row>16</xdr:row>
      <xdr:rowOff>183767</xdr:rowOff>
    </xdr:to>
    <xdr:graphicFrame macro="">
      <xdr:nvGraphicFramePr>
        <xdr:cNvPr id="18" name="Chart 17">
          <a:extLst>
            <a:ext uri="{FF2B5EF4-FFF2-40B4-BE49-F238E27FC236}">
              <a16:creationId xmlns:a16="http://schemas.microsoft.com/office/drawing/2014/main" id="{44A0EB80-5601-464C-8C22-D63550D3B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152400</xdr:rowOff>
    </xdr:from>
    <xdr:to>
      <xdr:col>6</xdr:col>
      <xdr:colOff>409574</xdr:colOff>
      <xdr:row>29</xdr:row>
      <xdr:rowOff>76200</xdr:rowOff>
    </xdr:to>
    <xdr:graphicFrame macro="">
      <xdr:nvGraphicFramePr>
        <xdr:cNvPr id="19" name="Chart 18">
          <a:extLst>
            <a:ext uri="{FF2B5EF4-FFF2-40B4-BE49-F238E27FC236}">
              <a16:creationId xmlns:a16="http://schemas.microsoft.com/office/drawing/2014/main" id="{4A9126A0-36A6-444C-9C32-CDC945824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201930</xdr:colOff>
      <xdr:row>0</xdr:row>
      <xdr:rowOff>68580</xdr:rowOff>
    </xdr:from>
    <xdr:to>
      <xdr:col>14</xdr:col>
      <xdr:colOff>38100</xdr:colOff>
      <xdr:row>5</xdr:row>
      <xdr:rowOff>19050</xdr:rowOff>
    </xdr:to>
    <xdr:sp macro="" textlink="">
      <xdr:nvSpPr>
        <xdr:cNvPr id="24" name="Rectangle: Rounded Corners 23">
          <a:extLst>
            <a:ext uri="{FF2B5EF4-FFF2-40B4-BE49-F238E27FC236}">
              <a16:creationId xmlns:a16="http://schemas.microsoft.com/office/drawing/2014/main" id="{C52EA16A-A7C9-49BD-B916-997372A825D8}"/>
            </a:ext>
          </a:extLst>
        </xdr:cNvPr>
        <xdr:cNvSpPr/>
      </xdr:nvSpPr>
      <xdr:spPr>
        <a:xfrm>
          <a:off x="6469380" y="68580"/>
          <a:ext cx="3169920" cy="950595"/>
        </a:xfrm>
        <a:prstGeom prst="roundRect">
          <a:avLst/>
        </a:prstGeom>
        <a:noFill/>
        <a:ln>
          <a:solidFill>
            <a:schemeClr val="accent6"/>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b="1"/>
        </a:p>
      </xdr:txBody>
    </xdr:sp>
    <xdr:clientData/>
  </xdr:twoCellAnchor>
  <xdr:twoCellAnchor>
    <xdr:from>
      <xdr:col>6</xdr:col>
      <xdr:colOff>501013</xdr:colOff>
      <xdr:row>17</xdr:row>
      <xdr:rowOff>85726</xdr:rowOff>
    </xdr:from>
    <xdr:to>
      <xdr:col>12</xdr:col>
      <xdr:colOff>333375</xdr:colOff>
      <xdr:row>30</xdr:row>
      <xdr:rowOff>9527</xdr:rowOff>
    </xdr:to>
    <xdr:graphicFrame macro="">
      <xdr:nvGraphicFramePr>
        <xdr:cNvPr id="25" name="Chart 24">
          <a:extLst>
            <a:ext uri="{FF2B5EF4-FFF2-40B4-BE49-F238E27FC236}">
              <a16:creationId xmlns:a16="http://schemas.microsoft.com/office/drawing/2014/main" id="{8C1FE0FE-A8D0-4229-BA59-AAE57400D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57151</xdr:colOff>
      <xdr:row>7</xdr:row>
      <xdr:rowOff>105663</xdr:rowOff>
    </xdr:from>
    <xdr:to>
      <xdr:col>26</xdr:col>
      <xdr:colOff>148591</xdr:colOff>
      <xdr:row>11</xdr:row>
      <xdr:rowOff>52323</xdr:rowOff>
    </xdr:to>
    <mc:AlternateContent xmlns:mc="http://schemas.openxmlformats.org/markup-compatibility/2006">
      <mc:Choice xmlns:a14="http://schemas.microsoft.com/office/drawing/2010/main" Requires="a14">
        <xdr:graphicFrame macro="">
          <xdr:nvGraphicFramePr>
            <xdr:cNvPr id="26" name="Category">
              <a:extLst>
                <a:ext uri="{FF2B5EF4-FFF2-40B4-BE49-F238E27FC236}">
                  <a16:creationId xmlns:a16="http://schemas.microsoft.com/office/drawing/2014/main" id="{CB456863-944B-4B3F-9476-1714932C81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658851" y="1505838"/>
              <a:ext cx="4091940" cy="746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34289</xdr:colOff>
      <xdr:row>6</xdr:row>
      <xdr:rowOff>85725</xdr:rowOff>
    </xdr:from>
    <xdr:to>
      <xdr:col>5</xdr:col>
      <xdr:colOff>371475</xdr:colOff>
      <xdr:row>17</xdr:row>
      <xdr:rowOff>190499</xdr:rowOff>
    </xdr:to>
    <xdr:graphicFrame macro="">
      <xdr:nvGraphicFramePr>
        <xdr:cNvPr id="27" name="Chart 26">
          <a:extLst>
            <a:ext uri="{FF2B5EF4-FFF2-40B4-BE49-F238E27FC236}">
              <a16:creationId xmlns:a16="http://schemas.microsoft.com/office/drawing/2014/main" id="{080A5517-28D9-456D-A1E2-F318E057F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647701</xdr:colOff>
      <xdr:row>15</xdr:row>
      <xdr:rowOff>28575</xdr:rowOff>
    </xdr:from>
    <xdr:to>
      <xdr:col>26</xdr:col>
      <xdr:colOff>247651</xdr:colOff>
      <xdr:row>29</xdr:row>
      <xdr:rowOff>114300</xdr:rowOff>
    </xdr:to>
    <xdr:graphicFrame macro="">
      <xdr:nvGraphicFramePr>
        <xdr:cNvPr id="14" name="Chart 13">
          <a:extLst>
            <a:ext uri="{FF2B5EF4-FFF2-40B4-BE49-F238E27FC236}">
              <a16:creationId xmlns:a16="http://schemas.microsoft.com/office/drawing/2014/main" id="{1A84E7D3-ED5D-411C-AD0E-3576F264A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390525</xdr:colOff>
      <xdr:row>16</xdr:row>
      <xdr:rowOff>180976</xdr:rowOff>
    </xdr:from>
    <xdr:to>
      <xdr:col>19</xdr:col>
      <xdr:colOff>657225</xdr:colOff>
      <xdr:row>30</xdr:row>
      <xdr:rowOff>127636</xdr:rowOff>
    </xdr:to>
    <xdr:graphicFrame macro="">
      <xdr:nvGraphicFramePr>
        <xdr:cNvPr id="20" name="Chart 19">
          <a:extLst>
            <a:ext uri="{FF2B5EF4-FFF2-40B4-BE49-F238E27FC236}">
              <a16:creationId xmlns:a16="http://schemas.microsoft.com/office/drawing/2014/main" id="{5BECD84A-BDD4-4E68-A741-8F5F846E6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561975</xdr:colOff>
      <xdr:row>5</xdr:row>
      <xdr:rowOff>85724</xdr:rowOff>
    </xdr:from>
    <xdr:to>
      <xdr:col>14</xdr:col>
      <xdr:colOff>285750</xdr:colOff>
      <xdr:row>17</xdr:row>
      <xdr:rowOff>47625</xdr:rowOff>
    </xdr:to>
    <xdr:graphicFrame macro="">
      <xdr:nvGraphicFramePr>
        <xdr:cNvPr id="21" name="Chart 20">
          <a:extLst>
            <a:ext uri="{FF2B5EF4-FFF2-40B4-BE49-F238E27FC236}">
              <a16:creationId xmlns:a16="http://schemas.microsoft.com/office/drawing/2014/main" id="{B933D535-2AC7-4442-A8B9-FD70D76D7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0.38973</cdr:x>
      <cdr:y>0.44672</cdr:y>
    </cdr:from>
    <cdr:to>
      <cdr:x>0.62282</cdr:x>
      <cdr:y>0.7418</cdr:y>
    </cdr:to>
    <cdr:sp macro="" textlink="المطبخ!$B$11">
      <cdr:nvSpPr>
        <cdr:cNvPr id="3" name="TextBox 2">
          <a:extLst xmlns:a="http://schemas.openxmlformats.org/drawingml/2006/main">
            <a:ext uri="{FF2B5EF4-FFF2-40B4-BE49-F238E27FC236}">
              <a16:creationId xmlns:a16="http://schemas.microsoft.com/office/drawing/2014/main" id="{331506F2-0C7B-8683-4806-D033D61C656D}"/>
            </a:ext>
          </a:extLst>
        </cdr:cNvPr>
        <cdr:cNvSpPr txBox="1"/>
      </cdr:nvSpPr>
      <cdr:spPr>
        <a:xfrm xmlns:a="http://schemas.openxmlformats.org/drawingml/2006/main">
          <a:off x="1216551" y="830580"/>
          <a:ext cx="727617" cy="54864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DB8DE69-775C-48FE-9FFE-EF2FDB872998}" type="TxLink">
            <a:rPr lang="en-US" sz="1600" b="1" i="0" u="none" strike="noStrike" kern="1200">
              <a:solidFill>
                <a:schemeClr val="accent1"/>
              </a:solidFill>
              <a:latin typeface="Calibri"/>
              <a:cs typeface="Calibri"/>
            </a:rPr>
            <a:pPr algn="ctr"/>
            <a:t>29%</a:t>
          </a:fld>
          <a:endParaRPr lang="en-US" sz="1600" b="1" kern="1200">
            <a:solidFill>
              <a:schemeClr val="accent1"/>
            </a:solidFill>
          </a:endParaRPr>
        </a:p>
      </cdr:txBody>
    </cdr:sp>
  </cdr:relSizeAnchor>
  <cdr:relSizeAnchor xmlns:cdr="http://schemas.openxmlformats.org/drawingml/2006/chartDrawing">
    <cdr:from>
      <cdr:x>0.03125</cdr:x>
      <cdr:y>0.03975</cdr:y>
    </cdr:from>
    <cdr:to>
      <cdr:x>0.99063</cdr:x>
      <cdr:y>0.98287</cdr:y>
    </cdr:to>
    <cdr:sp macro="" textlink="">
      <cdr:nvSpPr>
        <cdr:cNvPr id="4" name="Rectangle: Rounded Corners 3">
          <a:extLst xmlns:a="http://schemas.openxmlformats.org/drawingml/2006/main">
            <a:ext uri="{FF2B5EF4-FFF2-40B4-BE49-F238E27FC236}">
              <a16:creationId xmlns:a16="http://schemas.microsoft.com/office/drawing/2014/main" id="{2960F568-E254-6DA6-BDA3-FF0A09A49A83}"/>
            </a:ext>
          </a:extLst>
        </cdr:cNvPr>
        <cdr:cNvSpPr/>
      </cdr:nvSpPr>
      <cdr:spPr>
        <a:xfrm xmlns:a="http://schemas.openxmlformats.org/drawingml/2006/main">
          <a:off x="76200" y="83821"/>
          <a:ext cx="2339340" cy="1988820"/>
        </a:xfrm>
        <a:prstGeom xmlns:a="http://schemas.openxmlformats.org/drawingml/2006/main" prst="roundRect">
          <a:avLst/>
        </a:prstGeom>
        <a:noFill xmlns:a="http://schemas.openxmlformats.org/drawingml/2006/main"/>
        <a:ln xmlns:a="http://schemas.openxmlformats.org/drawingml/2006/main">
          <a:solidFill>
            <a:schemeClr val="accent6"/>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drawings/drawing3.xml><?xml version="1.0" encoding="utf-8"?>
<c:userShapes xmlns:c="http://schemas.openxmlformats.org/drawingml/2006/chart">
  <cdr:relSizeAnchor xmlns:cdr="http://schemas.openxmlformats.org/drawingml/2006/chartDrawing">
    <cdr:from>
      <cdr:x>0.01713</cdr:x>
      <cdr:y>0.01867</cdr:y>
    </cdr:from>
    <cdr:to>
      <cdr:x>0.98929</cdr:x>
      <cdr:y>0.98418</cdr:y>
    </cdr:to>
    <cdr:sp macro="" textlink="">
      <cdr:nvSpPr>
        <cdr:cNvPr id="2" name="Rectangle: Rounded Corners 1">
          <a:extLst xmlns:a="http://schemas.openxmlformats.org/drawingml/2006/main">
            <a:ext uri="{FF2B5EF4-FFF2-40B4-BE49-F238E27FC236}">
              <a16:creationId xmlns:a16="http://schemas.microsoft.com/office/drawing/2014/main" id="{A80079EB-2B0A-8487-D5DB-6ECFCE551365}"/>
            </a:ext>
          </a:extLst>
        </cdr:cNvPr>
        <cdr:cNvSpPr/>
      </cdr:nvSpPr>
      <cdr:spPr>
        <a:xfrm xmlns:a="http://schemas.openxmlformats.org/drawingml/2006/main">
          <a:off x="55608" y="39545"/>
          <a:ext cx="3155757" cy="2045313"/>
        </a:xfrm>
        <a:prstGeom xmlns:a="http://schemas.openxmlformats.org/drawingml/2006/main" prst="roundRect">
          <a:avLst/>
        </a:prstGeom>
        <a:noFill xmlns:a="http://schemas.openxmlformats.org/drawingml/2006/main"/>
        <a:ln xmlns:a="http://schemas.openxmlformats.org/drawingml/2006/main">
          <a:solidFill>
            <a:schemeClr val="accent6"/>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drawings/drawing4.xml><?xml version="1.0" encoding="utf-8"?>
<c:userShapes xmlns:c="http://schemas.openxmlformats.org/drawingml/2006/chart">
  <cdr:relSizeAnchor xmlns:cdr="http://schemas.openxmlformats.org/drawingml/2006/chartDrawing">
    <cdr:from>
      <cdr:x>0.02607</cdr:x>
      <cdr:y>0.02766</cdr:y>
    </cdr:from>
    <cdr:to>
      <cdr:x>1</cdr:x>
      <cdr:y>1</cdr:y>
    </cdr:to>
    <cdr:sp macro="" textlink="">
      <cdr:nvSpPr>
        <cdr:cNvPr id="2" name="Rectangle: Rounded Corners 1">
          <a:extLst xmlns:a="http://schemas.openxmlformats.org/drawingml/2006/main">
            <a:ext uri="{FF2B5EF4-FFF2-40B4-BE49-F238E27FC236}">
              <a16:creationId xmlns:a16="http://schemas.microsoft.com/office/drawing/2014/main" id="{62A4C560-4907-1253-BF1B-9981ABAE0276}"/>
            </a:ext>
          </a:extLst>
        </cdr:cNvPr>
        <cdr:cNvSpPr/>
      </cdr:nvSpPr>
      <cdr:spPr>
        <a:xfrm xmlns:a="http://schemas.openxmlformats.org/drawingml/2006/main">
          <a:off x="106890" y="76401"/>
          <a:ext cx="3992672" cy="2685850"/>
        </a:xfrm>
        <a:prstGeom xmlns:a="http://schemas.openxmlformats.org/drawingml/2006/main" prst="roundRect">
          <a:avLst/>
        </a:prstGeom>
        <a:noFill xmlns:a="http://schemas.openxmlformats.org/drawingml/2006/main"/>
        <a:ln xmlns:a="http://schemas.openxmlformats.org/drawingml/2006/main">
          <a:solidFill>
            <a:schemeClr val="accent6"/>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marL="0" indent="0"/>
          <a:endParaRPr lang="en-US" sz="1100" kern="1200">
            <a:solidFill>
              <a:schemeClr val="lt1"/>
            </a:solidFill>
            <a:latin typeface="+mn-lt"/>
            <a:ea typeface="+mn-ea"/>
            <a:cs typeface="+mn-cs"/>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0.00581</cdr:x>
      <cdr:y>0.00344</cdr:y>
    </cdr:from>
    <cdr:to>
      <cdr:x>0.98621</cdr:x>
      <cdr:y>0.97534</cdr:y>
    </cdr:to>
    <cdr:sp macro="" textlink="">
      <cdr:nvSpPr>
        <cdr:cNvPr id="2" name="Rectangle: Rounded Corners 1">
          <a:extLst xmlns:a="http://schemas.openxmlformats.org/drawingml/2006/main">
            <a:ext uri="{FF2B5EF4-FFF2-40B4-BE49-F238E27FC236}">
              <a16:creationId xmlns:a16="http://schemas.microsoft.com/office/drawing/2014/main" id="{D17FAB47-5462-5C78-7997-60990213521A}"/>
            </a:ext>
          </a:extLst>
        </cdr:cNvPr>
        <cdr:cNvSpPr/>
      </cdr:nvSpPr>
      <cdr:spPr>
        <a:xfrm xmlns:a="http://schemas.openxmlformats.org/drawingml/2006/main">
          <a:off x="20337" y="7621"/>
          <a:ext cx="3429001" cy="2155128"/>
        </a:xfrm>
        <a:prstGeom xmlns:a="http://schemas.openxmlformats.org/drawingml/2006/main" prst="roundRect">
          <a:avLst/>
        </a:prstGeom>
        <a:noFill xmlns:a="http://schemas.openxmlformats.org/drawingml/2006/main"/>
        <a:ln xmlns:a="http://schemas.openxmlformats.org/drawingml/2006/main">
          <a:solidFill>
            <a:schemeClr val="accent6"/>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drawings/drawing6.xml><?xml version="1.0" encoding="utf-8"?>
<c:userShapes xmlns:c="http://schemas.openxmlformats.org/drawingml/2006/chart">
  <cdr:relSizeAnchor xmlns:cdr="http://schemas.openxmlformats.org/drawingml/2006/chartDrawing">
    <cdr:from>
      <cdr:x>0</cdr:x>
      <cdr:y>0.01974</cdr:y>
    </cdr:from>
    <cdr:to>
      <cdr:x>0.96749</cdr:x>
      <cdr:y>1</cdr:y>
    </cdr:to>
    <cdr:sp macro="" textlink="">
      <cdr:nvSpPr>
        <cdr:cNvPr id="2" name="Rectangle: Rounded Corners 1">
          <a:extLst xmlns:a="http://schemas.openxmlformats.org/drawingml/2006/main">
            <a:ext uri="{FF2B5EF4-FFF2-40B4-BE49-F238E27FC236}">
              <a16:creationId xmlns:a16="http://schemas.microsoft.com/office/drawing/2014/main" id="{79C4FC72-A5FD-F36D-A003-1EFDB7953B98}"/>
            </a:ext>
          </a:extLst>
        </cdr:cNvPr>
        <cdr:cNvSpPr/>
      </cdr:nvSpPr>
      <cdr:spPr>
        <a:xfrm xmlns:a="http://schemas.openxmlformats.org/drawingml/2006/main">
          <a:off x="0" y="57151"/>
          <a:ext cx="4128490" cy="2838449"/>
        </a:xfrm>
        <a:prstGeom xmlns:a="http://schemas.openxmlformats.org/drawingml/2006/main" prst="roundRect">
          <a:avLst/>
        </a:prstGeom>
        <a:noFill xmlns:a="http://schemas.openxmlformats.org/drawingml/2006/main"/>
        <a:ln xmlns:a="http://schemas.openxmlformats.org/drawingml/2006/main">
          <a:solidFill>
            <a:schemeClr val="accent6"/>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drawings/drawing7.xml><?xml version="1.0" encoding="utf-8"?>
<c:userShapes xmlns:c="http://schemas.openxmlformats.org/drawingml/2006/chart">
  <cdr:relSizeAnchor xmlns:cdr="http://schemas.openxmlformats.org/drawingml/2006/chartDrawing">
    <cdr:from>
      <cdr:x>0.02371</cdr:x>
      <cdr:y>0.03626</cdr:y>
    </cdr:from>
    <cdr:to>
      <cdr:x>0.96552</cdr:x>
      <cdr:y>0.96902</cdr:y>
    </cdr:to>
    <cdr:sp macro="" textlink="">
      <cdr:nvSpPr>
        <cdr:cNvPr id="2" name="Rectangle: Rounded Corners 1">
          <a:extLst xmlns:a="http://schemas.openxmlformats.org/drawingml/2006/main">
            <a:ext uri="{FF2B5EF4-FFF2-40B4-BE49-F238E27FC236}">
              <a16:creationId xmlns:a16="http://schemas.microsoft.com/office/drawing/2014/main" id="{6D9FF008-633A-4B35-1F2E-8D3BF7E0860B}"/>
            </a:ext>
          </a:extLst>
        </cdr:cNvPr>
        <cdr:cNvSpPr/>
      </cdr:nvSpPr>
      <cdr:spPr>
        <a:xfrm xmlns:a="http://schemas.openxmlformats.org/drawingml/2006/main">
          <a:off x="104775" y="104775"/>
          <a:ext cx="4162425" cy="2695575"/>
        </a:xfrm>
        <a:prstGeom xmlns:a="http://schemas.openxmlformats.org/drawingml/2006/main" prst="roundRect">
          <a:avLst/>
        </a:prstGeom>
        <a:noFill xmlns:a="http://schemas.openxmlformats.org/drawingml/2006/main"/>
        <a:ln xmlns:a="http://schemas.openxmlformats.org/drawingml/2006/main">
          <a:solidFill>
            <a:schemeClr val="accent6"/>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drawings/drawing8.xml><?xml version="1.0" encoding="utf-8"?>
<c:userShapes xmlns:c="http://schemas.openxmlformats.org/drawingml/2006/chart">
  <cdr:relSizeAnchor xmlns:cdr="http://schemas.openxmlformats.org/drawingml/2006/chartDrawing">
    <cdr:from>
      <cdr:x>0.00795</cdr:x>
      <cdr:y>0.03629</cdr:y>
    </cdr:from>
    <cdr:to>
      <cdr:x>0.9886</cdr:x>
      <cdr:y>0.96774</cdr:y>
    </cdr:to>
    <cdr:sp macro="" textlink="">
      <cdr:nvSpPr>
        <cdr:cNvPr id="2" name="Rectangle: Rounded Corners 1">
          <a:extLst xmlns:a="http://schemas.openxmlformats.org/drawingml/2006/main">
            <a:ext uri="{FF2B5EF4-FFF2-40B4-BE49-F238E27FC236}">
              <a16:creationId xmlns:a16="http://schemas.microsoft.com/office/drawing/2014/main" id="{78F4FF19-AC53-357D-4222-AD7938905CB0}"/>
            </a:ext>
          </a:extLst>
        </cdr:cNvPr>
        <cdr:cNvSpPr/>
      </cdr:nvSpPr>
      <cdr:spPr>
        <a:xfrm xmlns:a="http://schemas.openxmlformats.org/drawingml/2006/main">
          <a:off x="47625" y="85726"/>
          <a:ext cx="5875296" cy="2200275"/>
        </a:xfrm>
        <a:prstGeom xmlns:a="http://schemas.openxmlformats.org/drawingml/2006/main" prst="roundRect">
          <a:avLst/>
        </a:prstGeom>
        <a:noFill xmlns:a="http://schemas.openxmlformats.org/drawingml/2006/main"/>
        <a:ln xmlns:a="http://schemas.openxmlformats.org/drawingml/2006/main">
          <a:solidFill>
            <a:schemeClr val="accent6"/>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28587964" backgroundQuery="1" createdVersion="8" refreshedVersion="8" minRefreshableVersion="3" recordCount="0" supportSubquery="1" supportAdvancedDrill="1" xr:uid="{64B60D09-9FC3-4816-817D-2EB7C4D8DF49}">
  <cacheSource type="external" connectionId="2"/>
  <cacheFields count="4">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Measures].[Sum of Sales]" caption="Sum of Sales" numFmtId="0" hierarchy="34" level="32767"/>
    <cacheField name="[Orders].[Region].[Region]" caption="Region" numFmtId="0" hierarchy="15" level="1">
      <sharedItems containsSemiMixedTypes="0" containsNonDate="0" containsString="0"/>
    </cacheField>
    <cacheField name="Dummy0" numFmtId="0" hierarchy="36" level="32767">
      <extLst>
        <ext xmlns:x14="http://schemas.microsoft.com/office/spreadsheetml/2009/9/main" uri="{63CAB8AC-B538-458d-9737-405883B0398D}">
          <x14:cacheField ignore="1"/>
        </ext>
      </extLst>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67592591" backgroundQuery="1" createdVersion="8" refreshedVersion="8" minRefreshableVersion="3" recordCount="0" supportSubquery="1" supportAdvancedDrill="1" xr:uid="{C3629722-F011-4C74-A64C-7FF3F4FBFFFD}">
  <cacheSource type="external" connectionId="2"/>
  <cacheFields count="3">
    <cacheField name="[Measures].[Sum of Sales]" caption="Sum of Sales" numFmtId="0" hierarchy="34" level="32767"/>
    <cacheField name="[Returns].[Returned].[Returned]" caption="Returned" numFmtId="0" hierarchy="27" level="1">
      <sharedItems containsBlank="1" count="2">
        <s v="Yes"/>
        <m/>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67939814" backgroundQuery="1" createdVersion="8" refreshedVersion="8" minRefreshableVersion="3" recordCount="0" supportSubquery="1" supportAdvancedDrill="1" xr:uid="{38FAF740-9356-4AA9-A20F-714330A8CE9F}">
  <cacheSource type="external" connectionId="2"/>
  <cacheFields count="3">
    <cacheField name="[Measures].[Sum of Sales]" caption="Sum of Sales" numFmtId="0" hierarchy="34" level="32767"/>
    <cacheField name="[Orders].[Region].[Region]" caption="Region" numFmtId="0" hierarchy="15" level="1">
      <sharedItems count="4">
        <s v="Central"/>
        <s v="East"/>
        <s v="South"/>
        <s v="West"/>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68287037" backgroundQuery="1" createdVersion="8" refreshedVersion="8" minRefreshableVersion="3" recordCount="0" supportSubquery="1" supportAdvancedDrill="1" xr:uid="{369D2E6B-F28B-4F89-BE41-0158C0B58D82}">
  <cacheSource type="external" connectionId="2"/>
  <cacheFields count="3">
    <cacheField name="[Measures].[Sum of Sales]" caption="Sum of Sales" numFmtId="0" hierarchy="34" level="32767"/>
    <cacheField name="[Orders].[Segment].[Segment]" caption="Segment" numFmtId="0" hierarchy="10" level="1">
      <sharedItems count="3">
        <s v="Consumer"/>
        <s v="Corporate"/>
        <s v="Home Office"/>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6863426" backgroundQuery="1" createdVersion="8" refreshedVersion="8" minRefreshableVersion="3" recordCount="0" supportSubquery="1" supportAdvancedDrill="1" xr:uid="{BF0A994F-42F4-44FD-88B9-A9CEFB1C127B}">
  <cacheSource type="external" connectionId="2"/>
  <cacheFields count="3">
    <cacheField name="[Measures].[Sum of Sales]" caption="Sum of Sales" numFmtId="0" hierarchy="34" level="32767"/>
    <cacheField name="[Orders].[Category].[Category]" caption="Category" numFmtId="0" hierarchy="17" level="1">
      <sharedItems count="3">
        <s v="Furniture"/>
        <s v="Office Supplies"/>
        <s v="Technology"/>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69097222" backgroundQuery="1" createdVersion="8" refreshedVersion="8" minRefreshableVersion="3" recordCount="0" supportSubquery="1" supportAdvancedDrill="1" xr:uid="{E1E5941F-C3FF-4BDE-A98F-7039FD8E1B8A}">
  <cacheSource type="external" connectionId="2"/>
  <cacheFields count="3">
    <cacheField name="[Measures].[Sum of Sales]" caption="Sum of Sales" numFmtId="0" hierarchy="34" level="32767"/>
    <cacheField name="[Orders].[Customer Name].[Customer Name]" caption="Customer Name" numFmtId="0" hierarchy="9" level="1">
      <sharedItems count="638">
        <s v="Aaron Bergman"/>
        <s v="Aaron Hawkins"/>
        <s v="Aaron Smayling"/>
        <s v="Adam Bellavance"/>
        <s v="Adam Hart"/>
        <s v="Adam Shillingsburg"/>
        <s v="Adrian Barton"/>
        <s v="Adrian Hane"/>
        <s v="Adrian Shami"/>
        <s v="Aimee Bixby"/>
        <s v="Alan Haines"/>
        <s v="Alan Hwang"/>
        <s v="Alan Schoenberger"/>
        <s v="Alan Shonely"/>
        <s v="Alejandro Ballentine"/>
        <s v="Alejandro Grove"/>
        <s v="Alejandro Savely"/>
        <s v="Aleksandra Gannaway"/>
        <s v="Alex Avila"/>
        <s v="Alex Grayson"/>
        <s v="Alice McCarthy"/>
        <s v="Allen Armold"/>
        <s v="Allen Goldenen"/>
        <s v="Alyssa Crouse"/>
        <s v="Alyssa Tate"/>
        <s v="Amy Cox"/>
        <s v="Amy Hunt"/>
        <s v="Andrew Allen"/>
        <s v="Andrew Gjertsen"/>
        <s v="Andrew Roberts"/>
        <s v="Andy Reiter"/>
        <s v="Andy Yotov"/>
        <s v="Anemone Ratner"/>
        <s v="Angele Hood"/>
        <s v="Ann Steele"/>
        <s v="Anna Andreadi"/>
        <s v="Anna Chung"/>
        <s v="Anna Gayman"/>
        <s v="Anna Häberlin"/>
        <s v="Anne McFarland"/>
        <s v="Anne Pryor"/>
        <s v="Annie Thurman"/>
        <s v="Annie Zypern"/>
        <s v="Anthony Jacobs"/>
        <s v="Anthony Johnson"/>
        <s v="Anthony O'Donnell"/>
        <s v="Anthony Rawles"/>
        <s v="Arianne Irving"/>
        <s v="Art Ferguson"/>
        <s v="Art Foster"/>
        <s v="Arthur Gainer"/>
        <s v="Arthur Prichep"/>
        <s v="Arthur Wiediger"/>
        <s v="Ashley Jarboe"/>
        <s v="Barbara Fisher"/>
        <s v="Barry Blumstein"/>
        <s v="Barry Franz"/>
        <s v="Barry Französisch"/>
        <s v="Barry Gonzalez"/>
        <s v="Barry Pond"/>
        <s v="Bart Pistole"/>
        <s v="Bart Watters"/>
        <s v="Becky Castell"/>
        <s v="Becky Martin"/>
        <s v="Becky Pak"/>
        <s v="Ben Ferrer"/>
        <s v="Ben Peterman"/>
        <s v="Ben Wallace"/>
        <s v="Benjamin Farhat"/>
        <s v="Benjamin Patterson"/>
        <s v="Benjamin Venier"/>
        <s v="Berenike Kampe"/>
        <s v="Beth Paige"/>
        <s v="Bill Donatelli"/>
        <s v="Bill Eplett"/>
        <s v="Bill Overfelt"/>
        <s v="Bill Shonely"/>
        <s v="Bill Tyler"/>
        <s v="Bobby Elias"/>
        <s v="Bobby Trafton"/>
        <s v="Brad Eason"/>
        <s v="Brad Thomas"/>
        <s v="Bradley Nguyen"/>
        <s v="Bradley Talbott"/>
        <s v="Brenda Bowman"/>
        <s v="Brendan Murry"/>
        <s v="Brendan Sweed"/>
        <s v="Brian Dahlen"/>
        <s v="Brian DeCherney"/>
        <s v="Brian Moss"/>
        <s v="Brian Stugart"/>
        <s v="Brian Thompson"/>
        <s v="Brooke Gillingham"/>
        <s v="Brosina Hoffman"/>
        <s v="Bruce Degenhardt"/>
        <s v="Bruce Geld"/>
        <s v="Bruce Stewart"/>
        <s v="Bryan Davis"/>
        <s v="Bryan Mills"/>
        <s v="Candace McMahon"/>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Sievert"/>
        <s v="Charles Crestani"/>
        <s v="Charles McCrossin"/>
        <s v="Charles Sheldon"/>
        <s v="Chloris Kastensmidt"/>
        <s v="Chris Cortes"/>
        <s v="Chris McAfee"/>
        <s v="Chris Selesnick"/>
        <s v="Christina Anderson"/>
        <s v="Christina VanderZanden"/>
        <s v="Christine Abelman"/>
        <s v="Christine Kargatis"/>
        <s v="Christine Phan"/>
        <s v="Christine Sundaresam"/>
        <s v="Christopher Conant"/>
        <s v="Christopher Schild"/>
        <s v="Christy Brittain"/>
        <s v="Chuck Clark"/>
        <s v="Chuck Magee"/>
        <s v="Cindy Chapman"/>
        <s v="Cindy Schnelling"/>
        <s v="Cindy Stewart"/>
        <s v="Claire Gute"/>
        <s v="Claudia Bergmann"/>
        <s v="Clay Ludtke"/>
        <s v="Clay Rozendal"/>
        <s v="Clytie Kelty"/>
        <s v="Corey Catlett"/>
        <s v="Corey Roper"/>
        <s v="Corey-Lock"/>
        <s v="Corinna Mitchell"/>
        <s v="Craig Carreira"/>
        <s v="Craig Leslie"/>
        <s v="Craig Reiter"/>
        <s v="Craig Yedwab"/>
        <s v="Cyma Kinney"/>
        <s v="Cynthia Arntzen"/>
        <s v="Cynthia Delaney"/>
        <s v="Cynthia Voltz"/>
        <s v="Damala Kotsonis"/>
        <s v="Dan Campbell"/>
        <s v="Dan Lawera"/>
        <s v="Dan Reichenbach"/>
        <s v="Daniel Byrd"/>
        <s v="Daniel Raglin"/>
        <s v="Dario Medina"/>
        <s v="Darren Budd"/>
        <s v="Darren Powers"/>
        <s v="Darrin Martin"/>
        <s v="Darrin Van Huff"/>
        <s v="Dave Brooks"/>
        <s v="Dave Hallsten"/>
        <s v="Dave Kipp"/>
        <s v="Dave Poirier"/>
        <s v="David Flashing"/>
        <s v="David Smith"/>
        <s v="David Wiener"/>
        <s v="Dean Braden"/>
        <s v="Dean Katz"/>
        <s v="Dean percer"/>
        <s v="Deanra Eno"/>
        <s v="Deborah Brumfield"/>
        <s v="Debra Catini"/>
        <s v="Deirdre Greer"/>
        <s v="Delfina Latchford"/>
        <s v="Denise Leinenbach"/>
        <s v="Denise Monton"/>
        <s v="Dennis Bolton"/>
        <s v="Dennis Kane"/>
        <s v="Dennis Pardue"/>
        <s v="Denny Joy"/>
        <s v="Denny Ordway"/>
        <s v="Dianna Vittorini"/>
        <s v="Dianna Wilson"/>
        <s v="Dionis Lloyd"/>
        <s v="Don Jones"/>
        <s v="Don Miller"/>
        <s v="Don Weiss"/>
        <s v="Dorothy Dickinson"/>
        <s v="Dorothy Wardle"/>
        <s v="Dorris liebe"/>
        <s v="Doug Bickford"/>
        <s v="Doug Jacobs"/>
        <s v="Duane Benoit"/>
        <s v="Duane Noonan"/>
        <s v="Ed Braxton"/>
        <s v="Ed Ludwig"/>
        <s v="Edward Becker"/>
        <s v="Edward Hooks"/>
        <s v="Edward Nazzal"/>
        <s v="Eleni McCrary"/>
        <s v="Elizabeth Moffitt"/>
        <s v="Ellis Ballard"/>
        <s v="Elpida Rittenbach"/>
        <s v="Emily Burns"/>
        <s v="Emily Ducich"/>
        <s v="Emily Grady"/>
        <s v="Emily Phan"/>
        <s v="Eric Barreto"/>
        <s v="Eric Hoffmann"/>
        <s v="Erica Bern"/>
        <s v="Erica Hackney"/>
        <s v="Erica Hernandez"/>
        <s v="Erica Smith"/>
        <s v="Erin Ashbrook"/>
        <s v="Erin Creighton"/>
        <s v="Erin Mull"/>
        <s v="Erin Smith"/>
        <s v="Eudokia Martin"/>
        <s v="Eugene Barchas"/>
        <s v="Eugene Hildebrand"/>
        <s v="Eugene Moren"/>
        <s v="Eva Jacobs"/>
        <s v="Evan Bailliet"/>
        <s v="Evan Henry"/>
        <s v="Filia McAdams"/>
        <s v="Frank Atkinson"/>
        <s v="Frank Carlisle"/>
        <s v="Frank Hawley"/>
        <s v="Frank Merwin"/>
        <s v="Frank Olsen"/>
        <s v="Frank Preis"/>
        <s v="Fred Chung"/>
        <s v="Fred Hopkins"/>
        <s v="Fred McMath"/>
        <s v="Fred Wasserman"/>
        <s v="Gary Hansen"/>
        <s v="Gary McGarr"/>
        <s v="Gary Mitchum"/>
        <s v="Gary Zandusky"/>
        <s v="Gene Hale"/>
        <s v="Gene McClure"/>
        <s v="George Ashbrook"/>
        <s v="George Bell"/>
        <s v="Giulietta Baptist"/>
        <s v="Giulietta Dortch"/>
        <s v="Giulietta Weimer"/>
        <s v="Grace Kelly"/>
        <s v="Greg Guthrie"/>
        <s v="Greg Matthias"/>
        <s v="Greg Maxwell"/>
        <s v="Greg Tran"/>
        <s v="Guy Thornton"/>
        <s v="Harold Engle"/>
        <s v="Harry Marie"/>
        <s v="Heather Jas"/>
        <s v="Heather Kirkland"/>
        <s v="Helen Abelman"/>
        <s v="Helen Andreada"/>
        <s v="Helen Wasserman"/>
        <s v="Henia Zydlo"/>
        <s v="Henry Goldwyn"/>
        <s v="Henry MacAllister"/>
        <s v="Herbert Flentye"/>
        <s v="Hunter Glantz"/>
        <s v="Hunter Lopez"/>
        <s v="Ionia McGrath"/>
        <s v="Irene Maddox"/>
        <s v="Ivan Gibson"/>
        <s v="Ivan Liston"/>
        <s v="Jack Lebron"/>
        <s v="Jack O'Briant"/>
        <s v="James Galang"/>
        <s v="James Lanier"/>
        <s v="Jamie Frazer"/>
        <s v="Jamie Kunitz"/>
        <s v="Jane Waco"/>
        <s v="Janet Lee"/>
        <s v="Janet Martin"/>
        <s v="Janet Molinari"/>
        <s v="Jas O'Carroll"/>
        <s v="Jason Fortune-"/>
        <s v="Jason Gross"/>
        <s v="Jason Klamczynski"/>
        <s v="Jasper Cacioppo"/>
        <s v="Jay Fein"/>
        <s v="Jay Kimmel"/>
        <s v="Jennifer Braxton"/>
        <s v="Jennifer Jackson"/>
        <s v="Jennifer Patt"/>
        <s v="Jeremy Ellison"/>
        <s v="Jeremy Farry"/>
        <s v="Jeremy Lonsdale"/>
        <s v="Jeremy Pistek"/>
        <s v="Jessica Myrick"/>
        <s v="Jill Fjeld"/>
        <s v="Jill Matthias"/>
        <s v="Jill Stevenson"/>
        <s v="Jim Epp"/>
        <s v="Jim Mitchum"/>
        <s v="Jim Radford"/>
        <s v="Jim Sink"/>
        <s v="Joe Elijah"/>
        <s v="Joe Kamberova"/>
        <s v="Joel Eaton"/>
        <s v="John Castell"/>
        <s v="John Dryer"/>
        <s v="John Grady"/>
        <s v="John Lee"/>
        <s v="John Lucas"/>
        <s v="John Murray"/>
        <s v="John Stevenson"/>
        <s v="Jonathan Doherty"/>
        <s v="Jonathan Howell"/>
        <s v="Joni Sundaresam"/>
        <s v="Joni Wasserman"/>
        <s v="Joseph Airdo"/>
        <s v="Joseph Holt"/>
        <s v="Joy Bell-"/>
        <s v="Joy Smith"/>
        <s v="Julia Barnett"/>
        <s v="Julia West"/>
        <s v="Julie Kriz"/>
        <s v="Julie Prescott"/>
        <s v="Justin Deggeller"/>
        <s v="Justin Ellison"/>
        <s v="Justin Hirsh"/>
        <s v="Justin MacKendrick"/>
        <s v="Justin Ritter"/>
        <s v="Kalyca Meade"/>
        <s v="Karen Bern"/>
        <s v="Karen Carlisle"/>
        <s v="Karen Daniels"/>
        <s v="Karen Ferguson"/>
        <s v="Karl Braun"/>
        <s v="Katharine Harms"/>
        <s v="Katherine Hughes"/>
        <s v="Katherine Murray"/>
        <s v="Katrina Edelman"/>
        <s v="Katrina Willman"/>
        <s v="Kean Takahito"/>
        <s v="Kean Thornton"/>
        <s v="Keith Dawkins"/>
        <s v="Kelly Andreada"/>
        <s v="Kelly Collister"/>
        <s v="Kelly Lampkin"/>
        <s v="Ken Black"/>
        <s v="Ken Brennan"/>
        <s v="Ken Dana"/>
        <s v="Ken Heidel"/>
        <s v="Ken Lonsdale"/>
        <s v="Khloe Miller"/>
        <s v="Kimberly Carter"/>
        <s v="Kristen Hastings"/>
        <s v="Kristina Nunn"/>
        <s v="Kunst Miller"/>
        <s v="Larry Blacks"/>
        <s v="Laura Armstrong"/>
        <s v="Laurel Beltran"/>
        <s v="Laurel Elliston"/>
        <s v="Laurel Workman"/>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uke Foster"/>
        <s v="Luke Schmidt"/>
        <s v="Luke Weis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t Abelman"/>
        <s v="Matt Collins"/>
        <s v="Matt Collister"/>
        <s v="Matt Connell"/>
        <s v="Matt Hagelstein"/>
        <s v="Matthew Clasen"/>
        <s v="Matthew Grinstein"/>
        <s v="Maureen Fritzler"/>
        <s v="Maureen Gnade"/>
        <s v="Maurice Satty"/>
        <s v="Max Engle"/>
        <s v="Max Jones"/>
        <s v="Max Ludwig"/>
        <s v="Maxwell Schwartz"/>
        <s v="Maya Herman"/>
        <s v="Meg O'Connel"/>
        <s v="Meg Tillman"/>
        <s v="Melanie Seite"/>
        <s v="Michael Chen"/>
        <s v="Michael Grace"/>
        <s v="Michael Granlund"/>
        <s v="Michael Kennedy"/>
        <s v="Michael Moore"/>
        <s v="Michael Nguyen"/>
        <s v="Michael Paige"/>
        <s v="Michelle Arnett"/>
        <s v="Michelle Tran"/>
        <s v="Mick Brown"/>
        <s v="Mick Crebagga"/>
        <s v="Mick Hernandez"/>
        <s v="Mike Caudle"/>
        <s v="Mike Kennedy"/>
        <s v="Mike Pelletier"/>
        <s v="Mike Vittorini"/>
        <s v="Mitch Webber"/>
        <s v="Muhammed MacIntyre"/>
        <s v="Muhammed Yedwab"/>
        <s v="Nancy Lomonaco"/>
        <s v="Nat Carroll"/>
        <s v="Natalie DeCherney"/>
        <s v="Natalie Fritzler"/>
        <s v="Natalie Webber"/>
        <s v="Nathan Cano"/>
        <s v="Neil Französisch"/>
        <s v="Neil Knudson"/>
        <s v="Neola Schneider"/>
        <s v="Neoma Murray"/>
        <s v="Nick Crebassa"/>
        <s v="Nick Radford"/>
        <s v="Nick Zandusky"/>
        <s v="Nicole Hansen"/>
        <s v="Noah Childs"/>
        <s v="Noel Staavos"/>
        <s v="Nona Balk"/>
        <s v="Nora Paige"/>
        <s v="Nora Pelletier"/>
        <s v="Nora Preis"/>
        <s v="Odella Nelson"/>
        <s v="Olvera Toch"/>
        <s v="Pamela Coakley"/>
        <s v="Pamela Stobb"/>
        <s v="Parhena Norris"/>
        <s v="Patrick Bzostek"/>
        <s v="Patrick Gardner"/>
        <s v="Patrick Jones"/>
        <s v="Patrick O'Brill"/>
        <s v="Patrick O'Donnell"/>
        <s v="Paul Gonzalez"/>
        <s v="Paul Knutson"/>
        <s v="Paul Lucas"/>
        <s v="Paul MacIntyre"/>
        <s v="Paul Prost"/>
        <s v="Paul Stevenson"/>
        <s v="Paul Van Hugh"/>
        <s v="Pauline Johnson"/>
        <s v="Pauline Webber"/>
        <s v="Penelope Sewall"/>
        <s v="Pete Armstrong"/>
        <s v="Pete Kriz"/>
        <s v="Pete Takahito"/>
        <s v="Peter Bühler"/>
        <s v="Peter McVee"/>
        <s v="Philip Brown"/>
        <s v="Philip Fox"/>
        <s v="Philisse Overcash"/>
        <s v="Phillip Breyer"/>
        <s v="Phillip Flathmann"/>
        <s v="Pierre Wener"/>
        <s v="Quincy Jones"/>
        <s v="Rachel Payne"/>
        <s v="Ralph Arnett"/>
        <s v="Ralph Ritter"/>
        <s v="Randy Ferguson"/>
        <s v="Raymond Buch"/>
        <s v="Raymond Messe"/>
        <s v="Resi Pölking"/>
        <s v="Ricardo Sperren"/>
        <s v="Richard Eichhorn"/>
        <s v="Rick Bensley"/>
        <s v="Rick Duston"/>
        <s v="Rick Huthwaite"/>
        <s v="Rick Reed"/>
        <s v="Ritsa Hightower"/>
        <s v="Rob Beeghly"/>
        <s v="Rob Dowd"/>
        <s v="Rob Haberlin"/>
        <s v="Rob Lucas"/>
        <s v="Rob Williams"/>
        <s v="Robert Barroso"/>
        <s v="Robert Dilbeck"/>
        <s v="Robert Waldorf"/>
        <s v="Roger Demir"/>
        <s v="Roland Fjeld"/>
        <s v="Rose O'Brian"/>
        <s v="Ross Baird"/>
        <s v="Ross DeVincentis"/>
        <s v="Roy Collins"/>
        <s v="Roy Französisch"/>
        <s v="Roy Phan"/>
        <s v="Roy Skaria"/>
        <s v="Ruben Ausman"/>
        <s v="Ruben Dartt"/>
        <s v="Russell Applegate"/>
        <s v="Ryan Crowe"/>
        <s v="Sally Hughsby"/>
        <s v="Sally Knutson"/>
        <s v="Sally Matthias"/>
        <s v="Sam Zeldin"/>
        <s v="Sample Company A"/>
        <s v="Sandra Flanagan"/>
        <s v="Sanjit Chand"/>
        <s v="Sanjit Engle"/>
        <s v="Sanjit Jacobs"/>
        <s v="Saphhira Shifley"/>
        <s v="Sara Luxemburg"/>
        <s v="Sarah Foster"/>
        <s v="Sarah Jordon"/>
        <s v="Scot Coram"/>
        <s v="Scot Wooten"/>
        <s v="Scott Williamson"/>
        <s v="Sean Braxton"/>
        <s v="Sean Christensen"/>
        <s v="Sean Wendt"/>
        <s v="Seth Vernon"/>
        <s v="Shahid Collister"/>
        <s v="Shahid Hopkins"/>
        <s v="Shaun Weien"/>
        <s v="Sheri Gordon"/>
        <s v="Shirley Daniels"/>
        <s v="Shirley Jackson"/>
        <s v="Shirley Schmidt"/>
        <s v="Sibella Parks"/>
        <s v="Skye Norling"/>
        <s v="Sonia Sunley"/>
        <s v="Stefania Perrino"/>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Willingham"/>
        <s v="Tanja Norvell"/>
        <s v="Ted Butterfield"/>
        <s v="Ted Trevino"/>
        <s v="Thea Hendricks"/>
        <s v="Thea Hudgings"/>
        <s v="Theone Pippenger"/>
        <s v="Theresa Swint"/>
        <s v="Thomas Boland"/>
        <s v="Thomas Seio"/>
        <s v="Thomas Thornton"/>
        <s v="Tiffany House"/>
        <s v="Tim Brockman"/>
        <s v="Tim Taslimi"/>
        <s v="Toby Braunhardt"/>
        <s v="Toby Carlisle"/>
        <s v="Toby Gnade"/>
        <s v="Toby Ritter"/>
        <s v="Todd Boyes"/>
        <s v="Tom Ashbrook"/>
        <s v="Tom Boeckenhauer"/>
        <s v="Tom Prescott"/>
        <s v="Tom Stivers"/>
        <s v="Tonja Turnell"/>
        <s v="Tony Chapman"/>
        <s v="Tony Sayre"/>
        <s v="Tracy Blumstein"/>
        <s v="Tracy Collins"/>
        <s v="Tracy Poddar"/>
        <s v="Tracy Zic"/>
        <s v="Troy Blackwell"/>
        <s v="Troy Staebel"/>
        <s v="Trudy Brown"/>
        <s v="Trudy Schmidt"/>
        <s v="Valerie Dominguez"/>
        <s v="Valerie Mitchum"/>
        <s v="Victoria Brennan"/>
        <s v="Victoria Pisteka"/>
        <s v="Victoria Wilson"/>
        <s v="Vivek Gonzalez"/>
        <s v="Vivek Grady"/>
        <s v="Vivek Sundaresam"/>
        <s v="Vivian Mathis"/>
        <s v="William Brown"/>
        <s v="Xylona Preis"/>
        <s v="Yoseph Carroll"/>
        <s v="Zuschuss Carroll"/>
        <s v="Zuschuss Donatelli"/>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69907407" backgroundQuery="1" createdVersion="8" refreshedVersion="8" minRefreshableVersion="3" recordCount="0" supportSubquery="1" supportAdvancedDrill="1" xr:uid="{A3846CF1-0734-4EE0-A1DA-50EC498BF1B5}">
  <cacheSource type="external" connectionId="2"/>
  <cacheFields count="3">
    <cacheField name="[Measures].[Sum of Sales]" caption="Sum of Sales" numFmtId="0" hierarchy="34" level="32767"/>
    <cacheField name="[Orders].[State].[State]" caption="State" numFmtId="0" hierarchy="13" level="1">
      <sharedItems count="5">
        <s v="California"/>
        <s v="Michigan"/>
        <s v="New York"/>
        <s v="Pennsylvania"/>
        <s v="Texas"/>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70717593" backgroundQuery="1" createdVersion="8" refreshedVersion="8" minRefreshableVersion="3" recordCount="0" supportSubquery="1" supportAdvancedDrill="1" xr:uid="{FBEDFAED-AA18-4F8B-B7DE-E38FFB1CDD9E}">
  <cacheSource type="external" connectionId="2"/>
  <cacheFields count="4">
    <cacheField name="[Measures].[Sum of Sales]" caption="Sum of Sales" numFmtId="0" hierarchy="34" level="32767"/>
    <cacheField name="[Orders].[State].[State]" caption="State" numFmtId="0" hierarchy="13" level="1">
      <sharedItems count="5">
        <s v="New Jersey"/>
        <s v="New York"/>
        <s v="Ohio"/>
        <s v="Pennsylvania"/>
        <s v="Rhode Island"/>
      </sharedItems>
    </cacheField>
    <cacheField name="[Orders].[Customer Name].[Customer Name]" caption="Customer Name" numFmtId="0" hierarchy="9" level="1">
      <sharedItems count="10">
        <s v="Adrian Barton"/>
        <s v="Bill Shonely"/>
        <s v="Christopher Conant"/>
        <s v="Edward Hooks"/>
        <s v="Joe Elijah"/>
        <s v="Jonathan Doherty"/>
        <s v="Karen Daniels"/>
        <s v="Laura Armstrong"/>
        <s v="Sanjit Engle"/>
        <s v="Tamara Chand"/>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71064816" backgroundQuery="1" createdVersion="8" refreshedVersion="8" minRefreshableVersion="3" recordCount="0" supportSubquery="1" supportAdvancedDrill="1" xr:uid="{2F0B8A15-9A95-446A-872B-55A4FF04BD4B}">
  <cacheSource type="external" connectionId="2"/>
  <cacheFields count="5">
    <cacheField name="[Measures].[Sum of Sales]" caption="Sum of Sales" numFmtId="0" hierarchy="34" level="32767"/>
    <cacheField name="[Orders].[State].[State]" caption="State" numFmtId="0" hierarchy="13" level="1">
      <sharedItems count="5">
        <s v="New Jersey"/>
        <s v="New York"/>
        <s v="Ohio"/>
        <s v="Pennsylvania"/>
        <s v="Rhode Island"/>
      </sharedItems>
    </cacheField>
    <cacheField name="[Orders].[Order Date].[Order Date]" caption="Order Date" numFmtId="0" hierarchy="2" level="1">
      <sharedItems containsSemiMixedTypes="0" containsNonDate="0" containsDate="1" containsString="0" minDate="2016-01-02T00:00:00" maxDate="2016-12-31T00:00:00" count="98">
        <d v="2016-01-02T00:00:00"/>
        <d v="2016-01-04T00:00:00"/>
        <d v="2016-01-09T00:00:00"/>
        <d v="2016-01-23T00:00:00"/>
        <d v="2016-01-25T00:00:00"/>
        <d v="2016-01-31T00:00:00"/>
        <d v="2016-02-19T00:00:00"/>
        <d v="2016-02-21T00:00:00"/>
        <d v="2016-02-23T00:00:00"/>
        <d v="2016-02-28T00:00:00"/>
        <d v="2016-03-04T00:00:00"/>
        <d v="2016-03-13T00:00:00"/>
        <d v="2016-03-25T00:00:00"/>
        <d v="2016-03-26T00:00:00"/>
        <d v="2016-03-30T00:00:00"/>
        <d v="2016-04-01T00:00:00"/>
        <d v="2016-04-07T00:00:00"/>
        <d v="2016-04-10T00:00:00"/>
        <d v="2016-04-16T00:00:00"/>
        <d v="2016-04-18T00:00:00"/>
        <d v="2016-05-02T00:00:00"/>
        <d v="2016-05-08T00:00:00"/>
        <d v="2016-05-12T00:00:00"/>
        <d v="2016-05-21T00:00:00"/>
        <d v="2016-05-26T00:00:00"/>
        <d v="2016-05-28T00:00:00"/>
        <d v="2016-05-30T00:00:00"/>
        <d v="2016-06-02T00:00:00"/>
        <d v="2016-06-06T00:00:00"/>
        <d v="2016-06-14T00:00:00"/>
        <d v="2016-06-17T00:00:00"/>
        <d v="2016-06-18T00:00:00"/>
        <d v="2016-06-25T00:00:00"/>
        <d v="2016-06-26T00:00:00"/>
        <d v="2016-07-03T00:00:00"/>
        <d v="2016-07-08T00:00:00"/>
        <d v="2016-07-09T00:00:00"/>
        <d v="2016-07-10T00:00:00"/>
        <d v="2016-07-14T00:00:00"/>
        <d v="2016-07-17T00:00:00"/>
        <d v="2016-07-21T00:00:00"/>
        <d v="2016-07-22T00:00:00"/>
        <d v="2016-07-24T00:00:00"/>
        <d v="2016-07-25T00:00:00"/>
        <d v="2016-07-29T00:00:00"/>
        <d v="2016-08-06T00:00:00"/>
        <d v="2016-08-14T00:00:00"/>
        <d v="2016-08-18T00:00:00"/>
        <d v="2016-08-23T00:00:00"/>
        <d v="2016-08-26T00:00:00"/>
        <d v="2016-08-28T00:00:00"/>
        <d v="2016-08-29T00:00:00"/>
        <d v="2016-09-01T00:00:00"/>
        <d v="2016-09-03T00:00:00"/>
        <d v="2016-09-05T00:00:00"/>
        <d v="2016-09-11T00:00:00"/>
        <d v="2016-09-12T00:00:00"/>
        <d v="2016-09-15T00:00:00"/>
        <d v="2016-09-17T00:00:00"/>
        <d v="2016-09-23T00:00:00"/>
        <d v="2016-09-27T00:00:00"/>
        <d v="2016-09-29T00:00:00"/>
        <d v="2016-10-02T00:00:00"/>
        <d v="2016-10-09T00:00:00"/>
        <d v="2016-10-13T00:00:00"/>
        <d v="2016-10-14T00:00:00"/>
        <d v="2016-10-16T00:00:00"/>
        <d v="2016-10-21T00:00:00"/>
        <d v="2016-10-28T00:00:00"/>
        <d v="2016-10-29T00:00:00"/>
        <d v="2016-10-30T00:00:00"/>
        <d v="2016-11-05T00:00:00"/>
        <d v="2016-11-07T00:00:00"/>
        <d v="2016-11-10T00:00:00"/>
        <d v="2016-11-11T00:00:00"/>
        <d v="2016-11-13T00:00:00"/>
        <d v="2016-11-18T00:00:00"/>
        <d v="2016-11-22T00:00:00"/>
        <d v="2016-11-23T00:00:00"/>
        <d v="2016-11-24T00:00:00"/>
        <d v="2016-11-25T00:00:00"/>
        <d v="2016-11-26T00:00:00"/>
        <d v="2016-11-27T00:00:00"/>
        <d v="2016-11-28T00:00:00"/>
        <d v="2016-12-04T00:00:00"/>
        <d v="2016-12-05T00:00:00"/>
        <d v="2016-12-06T00:00:00"/>
        <d v="2016-12-10T00:00:00"/>
        <d v="2016-12-11T00:00:00"/>
        <d v="2016-12-12T00:00:00"/>
        <d v="2016-12-16T00:00:00"/>
        <d v="2016-12-18T00:00:00"/>
        <d v="2016-12-19T00:00:00"/>
        <d v="2016-12-23T00:00:00"/>
        <d v="2016-12-24T00:00:00"/>
        <d v="2016-12-25T00:00:00"/>
        <d v="2016-12-26T00:00:00"/>
        <d v="2016-12-30T00:00:00"/>
      </sharedItems>
    </cacheField>
    <cacheField name="[Orders].[Order Date (Month)].[Order Date (Month)]" caption="Order Date (Month)" numFmtId="0" hierarchy="24" level="1">
      <sharedItems count="12">
        <s v="يناير"/>
        <s v="فبراير"/>
        <s v="مارس"/>
        <s v="أبريل"/>
        <s v="مايو"/>
        <s v="يونيو"/>
        <s v="يوليو"/>
        <s v="أغسطس"/>
        <s v="سبتمبر"/>
        <s v="أكتوبر"/>
        <s v="نوفمبر"/>
        <s v="ديسمبر"/>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4"/>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43467245367" backgroundQuery="1" createdVersion="8" refreshedVersion="8" minRefreshableVersion="3" recordCount="0" supportSubquery="1" supportAdvancedDrill="1" xr:uid="{784F2EF8-508D-4E4D-AEEB-DFF758F087B3}">
  <cacheSource type="external" connectionId="2"/>
  <cacheFields count="2">
    <cacheField name="[Orders].[Year].[Year]" caption="Year" numFmtId="0" hierarchy="6" level="1">
      <sharedItems containsSemiMixedTypes="0" containsNonDate="0" containsString="0"/>
    </cacheField>
    <cacheField name="[Measures].[Sum of Sales]" caption="Sum of Sales" numFmtId="0" hierarchy="34" level="32767"/>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4.733610069445" backgroundQuery="1" createdVersion="3" refreshedVersion="8" minRefreshableVersion="3" recordCount="0" supportSubquery="1" supportAdvancedDrill="1" xr:uid="{D4CBE291-39CD-44EE-8D08-770D11090A8F}">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2487213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76E93C-7165-4D55-81E9-41B9A6808A7F}" name="PivotTable4" cacheId="110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8">
  <location ref="J2:K15" firstHeaderRow="1" firstDataRow="1" firstDataCol="1"/>
  <pivotFields count="5">
    <pivotField dataField="1" subtotalTop="0" showAll="0" defaultSubtotal="0"/>
    <pivotField allDrilled="1" subtotalTop="0" showAll="0" measureFilter="1" sortType="ascending" defaultSubtotal="0" defaultAttributeDrillState="1">
      <items count="5">
        <item x="0"/>
        <item x="1"/>
        <item x="2"/>
        <item x="3"/>
        <item x="4"/>
      </items>
    </pivotField>
    <pivotField axis="axisRow" allDrilled="1" subtotalTop="0" showAll="0" dataSourceSort="1" defaultSubtotal="0" defaultAttributeDrillState="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llDrilled="1" subtotalTop="0" showAll="0" dataSourceSort="1" defaultSubtotal="0" defaultAttributeDrillState="1"/>
  </pivotFields>
  <rowFields count="2">
    <field x="3"/>
    <field x="2"/>
  </rowFields>
  <rowItems count="13">
    <i>
      <x/>
    </i>
    <i>
      <x v="1"/>
    </i>
    <i>
      <x v="2"/>
    </i>
    <i>
      <x v="3"/>
    </i>
    <i>
      <x v="4"/>
    </i>
    <i>
      <x v="5"/>
    </i>
    <i>
      <x v="6"/>
    </i>
    <i>
      <x v="7"/>
    </i>
    <i>
      <x v="8"/>
    </i>
    <i>
      <x v="9"/>
    </i>
    <i>
      <x v="10"/>
    </i>
    <i>
      <x v="11"/>
    </i>
    <i t="grand">
      <x/>
    </i>
  </rowItems>
  <colItems count="1">
    <i/>
  </colItems>
  <dataFields count="1">
    <dataField name="Sum of Sales" fld="0" baseField="0" baseItem="0"/>
  </dataFields>
  <chartFormats count="11">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62" format="2"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75" format="1" series="1">
      <pivotArea type="data" outline="0" fieldPosition="0">
        <references count="1">
          <reference field="4294967294" count="1" selected="0">
            <x v="0"/>
          </reference>
        </references>
      </pivotArea>
    </chartFormat>
    <chartFormat chart="76"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filters count="1">
    <filter fld="1" type="count" id="3" iMeasureHier="34">
      <autoFilter ref="A1">
        <filterColumn colId="0">
          <top10 val="5" filterVal="5"/>
        </filterColumn>
      </autoFilter>
    </filter>
  </filters>
  <rowHierarchiesUsage count="2">
    <rowHierarchyUsage hierarchyUsage="24"/>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CA1388-521B-4C81-9C9F-E98F59106814}" name="PivotTable3" cacheId="11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5">
  <location ref="G2:H13" firstHeaderRow="1" firstDataRow="1" firstDataCol="1"/>
  <pivotFields count="4">
    <pivotField dataField="1" subtotalTop="0" showAll="0" defaultSubtotal="0"/>
    <pivotField allDrilled="1" subtotalTop="0" showAll="0" measureFilter="1" sortType="ascending" defaultSubtotal="0" defaultAttributeDrillState="1">
      <items count="5">
        <item x="0"/>
        <item x="1"/>
        <item x="2"/>
        <item x="3"/>
        <item x="4"/>
      </items>
    </pivotField>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Sum of Sales" fld="0" baseField="0" baseItem="0"/>
  </dataFields>
  <chartFormats count="13">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53" format="4" series="1">
      <pivotArea type="data" outline="0" fieldPosition="0">
        <references count="1">
          <reference field="4294967294" count="1" selected="0">
            <x v="0"/>
          </reference>
        </references>
      </pivotArea>
    </chartFormat>
    <chartFormat chart="60" format="0" series="1">
      <pivotArea type="data" outline="0" fieldPosition="0">
        <references count="1">
          <reference field="4294967294" count="1" selected="0">
            <x v="0"/>
          </reference>
        </references>
      </pivotArea>
    </chartFormat>
    <chartFormat chart="62" format="2" series="1">
      <pivotArea type="data" outline="0" fieldPosition="0">
        <references count="1">
          <reference field="4294967294" count="1" selected="0">
            <x v="0"/>
          </reference>
        </references>
      </pivotArea>
    </chartFormat>
    <chartFormat chart="103"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filters count="2">
    <filter fld="2" type="count" id="7" iMeasureHier="34">
      <autoFilter ref="A1">
        <filterColumn colId="0">
          <top10 val="10" filterVal="10"/>
        </filterColumn>
      </autoFilter>
    </filter>
    <filter fld="1" type="count" id="3" iMeasureHier="34">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E584A3-D71C-4864-AFCD-5D598869F649}" name="States" cacheId="11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4">
  <location ref="D2:E8"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8">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62"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filters count="1">
    <filter fld="1" type="count" id="3" iMeasureHier="34">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AF3EE9-A2DB-4519-B1FC-73463747C277}" name="PivotTable1" cacheId="11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location ref="M2:N641" firstHeaderRow="1" firstDataRow="1" firstDataCol="1"/>
  <pivotFields count="3">
    <pivotField dataField="1" subtotalTop="0" showAll="0" defaultSubtotal="0"/>
    <pivotField axis="axisRow" allDrilled="1" subtotalTop="0" showAll="0" dataSourceSort="1" defaultSubtotal="0" defaultAttributeDrillState="1">
      <items count="6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s>
    </pivotField>
    <pivotField allDrilled="1" subtotalTop="0" showAll="0" dataSourceSort="1" defaultSubtotal="0" defaultAttributeDrillState="1"/>
  </pivotFields>
  <rowFields count="1">
    <field x="1"/>
  </rowFields>
  <rowItems count="6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t="grand">
      <x/>
    </i>
  </rowItems>
  <colItems count="1">
    <i/>
  </colItems>
  <dataFields count="1">
    <dataField name="Sum of Sales" fld="0" baseField="0" baseItem="0"/>
  </dataFields>
  <chartFormats count="7">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B0552E-D106-4BD7-85BF-BFEE30B0CCA4}" name="Category" cacheId="10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location ref="G17:H21"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7">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FD9C07-7EE2-4297-AED1-DEFD0B9EEBDA}" name="Segment" cacheId="10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J17:K21"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1">
    <chartFormat chart="22"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1743FA-7023-4AE7-80B0-8571855516F8}" name="Region" cacheId="10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J2:K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1">
    <chartFormat chart="5"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AB30B2-2765-49F7-93EE-EC4CB1760F89}" name="Sales %" cacheId="10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9:I14"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5">
    <i>
      <x/>
    </i>
    <i>
      <x v="1"/>
    </i>
    <i>
      <x v="2"/>
    </i>
    <i>
      <x v="3"/>
    </i>
    <i t="grand">
      <x/>
    </i>
  </rowItems>
  <colFields count="1">
    <field x="-2"/>
  </colFields>
  <colItems count="2">
    <i>
      <x/>
    </i>
    <i i="1">
      <x v="1"/>
    </i>
  </colItems>
  <dataFields count="2">
    <dataField name="Sum of Sales" fld="1" baseField="0" baseItem="0"/>
    <dataField name="Sum of Sales2" fld="3" showDataAs="percentDiff" baseField="0" baseItem="1048828" numFmtId="10">
      <extLst>
        <ext xmlns:x14="http://schemas.microsoft.com/office/spreadsheetml/2009/9/main" uri="{E15A36E0-9728-4e99-A89B-3F7291B0FE68}">
          <x14:dataField sourceField="1" uniqueName="[__Xl2].[Measures].[Sum of Sales]"/>
        </ext>
      </extLst>
    </dataField>
  </dataFields>
  <formats count="2">
    <format dxfId="74">
      <pivotArea outline="0" collapsedLevelsAreSubtotals="1" fieldPosition="0"/>
    </format>
    <format dxfId="73">
      <pivotArea outline="0" fieldPosition="0">
        <references count="1">
          <reference field="4294967294" count="1">
            <x v="1"/>
          </reference>
        </references>
      </pivotArea>
    </format>
  </formats>
  <pivotHierarchies count="3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47E639-4B94-478B-BBBE-D0CF13ED261A}" name="Net Sales" cacheId="10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4:H7"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Sales" fld="0" baseField="0" baseItem="0"/>
  </dataField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066999-2F3F-4EA1-8275-2381D783A3BA}" name="Total Sales" cacheId="109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6" name="[Orders].[Year].&amp;[2016]" cap="2016"/>
  </pageFields>
  <dataFields count="1">
    <dataField name="Sum of Sales" fld="1" baseField="0" baseItem="0"/>
  </dataField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3CCBDBC-4296-4962-A416-FCE55413EB81}" autoFormatId="16" applyNumberFormats="0" applyBorderFormats="0" applyFontFormats="0" applyPatternFormats="0" applyAlignmentFormats="0" applyWidthHeightFormats="0">
  <queryTableRefresh nextId="25">
    <queryTableFields count="24">
      <queryTableField id="1" name="Orders[Row ID]" tableColumnId="1"/>
      <queryTableField id="2" name="Orders[Order ID]" tableColumnId="2"/>
      <queryTableField id="3" name="Orders[Order Date]" tableColumnId="3"/>
      <queryTableField id="4" name="Orders[Ship Date]" tableColumnId="4"/>
      <queryTableField id="5" name="Orders[Order Delivery (Days)]" tableColumnId="5"/>
      <queryTableField id="6" name="Orders[Order Month/Year]" tableColumnId="6"/>
      <queryTableField id="7" name="Orders[Year]" tableColumnId="7"/>
      <queryTableField id="8" name="Orders[Ship Mode]" tableColumnId="8"/>
      <queryTableField id="9" name="Orders[Customer ID]" tableColumnId="9"/>
      <queryTableField id="10" name="Orders[Customer Name]" tableColumnId="10"/>
      <queryTableField id="11" name="Orders[Segment]" tableColumnId="11"/>
      <queryTableField id="12" name="Orders[Country]" tableColumnId="12"/>
      <queryTableField id="13" name="Orders[City]" tableColumnId="13"/>
      <queryTableField id="14" name="Orders[State]" tableColumnId="14"/>
      <queryTableField id="15" name="Orders[Postal Code]" tableColumnId="15"/>
      <queryTableField id="16" name="Orders[Region]" tableColumnId="16"/>
      <queryTableField id="17" name="Orders[Product ID]" tableColumnId="17"/>
      <queryTableField id="18" name="Orders[Category]" tableColumnId="18"/>
      <queryTableField id="19" name="Orders[Sub-Category]" tableColumnId="19"/>
      <queryTableField id="20" name="Orders[Product Name]" tableColumnId="20"/>
      <queryTableField id="21" name="Orders[Sales]" tableColumnId="21"/>
      <queryTableField id="22" name="Orders[Quantity]" tableColumnId="22"/>
      <queryTableField id="23" name="Orders[Discount]" tableColumnId="23"/>
      <queryTableField id="24" name="Orders[Profit]" tableColumnId="2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8EC610C-1E15-409F-AE3B-29D1451E717D}" sourceName="[Orders].[Year]">
  <pivotTables>
    <pivotTable tabId="8" name="Total Sales"/>
    <pivotTable tabId="8" name="Net Sales"/>
    <pivotTable tabId="8" name="Region"/>
    <pivotTable tabId="8" name="Segment"/>
    <pivotTable tabId="8" name="Category"/>
    <pivotTable tabId="8" name="PivotTable1"/>
    <pivotTable tabId="12" name="States"/>
    <pivotTable tabId="12" name="PivotTable3"/>
    <pivotTable tabId="12" name="PivotTable4"/>
  </pivotTables>
  <data>
    <olap pivotCacheId="248721349">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2805C8-445A-42B4-BCE2-96B898C0F2AD}" sourceName="[Orders].[Segment]">
  <pivotTables>
    <pivotTable tabId="8" name="Total Sales"/>
    <pivotTable tabId="8" name="Sales %"/>
    <pivotTable tabId="8" name="Region"/>
    <pivotTable tabId="8" name="Category"/>
    <pivotTable tabId="8" name="Net Sales"/>
    <pivotTable tabId="8" name="PivotTable1"/>
    <pivotTable tabId="12" name="States"/>
    <pivotTable tabId="12" name="PivotTable3"/>
    <pivotTable tabId="12" name="PivotTable4"/>
  </pivotTables>
  <data>
    <olap pivotCacheId="248721349">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E80A533-AEA9-4842-9328-D4469BC162CF}" sourceName="[Orders].[Region]">
  <pivotTables>
    <pivotTable tabId="8" name="Total Sales"/>
    <pivotTable tabId="8" name="Sales %"/>
    <pivotTable tabId="8" name="Segment"/>
    <pivotTable tabId="8" name="Category"/>
    <pivotTable tabId="8" name="PivotTable1"/>
    <pivotTable tabId="12" name="States"/>
    <pivotTable tabId="12" name="PivotTable3"/>
    <pivotTable tabId="12" name="PivotTable4"/>
    <pivotTable tabId="8" name="Net Sales"/>
  </pivotTables>
  <data>
    <olap pivotCacheId="248721349">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55A1639-0569-4E61-AF76-07B7FD5A6CF5}" sourceName="[Orders].[Category]">
  <pivotTables>
    <pivotTable tabId="8" name="Net Sales"/>
    <pivotTable tabId="8" name="Region"/>
    <pivotTable tabId="8" name="Sales %"/>
    <pivotTable tabId="8" name="Segment"/>
    <pivotTable tabId="8" name="Total Sales"/>
    <pivotTable tabId="12" name="PivotTable3"/>
    <pivotTable tabId="12" name="PivotTable4"/>
    <pivotTable tabId="12" name="States"/>
  </pivotTables>
  <data>
    <olap pivotCacheId="248721349">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4A5804-523A-4DE9-AFFD-A18E0EB065CB}" cache="Slicer_Year" caption="Year" columnCount="4" level="1" style="SlicerStyleDark6" rowHeight="260350"/>
  <slicer name="Segment" xr10:uid="{58A15AE8-1D2A-4C3F-A870-7809FF95EFDD}" cache="Slicer_Segment" caption="Segment" columnCount="3" level="1" style="SlicerStyleDark6" rowHeight="260350"/>
  <slicer name="Region" xr10:uid="{F67C5E10-98DF-4451-A042-F49173368279}" cache="Slicer_Region" caption="Region" columnCount="4" level="1" style="SlicerStyleDark6" rowHeight="260350"/>
  <slicer name="Category" xr10:uid="{582E5C1A-92AC-44D1-B661-CE9A779ED39F}" cache="Slicer_Category" caption="Category" columnCount="3" level="1" style="SlicerStyleDark6"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05E81D-E47A-4FBD-B0DA-44201E667D64}" name="Table_ExternalData_1" displayName="Table_ExternalData_1" ref="A3:X1003" tableType="queryTable" totalsRowShown="0">
  <autoFilter ref="A3:X1003" xr:uid="{F405E81D-E47A-4FBD-B0DA-44201E667D64}"/>
  <tableColumns count="24">
    <tableColumn id="1" xr3:uid="{5F2DEF6D-0B52-4C83-8166-7D11D96E188B}" uniqueName="1" name="Orders[Row ID]" queryTableFieldId="1"/>
    <tableColumn id="2" xr3:uid="{B0C6414C-5F97-4CDE-8461-5B00B5B58723}" uniqueName="2" name="Orders[Order ID]" queryTableFieldId="2"/>
    <tableColumn id="3" xr3:uid="{B4498F0E-9B07-434F-B0B8-191AF7679660}" uniqueName="3" name="Orders[Order Date]" queryTableFieldId="3" dataDxfId="77"/>
    <tableColumn id="4" xr3:uid="{D8C0CFDF-599F-4792-B4D0-9E576C0A4AA7}" uniqueName="4" name="Orders[Ship Date]" queryTableFieldId="4" dataDxfId="76"/>
    <tableColumn id="5" xr3:uid="{2A064E7D-D757-403E-996E-4851B0364129}" uniqueName="5" name="Orders[Order Delivery (Days)]" queryTableFieldId="5"/>
    <tableColumn id="6" xr3:uid="{FFAD0994-B52E-4B58-9B51-5E0035C42261}" uniqueName="6" name="Orders[Order Month/Year]" queryTableFieldId="6" dataDxfId="75"/>
    <tableColumn id="7" xr3:uid="{1B4F8799-067C-4936-842D-B60E6F1D8B98}" uniqueName="7" name="Orders[Year]" queryTableFieldId="7"/>
    <tableColumn id="8" xr3:uid="{31B85FA8-2E75-4705-9F0A-3E596320C29C}" uniqueName="8" name="Orders[Ship Mode]" queryTableFieldId="8"/>
    <tableColumn id="9" xr3:uid="{2029F767-589A-49C5-B5F8-E22CCC03FDCD}" uniqueName="9" name="Orders[Customer ID]" queryTableFieldId="9"/>
    <tableColumn id="10" xr3:uid="{6A18877E-4F6F-452D-91D2-6812FB9D76B9}" uniqueName="10" name="Orders[Customer Name]" queryTableFieldId="10"/>
    <tableColumn id="11" xr3:uid="{A00DE857-E4D8-4A5D-B0EE-FBEA06F7B017}" uniqueName="11" name="Orders[Segment]" queryTableFieldId="11"/>
    <tableColumn id="12" xr3:uid="{754BBF15-1B82-412E-AE46-6AF35AFBDDF2}" uniqueName="12" name="Orders[Country]" queryTableFieldId="12"/>
    <tableColumn id="13" xr3:uid="{53F08BE5-04F8-4CDA-B9E4-0A3E1B538E0E}" uniqueName="13" name="Orders[City]" queryTableFieldId="13"/>
    <tableColumn id="14" xr3:uid="{E327D7F5-8296-478E-AFD8-384BBDF5D929}" uniqueName="14" name="Orders[State]" queryTableFieldId="14"/>
    <tableColumn id="15" xr3:uid="{DD7ADAA4-8197-4017-8E59-1C0339FF31F9}" uniqueName="15" name="Orders[Postal Code]" queryTableFieldId="15"/>
    <tableColumn id="16" xr3:uid="{B3B84A4B-EA37-4B58-8AF4-6E3666591240}" uniqueName="16" name="Orders[Region]" queryTableFieldId="16"/>
    <tableColumn id="17" xr3:uid="{2439A2C1-9C49-408D-A05E-712D6BFA036D}" uniqueName="17" name="Orders[Product ID]" queryTableFieldId="17"/>
    <tableColumn id="18" xr3:uid="{063BD51A-15C2-4232-96CF-496C24F17AAD}" uniqueName="18" name="Orders[Category]" queryTableFieldId="18"/>
    <tableColumn id="19" xr3:uid="{1C920607-9B5D-4C63-9747-B419363099A6}" uniqueName="19" name="Orders[Sub-Category]" queryTableFieldId="19"/>
    <tableColumn id="20" xr3:uid="{5BA19789-80F0-4719-84D5-56F65A20C6A5}" uniqueName="20" name="Orders[Product Name]" queryTableFieldId="20"/>
    <tableColumn id="21" xr3:uid="{5986E081-C3F6-4153-ACF2-01EBB2596FFC}" uniqueName="21" name="Orders[Sales]" queryTableFieldId="21"/>
    <tableColumn id="22" xr3:uid="{4F21F8AA-C777-418E-B387-98342E468ED9}" uniqueName="22" name="Orders[Quantity]" queryTableFieldId="22"/>
    <tableColumn id="23" xr3:uid="{AB20C8B2-EA70-4257-B860-F92B0F7A6DC6}" uniqueName="23" name="Orders[Discount]" queryTableFieldId="23"/>
    <tableColumn id="24" xr3:uid="{DD6F126E-448B-417D-824A-12439F085C3A}" uniqueName="24" name="Orders[Profit]" queryTableFieldId="2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1BA7B8-26C5-4A80-AF79-1457B013B3C8}" name="Orders" displayName="Orders" ref="A1:X9995" totalsRowShown="0" headerRowDxfId="72">
  <autoFilter ref="A1:X9995" xr:uid="{00000000-0009-0000-0000-000000000000}"/>
  <tableColumns count="24">
    <tableColumn id="1" xr3:uid="{0B4B912E-E1EB-43FC-A4AB-09019EB8A378}" name="Row ID"/>
    <tableColumn id="2" xr3:uid="{DBF59620-E293-4A16-8BCF-CE3F55364732}" name="Order ID"/>
    <tableColumn id="3" xr3:uid="{8545C9E4-FCB2-4D8E-B7B1-C4C5A4F45CF6}" name="Order Date" dataDxfId="71"/>
    <tableColumn id="4" xr3:uid="{F47AA3BD-6A15-46F1-B1A6-CC806A09CE5A}" name="Ship Date" dataDxfId="70"/>
    <tableColumn id="5" xr3:uid="{AD893876-A35F-42FC-9519-D62EB080F2C2}" name="Order Delivery (Days)" dataDxfId="69">
      <calculatedColumnFormula>D2-C2</calculatedColumnFormula>
    </tableColumn>
    <tableColumn id="6" xr3:uid="{B644AEB4-DC3C-4D45-8763-E9E48AA48159}" name="Order Month/Year" dataDxfId="68"/>
    <tableColumn id="7" xr3:uid="{054B9352-7E8E-4C95-94AD-05B6E181E99D}" name="Year"/>
    <tableColumn id="8" xr3:uid="{BF168FF8-D0DA-4587-8F43-1553A222B076}" name="Ship Mode"/>
    <tableColumn id="9" xr3:uid="{892EDB27-F621-4255-BEC4-22944B04D661}" name="Customer ID"/>
    <tableColumn id="10" xr3:uid="{45D01705-4894-4C24-B7EF-4881465E08A6}" name="Customer Name"/>
    <tableColumn id="11" xr3:uid="{A955728F-B5DF-4561-A39D-D9E68B5861A6}" name="Segment"/>
    <tableColumn id="12" xr3:uid="{97F62058-A3BA-46CF-8226-7A0297429524}" name="Country"/>
    <tableColumn id="13" xr3:uid="{6301DC81-2BDC-46BA-AAB5-C517000DE52F}" name="City"/>
    <tableColumn id="14" xr3:uid="{43B0CCE9-5BE6-423F-AF17-DAA1FFFC7762}" name="State"/>
    <tableColumn id="15" xr3:uid="{61C0CA60-24A5-44D2-B3B7-9D695B16E0B4}" name="Postal Code"/>
    <tableColumn id="16" xr3:uid="{807954B2-F467-46DF-9E71-1B10C77D7257}" name="Region"/>
    <tableColumn id="17" xr3:uid="{8B523CFE-EE26-4385-88C0-681810304423}" name="Product ID"/>
    <tableColumn id="18" xr3:uid="{6047BBEA-9B88-4793-895D-B7FF78D8CCC9}" name="Category"/>
    <tableColumn id="19" xr3:uid="{A1A3D9BB-31B0-41E6-91F7-81F27BFAAF2A}" name="Sub-Category"/>
    <tableColumn id="20" xr3:uid="{4A29C2A4-874D-429F-B0E8-390758DE8109}" name="Product Name"/>
    <tableColumn id="21" xr3:uid="{2CA02322-D180-4B80-8852-3B19C7E1F2C3}" name="Sales"/>
    <tableColumn id="22" xr3:uid="{22368F01-F24C-4C32-8FC6-30CAF3448082}" name="Quantity"/>
    <tableColumn id="23" xr3:uid="{4E889394-A444-40F8-83B0-799F5959F9CA}" name="Discount"/>
    <tableColumn id="24" xr3:uid="{B251481B-4A9D-44EB-A345-DF802A2CF30A}" name="Profi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8664CC-7DDD-4954-99D5-5F7C79BA6525}" name="Returns" displayName="Returns" ref="A1:B297" totalsRowShown="0">
  <autoFilter ref="A1:B297" xr:uid="{00000000-0009-0000-0000-000001000000}"/>
  <tableColumns count="2">
    <tableColumn id="1" xr3:uid="{C96BA873-B5F7-418A-ABE5-CC89EB53F44E}" name="Returned"/>
    <tableColumn id="2" xr3:uid="{D0FCEEB6-A95E-4EDE-94DE-824E2F137DB9}" name="Order ID"/>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EDDEA8-3924-4B70-9D34-BCFDAB5D4114}" name="People" displayName="People" ref="A1:B5" totalsRowShown="0">
  <autoFilter ref="A1:B5" xr:uid="{70EDDEA8-3924-4B70-9D34-BCFDAB5D4114}"/>
  <tableColumns count="2">
    <tableColumn id="1" xr3:uid="{A98605B0-4D38-4587-80D9-135295E763C5}" name="Person"/>
    <tableColumn id="2" xr3:uid="{A517780E-A5B8-477B-B49E-C80A1978FF80}"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A0850-B5D9-4E5E-8BA5-2574C11B9B22}">
  <dimension ref="A3:X1003"/>
  <sheetViews>
    <sheetView workbookViewId="0">
      <selection activeCell="B1" sqref="B1"/>
    </sheetView>
  </sheetViews>
  <sheetFormatPr defaultRowHeight="15.6" x14ac:dyDescent="0.3"/>
  <cols>
    <col min="1" max="1" width="16.09765625" bestFit="1" customWidth="1"/>
    <col min="2" max="2" width="17.296875" bestFit="1" customWidth="1"/>
    <col min="3" max="3" width="19.59765625" bestFit="1" customWidth="1"/>
    <col min="4" max="4" width="18.19921875" bestFit="1" customWidth="1"/>
    <col min="5" max="5" width="28.296875" bestFit="1" customWidth="1"/>
    <col min="6" max="6" width="26" bestFit="1" customWidth="1"/>
    <col min="7" max="7" width="13.69921875" bestFit="1" customWidth="1"/>
    <col min="8" max="8" width="19.19921875" bestFit="1" customWidth="1"/>
    <col min="9" max="9" width="20.59765625" bestFit="1" customWidth="1"/>
    <col min="10" max="10" width="23.796875" bestFit="1" customWidth="1"/>
    <col min="11" max="11" width="17.296875" bestFit="1" customWidth="1"/>
    <col min="12" max="12" width="16.796875" bestFit="1" customWidth="1"/>
    <col min="13" max="13" width="16" bestFit="1" customWidth="1"/>
    <col min="14" max="14" width="14.296875" bestFit="1" customWidth="1"/>
    <col min="15" max="15" width="20.19921875" bestFit="1" customWidth="1"/>
    <col min="16" max="16" width="15.796875" bestFit="1" customWidth="1"/>
    <col min="17" max="17" width="19.09765625" bestFit="1" customWidth="1"/>
    <col min="18" max="18" width="17.5" bestFit="1" customWidth="1"/>
    <col min="19" max="19" width="21.296875" bestFit="1" customWidth="1"/>
    <col min="20" max="20" width="41.3984375" bestFit="1" customWidth="1"/>
    <col min="21" max="21" width="14.19921875" bestFit="1" customWidth="1"/>
    <col min="22" max="23" width="17.5" bestFit="1" customWidth="1"/>
    <col min="24" max="24" width="14.69921875" bestFit="1" customWidth="1"/>
  </cols>
  <sheetData>
    <row r="3" spans="1:24" x14ac:dyDescent="0.3">
      <c r="A3" t="s">
        <v>10951</v>
      </c>
      <c r="B3" t="s">
        <v>10952</v>
      </c>
      <c r="C3" t="s">
        <v>10953</v>
      </c>
      <c r="D3" t="s">
        <v>10954</v>
      </c>
      <c r="E3" t="s">
        <v>10955</v>
      </c>
      <c r="F3" t="s">
        <v>10956</v>
      </c>
      <c r="G3" t="s">
        <v>10957</v>
      </c>
      <c r="H3" t="s">
        <v>10958</v>
      </c>
      <c r="I3" t="s">
        <v>10959</v>
      </c>
      <c r="J3" t="s">
        <v>10960</v>
      </c>
      <c r="K3" t="s">
        <v>10961</v>
      </c>
      <c r="L3" t="s">
        <v>10962</v>
      </c>
      <c r="M3" t="s">
        <v>10963</v>
      </c>
      <c r="N3" t="s">
        <v>10964</v>
      </c>
      <c r="O3" t="s">
        <v>10965</v>
      </c>
      <c r="P3" t="s">
        <v>10966</v>
      </c>
      <c r="Q3" t="s">
        <v>10967</v>
      </c>
      <c r="R3" t="s">
        <v>10968</v>
      </c>
      <c r="S3" t="s">
        <v>10969</v>
      </c>
      <c r="T3" t="s">
        <v>10970</v>
      </c>
      <c r="U3" t="s">
        <v>10971</v>
      </c>
      <c r="V3" t="s">
        <v>10972</v>
      </c>
      <c r="W3" t="s">
        <v>10973</v>
      </c>
      <c r="X3" t="s">
        <v>10974</v>
      </c>
    </row>
    <row r="4" spans="1:24" x14ac:dyDescent="0.3">
      <c r="A4">
        <v>1</v>
      </c>
      <c r="B4" t="s">
        <v>7937</v>
      </c>
      <c r="C4" s="1">
        <v>42682</v>
      </c>
      <c r="D4" s="1">
        <v>42685</v>
      </c>
      <c r="E4">
        <v>3</v>
      </c>
      <c r="F4" s="1">
        <v>42682</v>
      </c>
      <c r="G4">
        <v>2016</v>
      </c>
      <c r="H4" t="s">
        <v>7</v>
      </c>
      <c r="I4" t="s">
        <v>3257</v>
      </c>
      <c r="J4" t="s">
        <v>8</v>
      </c>
      <c r="K4" t="s">
        <v>9</v>
      </c>
      <c r="L4" t="s">
        <v>3258</v>
      </c>
      <c r="M4" t="s">
        <v>10</v>
      </c>
      <c r="N4" t="s">
        <v>11</v>
      </c>
      <c r="O4" t="s">
        <v>10975</v>
      </c>
      <c r="P4" t="s">
        <v>12</v>
      </c>
      <c r="Q4" t="s">
        <v>4113</v>
      </c>
      <c r="R4" t="s">
        <v>13</v>
      </c>
      <c r="S4" t="s">
        <v>14</v>
      </c>
      <c r="T4" t="s">
        <v>15</v>
      </c>
      <c r="U4">
        <v>261.95999999999998</v>
      </c>
      <c r="V4">
        <v>2</v>
      </c>
      <c r="W4">
        <v>0</v>
      </c>
      <c r="X4">
        <v>41.913600000000002</v>
      </c>
    </row>
    <row r="5" spans="1:24" x14ac:dyDescent="0.3">
      <c r="A5">
        <v>2</v>
      </c>
      <c r="B5" t="s">
        <v>7937</v>
      </c>
      <c r="C5" s="1">
        <v>42682</v>
      </c>
      <c r="D5" s="1">
        <v>42685</v>
      </c>
      <c r="E5">
        <v>3</v>
      </c>
      <c r="F5" s="1">
        <v>42682</v>
      </c>
      <c r="G5">
        <v>2016</v>
      </c>
      <c r="H5" t="s">
        <v>7</v>
      </c>
      <c r="I5" t="s">
        <v>3257</v>
      </c>
      <c r="J5" t="s">
        <v>8</v>
      </c>
      <c r="K5" t="s">
        <v>9</v>
      </c>
      <c r="L5" t="s">
        <v>3258</v>
      </c>
      <c r="M5" t="s">
        <v>10</v>
      </c>
      <c r="N5" t="s">
        <v>11</v>
      </c>
      <c r="O5" t="s">
        <v>10975</v>
      </c>
      <c r="P5" t="s">
        <v>12</v>
      </c>
      <c r="Q5" t="s">
        <v>4114</v>
      </c>
      <c r="R5" t="s">
        <v>13</v>
      </c>
      <c r="S5" t="s">
        <v>3229</v>
      </c>
      <c r="T5" t="s">
        <v>2779</v>
      </c>
      <c r="U5">
        <v>731.93999999999994</v>
      </c>
      <c r="V5">
        <v>3</v>
      </c>
      <c r="W5">
        <v>0</v>
      </c>
      <c r="X5">
        <v>219.58199999999997</v>
      </c>
    </row>
    <row r="6" spans="1:24" x14ac:dyDescent="0.3">
      <c r="A6">
        <v>3</v>
      </c>
      <c r="B6" t="s">
        <v>7938</v>
      </c>
      <c r="C6" s="1">
        <v>42533</v>
      </c>
      <c r="D6" s="1">
        <v>42537</v>
      </c>
      <c r="E6">
        <v>4</v>
      </c>
      <c r="F6" s="1">
        <v>42533</v>
      </c>
      <c r="G6">
        <v>2016</v>
      </c>
      <c r="H6" t="s">
        <v>7</v>
      </c>
      <c r="I6" t="s">
        <v>3259</v>
      </c>
      <c r="J6" t="s">
        <v>17</v>
      </c>
      <c r="K6" t="s">
        <v>18</v>
      </c>
      <c r="L6" t="s">
        <v>3258</v>
      </c>
      <c r="M6" t="s">
        <v>19</v>
      </c>
      <c r="N6" t="s">
        <v>20</v>
      </c>
      <c r="O6" t="s">
        <v>10976</v>
      </c>
      <c r="P6" t="s">
        <v>21</v>
      </c>
      <c r="Q6" t="s">
        <v>4115</v>
      </c>
      <c r="R6" t="s">
        <v>22</v>
      </c>
      <c r="S6" t="s">
        <v>23</v>
      </c>
      <c r="T6" t="s">
        <v>3019</v>
      </c>
      <c r="U6">
        <v>14.62</v>
      </c>
      <c r="V6">
        <v>2</v>
      </c>
      <c r="W6">
        <v>0</v>
      </c>
      <c r="X6">
        <v>6.8713999999999995</v>
      </c>
    </row>
    <row r="7" spans="1:24" x14ac:dyDescent="0.3">
      <c r="A7">
        <v>4</v>
      </c>
      <c r="B7" t="s">
        <v>6900</v>
      </c>
      <c r="C7" s="1">
        <v>42288</v>
      </c>
      <c r="D7" s="1">
        <v>42295</v>
      </c>
      <c r="E7">
        <v>7</v>
      </c>
      <c r="F7" s="1">
        <v>42288</v>
      </c>
      <c r="G7">
        <v>2015</v>
      </c>
      <c r="H7" t="s">
        <v>25</v>
      </c>
      <c r="I7" t="s">
        <v>3260</v>
      </c>
      <c r="J7" t="s">
        <v>26</v>
      </c>
      <c r="K7" t="s">
        <v>9</v>
      </c>
      <c r="L7" t="s">
        <v>3258</v>
      </c>
      <c r="M7" t="s">
        <v>27</v>
      </c>
      <c r="N7" t="s">
        <v>28</v>
      </c>
      <c r="O7" t="s">
        <v>10977</v>
      </c>
      <c r="P7" t="s">
        <v>12</v>
      </c>
      <c r="Q7" t="s">
        <v>4116</v>
      </c>
      <c r="R7" t="s">
        <v>13</v>
      </c>
      <c r="S7" t="s">
        <v>29</v>
      </c>
      <c r="T7" t="s">
        <v>443</v>
      </c>
      <c r="U7">
        <v>957.57749999999999</v>
      </c>
      <c r="V7">
        <v>5</v>
      </c>
      <c r="W7">
        <v>0.45</v>
      </c>
      <c r="X7">
        <v>-383.03100000000006</v>
      </c>
    </row>
    <row r="8" spans="1:24" x14ac:dyDescent="0.3">
      <c r="A8">
        <v>5</v>
      </c>
      <c r="B8" t="s">
        <v>6900</v>
      </c>
      <c r="C8" s="1">
        <v>42288</v>
      </c>
      <c r="D8" s="1">
        <v>42295</v>
      </c>
      <c r="E8">
        <v>7</v>
      </c>
      <c r="F8" s="1">
        <v>42288</v>
      </c>
      <c r="G8">
        <v>2015</v>
      </c>
      <c r="H8" t="s">
        <v>25</v>
      </c>
      <c r="I8" t="s">
        <v>3260</v>
      </c>
      <c r="J8" t="s">
        <v>26</v>
      </c>
      <c r="K8" t="s">
        <v>9</v>
      </c>
      <c r="L8" t="s">
        <v>3258</v>
      </c>
      <c r="M8" t="s">
        <v>27</v>
      </c>
      <c r="N8" t="s">
        <v>28</v>
      </c>
      <c r="O8" t="s">
        <v>10977</v>
      </c>
      <c r="P8" t="s">
        <v>12</v>
      </c>
      <c r="Q8" t="s">
        <v>4117</v>
      </c>
      <c r="R8" t="s">
        <v>22</v>
      </c>
      <c r="S8" t="s">
        <v>3230</v>
      </c>
      <c r="T8" t="s">
        <v>2119</v>
      </c>
      <c r="U8">
        <v>22.368000000000002</v>
      </c>
      <c r="V8">
        <v>2</v>
      </c>
      <c r="W8">
        <v>0.2</v>
      </c>
      <c r="X8">
        <v>2.5163999999999991</v>
      </c>
    </row>
    <row r="9" spans="1:24" x14ac:dyDescent="0.3">
      <c r="A9">
        <v>6</v>
      </c>
      <c r="B9" t="s">
        <v>5932</v>
      </c>
      <c r="C9" s="1">
        <v>41799</v>
      </c>
      <c r="D9" s="1">
        <v>41804</v>
      </c>
      <c r="E9">
        <v>5</v>
      </c>
      <c r="F9" s="1">
        <v>41799</v>
      </c>
      <c r="G9">
        <v>2014</v>
      </c>
      <c r="H9" t="s">
        <v>25</v>
      </c>
      <c r="I9" t="s">
        <v>3261</v>
      </c>
      <c r="J9" t="s">
        <v>32</v>
      </c>
      <c r="K9" t="s">
        <v>9</v>
      </c>
      <c r="L9" t="s">
        <v>3258</v>
      </c>
      <c r="M9" t="s">
        <v>19</v>
      </c>
      <c r="N9" t="s">
        <v>20</v>
      </c>
      <c r="O9" t="s">
        <v>10978</v>
      </c>
      <c r="P9" t="s">
        <v>21</v>
      </c>
      <c r="Q9" t="s">
        <v>4118</v>
      </c>
      <c r="R9" t="s">
        <v>13</v>
      </c>
      <c r="S9" t="s">
        <v>3231</v>
      </c>
      <c r="T9" t="s">
        <v>2470</v>
      </c>
      <c r="U9">
        <v>48.86</v>
      </c>
      <c r="V9">
        <v>7</v>
      </c>
      <c r="W9">
        <v>0</v>
      </c>
      <c r="X9">
        <v>14.169399999999996</v>
      </c>
    </row>
    <row r="10" spans="1:24" x14ac:dyDescent="0.3">
      <c r="A10">
        <v>7</v>
      </c>
      <c r="B10" t="s">
        <v>5932</v>
      </c>
      <c r="C10" s="1">
        <v>41799</v>
      </c>
      <c r="D10" s="1">
        <v>41804</v>
      </c>
      <c r="E10">
        <v>5</v>
      </c>
      <c r="F10" s="1">
        <v>41799</v>
      </c>
      <c r="G10">
        <v>2014</v>
      </c>
      <c r="H10" t="s">
        <v>25</v>
      </c>
      <c r="I10" t="s">
        <v>3261</v>
      </c>
      <c r="J10" t="s">
        <v>32</v>
      </c>
      <c r="K10" t="s">
        <v>9</v>
      </c>
      <c r="L10" t="s">
        <v>3258</v>
      </c>
      <c r="M10" t="s">
        <v>19</v>
      </c>
      <c r="N10" t="s">
        <v>20</v>
      </c>
      <c r="O10" t="s">
        <v>10978</v>
      </c>
      <c r="P10" t="s">
        <v>21</v>
      </c>
      <c r="Q10" t="s">
        <v>4119</v>
      </c>
      <c r="R10" t="s">
        <v>22</v>
      </c>
      <c r="S10" t="s">
        <v>3232</v>
      </c>
      <c r="T10" t="s">
        <v>2168</v>
      </c>
      <c r="U10">
        <v>7.28</v>
      </c>
      <c r="V10">
        <v>4</v>
      </c>
      <c r="W10">
        <v>0</v>
      </c>
      <c r="X10">
        <v>1.9656000000000002</v>
      </c>
    </row>
    <row r="11" spans="1:24" x14ac:dyDescent="0.3">
      <c r="A11">
        <v>8</v>
      </c>
      <c r="B11" t="s">
        <v>5932</v>
      </c>
      <c r="C11" s="1">
        <v>41799</v>
      </c>
      <c r="D11" s="1">
        <v>41804</v>
      </c>
      <c r="E11">
        <v>5</v>
      </c>
      <c r="F11" s="1">
        <v>41799</v>
      </c>
      <c r="G11">
        <v>2014</v>
      </c>
      <c r="H11" t="s">
        <v>25</v>
      </c>
      <c r="I11" t="s">
        <v>3261</v>
      </c>
      <c r="J11" t="s">
        <v>32</v>
      </c>
      <c r="K11" t="s">
        <v>9</v>
      </c>
      <c r="L11" t="s">
        <v>3258</v>
      </c>
      <c r="M11" t="s">
        <v>19</v>
      </c>
      <c r="N11" t="s">
        <v>20</v>
      </c>
      <c r="O11" t="s">
        <v>10978</v>
      </c>
      <c r="P11" t="s">
        <v>21</v>
      </c>
      <c r="Q11" t="s">
        <v>4120</v>
      </c>
      <c r="R11" t="s">
        <v>35</v>
      </c>
      <c r="S11" t="s">
        <v>3233</v>
      </c>
      <c r="T11" t="s">
        <v>1161</v>
      </c>
      <c r="U11">
        <v>907.15200000000004</v>
      </c>
      <c r="V11">
        <v>6</v>
      </c>
      <c r="W11">
        <v>0.2</v>
      </c>
      <c r="X11">
        <v>90.715200000000038</v>
      </c>
    </row>
    <row r="12" spans="1:24" x14ac:dyDescent="0.3">
      <c r="A12">
        <v>9</v>
      </c>
      <c r="B12" t="s">
        <v>5932</v>
      </c>
      <c r="C12" s="1">
        <v>41799</v>
      </c>
      <c r="D12" s="1">
        <v>41804</v>
      </c>
      <c r="E12">
        <v>5</v>
      </c>
      <c r="F12" s="1">
        <v>41799</v>
      </c>
      <c r="G12">
        <v>2014</v>
      </c>
      <c r="H12" t="s">
        <v>25</v>
      </c>
      <c r="I12" t="s">
        <v>3261</v>
      </c>
      <c r="J12" t="s">
        <v>32</v>
      </c>
      <c r="K12" t="s">
        <v>9</v>
      </c>
      <c r="L12" t="s">
        <v>3258</v>
      </c>
      <c r="M12" t="s">
        <v>19</v>
      </c>
      <c r="N12" t="s">
        <v>20</v>
      </c>
      <c r="O12" t="s">
        <v>10978</v>
      </c>
      <c r="P12" t="s">
        <v>21</v>
      </c>
      <c r="Q12" t="s">
        <v>4121</v>
      </c>
      <c r="R12" t="s">
        <v>22</v>
      </c>
      <c r="S12" t="s">
        <v>3234</v>
      </c>
      <c r="T12" t="s">
        <v>57</v>
      </c>
      <c r="U12">
        <v>18.504000000000001</v>
      </c>
      <c r="V12">
        <v>3</v>
      </c>
      <c r="W12">
        <v>0.2</v>
      </c>
      <c r="X12">
        <v>5.7824999999999998</v>
      </c>
    </row>
    <row r="13" spans="1:24" x14ac:dyDescent="0.3">
      <c r="A13">
        <v>10</v>
      </c>
      <c r="B13" t="s">
        <v>5932</v>
      </c>
      <c r="C13" s="1">
        <v>41799</v>
      </c>
      <c r="D13" s="1">
        <v>41804</v>
      </c>
      <c r="E13">
        <v>5</v>
      </c>
      <c r="F13" s="1">
        <v>41799</v>
      </c>
      <c r="G13">
        <v>2014</v>
      </c>
      <c r="H13" t="s">
        <v>25</v>
      </c>
      <c r="I13" t="s">
        <v>3261</v>
      </c>
      <c r="J13" t="s">
        <v>32</v>
      </c>
      <c r="K13" t="s">
        <v>9</v>
      </c>
      <c r="L13" t="s">
        <v>3258</v>
      </c>
      <c r="M13" t="s">
        <v>19</v>
      </c>
      <c r="N13" t="s">
        <v>20</v>
      </c>
      <c r="O13" t="s">
        <v>10978</v>
      </c>
      <c r="P13" t="s">
        <v>21</v>
      </c>
      <c r="Q13" t="s">
        <v>4122</v>
      </c>
      <c r="R13" t="s">
        <v>22</v>
      </c>
      <c r="S13" t="s">
        <v>38</v>
      </c>
      <c r="T13" t="s">
        <v>976</v>
      </c>
      <c r="U13">
        <v>114.9</v>
      </c>
      <c r="V13">
        <v>5</v>
      </c>
      <c r="W13">
        <v>0</v>
      </c>
      <c r="X13">
        <v>34.469999999999992</v>
      </c>
    </row>
    <row r="14" spans="1:24" x14ac:dyDescent="0.3">
      <c r="A14">
        <v>11</v>
      </c>
      <c r="B14" t="s">
        <v>5932</v>
      </c>
      <c r="C14" s="1">
        <v>41799</v>
      </c>
      <c r="D14" s="1">
        <v>41804</v>
      </c>
      <c r="E14">
        <v>5</v>
      </c>
      <c r="F14" s="1">
        <v>41799</v>
      </c>
      <c r="G14">
        <v>2014</v>
      </c>
      <c r="H14" t="s">
        <v>25</v>
      </c>
      <c r="I14" t="s">
        <v>3261</v>
      </c>
      <c r="J14" t="s">
        <v>32</v>
      </c>
      <c r="K14" t="s">
        <v>9</v>
      </c>
      <c r="L14" t="s">
        <v>3258</v>
      </c>
      <c r="M14" t="s">
        <v>19</v>
      </c>
      <c r="N14" t="s">
        <v>20</v>
      </c>
      <c r="O14" t="s">
        <v>10978</v>
      </c>
      <c r="P14" t="s">
        <v>21</v>
      </c>
      <c r="Q14" t="s">
        <v>4123</v>
      </c>
      <c r="R14" t="s">
        <v>13</v>
      </c>
      <c r="S14" t="s">
        <v>29</v>
      </c>
      <c r="T14" t="s">
        <v>1686</v>
      </c>
      <c r="U14">
        <v>1706.1840000000002</v>
      </c>
      <c r="V14">
        <v>9</v>
      </c>
      <c r="W14">
        <v>0.2</v>
      </c>
      <c r="X14">
        <v>85.309199999999805</v>
      </c>
    </row>
    <row r="15" spans="1:24" x14ac:dyDescent="0.3">
      <c r="A15">
        <v>12</v>
      </c>
      <c r="B15" t="s">
        <v>5932</v>
      </c>
      <c r="C15" s="1">
        <v>41799</v>
      </c>
      <c r="D15" s="1">
        <v>41804</v>
      </c>
      <c r="E15">
        <v>5</v>
      </c>
      <c r="F15" s="1">
        <v>41799</v>
      </c>
      <c r="G15">
        <v>2014</v>
      </c>
      <c r="H15" t="s">
        <v>25</v>
      </c>
      <c r="I15" t="s">
        <v>3261</v>
      </c>
      <c r="J15" t="s">
        <v>32</v>
      </c>
      <c r="K15" t="s">
        <v>9</v>
      </c>
      <c r="L15" t="s">
        <v>3258</v>
      </c>
      <c r="M15" t="s">
        <v>19</v>
      </c>
      <c r="N15" t="s">
        <v>20</v>
      </c>
      <c r="O15" t="s">
        <v>10978</v>
      </c>
      <c r="P15" t="s">
        <v>21</v>
      </c>
      <c r="Q15" t="s">
        <v>4124</v>
      </c>
      <c r="R15" t="s">
        <v>35</v>
      </c>
      <c r="S15" t="s">
        <v>3233</v>
      </c>
      <c r="T15" t="s">
        <v>2202</v>
      </c>
      <c r="U15">
        <v>911.42399999999998</v>
      </c>
      <c r="V15">
        <v>4</v>
      </c>
      <c r="W15">
        <v>0.2</v>
      </c>
      <c r="X15">
        <v>68.356800000000021</v>
      </c>
    </row>
    <row r="16" spans="1:24" x14ac:dyDescent="0.3">
      <c r="A16">
        <v>13</v>
      </c>
      <c r="B16" t="s">
        <v>9247</v>
      </c>
      <c r="C16" s="1">
        <v>42840</v>
      </c>
      <c r="D16" s="1">
        <v>42845</v>
      </c>
      <c r="E16">
        <v>5</v>
      </c>
      <c r="F16" s="1">
        <v>42840</v>
      </c>
      <c r="G16">
        <v>2017</v>
      </c>
      <c r="H16" t="s">
        <v>25</v>
      </c>
      <c r="I16" t="s">
        <v>3262</v>
      </c>
      <c r="J16" t="s">
        <v>42</v>
      </c>
      <c r="K16" t="s">
        <v>9</v>
      </c>
      <c r="L16" t="s">
        <v>3258</v>
      </c>
      <c r="M16" t="s">
        <v>43</v>
      </c>
      <c r="N16" t="s">
        <v>44</v>
      </c>
      <c r="O16" t="s">
        <v>10979</v>
      </c>
      <c r="P16" t="s">
        <v>12</v>
      </c>
      <c r="Q16" t="s">
        <v>4125</v>
      </c>
      <c r="R16" t="s">
        <v>22</v>
      </c>
      <c r="S16" t="s">
        <v>45</v>
      </c>
      <c r="T16" t="s">
        <v>1054</v>
      </c>
      <c r="U16">
        <v>15.552000000000003</v>
      </c>
      <c r="V16">
        <v>3</v>
      </c>
      <c r="W16">
        <v>0.2</v>
      </c>
      <c r="X16">
        <v>5.4432</v>
      </c>
    </row>
    <row r="17" spans="1:24" x14ac:dyDescent="0.3">
      <c r="A17">
        <v>14</v>
      </c>
      <c r="B17" t="s">
        <v>7939</v>
      </c>
      <c r="C17" s="1">
        <v>42709</v>
      </c>
      <c r="D17" s="1">
        <v>42714</v>
      </c>
      <c r="E17">
        <v>5</v>
      </c>
      <c r="F17" s="1">
        <v>42709</v>
      </c>
      <c r="G17">
        <v>2016</v>
      </c>
      <c r="H17" t="s">
        <v>25</v>
      </c>
      <c r="I17" t="s">
        <v>3263</v>
      </c>
      <c r="J17" t="s">
        <v>47</v>
      </c>
      <c r="K17" t="s">
        <v>9</v>
      </c>
      <c r="L17" t="s">
        <v>3258</v>
      </c>
      <c r="M17" t="s">
        <v>48</v>
      </c>
      <c r="N17" t="s">
        <v>49</v>
      </c>
      <c r="O17" t="s">
        <v>10980</v>
      </c>
      <c r="P17" t="s">
        <v>21</v>
      </c>
      <c r="Q17" t="s">
        <v>4126</v>
      </c>
      <c r="R17" t="s">
        <v>22</v>
      </c>
      <c r="S17" t="s">
        <v>3234</v>
      </c>
      <c r="T17" t="s">
        <v>258</v>
      </c>
      <c r="U17">
        <v>407.97600000000006</v>
      </c>
      <c r="V17">
        <v>3</v>
      </c>
      <c r="W17">
        <v>0.2</v>
      </c>
      <c r="X17">
        <v>132.59219999999993</v>
      </c>
    </row>
    <row r="18" spans="1:24" x14ac:dyDescent="0.3">
      <c r="A18">
        <v>15</v>
      </c>
      <c r="B18" t="s">
        <v>6901</v>
      </c>
      <c r="C18" s="1">
        <v>42330</v>
      </c>
      <c r="D18" s="1">
        <v>42334</v>
      </c>
      <c r="E18">
        <v>4</v>
      </c>
      <c r="F18" s="1">
        <v>42330</v>
      </c>
      <c r="G18">
        <v>2015</v>
      </c>
      <c r="H18" t="s">
        <v>25</v>
      </c>
      <c r="I18" t="s">
        <v>3264</v>
      </c>
      <c r="J18" t="s">
        <v>51</v>
      </c>
      <c r="K18" t="s">
        <v>52</v>
      </c>
      <c r="L18" t="s">
        <v>3258</v>
      </c>
      <c r="M18" t="s">
        <v>53</v>
      </c>
      <c r="N18" t="s">
        <v>54</v>
      </c>
      <c r="O18" t="s">
        <v>10981</v>
      </c>
      <c r="P18" t="s">
        <v>55</v>
      </c>
      <c r="Q18" t="s">
        <v>4127</v>
      </c>
      <c r="R18" t="s">
        <v>22</v>
      </c>
      <c r="S18" t="s">
        <v>38</v>
      </c>
      <c r="T18" t="s">
        <v>1970</v>
      </c>
      <c r="U18">
        <v>68.809999999999988</v>
      </c>
      <c r="V18">
        <v>5</v>
      </c>
      <c r="W18">
        <v>0.8</v>
      </c>
      <c r="X18">
        <v>-123.858</v>
      </c>
    </row>
    <row r="19" spans="1:24" x14ac:dyDescent="0.3">
      <c r="A19">
        <v>16</v>
      </c>
      <c r="B19" t="s">
        <v>6901</v>
      </c>
      <c r="C19" s="1">
        <v>42330</v>
      </c>
      <c r="D19" s="1">
        <v>42334</v>
      </c>
      <c r="E19">
        <v>4</v>
      </c>
      <c r="F19" s="1">
        <v>42330</v>
      </c>
      <c r="G19">
        <v>2015</v>
      </c>
      <c r="H19" t="s">
        <v>25</v>
      </c>
      <c r="I19" t="s">
        <v>3264</v>
      </c>
      <c r="J19" t="s">
        <v>51</v>
      </c>
      <c r="K19" t="s">
        <v>52</v>
      </c>
      <c r="L19" t="s">
        <v>3258</v>
      </c>
      <c r="M19" t="s">
        <v>53</v>
      </c>
      <c r="N19" t="s">
        <v>54</v>
      </c>
      <c r="O19" t="s">
        <v>10981</v>
      </c>
      <c r="P19" t="s">
        <v>55</v>
      </c>
      <c r="Q19" t="s">
        <v>4128</v>
      </c>
      <c r="R19" t="s">
        <v>22</v>
      </c>
      <c r="S19" t="s">
        <v>3234</v>
      </c>
      <c r="T19" t="s">
        <v>2055</v>
      </c>
      <c r="U19">
        <v>2.5439999999999996</v>
      </c>
      <c r="V19">
        <v>3</v>
      </c>
      <c r="W19">
        <v>0.8</v>
      </c>
      <c r="X19">
        <v>-3.8160000000000016</v>
      </c>
    </row>
    <row r="20" spans="1:24" x14ac:dyDescent="0.3">
      <c r="A20">
        <v>17</v>
      </c>
      <c r="B20" t="s">
        <v>5933</v>
      </c>
      <c r="C20" s="1">
        <v>41954</v>
      </c>
      <c r="D20" s="1">
        <v>41961</v>
      </c>
      <c r="E20">
        <v>7</v>
      </c>
      <c r="F20" s="1">
        <v>41954</v>
      </c>
      <c r="G20">
        <v>2014</v>
      </c>
      <c r="H20" t="s">
        <v>25</v>
      </c>
      <c r="I20" t="s">
        <v>3265</v>
      </c>
      <c r="J20" t="s">
        <v>58</v>
      </c>
      <c r="K20" t="s">
        <v>9</v>
      </c>
      <c r="L20" t="s">
        <v>3258</v>
      </c>
      <c r="M20" t="s">
        <v>59</v>
      </c>
      <c r="N20" t="s">
        <v>60</v>
      </c>
      <c r="O20" t="s">
        <v>10982</v>
      </c>
      <c r="P20" t="s">
        <v>55</v>
      </c>
      <c r="Q20" t="s">
        <v>4129</v>
      </c>
      <c r="R20" t="s">
        <v>22</v>
      </c>
      <c r="S20" t="s">
        <v>3230</v>
      </c>
      <c r="T20" t="s">
        <v>839</v>
      </c>
      <c r="U20">
        <v>665.88</v>
      </c>
      <c r="V20">
        <v>6</v>
      </c>
      <c r="W20">
        <v>0</v>
      </c>
      <c r="X20">
        <v>13.317599999999999</v>
      </c>
    </row>
    <row r="21" spans="1:24" x14ac:dyDescent="0.3">
      <c r="A21">
        <v>18</v>
      </c>
      <c r="B21" t="s">
        <v>5934</v>
      </c>
      <c r="C21" s="1">
        <v>41772</v>
      </c>
      <c r="D21" s="1">
        <v>41774</v>
      </c>
      <c r="E21">
        <v>2</v>
      </c>
      <c r="F21" s="1">
        <v>41772</v>
      </c>
      <c r="G21">
        <v>2014</v>
      </c>
      <c r="H21" t="s">
        <v>7</v>
      </c>
      <c r="I21" t="s">
        <v>3266</v>
      </c>
      <c r="J21" t="s">
        <v>62</v>
      </c>
      <c r="K21" t="s">
        <v>9</v>
      </c>
      <c r="L21" t="s">
        <v>3258</v>
      </c>
      <c r="M21" t="s">
        <v>63</v>
      </c>
      <c r="N21" t="s">
        <v>64</v>
      </c>
      <c r="O21" t="s">
        <v>10983</v>
      </c>
      <c r="P21" t="s">
        <v>21</v>
      </c>
      <c r="Q21" t="s">
        <v>4130</v>
      </c>
      <c r="R21" t="s">
        <v>22</v>
      </c>
      <c r="S21" t="s">
        <v>3230</v>
      </c>
      <c r="T21" t="s">
        <v>1839</v>
      </c>
      <c r="U21">
        <v>55.5</v>
      </c>
      <c r="V21">
        <v>2</v>
      </c>
      <c r="W21">
        <v>0</v>
      </c>
      <c r="X21">
        <v>9.9899999999999949</v>
      </c>
    </row>
    <row r="22" spans="1:24" x14ac:dyDescent="0.3">
      <c r="A22">
        <v>19</v>
      </c>
      <c r="B22" t="s">
        <v>5935</v>
      </c>
      <c r="C22" s="1">
        <v>41878</v>
      </c>
      <c r="D22" s="1">
        <v>41883</v>
      </c>
      <c r="E22">
        <v>5</v>
      </c>
      <c r="F22" s="1">
        <v>41878</v>
      </c>
      <c r="G22">
        <v>2014</v>
      </c>
      <c r="H22" t="s">
        <v>7</v>
      </c>
      <c r="I22" t="s">
        <v>3267</v>
      </c>
      <c r="J22" t="s">
        <v>66</v>
      </c>
      <c r="K22" t="s">
        <v>9</v>
      </c>
      <c r="L22" t="s">
        <v>3258</v>
      </c>
      <c r="M22" t="s">
        <v>67</v>
      </c>
      <c r="N22" t="s">
        <v>20</v>
      </c>
      <c r="O22" t="s">
        <v>10984</v>
      </c>
      <c r="P22" t="s">
        <v>21</v>
      </c>
      <c r="Q22" t="s">
        <v>4131</v>
      </c>
      <c r="R22" t="s">
        <v>22</v>
      </c>
      <c r="S22" t="s">
        <v>3232</v>
      </c>
      <c r="T22" t="s">
        <v>2192</v>
      </c>
      <c r="U22">
        <v>8.56</v>
      </c>
      <c r="V22">
        <v>2</v>
      </c>
      <c r="W22">
        <v>0</v>
      </c>
      <c r="X22">
        <v>2.4823999999999993</v>
      </c>
    </row>
    <row r="23" spans="1:24" x14ac:dyDescent="0.3">
      <c r="A23">
        <v>20</v>
      </c>
      <c r="B23" t="s">
        <v>5935</v>
      </c>
      <c r="C23" s="1">
        <v>41878</v>
      </c>
      <c r="D23" s="1">
        <v>41883</v>
      </c>
      <c r="E23">
        <v>5</v>
      </c>
      <c r="F23" s="1">
        <v>41878</v>
      </c>
      <c r="G23">
        <v>2014</v>
      </c>
      <c r="H23" t="s">
        <v>7</v>
      </c>
      <c r="I23" t="s">
        <v>3267</v>
      </c>
      <c r="J23" t="s">
        <v>66</v>
      </c>
      <c r="K23" t="s">
        <v>9</v>
      </c>
      <c r="L23" t="s">
        <v>3258</v>
      </c>
      <c r="M23" t="s">
        <v>67</v>
      </c>
      <c r="N23" t="s">
        <v>20</v>
      </c>
      <c r="O23" t="s">
        <v>10984</v>
      </c>
      <c r="P23" t="s">
        <v>21</v>
      </c>
      <c r="Q23" t="s">
        <v>4132</v>
      </c>
      <c r="R23" t="s">
        <v>35</v>
      </c>
      <c r="S23" t="s">
        <v>3233</v>
      </c>
      <c r="T23" t="s">
        <v>2709</v>
      </c>
      <c r="U23">
        <v>213.48000000000002</v>
      </c>
      <c r="V23">
        <v>3</v>
      </c>
      <c r="W23">
        <v>0.2</v>
      </c>
      <c r="X23">
        <v>16.010999999999981</v>
      </c>
    </row>
    <row r="24" spans="1:24" x14ac:dyDescent="0.3">
      <c r="A24">
        <v>21</v>
      </c>
      <c r="B24" t="s">
        <v>5935</v>
      </c>
      <c r="C24" s="1">
        <v>41878</v>
      </c>
      <c r="D24" s="1">
        <v>41883</v>
      </c>
      <c r="E24">
        <v>5</v>
      </c>
      <c r="F24" s="1">
        <v>41878</v>
      </c>
      <c r="G24">
        <v>2014</v>
      </c>
      <c r="H24" t="s">
        <v>7</v>
      </c>
      <c r="I24" t="s">
        <v>3267</v>
      </c>
      <c r="J24" t="s">
        <v>66</v>
      </c>
      <c r="K24" t="s">
        <v>9</v>
      </c>
      <c r="L24" t="s">
        <v>3258</v>
      </c>
      <c r="M24" t="s">
        <v>67</v>
      </c>
      <c r="N24" t="s">
        <v>20</v>
      </c>
      <c r="O24" t="s">
        <v>10984</v>
      </c>
      <c r="P24" t="s">
        <v>21</v>
      </c>
      <c r="Q24" t="s">
        <v>4133</v>
      </c>
      <c r="R24" t="s">
        <v>22</v>
      </c>
      <c r="S24" t="s">
        <v>3234</v>
      </c>
      <c r="T24" t="s">
        <v>1480</v>
      </c>
      <c r="U24">
        <v>22.72</v>
      </c>
      <c r="V24">
        <v>4</v>
      </c>
      <c r="W24">
        <v>0.2</v>
      </c>
      <c r="X24">
        <v>7.3839999999999986</v>
      </c>
    </row>
    <row r="25" spans="1:24" x14ac:dyDescent="0.3">
      <c r="A25">
        <v>22</v>
      </c>
      <c r="B25" t="s">
        <v>7940</v>
      </c>
      <c r="C25" s="1">
        <v>42713</v>
      </c>
      <c r="D25" s="1">
        <v>42717</v>
      </c>
      <c r="E25">
        <v>4</v>
      </c>
      <c r="F25" s="1">
        <v>42713</v>
      </c>
      <c r="G25">
        <v>2016</v>
      </c>
      <c r="H25" t="s">
        <v>25</v>
      </c>
      <c r="I25" t="s">
        <v>3268</v>
      </c>
      <c r="J25" t="s">
        <v>71</v>
      </c>
      <c r="K25" t="s">
        <v>18</v>
      </c>
      <c r="L25" t="s">
        <v>3258</v>
      </c>
      <c r="M25" t="s">
        <v>72</v>
      </c>
      <c r="N25" t="s">
        <v>73</v>
      </c>
      <c r="O25" t="s">
        <v>10985</v>
      </c>
      <c r="P25" t="s">
        <v>55</v>
      </c>
      <c r="Q25" t="s">
        <v>4134</v>
      </c>
      <c r="R25" t="s">
        <v>22</v>
      </c>
      <c r="S25" t="s">
        <v>3232</v>
      </c>
      <c r="T25" t="s">
        <v>504</v>
      </c>
      <c r="U25">
        <v>19.459999999999997</v>
      </c>
      <c r="V25">
        <v>7</v>
      </c>
      <c r="W25">
        <v>0</v>
      </c>
      <c r="X25">
        <v>5.0595999999999997</v>
      </c>
    </row>
    <row r="26" spans="1:24" x14ac:dyDescent="0.3">
      <c r="A26">
        <v>23</v>
      </c>
      <c r="B26" t="s">
        <v>7940</v>
      </c>
      <c r="C26" s="1">
        <v>42713</v>
      </c>
      <c r="D26" s="1">
        <v>42717</v>
      </c>
      <c r="E26">
        <v>4</v>
      </c>
      <c r="F26" s="1">
        <v>42713</v>
      </c>
      <c r="G26">
        <v>2016</v>
      </c>
      <c r="H26" t="s">
        <v>25</v>
      </c>
      <c r="I26" t="s">
        <v>3268</v>
      </c>
      <c r="J26" t="s">
        <v>71</v>
      </c>
      <c r="K26" t="s">
        <v>18</v>
      </c>
      <c r="L26" t="s">
        <v>3258</v>
      </c>
      <c r="M26" t="s">
        <v>72</v>
      </c>
      <c r="N26" t="s">
        <v>73</v>
      </c>
      <c r="O26" t="s">
        <v>10985</v>
      </c>
      <c r="P26" t="s">
        <v>55</v>
      </c>
      <c r="Q26" t="s">
        <v>4135</v>
      </c>
      <c r="R26" t="s">
        <v>22</v>
      </c>
      <c r="S26" t="s">
        <v>38</v>
      </c>
      <c r="T26" t="s">
        <v>1608</v>
      </c>
      <c r="U26">
        <v>60.339999999999996</v>
      </c>
      <c r="V26">
        <v>7</v>
      </c>
      <c r="W26">
        <v>0</v>
      </c>
      <c r="X26">
        <v>15.688400000000001</v>
      </c>
    </row>
    <row r="27" spans="1:24" x14ac:dyDescent="0.3">
      <c r="A27">
        <v>24</v>
      </c>
      <c r="B27" t="s">
        <v>9248</v>
      </c>
      <c r="C27" s="1">
        <v>42932</v>
      </c>
      <c r="D27" s="1">
        <v>42934</v>
      </c>
      <c r="E27">
        <v>2</v>
      </c>
      <c r="F27" s="1">
        <v>42932</v>
      </c>
      <c r="G27">
        <v>2017</v>
      </c>
      <c r="H27" t="s">
        <v>7</v>
      </c>
      <c r="I27" t="s">
        <v>3269</v>
      </c>
      <c r="J27" t="s">
        <v>76</v>
      </c>
      <c r="K27" t="s">
        <v>9</v>
      </c>
      <c r="L27" t="s">
        <v>3258</v>
      </c>
      <c r="M27" t="s">
        <v>77</v>
      </c>
      <c r="N27" t="s">
        <v>78</v>
      </c>
      <c r="O27" t="s">
        <v>10986</v>
      </c>
      <c r="P27" t="s">
        <v>79</v>
      </c>
      <c r="Q27" t="s">
        <v>4136</v>
      </c>
      <c r="R27" t="s">
        <v>13</v>
      </c>
      <c r="S27" t="s">
        <v>3229</v>
      </c>
      <c r="T27" t="s">
        <v>737</v>
      </c>
      <c r="U27">
        <v>71.371999999999986</v>
      </c>
      <c r="V27">
        <v>2</v>
      </c>
      <c r="W27">
        <v>0.3</v>
      </c>
      <c r="X27">
        <v>-1.0196000000000005</v>
      </c>
    </row>
    <row r="28" spans="1:24" x14ac:dyDescent="0.3">
      <c r="A28">
        <v>25</v>
      </c>
      <c r="B28" t="s">
        <v>6902</v>
      </c>
      <c r="C28" s="1">
        <v>42272</v>
      </c>
      <c r="D28" s="1">
        <v>42277</v>
      </c>
      <c r="E28">
        <v>5</v>
      </c>
      <c r="F28" s="1">
        <v>42272</v>
      </c>
      <c r="G28">
        <v>2015</v>
      </c>
      <c r="H28" t="s">
        <v>25</v>
      </c>
      <c r="I28" t="s">
        <v>3270</v>
      </c>
      <c r="J28" t="s">
        <v>81</v>
      </c>
      <c r="K28" t="s">
        <v>9</v>
      </c>
      <c r="L28" t="s">
        <v>3258</v>
      </c>
      <c r="M28" t="s">
        <v>82</v>
      </c>
      <c r="N28" t="s">
        <v>64</v>
      </c>
      <c r="O28" t="s">
        <v>10987</v>
      </c>
      <c r="P28" t="s">
        <v>21</v>
      </c>
      <c r="Q28" t="s">
        <v>4116</v>
      </c>
      <c r="R28" t="s">
        <v>13</v>
      </c>
      <c r="S28" t="s">
        <v>29</v>
      </c>
      <c r="T28" t="s">
        <v>443</v>
      </c>
      <c r="U28">
        <v>1044.6299999999999</v>
      </c>
      <c r="V28">
        <v>3</v>
      </c>
      <c r="W28">
        <v>0</v>
      </c>
      <c r="X28">
        <v>240.26490000000001</v>
      </c>
    </row>
    <row r="29" spans="1:24" x14ac:dyDescent="0.3">
      <c r="A29">
        <v>26</v>
      </c>
      <c r="B29" t="s">
        <v>7941</v>
      </c>
      <c r="C29" s="1">
        <v>42385</v>
      </c>
      <c r="D29" s="1">
        <v>42389</v>
      </c>
      <c r="E29">
        <v>4</v>
      </c>
      <c r="F29" s="1">
        <v>42385</v>
      </c>
      <c r="G29">
        <v>2016</v>
      </c>
      <c r="H29" t="s">
        <v>7</v>
      </c>
      <c r="I29" t="s">
        <v>3271</v>
      </c>
      <c r="J29" t="s">
        <v>83</v>
      </c>
      <c r="K29" t="s">
        <v>9</v>
      </c>
      <c r="L29" t="s">
        <v>3258</v>
      </c>
      <c r="M29" t="s">
        <v>19</v>
      </c>
      <c r="N29" t="s">
        <v>20</v>
      </c>
      <c r="O29" t="s">
        <v>10988</v>
      </c>
      <c r="P29" t="s">
        <v>21</v>
      </c>
      <c r="Q29" t="s">
        <v>4137</v>
      </c>
      <c r="R29" t="s">
        <v>22</v>
      </c>
      <c r="S29" t="s">
        <v>3234</v>
      </c>
      <c r="T29" t="s">
        <v>1149</v>
      </c>
      <c r="U29">
        <v>11.648000000000001</v>
      </c>
      <c r="V29">
        <v>2</v>
      </c>
      <c r="W29">
        <v>0.2</v>
      </c>
      <c r="X29">
        <v>4.2224000000000004</v>
      </c>
    </row>
    <row r="30" spans="1:24" x14ac:dyDescent="0.3">
      <c r="A30">
        <v>27</v>
      </c>
      <c r="B30" t="s">
        <v>7941</v>
      </c>
      <c r="C30" s="1">
        <v>42385</v>
      </c>
      <c r="D30" s="1">
        <v>42389</v>
      </c>
      <c r="E30">
        <v>4</v>
      </c>
      <c r="F30" s="1">
        <v>42385</v>
      </c>
      <c r="G30">
        <v>2016</v>
      </c>
      <c r="H30" t="s">
        <v>7</v>
      </c>
      <c r="I30" t="s">
        <v>3271</v>
      </c>
      <c r="J30" t="s">
        <v>83</v>
      </c>
      <c r="K30" t="s">
        <v>9</v>
      </c>
      <c r="L30" t="s">
        <v>3258</v>
      </c>
      <c r="M30" t="s">
        <v>19</v>
      </c>
      <c r="N30" t="s">
        <v>20</v>
      </c>
      <c r="O30" t="s">
        <v>10988</v>
      </c>
      <c r="P30" t="s">
        <v>21</v>
      </c>
      <c r="Q30" t="s">
        <v>4138</v>
      </c>
      <c r="R30" t="s">
        <v>35</v>
      </c>
      <c r="S30" t="s">
        <v>3235</v>
      </c>
      <c r="T30" t="s">
        <v>1009</v>
      </c>
      <c r="U30">
        <v>90.570000000000007</v>
      </c>
      <c r="V30">
        <v>3</v>
      </c>
      <c r="W30">
        <v>0</v>
      </c>
      <c r="X30">
        <v>11.774100000000004</v>
      </c>
    </row>
    <row r="31" spans="1:24" x14ac:dyDescent="0.3">
      <c r="A31">
        <v>28</v>
      </c>
      <c r="B31" t="s">
        <v>6903</v>
      </c>
      <c r="C31" s="1">
        <v>42264</v>
      </c>
      <c r="D31" s="1">
        <v>42268</v>
      </c>
      <c r="E31">
        <v>4</v>
      </c>
      <c r="F31" s="1">
        <v>42264</v>
      </c>
      <c r="G31">
        <v>2015</v>
      </c>
      <c r="H31" t="s">
        <v>25</v>
      </c>
      <c r="I31" t="s">
        <v>3272</v>
      </c>
      <c r="J31" t="s">
        <v>86</v>
      </c>
      <c r="K31" t="s">
        <v>9</v>
      </c>
      <c r="L31" t="s">
        <v>3258</v>
      </c>
      <c r="M31" t="s">
        <v>77</v>
      </c>
      <c r="N31" t="s">
        <v>78</v>
      </c>
      <c r="O31" t="s">
        <v>10986</v>
      </c>
      <c r="P31" t="s">
        <v>79</v>
      </c>
      <c r="Q31" t="s">
        <v>4139</v>
      </c>
      <c r="R31" t="s">
        <v>13</v>
      </c>
      <c r="S31" t="s">
        <v>14</v>
      </c>
      <c r="T31" t="s">
        <v>87</v>
      </c>
      <c r="U31">
        <v>3083.4300000000003</v>
      </c>
      <c r="V31">
        <v>7</v>
      </c>
      <c r="W31">
        <v>0.5</v>
      </c>
      <c r="X31">
        <v>-1665.0522000000001</v>
      </c>
    </row>
    <row r="32" spans="1:24" x14ac:dyDescent="0.3">
      <c r="A32">
        <v>29</v>
      </c>
      <c r="B32" t="s">
        <v>6903</v>
      </c>
      <c r="C32" s="1">
        <v>42264</v>
      </c>
      <c r="D32" s="1">
        <v>42268</v>
      </c>
      <c r="E32">
        <v>4</v>
      </c>
      <c r="F32" s="1">
        <v>42264</v>
      </c>
      <c r="G32">
        <v>2015</v>
      </c>
      <c r="H32" t="s">
        <v>25</v>
      </c>
      <c r="I32" t="s">
        <v>3272</v>
      </c>
      <c r="J32" t="s">
        <v>86</v>
      </c>
      <c r="K32" t="s">
        <v>9</v>
      </c>
      <c r="L32" t="s">
        <v>3258</v>
      </c>
      <c r="M32" t="s">
        <v>77</v>
      </c>
      <c r="N32" t="s">
        <v>78</v>
      </c>
      <c r="O32" t="s">
        <v>10986</v>
      </c>
      <c r="P32" t="s">
        <v>79</v>
      </c>
      <c r="Q32" t="s">
        <v>4140</v>
      </c>
      <c r="R32" t="s">
        <v>22</v>
      </c>
      <c r="S32" t="s">
        <v>3234</v>
      </c>
      <c r="T32" t="s">
        <v>2103</v>
      </c>
      <c r="U32">
        <v>9.6180000000000021</v>
      </c>
      <c r="V32">
        <v>2</v>
      </c>
      <c r="W32">
        <v>0.7</v>
      </c>
      <c r="X32">
        <v>-7.0532000000000004</v>
      </c>
    </row>
    <row r="33" spans="1:24" x14ac:dyDescent="0.3">
      <c r="A33">
        <v>30</v>
      </c>
      <c r="B33" t="s">
        <v>6903</v>
      </c>
      <c r="C33" s="1">
        <v>42264</v>
      </c>
      <c r="D33" s="1">
        <v>42268</v>
      </c>
      <c r="E33">
        <v>4</v>
      </c>
      <c r="F33" s="1">
        <v>42264</v>
      </c>
      <c r="G33">
        <v>2015</v>
      </c>
      <c r="H33" t="s">
        <v>25</v>
      </c>
      <c r="I33" t="s">
        <v>3272</v>
      </c>
      <c r="J33" t="s">
        <v>86</v>
      </c>
      <c r="K33" t="s">
        <v>9</v>
      </c>
      <c r="L33" t="s">
        <v>3258</v>
      </c>
      <c r="M33" t="s">
        <v>77</v>
      </c>
      <c r="N33" t="s">
        <v>78</v>
      </c>
      <c r="O33" t="s">
        <v>10986</v>
      </c>
      <c r="P33" t="s">
        <v>79</v>
      </c>
      <c r="Q33" t="s">
        <v>4141</v>
      </c>
      <c r="R33" t="s">
        <v>13</v>
      </c>
      <c r="S33" t="s">
        <v>3231</v>
      </c>
      <c r="T33" t="s">
        <v>1083</v>
      </c>
      <c r="U33">
        <v>124.20000000000002</v>
      </c>
      <c r="V33">
        <v>3</v>
      </c>
      <c r="W33">
        <v>0.2</v>
      </c>
      <c r="X33">
        <v>15.524999999999991</v>
      </c>
    </row>
    <row r="34" spans="1:24" x14ac:dyDescent="0.3">
      <c r="A34">
        <v>31</v>
      </c>
      <c r="B34" t="s">
        <v>6903</v>
      </c>
      <c r="C34" s="1">
        <v>42264</v>
      </c>
      <c r="D34" s="1">
        <v>42268</v>
      </c>
      <c r="E34">
        <v>4</v>
      </c>
      <c r="F34" s="1">
        <v>42264</v>
      </c>
      <c r="G34">
        <v>2015</v>
      </c>
      <c r="H34" t="s">
        <v>25</v>
      </c>
      <c r="I34" t="s">
        <v>3272</v>
      </c>
      <c r="J34" t="s">
        <v>86</v>
      </c>
      <c r="K34" t="s">
        <v>9</v>
      </c>
      <c r="L34" t="s">
        <v>3258</v>
      </c>
      <c r="M34" t="s">
        <v>77</v>
      </c>
      <c r="N34" t="s">
        <v>78</v>
      </c>
      <c r="O34" t="s">
        <v>10986</v>
      </c>
      <c r="P34" t="s">
        <v>79</v>
      </c>
      <c r="Q34" t="s">
        <v>4142</v>
      </c>
      <c r="R34" t="s">
        <v>22</v>
      </c>
      <c r="S34" t="s">
        <v>103</v>
      </c>
      <c r="T34" t="s">
        <v>191</v>
      </c>
      <c r="U34">
        <v>3.2640000000000002</v>
      </c>
      <c r="V34">
        <v>2</v>
      </c>
      <c r="W34">
        <v>0.2</v>
      </c>
      <c r="X34">
        <v>1.1015999999999997</v>
      </c>
    </row>
    <row r="35" spans="1:24" x14ac:dyDescent="0.3">
      <c r="A35">
        <v>32</v>
      </c>
      <c r="B35" t="s">
        <v>6903</v>
      </c>
      <c r="C35" s="1">
        <v>42264</v>
      </c>
      <c r="D35" s="1">
        <v>42268</v>
      </c>
      <c r="E35">
        <v>4</v>
      </c>
      <c r="F35" s="1">
        <v>42264</v>
      </c>
      <c r="G35">
        <v>2015</v>
      </c>
      <c r="H35" t="s">
        <v>25</v>
      </c>
      <c r="I35" t="s">
        <v>3272</v>
      </c>
      <c r="J35" t="s">
        <v>86</v>
      </c>
      <c r="K35" t="s">
        <v>9</v>
      </c>
      <c r="L35" t="s">
        <v>3258</v>
      </c>
      <c r="M35" t="s">
        <v>77</v>
      </c>
      <c r="N35" t="s">
        <v>78</v>
      </c>
      <c r="O35" t="s">
        <v>10986</v>
      </c>
      <c r="P35" t="s">
        <v>79</v>
      </c>
      <c r="Q35" t="s">
        <v>4143</v>
      </c>
      <c r="R35" t="s">
        <v>22</v>
      </c>
      <c r="S35" t="s">
        <v>3232</v>
      </c>
      <c r="T35" t="s">
        <v>1582</v>
      </c>
      <c r="U35">
        <v>86.304000000000002</v>
      </c>
      <c r="V35">
        <v>6</v>
      </c>
      <c r="W35">
        <v>0.2</v>
      </c>
      <c r="X35">
        <v>9.7091999999999885</v>
      </c>
    </row>
    <row r="36" spans="1:24" x14ac:dyDescent="0.3">
      <c r="A36">
        <v>33</v>
      </c>
      <c r="B36" t="s">
        <v>6903</v>
      </c>
      <c r="C36" s="1">
        <v>42264</v>
      </c>
      <c r="D36" s="1">
        <v>42268</v>
      </c>
      <c r="E36">
        <v>4</v>
      </c>
      <c r="F36" s="1">
        <v>42264</v>
      </c>
      <c r="G36">
        <v>2015</v>
      </c>
      <c r="H36" t="s">
        <v>25</v>
      </c>
      <c r="I36" t="s">
        <v>3272</v>
      </c>
      <c r="J36" t="s">
        <v>86</v>
      </c>
      <c r="K36" t="s">
        <v>9</v>
      </c>
      <c r="L36" t="s">
        <v>3258</v>
      </c>
      <c r="M36" t="s">
        <v>77</v>
      </c>
      <c r="N36" t="s">
        <v>78</v>
      </c>
      <c r="O36" t="s">
        <v>10986</v>
      </c>
      <c r="P36" t="s">
        <v>79</v>
      </c>
      <c r="Q36" t="s">
        <v>4144</v>
      </c>
      <c r="R36" t="s">
        <v>22</v>
      </c>
      <c r="S36" t="s">
        <v>3234</v>
      </c>
      <c r="T36" t="s">
        <v>1687</v>
      </c>
      <c r="U36">
        <v>6.8580000000000014</v>
      </c>
      <c r="V36">
        <v>6</v>
      </c>
      <c r="W36">
        <v>0.7</v>
      </c>
      <c r="X36">
        <v>-5.7149999999999999</v>
      </c>
    </row>
    <row r="37" spans="1:24" x14ac:dyDescent="0.3">
      <c r="A37">
        <v>34</v>
      </c>
      <c r="B37" t="s">
        <v>6903</v>
      </c>
      <c r="C37" s="1">
        <v>42264</v>
      </c>
      <c r="D37" s="1">
        <v>42268</v>
      </c>
      <c r="E37">
        <v>4</v>
      </c>
      <c r="F37" s="1">
        <v>42264</v>
      </c>
      <c r="G37">
        <v>2015</v>
      </c>
      <c r="H37" t="s">
        <v>25</v>
      </c>
      <c r="I37" t="s">
        <v>3272</v>
      </c>
      <c r="J37" t="s">
        <v>86</v>
      </c>
      <c r="K37" t="s">
        <v>9</v>
      </c>
      <c r="L37" t="s">
        <v>3258</v>
      </c>
      <c r="M37" t="s">
        <v>77</v>
      </c>
      <c r="N37" t="s">
        <v>78</v>
      </c>
      <c r="O37" t="s">
        <v>10986</v>
      </c>
      <c r="P37" t="s">
        <v>79</v>
      </c>
      <c r="Q37" t="s">
        <v>4145</v>
      </c>
      <c r="R37" t="s">
        <v>22</v>
      </c>
      <c r="S37" t="s">
        <v>3232</v>
      </c>
      <c r="T37" t="s">
        <v>2335</v>
      </c>
      <c r="U37">
        <v>15.76</v>
      </c>
      <c r="V37">
        <v>2</v>
      </c>
      <c r="W37">
        <v>0.2</v>
      </c>
      <c r="X37">
        <v>3.5460000000000007</v>
      </c>
    </row>
    <row r="38" spans="1:24" x14ac:dyDescent="0.3">
      <c r="A38">
        <v>35</v>
      </c>
      <c r="B38" t="s">
        <v>9249</v>
      </c>
      <c r="C38" s="1">
        <v>43027</v>
      </c>
      <c r="D38" s="1">
        <v>43031</v>
      </c>
      <c r="E38">
        <v>4</v>
      </c>
      <c r="F38" s="1">
        <v>43027</v>
      </c>
      <c r="G38">
        <v>2017</v>
      </c>
      <c r="H38" t="s">
        <v>7</v>
      </c>
      <c r="I38" t="s">
        <v>3273</v>
      </c>
      <c r="J38" t="s">
        <v>94</v>
      </c>
      <c r="K38" t="s">
        <v>52</v>
      </c>
      <c r="L38" t="s">
        <v>3258</v>
      </c>
      <c r="M38" t="s">
        <v>95</v>
      </c>
      <c r="N38" t="s">
        <v>54</v>
      </c>
      <c r="O38" t="s">
        <v>10989</v>
      </c>
      <c r="P38" t="s">
        <v>55</v>
      </c>
      <c r="Q38" t="s">
        <v>4146</v>
      </c>
      <c r="R38" t="s">
        <v>22</v>
      </c>
      <c r="S38" t="s">
        <v>45</v>
      </c>
      <c r="T38" t="s">
        <v>5924</v>
      </c>
      <c r="U38">
        <v>29.472000000000001</v>
      </c>
      <c r="V38">
        <v>3</v>
      </c>
      <c r="W38">
        <v>0.2</v>
      </c>
      <c r="X38">
        <v>9.9467999999999979</v>
      </c>
    </row>
    <row r="39" spans="1:24" x14ac:dyDescent="0.3">
      <c r="A39">
        <v>36</v>
      </c>
      <c r="B39" t="s">
        <v>7942</v>
      </c>
      <c r="C39" s="1">
        <v>42712</v>
      </c>
      <c r="D39" s="1">
        <v>42714</v>
      </c>
      <c r="E39">
        <v>2</v>
      </c>
      <c r="F39" s="1">
        <v>42712</v>
      </c>
      <c r="G39">
        <v>2016</v>
      </c>
      <c r="H39" t="s">
        <v>97</v>
      </c>
      <c r="I39" t="s">
        <v>3274</v>
      </c>
      <c r="J39" t="s">
        <v>98</v>
      </c>
      <c r="K39" t="s">
        <v>18</v>
      </c>
      <c r="L39" t="s">
        <v>3258</v>
      </c>
      <c r="M39" t="s">
        <v>99</v>
      </c>
      <c r="N39" t="s">
        <v>54</v>
      </c>
      <c r="O39" t="s">
        <v>10990</v>
      </c>
      <c r="P39" t="s">
        <v>55</v>
      </c>
      <c r="Q39" t="s">
        <v>4147</v>
      </c>
      <c r="R39" t="s">
        <v>35</v>
      </c>
      <c r="S39" t="s">
        <v>3233</v>
      </c>
      <c r="T39" t="s">
        <v>2678</v>
      </c>
      <c r="U39">
        <v>1097.5440000000003</v>
      </c>
      <c r="V39">
        <v>7</v>
      </c>
      <c r="W39">
        <v>0.2</v>
      </c>
      <c r="X39">
        <v>123.47369999999989</v>
      </c>
    </row>
    <row r="40" spans="1:24" x14ac:dyDescent="0.3">
      <c r="A40">
        <v>37</v>
      </c>
      <c r="B40" t="s">
        <v>7942</v>
      </c>
      <c r="C40" s="1">
        <v>42712</v>
      </c>
      <c r="D40" s="1">
        <v>42714</v>
      </c>
      <c r="E40">
        <v>2</v>
      </c>
      <c r="F40" s="1">
        <v>42712</v>
      </c>
      <c r="G40">
        <v>2016</v>
      </c>
      <c r="H40" t="s">
        <v>97</v>
      </c>
      <c r="I40" t="s">
        <v>3274</v>
      </c>
      <c r="J40" t="s">
        <v>98</v>
      </c>
      <c r="K40" t="s">
        <v>18</v>
      </c>
      <c r="L40" t="s">
        <v>3258</v>
      </c>
      <c r="M40" t="s">
        <v>99</v>
      </c>
      <c r="N40" t="s">
        <v>54</v>
      </c>
      <c r="O40" t="s">
        <v>10990</v>
      </c>
      <c r="P40" t="s">
        <v>55</v>
      </c>
      <c r="Q40" t="s">
        <v>4148</v>
      </c>
      <c r="R40" t="s">
        <v>13</v>
      </c>
      <c r="S40" t="s">
        <v>3231</v>
      </c>
      <c r="T40" t="s">
        <v>1137</v>
      </c>
      <c r="U40">
        <v>190.92</v>
      </c>
      <c r="V40">
        <v>5</v>
      </c>
      <c r="W40">
        <v>0.6</v>
      </c>
      <c r="X40">
        <v>-147.96300000000002</v>
      </c>
    </row>
    <row r="41" spans="1:24" x14ac:dyDescent="0.3">
      <c r="A41">
        <v>38</v>
      </c>
      <c r="B41" t="s">
        <v>6904</v>
      </c>
      <c r="C41" s="1">
        <v>42365</v>
      </c>
      <c r="D41" s="1">
        <v>42369</v>
      </c>
      <c r="E41">
        <v>4</v>
      </c>
      <c r="F41" s="1">
        <v>42365</v>
      </c>
      <c r="G41">
        <v>2015</v>
      </c>
      <c r="H41" t="s">
        <v>25</v>
      </c>
      <c r="I41" t="s">
        <v>3275</v>
      </c>
      <c r="J41" t="s">
        <v>102</v>
      </c>
      <c r="K41" t="s">
        <v>52</v>
      </c>
      <c r="L41" t="s">
        <v>3258</v>
      </c>
      <c r="M41" t="s">
        <v>95</v>
      </c>
      <c r="N41" t="s">
        <v>54</v>
      </c>
      <c r="O41" t="s">
        <v>10991</v>
      </c>
      <c r="P41" t="s">
        <v>55</v>
      </c>
      <c r="Q41" t="s">
        <v>4149</v>
      </c>
      <c r="R41" t="s">
        <v>22</v>
      </c>
      <c r="S41" t="s">
        <v>103</v>
      </c>
      <c r="T41" t="s">
        <v>1261</v>
      </c>
      <c r="U41">
        <v>113.328</v>
      </c>
      <c r="V41">
        <v>9</v>
      </c>
      <c r="W41">
        <v>0.2</v>
      </c>
      <c r="X41">
        <v>35.414999999999999</v>
      </c>
    </row>
    <row r="42" spans="1:24" x14ac:dyDescent="0.3">
      <c r="A42">
        <v>39</v>
      </c>
      <c r="B42" t="s">
        <v>6904</v>
      </c>
      <c r="C42" s="1">
        <v>42365</v>
      </c>
      <c r="D42" s="1">
        <v>42369</v>
      </c>
      <c r="E42">
        <v>4</v>
      </c>
      <c r="F42" s="1">
        <v>42365</v>
      </c>
      <c r="G42">
        <v>2015</v>
      </c>
      <c r="H42" t="s">
        <v>25</v>
      </c>
      <c r="I42" t="s">
        <v>3275</v>
      </c>
      <c r="J42" t="s">
        <v>102</v>
      </c>
      <c r="K42" t="s">
        <v>52</v>
      </c>
      <c r="L42" t="s">
        <v>3258</v>
      </c>
      <c r="M42" t="s">
        <v>95</v>
      </c>
      <c r="N42" t="s">
        <v>54</v>
      </c>
      <c r="O42" t="s">
        <v>10991</v>
      </c>
      <c r="P42" t="s">
        <v>55</v>
      </c>
      <c r="Q42" t="s">
        <v>4150</v>
      </c>
      <c r="R42" t="s">
        <v>13</v>
      </c>
      <c r="S42" t="s">
        <v>14</v>
      </c>
      <c r="T42" t="s">
        <v>105</v>
      </c>
      <c r="U42">
        <v>532.39919999999995</v>
      </c>
      <c r="V42">
        <v>3</v>
      </c>
      <c r="W42">
        <v>0.32</v>
      </c>
      <c r="X42">
        <v>-46.976400000000012</v>
      </c>
    </row>
    <row r="43" spans="1:24" x14ac:dyDescent="0.3">
      <c r="A43">
        <v>40</v>
      </c>
      <c r="B43" t="s">
        <v>6904</v>
      </c>
      <c r="C43" s="1">
        <v>42365</v>
      </c>
      <c r="D43" s="1">
        <v>42369</v>
      </c>
      <c r="E43">
        <v>4</v>
      </c>
      <c r="F43" s="1">
        <v>42365</v>
      </c>
      <c r="G43">
        <v>2015</v>
      </c>
      <c r="H43" t="s">
        <v>25</v>
      </c>
      <c r="I43" t="s">
        <v>3275</v>
      </c>
      <c r="J43" t="s">
        <v>102</v>
      </c>
      <c r="K43" t="s">
        <v>52</v>
      </c>
      <c r="L43" t="s">
        <v>3258</v>
      </c>
      <c r="M43" t="s">
        <v>95</v>
      </c>
      <c r="N43" t="s">
        <v>54</v>
      </c>
      <c r="O43" t="s">
        <v>10991</v>
      </c>
      <c r="P43" t="s">
        <v>55</v>
      </c>
      <c r="Q43" t="s">
        <v>4151</v>
      </c>
      <c r="R43" t="s">
        <v>13</v>
      </c>
      <c r="S43" t="s">
        <v>3229</v>
      </c>
      <c r="T43" t="s">
        <v>758</v>
      </c>
      <c r="U43">
        <v>212.05799999999999</v>
      </c>
      <c r="V43">
        <v>3</v>
      </c>
      <c r="W43">
        <v>0.3</v>
      </c>
      <c r="X43">
        <v>-15.146999999999991</v>
      </c>
    </row>
    <row r="44" spans="1:24" x14ac:dyDescent="0.3">
      <c r="A44">
        <v>41</v>
      </c>
      <c r="B44" t="s">
        <v>6904</v>
      </c>
      <c r="C44" s="1">
        <v>42365</v>
      </c>
      <c r="D44" s="1">
        <v>42369</v>
      </c>
      <c r="E44">
        <v>4</v>
      </c>
      <c r="F44" s="1">
        <v>42365</v>
      </c>
      <c r="G44">
        <v>2015</v>
      </c>
      <c r="H44" t="s">
        <v>25</v>
      </c>
      <c r="I44" t="s">
        <v>3275</v>
      </c>
      <c r="J44" t="s">
        <v>102</v>
      </c>
      <c r="K44" t="s">
        <v>52</v>
      </c>
      <c r="L44" t="s">
        <v>3258</v>
      </c>
      <c r="M44" t="s">
        <v>95</v>
      </c>
      <c r="N44" t="s">
        <v>54</v>
      </c>
      <c r="O44" t="s">
        <v>10991</v>
      </c>
      <c r="P44" t="s">
        <v>55</v>
      </c>
      <c r="Q44" t="s">
        <v>4152</v>
      </c>
      <c r="R44" t="s">
        <v>35</v>
      </c>
      <c r="S44" t="s">
        <v>3233</v>
      </c>
      <c r="T44" t="s">
        <v>2756</v>
      </c>
      <c r="U44">
        <v>371.16800000000001</v>
      </c>
      <c r="V44">
        <v>4</v>
      </c>
      <c r="W44">
        <v>0.2</v>
      </c>
      <c r="X44">
        <v>41.756399999999957</v>
      </c>
    </row>
    <row r="45" spans="1:24" x14ac:dyDescent="0.3">
      <c r="A45">
        <v>42</v>
      </c>
      <c r="B45" t="s">
        <v>9250</v>
      </c>
      <c r="C45" s="1">
        <v>42988</v>
      </c>
      <c r="D45" s="1">
        <v>42993</v>
      </c>
      <c r="E45">
        <v>5</v>
      </c>
      <c r="F45" s="1">
        <v>42988</v>
      </c>
      <c r="G45">
        <v>2017</v>
      </c>
      <c r="H45" t="s">
        <v>25</v>
      </c>
      <c r="I45" t="s">
        <v>3276</v>
      </c>
      <c r="J45" t="s">
        <v>108</v>
      </c>
      <c r="K45" t="s">
        <v>18</v>
      </c>
      <c r="L45" t="s">
        <v>3258</v>
      </c>
      <c r="M45" t="s">
        <v>109</v>
      </c>
      <c r="N45" t="s">
        <v>110</v>
      </c>
      <c r="O45" t="s">
        <v>10992</v>
      </c>
      <c r="P45" t="s">
        <v>55</v>
      </c>
      <c r="Q45" t="s">
        <v>4153</v>
      </c>
      <c r="R45" t="s">
        <v>35</v>
      </c>
      <c r="S45" t="s">
        <v>3233</v>
      </c>
      <c r="T45" t="s">
        <v>923</v>
      </c>
      <c r="U45">
        <v>147.16800000000001</v>
      </c>
      <c r="V45">
        <v>4</v>
      </c>
      <c r="W45">
        <v>0.2</v>
      </c>
      <c r="X45">
        <v>16.556399999999996</v>
      </c>
    </row>
    <row r="46" spans="1:24" x14ac:dyDescent="0.3">
      <c r="A46">
        <v>43</v>
      </c>
      <c r="B46" t="s">
        <v>7943</v>
      </c>
      <c r="C46" s="1">
        <v>42568</v>
      </c>
      <c r="D46" s="1">
        <v>42573</v>
      </c>
      <c r="E46">
        <v>5</v>
      </c>
      <c r="F46" s="1">
        <v>42568</v>
      </c>
      <c r="G46">
        <v>2016</v>
      </c>
      <c r="H46" t="s">
        <v>25</v>
      </c>
      <c r="I46" t="s">
        <v>3277</v>
      </c>
      <c r="J46" t="s">
        <v>112</v>
      </c>
      <c r="K46" t="s">
        <v>18</v>
      </c>
      <c r="L46" t="s">
        <v>3258</v>
      </c>
      <c r="M46" t="s">
        <v>19</v>
      </c>
      <c r="N46" t="s">
        <v>20</v>
      </c>
      <c r="O46" t="s">
        <v>10988</v>
      </c>
      <c r="P46" t="s">
        <v>21</v>
      </c>
      <c r="Q46" t="s">
        <v>4154</v>
      </c>
      <c r="R46" t="s">
        <v>22</v>
      </c>
      <c r="S46" t="s">
        <v>3230</v>
      </c>
      <c r="T46" t="s">
        <v>1815</v>
      </c>
      <c r="U46">
        <v>77.88</v>
      </c>
      <c r="V46">
        <v>2</v>
      </c>
      <c r="W46">
        <v>0</v>
      </c>
      <c r="X46">
        <v>3.8939999999999912</v>
      </c>
    </row>
    <row r="47" spans="1:24" x14ac:dyDescent="0.3">
      <c r="A47">
        <v>44</v>
      </c>
      <c r="B47" t="s">
        <v>9251</v>
      </c>
      <c r="C47" s="1">
        <v>42997</v>
      </c>
      <c r="D47" s="1">
        <v>43001</v>
      </c>
      <c r="E47">
        <v>4</v>
      </c>
      <c r="F47" s="1">
        <v>42997</v>
      </c>
      <c r="G47">
        <v>2017</v>
      </c>
      <c r="H47" t="s">
        <v>25</v>
      </c>
      <c r="I47" t="s">
        <v>3278</v>
      </c>
      <c r="J47" t="s">
        <v>114</v>
      </c>
      <c r="K47" t="s">
        <v>18</v>
      </c>
      <c r="L47" t="s">
        <v>3258</v>
      </c>
      <c r="M47" t="s">
        <v>115</v>
      </c>
      <c r="N47" t="s">
        <v>28</v>
      </c>
      <c r="O47" t="s">
        <v>10993</v>
      </c>
      <c r="P47" t="s">
        <v>12</v>
      </c>
      <c r="Q47" t="s">
        <v>4155</v>
      </c>
      <c r="R47" t="s">
        <v>22</v>
      </c>
      <c r="S47" t="s">
        <v>3230</v>
      </c>
      <c r="T47" t="s">
        <v>993</v>
      </c>
      <c r="U47">
        <v>95.616</v>
      </c>
      <c r="V47">
        <v>2</v>
      </c>
      <c r="W47">
        <v>0.2</v>
      </c>
      <c r="X47">
        <v>9.5616000000000092</v>
      </c>
    </row>
    <row r="48" spans="1:24" x14ac:dyDescent="0.3">
      <c r="A48">
        <v>45</v>
      </c>
      <c r="B48" t="s">
        <v>7944</v>
      </c>
      <c r="C48" s="1">
        <v>42440</v>
      </c>
      <c r="D48" s="1">
        <v>42442</v>
      </c>
      <c r="E48">
        <v>2</v>
      </c>
      <c r="F48" s="1">
        <v>42440</v>
      </c>
      <c r="G48">
        <v>2016</v>
      </c>
      <c r="H48" t="s">
        <v>97</v>
      </c>
      <c r="I48" t="s">
        <v>3279</v>
      </c>
      <c r="J48" t="s">
        <v>117</v>
      </c>
      <c r="K48" t="s">
        <v>18</v>
      </c>
      <c r="L48" t="s">
        <v>3258</v>
      </c>
      <c r="M48" t="s">
        <v>118</v>
      </c>
      <c r="N48" t="s">
        <v>119</v>
      </c>
      <c r="O48" t="s">
        <v>10994</v>
      </c>
      <c r="P48" t="s">
        <v>55</v>
      </c>
      <c r="Q48" t="s">
        <v>4156</v>
      </c>
      <c r="R48" t="s">
        <v>35</v>
      </c>
      <c r="S48" t="s">
        <v>3235</v>
      </c>
      <c r="T48" t="s">
        <v>2366</v>
      </c>
      <c r="U48">
        <v>45.98</v>
      </c>
      <c r="V48">
        <v>2</v>
      </c>
      <c r="W48">
        <v>0</v>
      </c>
      <c r="X48">
        <v>19.7714</v>
      </c>
    </row>
    <row r="49" spans="1:24" x14ac:dyDescent="0.3">
      <c r="A49">
        <v>46</v>
      </c>
      <c r="B49" t="s">
        <v>7944</v>
      </c>
      <c r="C49" s="1">
        <v>42440</v>
      </c>
      <c r="D49" s="1">
        <v>42442</v>
      </c>
      <c r="E49">
        <v>2</v>
      </c>
      <c r="F49" s="1">
        <v>42440</v>
      </c>
      <c r="G49">
        <v>2016</v>
      </c>
      <c r="H49" t="s">
        <v>97</v>
      </c>
      <c r="I49" t="s">
        <v>3279</v>
      </c>
      <c r="J49" t="s">
        <v>117</v>
      </c>
      <c r="K49" t="s">
        <v>18</v>
      </c>
      <c r="L49" t="s">
        <v>3258</v>
      </c>
      <c r="M49" t="s">
        <v>118</v>
      </c>
      <c r="N49" t="s">
        <v>119</v>
      </c>
      <c r="O49" t="s">
        <v>10994</v>
      </c>
      <c r="P49" t="s">
        <v>55</v>
      </c>
      <c r="Q49" t="s">
        <v>4157</v>
      </c>
      <c r="R49" t="s">
        <v>22</v>
      </c>
      <c r="S49" t="s">
        <v>3234</v>
      </c>
      <c r="T49" t="s">
        <v>1103</v>
      </c>
      <c r="U49">
        <v>17.46</v>
      </c>
      <c r="V49">
        <v>2</v>
      </c>
      <c r="W49">
        <v>0</v>
      </c>
      <c r="X49">
        <v>8.2061999999999991</v>
      </c>
    </row>
    <row r="50" spans="1:24" x14ac:dyDescent="0.3">
      <c r="A50">
        <v>47</v>
      </c>
      <c r="B50" t="s">
        <v>5936</v>
      </c>
      <c r="C50" s="1">
        <v>41932</v>
      </c>
      <c r="D50" s="1">
        <v>41937</v>
      </c>
      <c r="E50">
        <v>5</v>
      </c>
      <c r="F50" s="1">
        <v>41932</v>
      </c>
      <c r="G50">
        <v>2014</v>
      </c>
      <c r="H50" t="s">
        <v>7</v>
      </c>
      <c r="I50" t="s">
        <v>3280</v>
      </c>
      <c r="J50" t="s">
        <v>121</v>
      </c>
      <c r="K50" t="s">
        <v>9</v>
      </c>
      <c r="L50" t="s">
        <v>3258</v>
      </c>
      <c r="M50" t="s">
        <v>122</v>
      </c>
      <c r="N50" t="s">
        <v>123</v>
      </c>
      <c r="O50" t="s">
        <v>10995</v>
      </c>
      <c r="P50" t="s">
        <v>55</v>
      </c>
      <c r="Q50" t="s">
        <v>4158</v>
      </c>
      <c r="R50" t="s">
        <v>22</v>
      </c>
      <c r="S50" t="s">
        <v>3230</v>
      </c>
      <c r="T50" t="s">
        <v>748</v>
      </c>
      <c r="U50">
        <v>211.96</v>
      </c>
      <c r="V50">
        <v>4</v>
      </c>
      <c r="W50">
        <v>0</v>
      </c>
      <c r="X50">
        <v>8.4783999999999935</v>
      </c>
    </row>
    <row r="51" spans="1:24" x14ac:dyDescent="0.3">
      <c r="A51">
        <v>48</v>
      </c>
      <c r="B51" t="s">
        <v>7945</v>
      </c>
      <c r="C51" s="1">
        <v>42541</v>
      </c>
      <c r="D51" s="1">
        <v>42546</v>
      </c>
      <c r="E51">
        <v>5</v>
      </c>
      <c r="F51" s="1">
        <v>42541</v>
      </c>
      <c r="G51">
        <v>2016</v>
      </c>
      <c r="H51" t="s">
        <v>25</v>
      </c>
      <c r="I51" t="s">
        <v>3281</v>
      </c>
      <c r="J51" t="s">
        <v>125</v>
      </c>
      <c r="K51" t="s">
        <v>9</v>
      </c>
      <c r="L51" t="s">
        <v>3258</v>
      </c>
      <c r="M51" t="s">
        <v>126</v>
      </c>
      <c r="N51" t="s">
        <v>127</v>
      </c>
      <c r="O51" t="s">
        <v>10996</v>
      </c>
      <c r="P51" t="s">
        <v>79</v>
      </c>
      <c r="Q51" t="s">
        <v>4159</v>
      </c>
      <c r="R51" t="s">
        <v>35</v>
      </c>
      <c r="S51" t="s">
        <v>3235</v>
      </c>
      <c r="T51" t="s">
        <v>222</v>
      </c>
      <c r="U51">
        <v>45</v>
      </c>
      <c r="V51">
        <v>3</v>
      </c>
      <c r="W51">
        <v>0</v>
      </c>
      <c r="X51">
        <v>4.9500000000000011</v>
      </c>
    </row>
    <row r="52" spans="1:24" x14ac:dyDescent="0.3">
      <c r="A52">
        <v>49</v>
      </c>
      <c r="B52" t="s">
        <v>7945</v>
      </c>
      <c r="C52" s="1">
        <v>42541</v>
      </c>
      <c r="D52" s="1">
        <v>42546</v>
      </c>
      <c r="E52">
        <v>5</v>
      </c>
      <c r="F52" s="1">
        <v>42541</v>
      </c>
      <c r="G52">
        <v>2016</v>
      </c>
      <c r="H52" t="s">
        <v>25</v>
      </c>
      <c r="I52" t="s">
        <v>3281</v>
      </c>
      <c r="J52" t="s">
        <v>125</v>
      </c>
      <c r="K52" t="s">
        <v>9</v>
      </c>
      <c r="L52" t="s">
        <v>3258</v>
      </c>
      <c r="M52" t="s">
        <v>126</v>
      </c>
      <c r="N52" t="s">
        <v>127</v>
      </c>
      <c r="O52" t="s">
        <v>10996</v>
      </c>
      <c r="P52" t="s">
        <v>79</v>
      </c>
      <c r="Q52" t="s">
        <v>4160</v>
      </c>
      <c r="R52" t="s">
        <v>35</v>
      </c>
      <c r="S52" t="s">
        <v>3233</v>
      </c>
      <c r="T52" t="s">
        <v>1232</v>
      </c>
      <c r="U52">
        <v>21.8</v>
      </c>
      <c r="V52">
        <v>2</v>
      </c>
      <c r="W52">
        <v>0</v>
      </c>
      <c r="X52">
        <v>6.104000000000001</v>
      </c>
    </row>
    <row r="53" spans="1:24" x14ac:dyDescent="0.3">
      <c r="A53">
        <v>50</v>
      </c>
      <c r="B53" t="s">
        <v>6905</v>
      </c>
      <c r="C53" s="1">
        <v>42112</v>
      </c>
      <c r="D53" s="1">
        <v>42116</v>
      </c>
      <c r="E53">
        <v>4</v>
      </c>
      <c r="F53" s="1">
        <v>42112</v>
      </c>
      <c r="G53">
        <v>2015</v>
      </c>
      <c r="H53" t="s">
        <v>25</v>
      </c>
      <c r="I53" t="s">
        <v>3282</v>
      </c>
      <c r="J53" t="s">
        <v>130</v>
      </c>
      <c r="K53" t="s">
        <v>9</v>
      </c>
      <c r="L53" t="s">
        <v>3258</v>
      </c>
      <c r="M53" t="s">
        <v>131</v>
      </c>
      <c r="N53" t="s">
        <v>132</v>
      </c>
      <c r="O53" t="s">
        <v>10997</v>
      </c>
      <c r="P53" t="s">
        <v>55</v>
      </c>
      <c r="Q53" t="s">
        <v>4161</v>
      </c>
      <c r="R53" t="s">
        <v>22</v>
      </c>
      <c r="S53" t="s">
        <v>3234</v>
      </c>
      <c r="T53" t="s">
        <v>3089</v>
      </c>
      <c r="U53">
        <v>38.22</v>
      </c>
      <c r="V53">
        <v>6</v>
      </c>
      <c r="W53">
        <v>0</v>
      </c>
      <c r="X53">
        <v>17.9634</v>
      </c>
    </row>
    <row r="54" spans="1:24" x14ac:dyDescent="0.3">
      <c r="A54">
        <v>51</v>
      </c>
      <c r="B54" t="s">
        <v>6905</v>
      </c>
      <c r="C54" s="1">
        <v>42112</v>
      </c>
      <c r="D54" s="1">
        <v>42116</v>
      </c>
      <c r="E54">
        <v>4</v>
      </c>
      <c r="F54" s="1">
        <v>42112</v>
      </c>
      <c r="G54">
        <v>2015</v>
      </c>
      <c r="H54" t="s">
        <v>25</v>
      </c>
      <c r="I54" t="s">
        <v>3282</v>
      </c>
      <c r="J54" t="s">
        <v>130</v>
      </c>
      <c r="K54" t="s">
        <v>9</v>
      </c>
      <c r="L54" t="s">
        <v>3258</v>
      </c>
      <c r="M54" t="s">
        <v>131</v>
      </c>
      <c r="N54" t="s">
        <v>132</v>
      </c>
      <c r="O54" t="s">
        <v>10997</v>
      </c>
      <c r="P54" t="s">
        <v>55</v>
      </c>
      <c r="Q54" t="s">
        <v>4162</v>
      </c>
      <c r="R54" t="s">
        <v>22</v>
      </c>
      <c r="S54" t="s">
        <v>23</v>
      </c>
      <c r="T54" t="s">
        <v>523</v>
      </c>
      <c r="U54">
        <v>75.179999999999993</v>
      </c>
      <c r="V54">
        <v>6</v>
      </c>
      <c r="W54">
        <v>0</v>
      </c>
      <c r="X54">
        <v>35.334599999999995</v>
      </c>
    </row>
    <row r="55" spans="1:24" x14ac:dyDescent="0.3">
      <c r="A55">
        <v>52</v>
      </c>
      <c r="B55" t="s">
        <v>6905</v>
      </c>
      <c r="C55" s="1">
        <v>42112</v>
      </c>
      <c r="D55" s="1">
        <v>42116</v>
      </c>
      <c r="E55">
        <v>4</v>
      </c>
      <c r="F55" s="1">
        <v>42112</v>
      </c>
      <c r="G55">
        <v>2015</v>
      </c>
      <c r="H55" t="s">
        <v>25</v>
      </c>
      <c r="I55" t="s">
        <v>3282</v>
      </c>
      <c r="J55" t="s">
        <v>130</v>
      </c>
      <c r="K55" t="s">
        <v>9</v>
      </c>
      <c r="L55" t="s">
        <v>3258</v>
      </c>
      <c r="M55" t="s">
        <v>131</v>
      </c>
      <c r="N55" t="s">
        <v>132</v>
      </c>
      <c r="O55" t="s">
        <v>10997</v>
      </c>
      <c r="P55" t="s">
        <v>55</v>
      </c>
      <c r="Q55" t="s">
        <v>4163</v>
      </c>
      <c r="R55" t="s">
        <v>13</v>
      </c>
      <c r="S55" t="s">
        <v>3231</v>
      </c>
      <c r="T55" t="s">
        <v>2477</v>
      </c>
      <c r="U55">
        <v>6.16</v>
      </c>
      <c r="V55">
        <v>2</v>
      </c>
      <c r="W55">
        <v>0</v>
      </c>
      <c r="X55">
        <v>2.9567999999999999</v>
      </c>
    </row>
    <row r="56" spans="1:24" x14ac:dyDescent="0.3">
      <c r="A56">
        <v>53</v>
      </c>
      <c r="B56" t="s">
        <v>6905</v>
      </c>
      <c r="C56" s="1">
        <v>42112</v>
      </c>
      <c r="D56" s="1">
        <v>42116</v>
      </c>
      <c r="E56">
        <v>4</v>
      </c>
      <c r="F56" s="1">
        <v>42112</v>
      </c>
      <c r="G56">
        <v>2015</v>
      </c>
      <c r="H56" t="s">
        <v>25</v>
      </c>
      <c r="I56" t="s">
        <v>3282</v>
      </c>
      <c r="J56" t="s">
        <v>130</v>
      </c>
      <c r="K56" t="s">
        <v>9</v>
      </c>
      <c r="L56" t="s">
        <v>3258</v>
      </c>
      <c r="M56" t="s">
        <v>131</v>
      </c>
      <c r="N56" t="s">
        <v>132</v>
      </c>
      <c r="O56" t="s">
        <v>10997</v>
      </c>
      <c r="P56" t="s">
        <v>55</v>
      </c>
      <c r="Q56" t="s">
        <v>4164</v>
      </c>
      <c r="R56" t="s">
        <v>13</v>
      </c>
      <c r="S56" t="s">
        <v>3229</v>
      </c>
      <c r="T56" t="s">
        <v>1528</v>
      </c>
      <c r="U56">
        <v>89.99</v>
      </c>
      <c r="V56">
        <v>1</v>
      </c>
      <c r="W56">
        <v>0</v>
      </c>
      <c r="X56">
        <v>17.098099999999988</v>
      </c>
    </row>
    <row r="57" spans="1:24" x14ac:dyDescent="0.3">
      <c r="A57">
        <v>54</v>
      </c>
      <c r="B57" t="s">
        <v>7946</v>
      </c>
      <c r="C57" s="1">
        <v>42715</v>
      </c>
      <c r="D57" s="1">
        <v>42721</v>
      </c>
      <c r="E57">
        <v>6</v>
      </c>
      <c r="F57" s="1">
        <v>42715</v>
      </c>
      <c r="G57">
        <v>2016</v>
      </c>
      <c r="H57" t="s">
        <v>25</v>
      </c>
      <c r="I57" t="s">
        <v>3283</v>
      </c>
      <c r="J57" t="s">
        <v>137</v>
      </c>
      <c r="K57" t="s">
        <v>18</v>
      </c>
      <c r="L57" t="s">
        <v>3258</v>
      </c>
      <c r="M57" t="s">
        <v>138</v>
      </c>
      <c r="N57" t="s">
        <v>139</v>
      </c>
      <c r="O57" t="s">
        <v>10998</v>
      </c>
      <c r="P57" t="s">
        <v>79</v>
      </c>
      <c r="Q57" t="s">
        <v>4165</v>
      </c>
      <c r="R57" t="s">
        <v>22</v>
      </c>
      <c r="S57" t="s">
        <v>3237</v>
      </c>
      <c r="T57" t="s">
        <v>2659</v>
      </c>
      <c r="U57">
        <v>15.260000000000002</v>
      </c>
      <c r="V57">
        <v>7</v>
      </c>
      <c r="W57">
        <v>0</v>
      </c>
      <c r="X57">
        <v>6.2566000000000006</v>
      </c>
    </row>
    <row r="58" spans="1:24" x14ac:dyDescent="0.3">
      <c r="A58">
        <v>55</v>
      </c>
      <c r="B58" t="s">
        <v>7946</v>
      </c>
      <c r="C58" s="1">
        <v>42715</v>
      </c>
      <c r="D58" s="1">
        <v>42721</v>
      </c>
      <c r="E58">
        <v>6</v>
      </c>
      <c r="F58" s="1">
        <v>42715</v>
      </c>
      <c r="G58">
        <v>2016</v>
      </c>
      <c r="H58" t="s">
        <v>25</v>
      </c>
      <c r="I58" t="s">
        <v>3283</v>
      </c>
      <c r="J58" t="s">
        <v>137</v>
      </c>
      <c r="K58" t="s">
        <v>18</v>
      </c>
      <c r="L58" t="s">
        <v>3258</v>
      </c>
      <c r="M58" t="s">
        <v>138</v>
      </c>
      <c r="N58" t="s">
        <v>139</v>
      </c>
      <c r="O58" t="s">
        <v>10998</v>
      </c>
      <c r="P58" t="s">
        <v>79</v>
      </c>
      <c r="Q58" t="s">
        <v>4166</v>
      </c>
      <c r="R58" t="s">
        <v>35</v>
      </c>
      <c r="S58" t="s">
        <v>3233</v>
      </c>
      <c r="T58" t="s">
        <v>1508</v>
      </c>
      <c r="U58">
        <v>1029.95</v>
      </c>
      <c r="V58">
        <v>5</v>
      </c>
      <c r="W58">
        <v>0</v>
      </c>
      <c r="X58">
        <v>298.68549999999999</v>
      </c>
    </row>
    <row r="59" spans="1:24" x14ac:dyDescent="0.3">
      <c r="A59">
        <v>56</v>
      </c>
      <c r="B59" t="s">
        <v>7947</v>
      </c>
      <c r="C59" s="1">
        <v>42538</v>
      </c>
      <c r="D59" s="1">
        <v>42539</v>
      </c>
      <c r="E59">
        <v>1</v>
      </c>
      <c r="F59" s="1">
        <v>42538</v>
      </c>
      <c r="G59">
        <v>2016</v>
      </c>
      <c r="H59" t="s">
        <v>97</v>
      </c>
      <c r="I59" t="s">
        <v>3284</v>
      </c>
      <c r="J59" t="s">
        <v>142</v>
      </c>
      <c r="K59" t="s">
        <v>9</v>
      </c>
      <c r="L59" t="s">
        <v>3258</v>
      </c>
      <c r="M59" t="s">
        <v>143</v>
      </c>
      <c r="N59" t="s">
        <v>139</v>
      </c>
      <c r="O59" t="s">
        <v>10999</v>
      </c>
      <c r="P59" t="s">
        <v>79</v>
      </c>
      <c r="Q59" t="s">
        <v>4167</v>
      </c>
      <c r="R59" t="s">
        <v>22</v>
      </c>
      <c r="S59" t="s">
        <v>3230</v>
      </c>
      <c r="T59" t="s">
        <v>827</v>
      </c>
      <c r="U59">
        <v>208.56</v>
      </c>
      <c r="V59">
        <v>6</v>
      </c>
      <c r="W59">
        <v>0</v>
      </c>
      <c r="X59">
        <v>52.139999999999986</v>
      </c>
    </row>
    <row r="60" spans="1:24" x14ac:dyDescent="0.3">
      <c r="A60">
        <v>57</v>
      </c>
      <c r="B60" t="s">
        <v>7947</v>
      </c>
      <c r="C60" s="1">
        <v>42538</v>
      </c>
      <c r="D60" s="1">
        <v>42539</v>
      </c>
      <c r="E60">
        <v>1</v>
      </c>
      <c r="F60" s="1">
        <v>42538</v>
      </c>
      <c r="G60">
        <v>2016</v>
      </c>
      <c r="H60" t="s">
        <v>97</v>
      </c>
      <c r="I60" t="s">
        <v>3284</v>
      </c>
      <c r="J60" t="s">
        <v>142</v>
      </c>
      <c r="K60" t="s">
        <v>9</v>
      </c>
      <c r="L60" t="s">
        <v>3258</v>
      </c>
      <c r="M60" t="s">
        <v>143</v>
      </c>
      <c r="N60" t="s">
        <v>139</v>
      </c>
      <c r="O60" t="s">
        <v>10999</v>
      </c>
      <c r="P60" t="s">
        <v>79</v>
      </c>
      <c r="Q60" t="s">
        <v>4168</v>
      </c>
      <c r="R60" t="s">
        <v>22</v>
      </c>
      <c r="S60" t="s">
        <v>45</v>
      </c>
      <c r="T60" t="s">
        <v>2294</v>
      </c>
      <c r="U60">
        <v>32.400000000000006</v>
      </c>
      <c r="V60">
        <v>5</v>
      </c>
      <c r="W60">
        <v>0</v>
      </c>
      <c r="X60">
        <v>15.552000000000001</v>
      </c>
    </row>
    <row r="61" spans="1:24" x14ac:dyDescent="0.3">
      <c r="A61">
        <v>58</v>
      </c>
      <c r="B61" t="s">
        <v>7947</v>
      </c>
      <c r="C61" s="1">
        <v>42538</v>
      </c>
      <c r="D61" s="1">
        <v>42539</v>
      </c>
      <c r="E61">
        <v>1</v>
      </c>
      <c r="F61" s="1">
        <v>42538</v>
      </c>
      <c r="G61">
        <v>2016</v>
      </c>
      <c r="H61" t="s">
        <v>97</v>
      </c>
      <c r="I61" t="s">
        <v>3284</v>
      </c>
      <c r="J61" t="s">
        <v>142</v>
      </c>
      <c r="K61" t="s">
        <v>9</v>
      </c>
      <c r="L61" t="s">
        <v>3258</v>
      </c>
      <c r="M61" t="s">
        <v>143</v>
      </c>
      <c r="N61" t="s">
        <v>139</v>
      </c>
      <c r="O61" t="s">
        <v>10999</v>
      </c>
      <c r="P61" t="s">
        <v>79</v>
      </c>
      <c r="Q61" t="s">
        <v>4169</v>
      </c>
      <c r="R61" t="s">
        <v>13</v>
      </c>
      <c r="S61" t="s">
        <v>3229</v>
      </c>
      <c r="T61" t="s">
        <v>1559</v>
      </c>
      <c r="U61">
        <v>319.41000000000003</v>
      </c>
      <c r="V61">
        <v>5</v>
      </c>
      <c r="W61">
        <v>0.1</v>
      </c>
      <c r="X61">
        <v>7.0980000000000061</v>
      </c>
    </row>
    <row r="62" spans="1:24" x14ac:dyDescent="0.3">
      <c r="A62">
        <v>59</v>
      </c>
      <c r="B62" t="s">
        <v>7947</v>
      </c>
      <c r="C62" s="1">
        <v>42538</v>
      </c>
      <c r="D62" s="1">
        <v>42539</v>
      </c>
      <c r="E62">
        <v>1</v>
      </c>
      <c r="F62" s="1">
        <v>42538</v>
      </c>
      <c r="G62">
        <v>2016</v>
      </c>
      <c r="H62" t="s">
        <v>97</v>
      </c>
      <c r="I62" t="s">
        <v>3284</v>
      </c>
      <c r="J62" t="s">
        <v>142</v>
      </c>
      <c r="K62" t="s">
        <v>9</v>
      </c>
      <c r="L62" t="s">
        <v>3258</v>
      </c>
      <c r="M62" t="s">
        <v>143</v>
      </c>
      <c r="N62" t="s">
        <v>139</v>
      </c>
      <c r="O62" t="s">
        <v>10999</v>
      </c>
      <c r="P62" t="s">
        <v>79</v>
      </c>
      <c r="Q62" t="s">
        <v>4170</v>
      </c>
      <c r="R62" t="s">
        <v>22</v>
      </c>
      <c r="S62" t="s">
        <v>45</v>
      </c>
      <c r="T62" t="s">
        <v>2872</v>
      </c>
      <c r="U62">
        <v>14.56</v>
      </c>
      <c r="V62">
        <v>2</v>
      </c>
      <c r="W62">
        <v>0</v>
      </c>
      <c r="X62">
        <v>6.9888000000000003</v>
      </c>
    </row>
    <row r="63" spans="1:24" x14ac:dyDescent="0.3">
      <c r="A63">
        <v>60</v>
      </c>
      <c r="B63" t="s">
        <v>7947</v>
      </c>
      <c r="C63" s="1">
        <v>42538</v>
      </c>
      <c r="D63" s="1">
        <v>42539</v>
      </c>
      <c r="E63">
        <v>1</v>
      </c>
      <c r="F63" s="1">
        <v>42538</v>
      </c>
      <c r="G63">
        <v>2016</v>
      </c>
      <c r="H63" t="s">
        <v>97</v>
      </c>
      <c r="I63" t="s">
        <v>3284</v>
      </c>
      <c r="J63" t="s">
        <v>142</v>
      </c>
      <c r="K63" t="s">
        <v>9</v>
      </c>
      <c r="L63" t="s">
        <v>3258</v>
      </c>
      <c r="M63" t="s">
        <v>143</v>
      </c>
      <c r="N63" t="s">
        <v>139</v>
      </c>
      <c r="O63" t="s">
        <v>10999</v>
      </c>
      <c r="P63" t="s">
        <v>79</v>
      </c>
      <c r="Q63" t="s">
        <v>4159</v>
      </c>
      <c r="R63" t="s">
        <v>35</v>
      </c>
      <c r="S63" t="s">
        <v>3235</v>
      </c>
      <c r="T63" t="s">
        <v>222</v>
      </c>
      <c r="U63">
        <v>30</v>
      </c>
      <c r="V63">
        <v>2</v>
      </c>
      <c r="W63">
        <v>0</v>
      </c>
      <c r="X63">
        <v>3.3000000000000007</v>
      </c>
    </row>
    <row r="64" spans="1:24" x14ac:dyDescent="0.3">
      <c r="A64">
        <v>61</v>
      </c>
      <c r="B64" t="s">
        <v>7947</v>
      </c>
      <c r="C64" s="1">
        <v>42538</v>
      </c>
      <c r="D64" s="1">
        <v>42539</v>
      </c>
      <c r="E64">
        <v>1</v>
      </c>
      <c r="F64" s="1">
        <v>42538</v>
      </c>
      <c r="G64">
        <v>2016</v>
      </c>
      <c r="H64" t="s">
        <v>97</v>
      </c>
      <c r="I64" t="s">
        <v>3284</v>
      </c>
      <c r="J64" t="s">
        <v>142</v>
      </c>
      <c r="K64" t="s">
        <v>9</v>
      </c>
      <c r="L64" t="s">
        <v>3258</v>
      </c>
      <c r="M64" t="s">
        <v>143</v>
      </c>
      <c r="N64" t="s">
        <v>139</v>
      </c>
      <c r="O64" t="s">
        <v>10999</v>
      </c>
      <c r="P64" t="s">
        <v>79</v>
      </c>
      <c r="Q64" t="s">
        <v>4171</v>
      </c>
      <c r="R64" t="s">
        <v>22</v>
      </c>
      <c r="S64" t="s">
        <v>3234</v>
      </c>
      <c r="T64" t="s">
        <v>2291</v>
      </c>
      <c r="U64">
        <v>48.480000000000004</v>
      </c>
      <c r="V64">
        <v>4</v>
      </c>
      <c r="W64">
        <v>0.2</v>
      </c>
      <c r="X64">
        <v>16.361999999999998</v>
      </c>
    </row>
    <row r="65" spans="1:24" x14ac:dyDescent="0.3">
      <c r="A65">
        <v>62</v>
      </c>
      <c r="B65" t="s">
        <v>7947</v>
      </c>
      <c r="C65" s="1">
        <v>42538</v>
      </c>
      <c r="D65" s="1">
        <v>42539</v>
      </c>
      <c r="E65">
        <v>1</v>
      </c>
      <c r="F65" s="1">
        <v>42538</v>
      </c>
      <c r="G65">
        <v>2016</v>
      </c>
      <c r="H65" t="s">
        <v>97</v>
      </c>
      <c r="I65" t="s">
        <v>3284</v>
      </c>
      <c r="J65" t="s">
        <v>142</v>
      </c>
      <c r="K65" t="s">
        <v>9</v>
      </c>
      <c r="L65" t="s">
        <v>3258</v>
      </c>
      <c r="M65" t="s">
        <v>143</v>
      </c>
      <c r="N65" t="s">
        <v>139</v>
      </c>
      <c r="O65" t="s">
        <v>10999</v>
      </c>
      <c r="P65" t="s">
        <v>79</v>
      </c>
      <c r="Q65" t="s">
        <v>4172</v>
      </c>
      <c r="R65" t="s">
        <v>22</v>
      </c>
      <c r="S65" t="s">
        <v>3232</v>
      </c>
      <c r="T65" t="s">
        <v>344</v>
      </c>
      <c r="U65">
        <v>1.68</v>
      </c>
      <c r="V65">
        <v>1</v>
      </c>
      <c r="W65">
        <v>0</v>
      </c>
      <c r="X65">
        <v>0.84</v>
      </c>
    </row>
    <row r="66" spans="1:24" x14ac:dyDescent="0.3">
      <c r="A66">
        <v>63</v>
      </c>
      <c r="B66" t="s">
        <v>6906</v>
      </c>
      <c r="C66" s="1">
        <v>42332</v>
      </c>
      <c r="D66" s="1">
        <v>42338</v>
      </c>
      <c r="E66">
        <v>6</v>
      </c>
      <c r="F66" s="1">
        <v>42332</v>
      </c>
      <c r="G66">
        <v>2015</v>
      </c>
      <c r="H66" t="s">
        <v>25</v>
      </c>
      <c r="I66" t="s">
        <v>3285</v>
      </c>
      <c r="J66" t="s">
        <v>150</v>
      </c>
      <c r="K66" t="s">
        <v>9</v>
      </c>
      <c r="L66" t="s">
        <v>3258</v>
      </c>
      <c r="M66" t="s">
        <v>19</v>
      </c>
      <c r="N66" t="s">
        <v>20</v>
      </c>
      <c r="O66" t="s">
        <v>11000</v>
      </c>
      <c r="P66" t="s">
        <v>21</v>
      </c>
      <c r="Q66" t="s">
        <v>4173</v>
      </c>
      <c r="R66" t="s">
        <v>35</v>
      </c>
      <c r="S66" t="s">
        <v>3235</v>
      </c>
      <c r="T66" t="s">
        <v>3240</v>
      </c>
      <c r="U66">
        <v>13.98</v>
      </c>
      <c r="V66">
        <v>2</v>
      </c>
      <c r="W66">
        <v>0</v>
      </c>
      <c r="X66">
        <v>6.1512000000000011</v>
      </c>
    </row>
    <row r="67" spans="1:24" x14ac:dyDescent="0.3">
      <c r="A67">
        <v>64</v>
      </c>
      <c r="B67" t="s">
        <v>6906</v>
      </c>
      <c r="C67" s="1">
        <v>42332</v>
      </c>
      <c r="D67" s="1">
        <v>42338</v>
      </c>
      <c r="E67">
        <v>6</v>
      </c>
      <c r="F67" s="1">
        <v>42332</v>
      </c>
      <c r="G67">
        <v>2015</v>
      </c>
      <c r="H67" t="s">
        <v>25</v>
      </c>
      <c r="I67" t="s">
        <v>3285</v>
      </c>
      <c r="J67" t="s">
        <v>150</v>
      </c>
      <c r="K67" t="s">
        <v>9</v>
      </c>
      <c r="L67" t="s">
        <v>3258</v>
      </c>
      <c r="M67" t="s">
        <v>19</v>
      </c>
      <c r="N67" t="s">
        <v>20</v>
      </c>
      <c r="O67" t="s">
        <v>11000</v>
      </c>
      <c r="P67" t="s">
        <v>21</v>
      </c>
      <c r="Q67" t="s">
        <v>4174</v>
      </c>
      <c r="R67" t="s">
        <v>22</v>
      </c>
      <c r="S67" t="s">
        <v>3234</v>
      </c>
      <c r="T67" t="s">
        <v>168</v>
      </c>
      <c r="U67">
        <v>25.824000000000002</v>
      </c>
      <c r="V67">
        <v>6</v>
      </c>
      <c r="W67">
        <v>0.2</v>
      </c>
      <c r="X67">
        <v>9.3612000000000002</v>
      </c>
    </row>
    <row r="68" spans="1:24" x14ac:dyDescent="0.3">
      <c r="A68">
        <v>65</v>
      </c>
      <c r="B68" t="s">
        <v>6906</v>
      </c>
      <c r="C68" s="1">
        <v>42332</v>
      </c>
      <c r="D68" s="1">
        <v>42338</v>
      </c>
      <c r="E68">
        <v>6</v>
      </c>
      <c r="F68" s="1">
        <v>42332</v>
      </c>
      <c r="G68">
        <v>2015</v>
      </c>
      <c r="H68" t="s">
        <v>25</v>
      </c>
      <c r="I68" t="s">
        <v>3285</v>
      </c>
      <c r="J68" t="s">
        <v>150</v>
      </c>
      <c r="K68" t="s">
        <v>9</v>
      </c>
      <c r="L68" t="s">
        <v>3258</v>
      </c>
      <c r="M68" t="s">
        <v>19</v>
      </c>
      <c r="N68" t="s">
        <v>20</v>
      </c>
      <c r="O68" t="s">
        <v>11000</v>
      </c>
      <c r="P68" t="s">
        <v>21</v>
      </c>
      <c r="Q68" t="s">
        <v>4175</v>
      </c>
      <c r="R68" t="s">
        <v>22</v>
      </c>
      <c r="S68" t="s">
        <v>45</v>
      </c>
      <c r="T68" t="s">
        <v>1237</v>
      </c>
      <c r="U68">
        <v>146.72999999999999</v>
      </c>
      <c r="V68">
        <v>3</v>
      </c>
      <c r="W68">
        <v>0</v>
      </c>
      <c r="X68">
        <v>68.963099999999997</v>
      </c>
    </row>
    <row r="69" spans="1:24" x14ac:dyDescent="0.3">
      <c r="A69">
        <v>66</v>
      </c>
      <c r="B69" t="s">
        <v>6906</v>
      </c>
      <c r="C69" s="1">
        <v>42332</v>
      </c>
      <c r="D69" s="1">
        <v>42338</v>
      </c>
      <c r="E69">
        <v>6</v>
      </c>
      <c r="F69" s="1">
        <v>42332</v>
      </c>
      <c r="G69">
        <v>2015</v>
      </c>
      <c r="H69" t="s">
        <v>25</v>
      </c>
      <c r="I69" t="s">
        <v>3285</v>
      </c>
      <c r="J69" t="s">
        <v>150</v>
      </c>
      <c r="K69" t="s">
        <v>9</v>
      </c>
      <c r="L69" t="s">
        <v>3258</v>
      </c>
      <c r="M69" t="s">
        <v>19</v>
      </c>
      <c r="N69" t="s">
        <v>20</v>
      </c>
      <c r="O69" t="s">
        <v>11000</v>
      </c>
      <c r="P69" t="s">
        <v>21</v>
      </c>
      <c r="Q69" t="s">
        <v>4176</v>
      </c>
      <c r="R69" t="s">
        <v>13</v>
      </c>
      <c r="S69" t="s">
        <v>3231</v>
      </c>
      <c r="T69" t="s">
        <v>452</v>
      </c>
      <c r="U69">
        <v>79.760000000000005</v>
      </c>
      <c r="V69">
        <v>4</v>
      </c>
      <c r="W69">
        <v>0</v>
      </c>
      <c r="X69">
        <v>22.332800000000006</v>
      </c>
    </row>
    <row r="70" spans="1:24" x14ac:dyDescent="0.3">
      <c r="A70">
        <v>67</v>
      </c>
      <c r="B70" t="s">
        <v>6907</v>
      </c>
      <c r="C70" s="1">
        <v>42124</v>
      </c>
      <c r="D70" s="1">
        <v>42129</v>
      </c>
      <c r="E70">
        <v>5</v>
      </c>
      <c r="F70" s="1">
        <v>42124</v>
      </c>
      <c r="G70">
        <v>2015</v>
      </c>
      <c r="H70" t="s">
        <v>25</v>
      </c>
      <c r="I70" t="s">
        <v>3286</v>
      </c>
      <c r="J70" t="s">
        <v>155</v>
      </c>
      <c r="K70" t="s">
        <v>52</v>
      </c>
      <c r="L70" t="s">
        <v>3258</v>
      </c>
      <c r="M70" t="s">
        <v>156</v>
      </c>
      <c r="N70" t="s">
        <v>110</v>
      </c>
      <c r="O70" t="s">
        <v>11001</v>
      </c>
      <c r="P70" t="s">
        <v>55</v>
      </c>
      <c r="Q70" t="s">
        <v>4177</v>
      </c>
      <c r="R70" t="s">
        <v>13</v>
      </c>
      <c r="S70" t="s">
        <v>3229</v>
      </c>
      <c r="T70" t="s">
        <v>346</v>
      </c>
      <c r="U70">
        <v>213.11499999999998</v>
      </c>
      <c r="V70">
        <v>5</v>
      </c>
      <c r="W70">
        <v>0.3</v>
      </c>
      <c r="X70">
        <v>-15.222500000000011</v>
      </c>
    </row>
    <row r="71" spans="1:24" x14ac:dyDescent="0.3">
      <c r="A71">
        <v>68</v>
      </c>
      <c r="B71" t="s">
        <v>5937</v>
      </c>
      <c r="C71" s="1">
        <v>41978</v>
      </c>
      <c r="D71" s="1">
        <v>41983</v>
      </c>
      <c r="E71">
        <v>5</v>
      </c>
      <c r="F71" s="1">
        <v>41978</v>
      </c>
      <c r="G71">
        <v>2014</v>
      </c>
      <c r="H71" t="s">
        <v>25</v>
      </c>
      <c r="I71" t="s">
        <v>3287</v>
      </c>
      <c r="J71" t="s">
        <v>158</v>
      </c>
      <c r="K71" t="s">
        <v>18</v>
      </c>
      <c r="L71" t="s">
        <v>3258</v>
      </c>
      <c r="M71" t="s">
        <v>159</v>
      </c>
      <c r="N71" t="s">
        <v>160</v>
      </c>
      <c r="O71" t="s">
        <v>11002</v>
      </c>
      <c r="P71" t="s">
        <v>21</v>
      </c>
      <c r="Q71" t="s">
        <v>4178</v>
      </c>
      <c r="R71" t="s">
        <v>22</v>
      </c>
      <c r="S71" t="s">
        <v>3232</v>
      </c>
      <c r="T71" t="s">
        <v>431</v>
      </c>
      <c r="U71">
        <v>1113.0240000000001</v>
      </c>
      <c r="V71">
        <v>8</v>
      </c>
      <c r="W71">
        <v>0.2</v>
      </c>
      <c r="X71">
        <v>111.30239999999998</v>
      </c>
    </row>
    <row r="72" spans="1:24" x14ac:dyDescent="0.3">
      <c r="A72">
        <v>69</v>
      </c>
      <c r="B72" t="s">
        <v>5937</v>
      </c>
      <c r="C72" s="1">
        <v>41978</v>
      </c>
      <c r="D72" s="1">
        <v>41983</v>
      </c>
      <c r="E72">
        <v>5</v>
      </c>
      <c r="F72" s="1">
        <v>41978</v>
      </c>
      <c r="G72">
        <v>2014</v>
      </c>
      <c r="H72" t="s">
        <v>25</v>
      </c>
      <c r="I72" t="s">
        <v>3287</v>
      </c>
      <c r="J72" t="s">
        <v>158</v>
      </c>
      <c r="K72" t="s">
        <v>18</v>
      </c>
      <c r="L72" t="s">
        <v>3258</v>
      </c>
      <c r="M72" t="s">
        <v>159</v>
      </c>
      <c r="N72" t="s">
        <v>160</v>
      </c>
      <c r="O72" t="s">
        <v>11002</v>
      </c>
      <c r="P72" t="s">
        <v>21</v>
      </c>
      <c r="Q72" t="s">
        <v>4179</v>
      </c>
      <c r="R72" t="s">
        <v>35</v>
      </c>
      <c r="S72" t="s">
        <v>3233</v>
      </c>
      <c r="T72" t="s">
        <v>2153</v>
      </c>
      <c r="U72">
        <v>167.96800000000002</v>
      </c>
      <c r="V72">
        <v>4</v>
      </c>
      <c r="W72">
        <v>0.2</v>
      </c>
      <c r="X72">
        <v>62.988</v>
      </c>
    </row>
    <row r="73" spans="1:24" x14ac:dyDescent="0.3">
      <c r="A73">
        <v>70</v>
      </c>
      <c r="B73" t="s">
        <v>7948</v>
      </c>
      <c r="C73" s="1">
        <v>42525</v>
      </c>
      <c r="D73" s="1">
        <v>42527</v>
      </c>
      <c r="E73">
        <v>2</v>
      </c>
      <c r="F73" s="1">
        <v>42525</v>
      </c>
      <c r="G73">
        <v>2016</v>
      </c>
      <c r="H73" t="s">
        <v>97</v>
      </c>
      <c r="I73" t="s">
        <v>3288</v>
      </c>
      <c r="J73" t="s">
        <v>163</v>
      </c>
      <c r="K73" t="s">
        <v>9</v>
      </c>
      <c r="L73" t="s">
        <v>3258</v>
      </c>
      <c r="M73" t="s">
        <v>164</v>
      </c>
      <c r="N73" t="s">
        <v>165</v>
      </c>
      <c r="O73" t="s">
        <v>11003</v>
      </c>
      <c r="P73" t="s">
        <v>12</v>
      </c>
      <c r="Q73" t="s">
        <v>4180</v>
      </c>
      <c r="R73" t="s">
        <v>22</v>
      </c>
      <c r="S73" t="s">
        <v>45</v>
      </c>
      <c r="T73" t="s">
        <v>2715</v>
      </c>
      <c r="U73">
        <v>75.88</v>
      </c>
      <c r="V73">
        <v>2</v>
      </c>
      <c r="W73">
        <v>0</v>
      </c>
      <c r="X73">
        <v>35.663599999999995</v>
      </c>
    </row>
    <row r="74" spans="1:24" x14ac:dyDescent="0.3">
      <c r="A74">
        <v>71</v>
      </c>
      <c r="B74" t="s">
        <v>7949</v>
      </c>
      <c r="C74" s="1">
        <v>42631</v>
      </c>
      <c r="D74" s="1">
        <v>42636</v>
      </c>
      <c r="E74">
        <v>5</v>
      </c>
      <c r="F74" s="1">
        <v>42631</v>
      </c>
      <c r="G74">
        <v>2016</v>
      </c>
      <c r="H74" t="s">
        <v>25</v>
      </c>
      <c r="I74" t="s">
        <v>3289</v>
      </c>
      <c r="J74" t="s">
        <v>167</v>
      </c>
      <c r="K74" t="s">
        <v>9</v>
      </c>
      <c r="L74" t="s">
        <v>3258</v>
      </c>
      <c r="M74" t="s">
        <v>138</v>
      </c>
      <c r="N74" t="s">
        <v>139</v>
      </c>
      <c r="O74" t="s">
        <v>11004</v>
      </c>
      <c r="P74" t="s">
        <v>79</v>
      </c>
      <c r="Q74" t="s">
        <v>4181</v>
      </c>
      <c r="R74" t="s">
        <v>22</v>
      </c>
      <c r="S74" t="s">
        <v>3234</v>
      </c>
      <c r="T74" t="s">
        <v>1259</v>
      </c>
      <c r="U74">
        <v>4.6159999999999997</v>
      </c>
      <c r="V74">
        <v>1</v>
      </c>
      <c r="W74">
        <v>0.2</v>
      </c>
      <c r="X74">
        <v>1.7309999999999999</v>
      </c>
    </row>
    <row r="75" spans="1:24" x14ac:dyDescent="0.3">
      <c r="A75">
        <v>72</v>
      </c>
      <c r="B75" t="s">
        <v>9252</v>
      </c>
      <c r="C75" s="1">
        <v>42992</v>
      </c>
      <c r="D75" s="1">
        <v>42995</v>
      </c>
      <c r="E75">
        <v>3</v>
      </c>
      <c r="F75" s="1">
        <v>42992</v>
      </c>
      <c r="G75">
        <v>2017</v>
      </c>
      <c r="H75" t="s">
        <v>7</v>
      </c>
      <c r="I75" t="s">
        <v>3272</v>
      </c>
      <c r="J75" t="s">
        <v>86</v>
      </c>
      <c r="K75" t="s">
        <v>9</v>
      </c>
      <c r="L75" t="s">
        <v>3258</v>
      </c>
      <c r="M75" t="s">
        <v>169</v>
      </c>
      <c r="N75" t="s">
        <v>123</v>
      </c>
      <c r="O75" t="s">
        <v>11005</v>
      </c>
      <c r="P75" t="s">
        <v>55</v>
      </c>
      <c r="Q75" t="s">
        <v>4182</v>
      </c>
      <c r="R75" t="s">
        <v>22</v>
      </c>
      <c r="S75" t="s">
        <v>45</v>
      </c>
      <c r="T75" t="s">
        <v>2339</v>
      </c>
      <c r="U75">
        <v>19.049999999999997</v>
      </c>
      <c r="V75">
        <v>3</v>
      </c>
      <c r="W75">
        <v>0</v>
      </c>
      <c r="X75">
        <v>8.7629999999999999</v>
      </c>
    </row>
    <row r="76" spans="1:24" x14ac:dyDescent="0.3">
      <c r="A76">
        <v>73</v>
      </c>
      <c r="B76" t="s">
        <v>6908</v>
      </c>
      <c r="C76" s="1">
        <v>42120</v>
      </c>
      <c r="D76" s="1">
        <v>42126</v>
      </c>
      <c r="E76">
        <v>6</v>
      </c>
      <c r="F76" s="1">
        <v>42120</v>
      </c>
      <c r="G76">
        <v>2015</v>
      </c>
      <c r="H76" t="s">
        <v>25</v>
      </c>
      <c r="I76" t="s">
        <v>3290</v>
      </c>
      <c r="J76" t="s">
        <v>171</v>
      </c>
      <c r="K76" t="s">
        <v>9</v>
      </c>
      <c r="L76" t="s">
        <v>3258</v>
      </c>
      <c r="M76" t="s">
        <v>172</v>
      </c>
      <c r="N76" t="s">
        <v>173</v>
      </c>
      <c r="O76" t="s">
        <v>11006</v>
      </c>
      <c r="P76" t="s">
        <v>12</v>
      </c>
      <c r="Q76" t="s">
        <v>4183</v>
      </c>
      <c r="R76" t="s">
        <v>13</v>
      </c>
      <c r="S76" t="s">
        <v>3229</v>
      </c>
      <c r="T76" t="s">
        <v>174</v>
      </c>
      <c r="U76">
        <v>831.93600000000015</v>
      </c>
      <c r="V76">
        <v>8</v>
      </c>
      <c r="W76">
        <v>0.2</v>
      </c>
      <c r="X76">
        <v>-114.39120000000003</v>
      </c>
    </row>
    <row r="77" spans="1:24" x14ac:dyDescent="0.3">
      <c r="A77">
        <v>74</v>
      </c>
      <c r="B77" t="s">
        <v>6908</v>
      </c>
      <c r="C77" s="1">
        <v>42120</v>
      </c>
      <c r="D77" s="1">
        <v>42126</v>
      </c>
      <c r="E77">
        <v>6</v>
      </c>
      <c r="F77" s="1">
        <v>42120</v>
      </c>
      <c r="G77">
        <v>2015</v>
      </c>
      <c r="H77" t="s">
        <v>25</v>
      </c>
      <c r="I77" t="s">
        <v>3290</v>
      </c>
      <c r="J77" t="s">
        <v>171</v>
      </c>
      <c r="K77" t="s">
        <v>9</v>
      </c>
      <c r="L77" t="s">
        <v>3258</v>
      </c>
      <c r="M77" t="s">
        <v>172</v>
      </c>
      <c r="N77" t="s">
        <v>173</v>
      </c>
      <c r="O77" t="s">
        <v>11006</v>
      </c>
      <c r="P77" t="s">
        <v>12</v>
      </c>
      <c r="Q77" t="s">
        <v>4184</v>
      </c>
      <c r="R77" t="s">
        <v>13</v>
      </c>
      <c r="S77" t="s">
        <v>3231</v>
      </c>
      <c r="T77" t="s">
        <v>540</v>
      </c>
      <c r="U77">
        <v>97.04</v>
      </c>
      <c r="V77">
        <v>2</v>
      </c>
      <c r="W77">
        <v>0.2</v>
      </c>
      <c r="X77">
        <v>1.2129999999999974</v>
      </c>
    </row>
    <row r="78" spans="1:24" x14ac:dyDescent="0.3">
      <c r="A78">
        <v>75</v>
      </c>
      <c r="B78" t="s">
        <v>6908</v>
      </c>
      <c r="C78" s="1">
        <v>42120</v>
      </c>
      <c r="D78" s="1">
        <v>42126</v>
      </c>
      <c r="E78">
        <v>6</v>
      </c>
      <c r="F78" s="1">
        <v>42120</v>
      </c>
      <c r="G78">
        <v>2015</v>
      </c>
      <c r="H78" t="s">
        <v>25</v>
      </c>
      <c r="I78" t="s">
        <v>3290</v>
      </c>
      <c r="J78" t="s">
        <v>171</v>
      </c>
      <c r="K78" t="s">
        <v>9</v>
      </c>
      <c r="L78" t="s">
        <v>3258</v>
      </c>
      <c r="M78" t="s">
        <v>172</v>
      </c>
      <c r="N78" t="s">
        <v>173</v>
      </c>
      <c r="O78" t="s">
        <v>11006</v>
      </c>
      <c r="P78" t="s">
        <v>12</v>
      </c>
      <c r="Q78" t="s">
        <v>4185</v>
      </c>
      <c r="R78" t="s">
        <v>22</v>
      </c>
      <c r="S78" t="s">
        <v>3230</v>
      </c>
      <c r="T78" t="s">
        <v>2925</v>
      </c>
      <c r="U78">
        <v>72.784000000000006</v>
      </c>
      <c r="V78">
        <v>1</v>
      </c>
      <c r="W78">
        <v>0.2</v>
      </c>
      <c r="X78">
        <v>-18.196000000000002</v>
      </c>
    </row>
    <row r="79" spans="1:24" x14ac:dyDescent="0.3">
      <c r="A79">
        <v>76</v>
      </c>
      <c r="B79" t="s">
        <v>9253</v>
      </c>
      <c r="C79" s="1">
        <v>43078</v>
      </c>
      <c r="D79" s="1">
        <v>43080</v>
      </c>
      <c r="E79">
        <v>2</v>
      </c>
      <c r="F79" s="1">
        <v>43078</v>
      </c>
      <c r="G79">
        <v>2017</v>
      </c>
      <c r="H79" t="s">
        <v>97</v>
      </c>
      <c r="I79" t="s">
        <v>3291</v>
      </c>
      <c r="J79" t="s">
        <v>177</v>
      </c>
      <c r="K79" t="s">
        <v>18</v>
      </c>
      <c r="L79" t="s">
        <v>3258</v>
      </c>
      <c r="M79" t="s">
        <v>95</v>
      </c>
      <c r="N79" t="s">
        <v>54</v>
      </c>
      <c r="O79" t="s">
        <v>10991</v>
      </c>
      <c r="P79" t="s">
        <v>55</v>
      </c>
      <c r="Q79" t="s">
        <v>4186</v>
      </c>
      <c r="R79" t="s">
        <v>22</v>
      </c>
      <c r="S79" t="s">
        <v>3234</v>
      </c>
      <c r="T79" t="s">
        <v>868</v>
      </c>
      <c r="U79">
        <v>1.2479999999999998</v>
      </c>
      <c r="V79">
        <v>3</v>
      </c>
      <c r="W79">
        <v>0.8</v>
      </c>
      <c r="X79">
        <v>-1.9344000000000006</v>
      </c>
    </row>
    <row r="80" spans="1:24" x14ac:dyDescent="0.3">
      <c r="A80">
        <v>77</v>
      </c>
      <c r="B80" t="s">
        <v>9253</v>
      </c>
      <c r="C80" s="1">
        <v>43078</v>
      </c>
      <c r="D80" s="1">
        <v>43080</v>
      </c>
      <c r="E80">
        <v>2</v>
      </c>
      <c r="F80" s="1">
        <v>43078</v>
      </c>
      <c r="G80">
        <v>2017</v>
      </c>
      <c r="H80" t="s">
        <v>97</v>
      </c>
      <c r="I80" t="s">
        <v>3291</v>
      </c>
      <c r="J80" t="s">
        <v>177</v>
      </c>
      <c r="K80" t="s">
        <v>18</v>
      </c>
      <c r="L80" t="s">
        <v>3258</v>
      </c>
      <c r="M80" t="s">
        <v>95</v>
      </c>
      <c r="N80" t="s">
        <v>54</v>
      </c>
      <c r="O80" t="s">
        <v>10991</v>
      </c>
      <c r="P80" t="s">
        <v>55</v>
      </c>
      <c r="Q80" t="s">
        <v>4187</v>
      </c>
      <c r="R80" t="s">
        <v>13</v>
      </c>
      <c r="S80" t="s">
        <v>3231</v>
      </c>
      <c r="T80" t="s">
        <v>1025</v>
      </c>
      <c r="U80">
        <v>9.7080000000000002</v>
      </c>
      <c r="V80">
        <v>3</v>
      </c>
      <c r="W80">
        <v>0.6</v>
      </c>
      <c r="X80">
        <v>-5.8248000000000015</v>
      </c>
    </row>
    <row r="81" spans="1:24" x14ac:dyDescent="0.3">
      <c r="A81">
        <v>78</v>
      </c>
      <c r="B81" t="s">
        <v>9253</v>
      </c>
      <c r="C81" s="1">
        <v>43078</v>
      </c>
      <c r="D81" s="1">
        <v>43080</v>
      </c>
      <c r="E81">
        <v>2</v>
      </c>
      <c r="F81" s="1">
        <v>43078</v>
      </c>
      <c r="G81">
        <v>2017</v>
      </c>
      <c r="H81" t="s">
        <v>97</v>
      </c>
      <c r="I81" t="s">
        <v>3291</v>
      </c>
      <c r="J81" t="s">
        <v>177</v>
      </c>
      <c r="K81" t="s">
        <v>18</v>
      </c>
      <c r="L81" t="s">
        <v>3258</v>
      </c>
      <c r="M81" t="s">
        <v>95</v>
      </c>
      <c r="N81" t="s">
        <v>54</v>
      </c>
      <c r="O81" t="s">
        <v>10991</v>
      </c>
      <c r="P81" t="s">
        <v>55</v>
      </c>
      <c r="Q81" t="s">
        <v>4188</v>
      </c>
      <c r="R81" t="s">
        <v>22</v>
      </c>
      <c r="S81" t="s">
        <v>3230</v>
      </c>
      <c r="T81" t="s">
        <v>315</v>
      </c>
      <c r="U81">
        <v>27.240000000000002</v>
      </c>
      <c r="V81">
        <v>3</v>
      </c>
      <c r="W81">
        <v>0.2</v>
      </c>
      <c r="X81">
        <v>2.724000000000002</v>
      </c>
    </row>
    <row r="82" spans="1:24" x14ac:dyDescent="0.3">
      <c r="A82">
        <v>79</v>
      </c>
      <c r="B82" t="s">
        <v>5938</v>
      </c>
      <c r="C82" s="1">
        <v>41969</v>
      </c>
      <c r="D82" s="1">
        <v>41974</v>
      </c>
      <c r="E82">
        <v>5</v>
      </c>
      <c r="F82" s="1">
        <v>41969</v>
      </c>
      <c r="G82">
        <v>2014</v>
      </c>
      <c r="H82" t="s">
        <v>7</v>
      </c>
      <c r="I82" t="s">
        <v>3290</v>
      </c>
      <c r="J82" t="s">
        <v>171</v>
      </c>
      <c r="K82" t="s">
        <v>9</v>
      </c>
      <c r="L82" t="s">
        <v>3258</v>
      </c>
      <c r="M82" t="s">
        <v>95</v>
      </c>
      <c r="N82" t="s">
        <v>54</v>
      </c>
      <c r="O82" t="s">
        <v>11007</v>
      </c>
      <c r="P82" t="s">
        <v>55</v>
      </c>
      <c r="Q82" t="s">
        <v>4189</v>
      </c>
      <c r="R82" t="s">
        <v>13</v>
      </c>
      <c r="S82" t="s">
        <v>3231</v>
      </c>
      <c r="T82" t="s">
        <v>2183</v>
      </c>
      <c r="U82">
        <v>19.3</v>
      </c>
      <c r="V82">
        <v>5</v>
      </c>
      <c r="W82">
        <v>0.6</v>
      </c>
      <c r="X82">
        <v>-14.475000000000001</v>
      </c>
    </row>
    <row r="83" spans="1:24" x14ac:dyDescent="0.3">
      <c r="A83">
        <v>80</v>
      </c>
      <c r="B83" t="s">
        <v>7950</v>
      </c>
      <c r="C83" s="1">
        <v>42533</v>
      </c>
      <c r="D83" s="1">
        <v>42536</v>
      </c>
      <c r="E83">
        <v>3</v>
      </c>
      <c r="F83" s="1">
        <v>42533</v>
      </c>
      <c r="G83">
        <v>2016</v>
      </c>
      <c r="H83" t="s">
        <v>97</v>
      </c>
      <c r="I83" t="s">
        <v>3292</v>
      </c>
      <c r="J83" t="s">
        <v>182</v>
      </c>
      <c r="K83" t="s">
        <v>18</v>
      </c>
      <c r="L83" t="s">
        <v>3258</v>
      </c>
      <c r="M83" t="s">
        <v>183</v>
      </c>
      <c r="N83" t="s">
        <v>184</v>
      </c>
      <c r="O83" t="s">
        <v>11008</v>
      </c>
      <c r="P83" t="s">
        <v>12</v>
      </c>
      <c r="Q83" t="s">
        <v>4190</v>
      </c>
      <c r="R83" t="s">
        <v>22</v>
      </c>
      <c r="S83" t="s">
        <v>38</v>
      </c>
      <c r="T83" t="s">
        <v>296</v>
      </c>
      <c r="U83">
        <v>208.16</v>
      </c>
      <c r="V83">
        <v>1</v>
      </c>
      <c r="W83">
        <v>0</v>
      </c>
      <c r="X83">
        <v>56.20320000000001</v>
      </c>
    </row>
    <row r="84" spans="1:24" x14ac:dyDescent="0.3">
      <c r="A84">
        <v>81</v>
      </c>
      <c r="B84" t="s">
        <v>7950</v>
      </c>
      <c r="C84" s="1">
        <v>42533</v>
      </c>
      <c r="D84" s="1">
        <v>42536</v>
      </c>
      <c r="E84">
        <v>3</v>
      </c>
      <c r="F84" s="1">
        <v>42533</v>
      </c>
      <c r="G84">
        <v>2016</v>
      </c>
      <c r="H84" t="s">
        <v>97</v>
      </c>
      <c r="I84" t="s">
        <v>3292</v>
      </c>
      <c r="J84" t="s">
        <v>182</v>
      </c>
      <c r="K84" t="s">
        <v>18</v>
      </c>
      <c r="L84" t="s">
        <v>3258</v>
      </c>
      <c r="M84" t="s">
        <v>183</v>
      </c>
      <c r="N84" t="s">
        <v>184</v>
      </c>
      <c r="O84" t="s">
        <v>11008</v>
      </c>
      <c r="P84" t="s">
        <v>12</v>
      </c>
      <c r="Q84" t="s">
        <v>4191</v>
      </c>
      <c r="R84" t="s">
        <v>22</v>
      </c>
      <c r="S84" t="s">
        <v>3234</v>
      </c>
      <c r="T84" t="s">
        <v>1421</v>
      </c>
      <c r="U84">
        <v>16.740000000000002</v>
      </c>
      <c r="V84">
        <v>3</v>
      </c>
      <c r="W84">
        <v>0</v>
      </c>
      <c r="X84">
        <v>8.0351999999999997</v>
      </c>
    </row>
    <row r="85" spans="1:24" x14ac:dyDescent="0.3">
      <c r="A85">
        <v>82</v>
      </c>
      <c r="B85" t="s">
        <v>5939</v>
      </c>
      <c r="C85" s="1">
        <v>41924</v>
      </c>
      <c r="D85" s="1">
        <v>41928</v>
      </c>
      <c r="E85">
        <v>4</v>
      </c>
      <c r="F85" s="1">
        <v>41924</v>
      </c>
      <c r="G85">
        <v>2014</v>
      </c>
      <c r="H85" t="s">
        <v>25</v>
      </c>
      <c r="I85" t="s">
        <v>3293</v>
      </c>
      <c r="J85" t="s">
        <v>186</v>
      </c>
      <c r="K85" t="s">
        <v>9</v>
      </c>
      <c r="L85" t="s">
        <v>3258</v>
      </c>
      <c r="M85" t="s">
        <v>67</v>
      </c>
      <c r="N85" t="s">
        <v>20</v>
      </c>
      <c r="O85" t="s">
        <v>11009</v>
      </c>
      <c r="P85" t="s">
        <v>21</v>
      </c>
      <c r="Q85" t="s">
        <v>4192</v>
      </c>
      <c r="R85" t="s">
        <v>22</v>
      </c>
      <c r="S85" t="s">
        <v>3232</v>
      </c>
      <c r="T85" t="s">
        <v>1142</v>
      </c>
      <c r="U85">
        <v>14.9</v>
      </c>
      <c r="V85">
        <v>5</v>
      </c>
      <c r="W85">
        <v>0</v>
      </c>
      <c r="X85">
        <v>4.1720000000000006</v>
      </c>
    </row>
    <row r="86" spans="1:24" x14ac:dyDescent="0.3">
      <c r="A86">
        <v>83</v>
      </c>
      <c r="B86" t="s">
        <v>5939</v>
      </c>
      <c r="C86" s="1">
        <v>41924</v>
      </c>
      <c r="D86" s="1">
        <v>41928</v>
      </c>
      <c r="E86">
        <v>4</v>
      </c>
      <c r="F86" s="1">
        <v>41924</v>
      </c>
      <c r="G86">
        <v>2014</v>
      </c>
      <c r="H86" t="s">
        <v>25</v>
      </c>
      <c r="I86" t="s">
        <v>3293</v>
      </c>
      <c r="J86" t="s">
        <v>186</v>
      </c>
      <c r="K86" t="s">
        <v>9</v>
      </c>
      <c r="L86" t="s">
        <v>3258</v>
      </c>
      <c r="M86" t="s">
        <v>67</v>
      </c>
      <c r="N86" t="s">
        <v>20</v>
      </c>
      <c r="O86" t="s">
        <v>11009</v>
      </c>
      <c r="P86" t="s">
        <v>21</v>
      </c>
      <c r="Q86" t="s">
        <v>4193</v>
      </c>
      <c r="R86" t="s">
        <v>22</v>
      </c>
      <c r="S86" t="s">
        <v>3230</v>
      </c>
      <c r="T86" t="s">
        <v>273</v>
      </c>
      <c r="U86">
        <v>21.39</v>
      </c>
      <c r="V86">
        <v>1</v>
      </c>
      <c r="W86">
        <v>0</v>
      </c>
      <c r="X86">
        <v>6.2030999999999992</v>
      </c>
    </row>
    <row r="87" spans="1:24" x14ac:dyDescent="0.3">
      <c r="A87">
        <v>84</v>
      </c>
      <c r="B87" t="s">
        <v>6909</v>
      </c>
      <c r="C87" s="1">
        <v>42250</v>
      </c>
      <c r="D87" s="1">
        <v>42255</v>
      </c>
      <c r="E87">
        <v>5</v>
      </c>
      <c r="F87" s="1">
        <v>42250</v>
      </c>
      <c r="G87">
        <v>2015</v>
      </c>
      <c r="H87" t="s">
        <v>25</v>
      </c>
      <c r="I87" t="s">
        <v>3294</v>
      </c>
      <c r="J87" t="s">
        <v>189</v>
      </c>
      <c r="K87" t="s">
        <v>18</v>
      </c>
      <c r="L87" t="s">
        <v>3258</v>
      </c>
      <c r="M87" t="s">
        <v>190</v>
      </c>
      <c r="N87" t="s">
        <v>44</v>
      </c>
      <c r="O87" t="s">
        <v>11010</v>
      </c>
      <c r="P87" t="s">
        <v>12</v>
      </c>
      <c r="Q87" t="s">
        <v>4194</v>
      </c>
      <c r="R87" t="s">
        <v>22</v>
      </c>
      <c r="S87" t="s">
        <v>103</v>
      </c>
      <c r="T87" t="s">
        <v>2410</v>
      </c>
      <c r="U87">
        <v>200.98400000000004</v>
      </c>
      <c r="V87">
        <v>7</v>
      </c>
      <c r="W87">
        <v>0.2</v>
      </c>
      <c r="X87">
        <v>62.807499999999976</v>
      </c>
    </row>
    <row r="88" spans="1:24" x14ac:dyDescent="0.3">
      <c r="A88">
        <v>85</v>
      </c>
      <c r="B88" t="s">
        <v>9254</v>
      </c>
      <c r="C88" s="1">
        <v>43052</v>
      </c>
      <c r="D88" s="1">
        <v>43055</v>
      </c>
      <c r="E88">
        <v>3</v>
      </c>
      <c r="F88" s="1">
        <v>43052</v>
      </c>
      <c r="G88">
        <v>2017</v>
      </c>
      <c r="H88" t="s">
        <v>97</v>
      </c>
      <c r="I88" t="s">
        <v>3295</v>
      </c>
      <c r="J88" t="s">
        <v>192</v>
      </c>
      <c r="K88" t="s">
        <v>52</v>
      </c>
      <c r="L88" t="s">
        <v>3258</v>
      </c>
      <c r="M88" t="s">
        <v>156</v>
      </c>
      <c r="N88" t="s">
        <v>110</v>
      </c>
      <c r="O88" t="s">
        <v>11011</v>
      </c>
      <c r="P88" t="s">
        <v>55</v>
      </c>
      <c r="Q88" t="s">
        <v>4195</v>
      </c>
      <c r="R88" t="s">
        <v>22</v>
      </c>
      <c r="S88" t="s">
        <v>3230</v>
      </c>
      <c r="T88" t="s">
        <v>534</v>
      </c>
      <c r="U88">
        <v>230.376</v>
      </c>
      <c r="V88">
        <v>3</v>
      </c>
      <c r="W88">
        <v>0.2</v>
      </c>
      <c r="X88">
        <v>-48.954900000000002</v>
      </c>
    </row>
    <row r="89" spans="1:24" x14ac:dyDescent="0.3">
      <c r="A89">
        <v>86</v>
      </c>
      <c r="B89" t="s">
        <v>9255</v>
      </c>
      <c r="C89" s="1">
        <v>42883</v>
      </c>
      <c r="D89" s="1">
        <v>42885</v>
      </c>
      <c r="E89">
        <v>2</v>
      </c>
      <c r="F89" s="1">
        <v>42883</v>
      </c>
      <c r="G89">
        <v>2017</v>
      </c>
      <c r="H89" t="s">
        <v>7</v>
      </c>
      <c r="I89" t="s">
        <v>3280</v>
      </c>
      <c r="J89" t="s">
        <v>121</v>
      </c>
      <c r="K89" t="s">
        <v>9</v>
      </c>
      <c r="L89" t="s">
        <v>3258</v>
      </c>
      <c r="M89" t="s">
        <v>194</v>
      </c>
      <c r="N89" t="s">
        <v>195</v>
      </c>
      <c r="O89" t="s">
        <v>11012</v>
      </c>
      <c r="P89" t="s">
        <v>12</v>
      </c>
      <c r="Q89" t="s">
        <v>4196</v>
      </c>
      <c r="R89" t="s">
        <v>13</v>
      </c>
      <c r="S89" t="s">
        <v>3229</v>
      </c>
      <c r="T89" t="s">
        <v>146</v>
      </c>
      <c r="U89">
        <v>301.95999999999998</v>
      </c>
      <c r="V89">
        <v>2</v>
      </c>
      <c r="W89">
        <v>0</v>
      </c>
      <c r="X89">
        <v>33.215599999999995</v>
      </c>
    </row>
    <row r="90" spans="1:24" x14ac:dyDescent="0.3">
      <c r="A90">
        <v>87</v>
      </c>
      <c r="B90" t="s">
        <v>9256</v>
      </c>
      <c r="C90" s="1">
        <v>43034</v>
      </c>
      <c r="D90" s="1">
        <v>43041</v>
      </c>
      <c r="E90">
        <v>7</v>
      </c>
      <c r="F90" s="1">
        <v>43034</v>
      </c>
      <c r="G90">
        <v>2017</v>
      </c>
      <c r="H90" t="s">
        <v>25</v>
      </c>
      <c r="I90" t="s">
        <v>3296</v>
      </c>
      <c r="J90" t="s">
        <v>196</v>
      </c>
      <c r="K90" t="s">
        <v>9</v>
      </c>
      <c r="L90" t="s">
        <v>3258</v>
      </c>
      <c r="M90" t="s">
        <v>197</v>
      </c>
      <c r="N90" t="s">
        <v>119</v>
      </c>
      <c r="O90" t="s">
        <v>11013</v>
      </c>
      <c r="P90" t="s">
        <v>55</v>
      </c>
      <c r="Q90" t="s">
        <v>4197</v>
      </c>
      <c r="R90" t="s">
        <v>35</v>
      </c>
      <c r="S90" t="s">
        <v>3235</v>
      </c>
      <c r="T90" t="s">
        <v>2059</v>
      </c>
      <c r="U90">
        <v>19.989999999999998</v>
      </c>
      <c r="V90">
        <v>1</v>
      </c>
      <c r="W90">
        <v>0</v>
      </c>
      <c r="X90">
        <v>6.796599999999998</v>
      </c>
    </row>
    <row r="91" spans="1:24" x14ac:dyDescent="0.3">
      <c r="A91">
        <v>88</v>
      </c>
      <c r="B91" t="s">
        <v>9256</v>
      </c>
      <c r="C91" s="1">
        <v>43034</v>
      </c>
      <c r="D91" s="1">
        <v>43041</v>
      </c>
      <c r="E91">
        <v>7</v>
      </c>
      <c r="F91" s="1">
        <v>43034</v>
      </c>
      <c r="G91">
        <v>2017</v>
      </c>
      <c r="H91" t="s">
        <v>25</v>
      </c>
      <c r="I91" t="s">
        <v>3296</v>
      </c>
      <c r="J91" t="s">
        <v>196</v>
      </c>
      <c r="K91" t="s">
        <v>9</v>
      </c>
      <c r="L91" t="s">
        <v>3258</v>
      </c>
      <c r="M91" t="s">
        <v>197</v>
      </c>
      <c r="N91" t="s">
        <v>119</v>
      </c>
      <c r="O91" t="s">
        <v>11013</v>
      </c>
      <c r="P91" t="s">
        <v>55</v>
      </c>
      <c r="Q91" t="s">
        <v>4198</v>
      </c>
      <c r="R91" t="s">
        <v>22</v>
      </c>
      <c r="S91" t="s">
        <v>23</v>
      </c>
      <c r="T91" t="s">
        <v>3053</v>
      </c>
      <c r="U91">
        <v>6.16</v>
      </c>
      <c r="V91">
        <v>2</v>
      </c>
      <c r="W91">
        <v>0</v>
      </c>
      <c r="X91">
        <v>2.9567999999999999</v>
      </c>
    </row>
    <row r="92" spans="1:24" x14ac:dyDescent="0.3">
      <c r="A92">
        <v>89</v>
      </c>
      <c r="B92" t="s">
        <v>7951</v>
      </c>
      <c r="C92" s="1">
        <v>42465</v>
      </c>
      <c r="D92" s="1">
        <v>42470</v>
      </c>
      <c r="E92">
        <v>5</v>
      </c>
      <c r="F92" s="1">
        <v>42465</v>
      </c>
      <c r="G92">
        <v>2016</v>
      </c>
      <c r="H92" t="s">
        <v>7</v>
      </c>
      <c r="I92" t="s">
        <v>3297</v>
      </c>
      <c r="J92" t="s">
        <v>200</v>
      </c>
      <c r="K92" t="s">
        <v>52</v>
      </c>
      <c r="L92" t="s">
        <v>3258</v>
      </c>
      <c r="M92" t="s">
        <v>95</v>
      </c>
      <c r="N92" t="s">
        <v>54</v>
      </c>
      <c r="O92" t="s">
        <v>10989</v>
      </c>
      <c r="P92" t="s">
        <v>55</v>
      </c>
      <c r="Q92" t="s">
        <v>4199</v>
      </c>
      <c r="R92" t="s">
        <v>22</v>
      </c>
      <c r="S92" t="s">
        <v>3230</v>
      </c>
      <c r="T92" t="s">
        <v>947</v>
      </c>
      <c r="U92">
        <v>158.36800000000002</v>
      </c>
      <c r="V92">
        <v>7</v>
      </c>
      <c r="W92">
        <v>0.2</v>
      </c>
      <c r="X92">
        <v>13.857199999999999</v>
      </c>
    </row>
    <row r="93" spans="1:24" x14ac:dyDescent="0.3">
      <c r="A93">
        <v>90</v>
      </c>
      <c r="B93" t="s">
        <v>7952</v>
      </c>
      <c r="C93" s="1">
        <v>42630</v>
      </c>
      <c r="D93" s="1">
        <v>42635</v>
      </c>
      <c r="E93">
        <v>5</v>
      </c>
      <c r="F93" s="1">
        <v>42630</v>
      </c>
      <c r="G93">
        <v>2016</v>
      </c>
      <c r="H93" t="s">
        <v>25</v>
      </c>
      <c r="I93" t="s">
        <v>3298</v>
      </c>
      <c r="J93" t="s">
        <v>202</v>
      </c>
      <c r="K93" t="s">
        <v>18</v>
      </c>
      <c r="L93" t="s">
        <v>3258</v>
      </c>
      <c r="M93" t="s">
        <v>19</v>
      </c>
      <c r="N93" t="s">
        <v>20</v>
      </c>
      <c r="O93" t="s">
        <v>10976</v>
      </c>
      <c r="P93" t="s">
        <v>21</v>
      </c>
      <c r="Q93" t="s">
        <v>4200</v>
      </c>
      <c r="R93" t="s">
        <v>22</v>
      </c>
      <c r="S93" t="s">
        <v>3232</v>
      </c>
      <c r="T93" t="s">
        <v>978</v>
      </c>
      <c r="U93">
        <v>20.100000000000001</v>
      </c>
      <c r="V93">
        <v>3</v>
      </c>
      <c r="W93">
        <v>0</v>
      </c>
      <c r="X93">
        <v>6.6329999999999982</v>
      </c>
    </row>
    <row r="94" spans="1:24" x14ac:dyDescent="0.3">
      <c r="A94">
        <v>91</v>
      </c>
      <c r="B94" t="s">
        <v>7952</v>
      </c>
      <c r="C94" s="1">
        <v>42630</v>
      </c>
      <c r="D94" s="1">
        <v>42635</v>
      </c>
      <c r="E94">
        <v>5</v>
      </c>
      <c r="F94" s="1">
        <v>42630</v>
      </c>
      <c r="G94">
        <v>2016</v>
      </c>
      <c r="H94" t="s">
        <v>25</v>
      </c>
      <c r="I94" t="s">
        <v>3298</v>
      </c>
      <c r="J94" t="s">
        <v>202</v>
      </c>
      <c r="K94" t="s">
        <v>18</v>
      </c>
      <c r="L94" t="s">
        <v>3258</v>
      </c>
      <c r="M94" t="s">
        <v>19</v>
      </c>
      <c r="N94" t="s">
        <v>20</v>
      </c>
      <c r="O94" t="s">
        <v>10976</v>
      </c>
      <c r="P94" t="s">
        <v>21</v>
      </c>
      <c r="Q94" t="s">
        <v>4153</v>
      </c>
      <c r="R94" t="s">
        <v>35</v>
      </c>
      <c r="S94" t="s">
        <v>3233</v>
      </c>
      <c r="T94" t="s">
        <v>923</v>
      </c>
      <c r="U94">
        <v>73.584000000000003</v>
      </c>
      <c r="V94">
        <v>2</v>
      </c>
      <c r="W94">
        <v>0.2</v>
      </c>
      <c r="X94">
        <v>8.2781999999999982</v>
      </c>
    </row>
    <row r="95" spans="1:24" x14ac:dyDescent="0.3">
      <c r="A95">
        <v>92</v>
      </c>
      <c r="B95" t="s">
        <v>7952</v>
      </c>
      <c r="C95" s="1">
        <v>42630</v>
      </c>
      <c r="D95" s="1">
        <v>42635</v>
      </c>
      <c r="E95">
        <v>5</v>
      </c>
      <c r="F95" s="1">
        <v>42630</v>
      </c>
      <c r="G95">
        <v>2016</v>
      </c>
      <c r="H95" t="s">
        <v>25</v>
      </c>
      <c r="I95" t="s">
        <v>3298</v>
      </c>
      <c r="J95" t="s">
        <v>202</v>
      </c>
      <c r="K95" t="s">
        <v>18</v>
      </c>
      <c r="L95" t="s">
        <v>3258</v>
      </c>
      <c r="M95" t="s">
        <v>19</v>
      </c>
      <c r="N95" t="s">
        <v>20</v>
      </c>
      <c r="O95" t="s">
        <v>10976</v>
      </c>
      <c r="P95" t="s">
        <v>21</v>
      </c>
      <c r="Q95" t="s">
        <v>4201</v>
      </c>
      <c r="R95" t="s">
        <v>22</v>
      </c>
      <c r="S95" t="s">
        <v>45</v>
      </c>
      <c r="T95" t="s">
        <v>2559</v>
      </c>
      <c r="U95">
        <v>6.48</v>
      </c>
      <c r="V95">
        <v>1</v>
      </c>
      <c r="W95">
        <v>0</v>
      </c>
      <c r="X95">
        <v>3.1104000000000003</v>
      </c>
    </row>
    <row r="96" spans="1:24" x14ac:dyDescent="0.3">
      <c r="A96">
        <v>93</v>
      </c>
      <c r="B96" t="s">
        <v>6910</v>
      </c>
      <c r="C96" s="1">
        <v>42035</v>
      </c>
      <c r="D96" s="1">
        <v>42040</v>
      </c>
      <c r="E96">
        <v>5</v>
      </c>
      <c r="F96" s="1">
        <v>42035</v>
      </c>
      <c r="G96">
        <v>2015</v>
      </c>
      <c r="H96" t="s">
        <v>7</v>
      </c>
      <c r="I96" t="s">
        <v>3299</v>
      </c>
      <c r="J96" t="s">
        <v>205</v>
      </c>
      <c r="K96" t="s">
        <v>9</v>
      </c>
      <c r="L96" t="s">
        <v>3258</v>
      </c>
      <c r="M96" t="s">
        <v>206</v>
      </c>
      <c r="N96" t="s">
        <v>119</v>
      </c>
      <c r="O96" t="s">
        <v>11014</v>
      </c>
      <c r="P96" t="s">
        <v>55</v>
      </c>
      <c r="Q96" t="s">
        <v>4202</v>
      </c>
      <c r="R96" t="s">
        <v>22</v>
      </c>
      <c r="S96" t="s">
        <v>45</v>
      </c>
      <c r="T96" t="s">
        <v>2939</v>
      </c>
      <c r="U96">
        <v>12.96</v>
      </c>
      <c r="V96">
        <v>2</v>
      </c>
      <c r="W96">
        <v>0</v>
      </c>
      <c r="X96">
        <v>6.2208000000000006</v>
      </c>
    </row>
    <row r="97" spans="1:24" x14ac:dyDescent="0.3">
      <c r="A97">
        <v>94</v>
      </c>
      <c r="B97" t="s">
        <v>6910</v>
      </c>
      <c r="C97" s="1">
        <v>42035</v>
      </c>
      <c r="D97" s="1">
        <v>42040</v>
      </c>
      <c r="E97">
        <v>5</v>
      </c>
      <c r="F97" s="1">
        <v>42035</v>
      </c>
      <c r="G97">
        <v>2015</v>
      </c>
      <c r="H97" t="s">
        <v>7</v>
      </c>
      <c r="I97" t="s">
        <v>3299</v>
      </c>
      <c r="J97" t="s">
        <v>205</v>
      </c>
      <c r="K97" t="s">
        <v>9</v>
      </c>
      <c r="L97" t="s">
        <v>3258</v>
      </c>
      <c r="M97" t="s">
        <v>206</v>
      </c>
      <c r="N97" t="s">
        <v>119</v>
      </c>
      <c r="O97" t="s">
        <v>11014</v>
      </c>
      <c r="P97" t="s">
        <v>55</v>
      </c>
      <c r="Q97" t="s">
        <v>4203</v>
      </c>
      <c r="R97" t="s">
        <v>13</v>
      </c>
      <c r="S97" t="s">
        <v>3231</v>
      </c>
      <c r="T97" t="s">
        <v>301</v>
      </c>
      <c r="U97">
        <v>53.34</v>
      </c>
      <c r="V97">
        <v>3</v>
      </c>
      <c r="W97">
        <v>0</v>
      </c>
      <c r="X97">
        <v>16.535399999999996</v>
      </c>
    </row>
    <row r="98" spans="1:24" x14ac:dyDescent="0.3">
      <c r="A98">
        <v>95</v>
      </c>
      <c r="B98" t="s">
        <v>6910</v>
      </c>
      <c r="C98" s="1">
        <v>42035</v>
      </c>
      <c r="D98" s="1">
        <v>42040</v>
      </c>
      <c r="E98">
        <v>5</v>
      </c>
      <c r="F98" s="1">
        <v>42035</v>
      </c>
      <c r="G98">
        <v>2015</v>
      </c>
      <c r="H98" t="s">
        <v>7</v>
      </c>
      <c r="I98" t="s">
        <v>3299</v>
      </c>
      <c r="J98" t="s">
        <v>205</v>
      </c>
      <c r="K98" t="s">
        <v>9</v>
      </c>
      <c r="L98" t="s">
        <v>3258</v>
      </c>
      <c r="M98" t="s">
        <v>206</v>
      </c>
      <c r="N98" t="s">
        <v>119</v>
      </c>
      <c r="O98" t="s">
        <v>11014</v>
      </c>
      <c r="P98" t="s">
        <v>55</v>
      </c>
      <c r="Q98" t="s">
        <v>4204</v>
      </c>
      <c r="R98" t="s">
        <v>22</v>
      </c>
      <c r="S98" t="s">
        <v>3234</v>
      </c>
      <c r="T98" t="s">
        <v>987</v>
      </c>
      <c r="U98">
        <v>32.96</v>
      </c>
      <c r="V98">
        <v>2</v>
      </c>
      <c r="W98">
        <v>0</v>
      </c>
      <c r="X98">
        <v>16.150400000000001</v>
      </c>
    </row>
    <row r="99" spans="1:24" x14ac:dyDescent="0.3">
      <c r="A99">
        <v>96</v>
      </c>
      <c r="B99" t="s">
        <v>9257</v>
      </c>
      <c r="C99" s="1">
        <v>43045</v>
      </c>
      <c r="D99" s="1">
        <v>43051</v>
      </c>
      <c r="E99">
        <v>6</v>
      </c>
      <c r="F99" s="1">
        <v>43045</v>
      </c>
      <c r="G99">
        <v>2017</v>
      </c>
      <c r="H99" t="s">
        <v>25</v>
      </c>
      <c r="I99" t="s">
        <v>3300</v>
      </c>
      <c r="J99" t="s">
        <v>210</v>
      </c>
      <c r="K99" t="s">
        <v>52</v>
      </c>
      <c r="L99" t="s">
        <v>3258</v>
      </c>
      <c r="M99" t="s">
        <v>211</v>
      </c>
      <c r="N99" t="s">
        <v>212</v>
      </c>
      <c r="O99" t="s">
        <v>11015</v>
      </c>
      <c r="P99" t="s">
        <v>21</v>
      </c>
      <c r="Q99" t="s">
        <v>4205</v>
      </c>
      <c r="R99" t="s">
        <v>22</v>
      </c>
      <c r="S99" t="s">
        <v>3234</v>
      </c>
      <c r="T99" t="s">
        <v>863</v>
      </c>
      <c r="U99">
        <v>5.6820000000000013</v>
      </c>
      <c r="V99">
        <v>1</v>
      </c>
      <c r="W99">
        <v>0.7</v>
      </c>
      <c r="X99">
        <v>-3.7880000000000003</v>
      </c>
    </row>
    <row r="100" spans="1:24" x14ac:dyDescent="0.3">
      <c r="A100">
        <v>97</v>
      </c>
      <c r="B100" t="s">
        <v>9258</v>
      </c>
      <c r="C100" s="1">
        <v>43048</v>
      </c>
      <c r="D100" s="1">
        <v>43050</v>
      </c>
      <c r="E100">
        <v>2</v>
      </c>
      <c r="F100" s="1">
        <v>43048</v>
      </c>
      <c r="G100">
        <v>2017</v>
      </c>
      <c r="H100" t="s">
        <v>7</v>
      </c>
      <c r="I100" t="s">
        <v>3301</v>
      </c>
      <c r="J100" t="s">
        <v>213</v>
      </c>
      <c r="K100" t="s">
        <v>52</v>
      </c>
      <c r="L100" t="s">
        <v>3258</v>
      </c>
      <c r="M100" t="s">
        <v>138</v>
      </c>
      <c r="N100" t="s">
        <v>139</v>
      </c>
      <c r="O100" t="s">
        <v>11004</v>
      </c>
      <c r="P100" t="s">
        <v>79</v>
      </c>
      <c r="Q100" t="s">
        <v>4206</v>
      </c>
      <c r="R100" t="s">
        <v>13</v>
      </c>
      <c r="S100" t="s">
        <v>3231</v>
      </c>
      <c r="T100" t="s">
        <v>1544</v>
      </c>
      <c r="U100">
        <v>96.53</v>
      </c>
      <c r="V100">
        <v>7</v>
      </c>
      <c r="W100">
        <v>0</v>
      </c>
      <c r="X100">
        <v>40.5426</v>
      </c>
    </row>
    <row r="101" spans="1:24" x14ac:dyDescent="0.3">
      <c r="A101">
        <v>98</v>
      </c>
      <c r="B101" t="s">
        <v>9259</v>
      </c>
      <c r="C101" s="1">
        <v>42903</v>
      </c>
      <c r="D101" s="1">
        <v>42906</v>
      </c>
      <c r="E101">
        <v>3</v>
      </c>
      <c r="F101" s="1">
        <v>42903</v>
      </c>
      <c r="G101">
        <v>2017</v>
      </c>
      <c r="H101" t="s">
        <v>97</v>
      </c>
      <c r="I101" t="s">
        <v>3302</v>
      </c>
      <c r="J101" t="s">
        <v>215</v>
      </c>
      <c r="K101" t="s">
        <v>9</v>
      </c>
      <c r="L101" t="s">
        <v>3258</v>
      </c>
      <c r="M101" t="s">
        <v>67</v>
      </c>
      <c r="N101" t="s">
        <v>20</v>
      </c>
      <c r="O101" t="s">
        <v>11009</v>
      </c>
      <c r="P101" t="s">
        <v>21</v>
      </c>
      <c r="Q101" t="s">
        <v>4207</v>
      </c>
      <c r="R101" t="s">
        <v>22</v>
      </c>
      <c r="S101" t="s">
        <v>3234</v>
      </c>
      <c r="T101" t="s">
        <v>818</v>
      </c>
      <c r="U101">
        <v>51.311999999999998</v>
      </c>
      <c r="V101">
        <v>3</v>
      </c>
      <c r="W101">
        <v>0.2</v>
      </c>
      <c r="X101">
        <v>17.959199999999999</v>
      </c>
    </row>
    <row r="102" spans="1:24" x14ac:dyDescent="0.3">
      <c r="A102">
        <v>99</v>
      </c>
      <c r="B102" t="s">
        <v>7953</v>
      </c>
      <c r="C102" s="1">
        <v>42619</v>
      </c>
      <c r="D102" s="1">
        <v>42624</v>
      </c>
      <c r="E102">
        <v>5</v>
      </c>
      <c r="F102" s="1">
        <v>42619</v>
      </c>
      <c r="G102">
        <v>2016</v>
      </c>
      <c r="H102" t="s">
        <v>25</v>
      </c>
      <c r="I102" t="s">
        <v>3303</v>
      </c>
      <c r="J102" t="s">
        <v>217</v>
      </c>
      <c r="K102" t="s">
        <v>18</v>
      </c>
      <c r="L102" t="s">
        <v>3258</v>
      </c>
      <c r="M102" t="s">
        <v>218</v>
      </c>
      <c r="N102" t="s">
        <v>119</v>
      </c>
      <c r="O102" t="s">
        <v>11016</v>
      </c>
      <c r="P102" t="s">
        <v>55</v>
      </c>
      <c r="Q102" t="s">
        <v>4208</v>
      </c>
      <c r="R102" t="s">
        <v>22</v>
      </c>
      <c r="S102" t="s">
        <v>38</v>
      </c>
      <c r="T102" t="s">
        <v>1200</v>
      </c>
      <c r="U102">
        <v>77.88</v>
      </c>
      <c r="V102">
        <v>6</v>
      </c>
      <c r="W102">
        <v>0</v>
      </c>
      <c r="X102">
        <v>22.585199999999993</v>
      </c>
    </row>
    <row r="103" spans="1:24" x14ac:dyDescent="0.3">
      <c r="A103">
        <v>100</v>
      </c>
      <c r="B103" t="s">
        <v>7954</v>
      </c>
      <c r="C103" s="1">
        <v>42611</v>
      </c>
      <c r="D103" s="1">
        <v>42615</v>
      </c>
      <c r="E103">
        <v>4</v>
      </c>
      <c r="F103" s="1">
        <v>42611</v>
      </c>
      <c r="G103">
        <v>2016</v>
      </c>
      <c r="H103" t="s">
        <v>25</v>
      </c>
      <c r="I103" t="s">
        <v>3304</v>
      </c>
      <c r="J103" t="s">
        <v>220</v>
      </c>
      <c r="K103" t="s">
        <v>52</v>
      </c>
      <c r="L103" t="s">
        <v>3258</v>
      </c>
      <c r="M103" t="s">
        <v>156</v>
      </c>
      <c r="N103" t="s">
        <v>110</v>
      </c>
      <c r="O103" t="s">
        <v>11001</v>
      </c>
      <c r="P103" t="s">
        <v>55</v>
      </c>
      <c r="Q103" t="s">
        <v>4209</v>
      </c>
      <c r="R103" t="s">
        <v>22</v>
      </c>
      <c r="S103" t="s">
        <v>45</v>
      </c>
      <c r="T103" t="s">
        <v>1031</v>
      </c>
      <c r="U103">
        <v>64.623999999999995</v>
      </c>
      <c r="V103">
        <v>7</v>
      </c>
      <c r="W103">
        <v>0.2</v>
      </c>
      <c r="X103">
        <v>22.618399999999994</v>
      </c>
    </row>
    <row r="104" spans="1:24" x14ac:dyDescent="0.3">
      <c r="A104">
        <v>101</v>
      </c>
      <c r="B104" t="s">
        <v>7954</v>
      </c>
      <c r="C104" s="1">
        <v>42611</v>
      </c>
      <c r="D104" s="1">
        <v>42615</v>
      </c>
      <c r="E104">
        <v>4</v>
      </c>
      <c r="F104" s="1">
        <v>42611</v>
      </c>
      <c r="G104">
        <v>2016</v>
      </c>
      <c r="H104" t="s">
        <v>25</v>
      </c>
      <c r="I104" t="s">
        <v>3304</v>
      </c>
      <c r="J104" t="s">
        <v>220</v>
      </c>
      <c r="K104" t="s">
        <v>52</v>
      </c>
      <c r="L104" t="s">
        <v>3258</v>
      </c>
      <c r="M104" t="s">
        <v>156</v>
      </c>
      <c r="N104" t="s">
        <v>110</v>
      </c>
      <c r="O104" t="s">
        <v>11001</v>
      </c>
      <c r="P104" t="s">
        <v>55</v>
      </c>
      <c r="Q104" t="s">
        <v>4210</v>
      </c>
      <c r="R104" t="s">
        <v>35</v>
      </c>
      <c r="S104" t="s">
        <v>3235</v>
      </c>
      <c r="T104" t="s">
        <v>878</v>
      </c>
      <c r="U104">
        <v>95.976000000000013</v>
      </c>
      <c r="V104">
        <v>3</v>
      </c>
      <c r="W104">
        <v>0.2</v>
      </c>
      <c r="X104">
        <v>-10.797300000000011</v>
      </c>
    </row>
    <row r="105" spans="1:24" x14ac:dyDescent="0.3">
      <c r="A105">
        <v>102</v>
      </c>
      <c r="B105" t="s">
        <v>7954</v>
      </c>
      <c r="C105" s="1">
        <v>42611</v>
      </c>
      <c r="D105" s="1">
        <v>42615</v>
      </c>
      <c r="E105">
        <v>4</v>
      </c>
      <c r="F105" s="1">
        <v>42611</v>
      </c>
      <c r="G105">
        <v>2016</v>
      </c>
      <c r="H105" t="s">
        <v>25</v>
      </c>
      <c r="I105" t="s">
        <v>3304</v>
      </c>
      <c r="J105" t="s">
        <v>220</v>
      </c>
      <c r="K105" t="s">
        <v>52</v>
      </c>
      <c r="L105" t="s">
        <v>3258</v>
      </c>
      <c r="M105" t="s">
        <v>156</v>
      </c>
      <c r="N105" t="s">
        <v>110</v>
      </c>
      <c r="O105" t="s">
        <v>11001</v>
      </c>
      <c r="P105" t="s">
        <v>55</v>
      </c>
      <c r="Q105" t="s">
        <v>4211</v>
      </c>
      <c r="R105" t="s">
        <v>22</v>
      </c>
      <c r="S105" t="s">
        <v>3234</v>
      </c>
      <c r="T105" t="s">
        <v>1626</v>
      </c>
      <c r="U105">
        <v>1.7879999999999996</v>
      </c>
      <c r="V105">
        <v>3</v>
      </c>
      <c r="W105">
        <v>0.8</v>
      </c>
      <c r="X105">
        <v>-3.0396000000000001</v>
      </c>
    </row>
    <row r="106" spans="1:24" x14ac:dyDescent="0.3">
      <c r="A106">
        <v>103</v>
      </c>
      <c r="B106" t="s">
        <v>7955</v>
      </c>
      <c r="C106" s="1">
        <v>42705</v>
      </c>
      <c r="D106" s="1">
        <v>42708</v>
      </c>
      <c r="E106">
        <v>3</v>
      </c>
      <c r="F106" s="1">
        <v>42705</v>
      </c>
      <c r="G106">
        <v>2016</v>
      </c>
      <c r="H106" t="s">
        <v>7</v>
      </c>
      <c r="I106" t="s">
        <v>3305</v>
      </c>
      <c r="J106" t="s">
        <v>224</v>
      </c>
      <c r="K106" t="s">
        <v>9</v>
      </c>
      <c r="L106" t="s">
        <v>3258</v>
      </c>
      <c r="M106" t="s">
        <v>197</v>
      </c>
      <c r="N106" t="s">
        <v>119</v>
      </c>
      <c r="O106" t="s">
        <v>11013</v>
      </c>
      <c r="P106" t="s">
        <v>55</v>
      </c>
      <c r="Q106" t="s">
        <v>4212</v>
      </c>
      <c r="R106" t="s">
        <v>22</v>
      </c>
      <c r="S106" t="s">
        <v>45</v>
      </c>
      <c r="T106" t="s">
        <v>2862</v>
      </c>
      <c r="U106">
        <v>23.92</v>
      </c>
      <c r="V106">
        <v>4</v>
      </c>
      <c r="W106">
        <v>0</v>
      </c>
      <c r="X106">
        <v>11.720800000000001</v>
      </c>
    </row>
    <row r="107" spans="1:24" x14ac:dyDescent="0.3">
      <c r="A107">
        <v>104</v>
      </c>
      <c r="B107" t="s">
        <v>6911</v>
      </c>
      <c r="C107" s="1">
        <v>42321</v>
      </c>
      <c r="D107" s="1">
        <v>42325</v>
      </c>
      <c r="E107">
        <v>4</v>
      </c>
      <c r="F107" s="1">
        <v>42321</v>
      </c>
      <c r="G107">
        <v>2015</v>
      </c>
      <c r="H107" t="s">
        <v>25</v>
      </c>
      <c r="I107" t="s">
        <v>3306</v>
      </c>
      <c r="J107" t="s">
        <v>226</v>
      </c>
      <c r="K107" t="s">
        <v>9</v>
      </c>
      <c r="L107" t="s">
        <v>3258</v>
      </c>
      <c r="M107" t="s">
        <v>227</v>
      </c>
      <c r="N107" t="s">
        <v>228</v>
      </c>
      <c r="O107" t="s">
        <v>11017</v>
      </c>
      <c r="P107" t="s">
        <v>21</v>
      </c>
      <c r="Q107" t="s">
        <v>4213</v>
      </c>
      <c r="R107" t="s">
        <v>35</v>
      </c>
      <c r="S107" t="s">
        <v>3235</v>
      </c>
      <c r="T107" t="s">
        <v>1616</v>
      </c>
      <c r="U107">
        <v>238.89600000000002</v>
      </c>
      <c r="V107">
        <v>6</v>
      </c>
      <c r="W107">
        <v>0.2</v>
      </c>
      <c r="X107">
        <v>-26.875800000000012</v>
      </c>
    </row>
    <row r="108" spans="1:24" x14ac:dyDescent="0.3">
      <c r="A108">
        <v>105</v>
      </c>
      <c r="B108" t="s">
        <v>6911</v>
      </c>
      <c r="C108" s="1">
        <v>42321</v>
      </c>
      <c r="D108" s="1">
        <v>42325</v>
      </c>
      <c r="E108">
        <v>4</v>
      </c>
      <c r="F108" s="1">
        <v>42321</v>
      </c>
      <c r="G108">
        <v>2015</v>
      </c>
      <c r="H108" t="s">
        <v>25</v>
      </c>
      <c r="I108" t="s">
        <v>3306</v>
      </c>
      <c r="J108" t="s">
        <v>226</v>
      </c>
      <c r="K108" t="s">
        <v>9</v>
      </c>
      <c r="L108" t="s">
        <v>3258</v>
      </c>
      <c r="M108" t="s">
        <v>227</v>
      </c>
      <c r="N108" t="s">
        <v>228</v>
      </c>
      <c r="O108" t="s">
        <v>11017</v>
      </c>
      <c r="P108" t="s">
        <v>21</v>
      </c>
      <c r="Q108" t="s">
        <v>4214</v>
      </c>
      <c r="R108" t="s">
        <v>13</v>
      </c>
      <c r="S108" t="s">
        <v>3231</v>
      </c>
      <c r="T108" t="s">
        <v>2230</v>
      </c>
      <c r="U108">
        <v>102.35999999999999</v>
      </c>
      <c r="V108">
        <v>3</v>
      </c>
      <c r="W108">
        <v>0.2</v>
      </c>
      <c r="X108">
        <v>-3.8385000000000105</v>
      </c>
    </row>
    <row r="109" spans="1:24" x14ac:dyDescent="0.3">
      <c r="A109">
        <v>106</v>
      </c>
      <c r="B109" t="s">
        <v>6911</v>
      </c>
      <c r="C109" s="1">
        <v>42321</v>
      </c>
      <c r="D109" s="1">
        <v>42325</v>
      </c>
      <c r="E109">
        <v>4</v>
      </c>
      <c r="F109" s="1">
        <v>42321</v>
      </c>
      <c r="G109">
        <v>2015</v>
      </c>
      <c r="H109" t="s">
        <v>25</v>
      </c>
      <c r="I109" t="s">
        <v>3306</v>
      </c>
      <c r="J109" t="s">
        <v>226</v>
      </c>
      <c r="K109" t="s">
        <v>9</v>
      </c>
      <c r="L109" t="s">
        <v>3258</v>
      </c>
      <c r="M109" t="s">
        <v>227</v>
      </c>
      <c r="N109" t="s">
        <v>228</v>
      </c>
      <c r="O109" t="s">
        <v>11017</v>
      </c>
      <c r="P109" t="s">
        <v>21</v>
      </c>
      <c r="Q109" t="s">
        <v>4215</v>
      </c>
      <c r="R109" t="s">
        <v>22</v>
      </c>
      <c r="S109" t="s">
        <v>3234</v>
      </c>
      <c r="T109" t="s">
        <v>1340</v>
      </c>
      <c r="U109">
        <v>36.882000000000005</v>
      </c>
      <c r="V109">
        <v>3</v>
      </c>
      <c r="W109">
        <v>0.7</v>
      </c>
      <c r="X109">
        <v>-25.817399999999999</v>
      </c>
    </row>
    <row r="110" spans="1:24" x14ac:dyDescent="0.3">
      <c r="A110">
        <v>107</v>
      </c>
      <c r="B110" t="s">
        <v>9260</v>
      </c>
      <c r="C110" s="1">
        <v>43062</v>
      </c>
      <c r="D110" s="1">
        <v>43067</v>
      </c>
      <c r="E110">
        <v>5</v>
      </c>
      <c r="F110" s="1">
        <v>43062</v>
      </c>
      <c r="G110">
        <v>2017</v>
      </c>
      <c r="H110" t="s">
        <v>25</v>
      </c>
      <c r="I110" t="s">
        <v>3307</v>
      </c>
      <c r="J110" t="s">
        <v>232</v>
      </c>
      <c r="K110" t="s">
        <v>9</v>
      </c>
      <c r="L110" t="s">
        <v>3258</v>
      </c>
      <c r="M110" t="s">
        <v>233</v>
      </c>
      <c r="N110" t="s">
        <v>44</v>
      </c>
      <c r="O110" t="s">
        <v>11018</v>
      </c>
      <c r="P110" t="s">
        <v>12</v>
      </c>
      <c r="Q110" t="s">
        <v>4216</v>
      </c>
      <c r="R110" t="s">
        <v>35</v>
      </c>
      <c r="S110" t="s">
        <v>3235</v>
      </c>
      <c r="T110" t="s">
        <v>2621</v>
      </c>
      <c r="U110">
        <v>74.112000000000009</v>
      </c>
      <c r="V110">
        <v>8</v>
      </c>
      <c r="W110">
        <v>0.2</v>
      </c>
      <c r="X110">
        <v>17.601600000000001</v>
      </c>
    </row>
    <row r="111" spans="1:24" x14ac:dyDescent="0.3">
      <c r="A111">
        <v>108</v>
      </c>
      <c r="B111" t="s">
        <v>9260</v>
      </c>
      <c r="C111" s="1">
        <v>43062</v>
      </c>
      <c r="D111" s="1">
        <v>43067</v>
      </c>
      <c r="E111">
        <v>5</v>
      </c>
      <c r="F111" s="1">
        <v>43062</v>
      </c>
      <c r="G111">
        <v>2017</v>
      </c>
      <c r="H111" t="s">
        <v>25</v>
      </c>
      <c r="I111" t="s">
        <v>3307</v>
      </c>
      <c r="J111" t="s">
        <v>232</v>
      </c>
      <c r="K111" t="s">
        <v>9</v>
      </c>
      <c r="L111" t="s">
        <v>3258</v>
      </c>
      <c r="M111" t="s">
        <v>233</v>
      </c>
      <c r="N111" t="s">
        <v>44</v>
      </c>
      <c r="O111" t="s">
        <v>11018</v>
      </c>
      <c r="P111" t="s">
        <v>12</v>
      </c>
      <c r="Q111" t="s">
        <v>4217</v>
      </c>
      <c r="R111" t="s">
        <v>35</v>
      </c>
      <c r="S111" t="s">
        <v>3233</v>
      </c>
      <c r="T111" t="s">
        <v>981</v>
      </c>
      <c r="U111">
        <v>27.992000000000004</v>
      </c>
      <c r="V111">
        <v>1</v>
      </c>
      <c r="W111">
        <v>0.2</v>
      </c>
      <c r="X111">
        <v>2.0993999999999993</v>
      </c>
    </row>
    <row r="112" spans="1:24" x14ac:dyDescent="0.3">
      <c r="A112">
        <v>109</v>
      </c>
      <c r="B112" t="s">
        <v>9260</v>
      </c>
      <c r="C112" s="1">
        <v>43062</v>
      </c>
      <c r="D112" s="1">
        <v>43067</v>
      </c>
      <c r="E112">
        <v>5</v>
      </c>
      <c r="F112" s="1">
        <v>43062</v>
      </c>
      <c r="G112">
        <v>2017</v>
      </c>
      <c r="H112" t="s">
        <v>25</v>
      </c>
      <c r="I112" t="s">
        <v>3307</v>
      </c>
      <c r="J112" t="s">
        <v>232</v>
      </c>
      <c r="K112" t="s">
        <v>9</v>
      </c>
      <c r="L112" t="s">
        <v>3258</v>
      </c>
      <c r="M112" t="s">
        <v>233</v>
      </c>
      <c r="N112" t="s">
        <v>44</v>
      </c>
      <c r="O112" t="s">
        <v>11018</v>
      </c>
      <c r="P112" t="s">
        <v>12</v>
      </c>
      <c r="Q112" t="s">
        <v>4218</v>
      </c>
      <c r="R112" t="s">
        <v>22</v>
      </c>
      <c r="S112" t="s">
        <v>3232</v>
      </c>
      <c r="T112" t="s">
        <v>1292</v>
      </c>
      <c r="U112">
        <v>3.3040000000000003</v>
      </c>
      <c r="V112">
        <v>1</v>
      </c>
      <c r="W112">
        <v>0.2</v>
      </c>
      <c r="X112">
        <v>1.0737999999999999</v>
      </c>
    </row>
    <row r="113" spans="1:24" x14ac:dyDescent="0.3">
      <c r="A113">
        <v>110</v>
      </c>
      <c r="B113" t="s">
        <v>6912</v>
      </c>
      <c r="C113" s="1">
        <v>42292</v>
      </c>
      <c r="D113" s="1">
        <v>42297</v>
      </c>
      <c r="E113">
        <v>5</v>
      </c>
      <c r="F113" s="1">
        <v>42292</v>
      </c>
      <c r="G113">
        <v>2015</v>
      </c>
      <c r="H113" t="s">
        <v>25</v>
      </c>
      <c r="I113" t="s">
        <v>3308</v>
      </c>
      <c r="J113" t="s">
        <v>237</v>
      </c>
      <c r="K113" t="s">
        <v>52</v>
      </c>
      <c r="L113" t="s">
        <v>3258</v>
      </c>
      <c r="M113" t="s">
        <v>238</v>
      </c>
      <c r="N113" t="s">
        <v>110</v>
      </c>
      <c r="O113" t="s">
        <v>11019</v>
      </c>
      <c r="P113" t="s">
        <v>55</v>
      </c>
      <c r="Q113" t="s">
        <v>4219</v>
      </c>
      <c r="R113" t="s">
        <v>35</v>
      </c>
      <c r="S113" t="s">
        <v>3235</v>
      </c>
      <c r="T113" t="s">
        <v>358</v>
      </c>
      <c r="U113">
        <v>339.96000000000004</v>
      </c>
      <c r="V113">
        <v>5</v>
      </c>
      <c r="W113">
        <v>0.2</v>
      </c>
      <c r="X113">
        <v>67.991999999999962</v>
      </c>
    </row>
    <row r="114" spans="1:24" x14ac:dyDescent="0.3">
      <c r="A114">
        <v>111</v>
      </c>
      <c r="B114" t="s">
        <v>9261</v>
      </c>
      <c r="C114" s="1">
        <v>43094</v>
      </c>
      <c r="D114" s="1">
        <v>43099</v>
      </c>
      <c r="E114">
        <v>5</v>
      </c>
      <c r="F114" s="1">
        <v>43094</v>
      </c>
      <c r="G114">
        <v>2017</v>
      </c>
      <c r="H114" t="s">
        <v>25</v>
      </c>
      <c r="I114" t="s">
        <v>3309</v>
      </c>
      <c r="J114" t="s">
        <v>240</v>
      </c>
      <c r="K114" t="s">
        <v>18</v>
      </c>
      <c r="L114" t="s">
        <v>3258</v>
      </c>
      <c r="M114" t="s">
        <v>138</v>
      </c>
      <c r="N114" t="s">
        <v>139</v>
      </c>
      <c r="O114" t="s">
        <v>11020</v>
      </c>
      <c r="P114" t="s">
        <v>79</v>
      </c>
      <c r="Q114" t="s">
        <v>4220</v>
      </c>
      <c r="R114" t="s">
        <v>13</v>
      </c>
      <c r="S114" t="s">
        <v>3231</v>
      </c>
      <c r="T114" t="s">
        <v>1563</v>
      </c>
      <c r="U114">
        <v>41.96</v>
      </c>
      <c r="V114">
        <v>2</v>
      </c>
      <c r="W114">
        <v>0</v>
      </c>
      <c r="X114">
        <v>10.909600000000001</v>
      </c>
    </row>
    <row r="115" spans="1:24" x14ac:dyDescent="0.3">
      <c r="A115">
        <v>112</v>
      </c>
      <c r="B115" t="s">
        <v>7956</v>
      </c>
      <c r="C115" s="1">
        <v>42677</v>
      </c>
      <c r="D115" s="1">
        <v>42684</v>
      </c>
      <c r="E115">
        <v>7</v>
      </c>
      <c r="F115" s="1">
        <v>42677</v>
      </c>
      <c r="G115">
        <v>2016</v>
      </c>
      <c r="H115" t="s">
        <v>25</v>
      </c>
      <c r="I115" t="s">
        <v>3310</v>
      </c>
      <c r="J115" t="s">
        <v>242</v>
      </c>
      <c r="K115" t="s">
        <v>9</v>
      </c>
      <c r="L115" t="s">
        <v>3258</v>
      </c>
      <c r="M115" t="s">
        <v>243</v>
      </c>
      <c r="N115" t="s">
        <v>244</v>
      </c>
      <c r="O115" t="s">
        <v>11021</v>
      </c>
      <c r="P115" t="s">
        <v>55</v>
      </c>
      <c r="Q115" t="s">
        <v>4221</v>
      </c>
      <c r="R115" t="s">
        <v>22</v>
      </c>
      <c r="S115" t="s">
        <v>3232</v>
      </c>
      <c r="T115" t="s">
        <v>1383</v>
      </c>
      <c r="U115">
        <v>75.959999999999994</v>
      </c>
      <c r="V115">
        <v>2</v>
      </c>
      <c r="W115">
        <v>0</v>
      </c>
      <c r="X115">
        <v>22.78799999999999</v>
      </c>
    </row>
    <row r="116" spans="1:24" x14ac:dyDescent="0.3">
      <c r="A116">
        <v>113</v>
      </c>
      <c r="B116" t="s">
        <v>7956</v>
      </c>
      <c r="C116" s="1">
        <v>42677</v>
      </c>
      <c r="D116" s="1">
        <v>42684</v>
      </c>
      <c r="E116">
        <v>7</v>
      </c>
      <c r="F116" s="1">
        <v>42677</v>
      </c>
      <c r="G116">
        <v>2016</v>
      </c>
      <c r="H116" t="s">
        <v>25</v>
      </c>
      <c r="I116" t="s">
        <v>3310</v>
      </c>
      <c r="J116" t="s">
        <v>242</v>
      </c>
      <c r="K116" t="s">
        <v>9</v>
      </c>
      <c r="L116" t="s">
        <v>3258</v>
      </c>
      <c r="M116" t="s">
        <v>243</v>
      </c>
      <c r="N116" t="s">
        <v>244</v>
      </c>
      <c r="O116" t="s">
        <v>11021</v>
      </c>
      <c r="P116" t="s">
        <v>55</v>
      </c>
      <c r="Q116" t="s">
        <v>4222</v>
      </c>
      <c r="R116" t="s">
        <v>22</v>
      </c>
      <c r="S116" t="s">
        <v>3234</v>
      </c>
      <c r="T116" t="s">
        <v>2275</v>
      </c>
      <c r="U116">
        <v>27.240000000000002</v>
      </c>
      <c r="V116">
        <v>6</v>
      </c>
      <c r="W116">
        <v>0</v>
      </c>
      <c r="X116">
        <v>13.3476</v>
      </c>
    </row>
    <row r="117" spans="1:24" x14ac:dyDescent="0.3">
      <c r="A117">
        <v>114</v>
      </c>
      <c r="B117" t="s">
        <v>5940</v>
      </c>
      <c r="C117" s="1">
        <v>41876</v>
      </c>
      <c r="D117" s="1">
        <v>41878</v>
      </c>
      <c r="E117">
        <v>2</v>
      </c>
      <c r="F117" s="1">
        <v>41876</v>
      </c>
      <c r="G117">
        <v>2014</v>
      </c>
      <c r="H117" t="s">
        <v>7</v>
      </c>
      <c r="I117" t="s">
        <v>3311</v>
      </c>
      <c r="J117" t="s">
        <v>247</v>
      </c>
      <c r="K117" t="s">
        <v>9</v>
      </c>
      <c r="L117" t="s">
        <v>3258</v>
      </c>
      <c r="M117" t="s">
        <v>248</v>
      </c>
      <c r="N117" t="s">
        <v>249</v>
      </c>
      <c r="O117" t="s">
        <v>11022</v>
      </c>
      <c r="P117" t="s">
        <v>79</v>
      </c>
      <c r="Q117" t="s">
        <v>4223</v>
      </c>
      <c r="R117" t="s">
        <v>22</v>
      </c>
      <c r="S117" t="s">
        <v>3237</v>
      </c>
      <c r="T117" t="s">
        <v>1145</v>
      </c>
      <c r="U117">
        <v>40.096000000000004</v>
      </c>
      <c r="V117">
        <v>14</v>
      </c>
      <c r="W117">
        <v>0.2</v>
      </c>
      <c r="X117">
        <v>14.534799999999997</v>
      </c>
    </row>
    <row r="118" spans="1:24" x14ac:dyDescent="0.3">
      <c r="A118">
        <v>115</v>
      </c>
      <c r="B118" t="s">
        <v>5940</v>
      </c>
      <c r="C118" s="1">
        <v>41876</v>
      </c>
      <c r="D118" s="1">
        <v>41878</v>
      </c>
      <c r="E118">
        <v>2</v>
      </c>
      <c r="F118" s="1">
        <v>41876</v>
      </c>
      <c r="G118">
        <v>2014</v>
      </c>
      <c r="H118" t="s">
        <v>7</v>
      </c>
      <c r="I118" t="s">
        <v>3311</v>
      </c>
      <c r="J118" t="s">
        <v>247</v>
      </c>
      <c r="K118" t="s">
        <v>9</v>
      </c>
      <c r="L118" t="s">
        <v>3258</v>
      </c>
      <c r="M118" t="s">
        <v>248</v>
      </c>
      <c r="N118" t="s">
        <v>249</v>
      </c>
      <c r="O118" t="s">
        <v>11022</v>
      </c>
      <c r="P118" t="s">
        <v>79</v>
      </c>
      <c r="Q118" t="s">
        <v>4224</v>
      </c>
      <c r="R118" t="s">
        <v>22</v>
      </c>
      <c r="S118" t="s">
        <v>103</v>
      </c>
      <c r="T118" t="s">
        <v>1589</v>
      </c>
      <c r="U118">
        <v>4.7200000000000006</v>
      </c>
      <c r="V118">
        <v>2</v>
      </c>
      <c r="W118">
        <v>0.2</v>
      </c>
      <c r="X118">
        <v>1.6519999999999997</v>
      </c>
    </row>
    <row r="119" spans="1:24" x14ac:dyDescent="0.3">
      <c r="A119">
        <v>116</v>
      </c>
      <c r="B119" t="s">
        <v>5940</v>
      </c>
      <c r="C119" s="1">
        <v>41876</v>
      </c>
      <c r="D119" s="1">
        <v>41878</v>
      </c>
      <c r="E119">
        <v>2</v>
      </c>
      <c r="F119" s="1">
        <v>41876</v>
      </c>
      <c r="G119">
        <v>2014</v>
      </c>
      <c r="H119" t="s">
        <v>7</v>
      </c>
      <c r="I119" t="s">
        <v>3311</v>
      </c>
      <c r="J119" t="s">
        <v>247</v>
      </c>
      <c r="K119" t="s">
        <v>9</v>
      </c>
      <c r="L119" t="s">
        <v>3258</v>
      </c>
      <c r="M119" t="s">
        <v>248</v>
      </c>
      <c r="N119" t="s">
        <v>249</v>
      </c>
      <c r="O119" t="s">
        <v>11022</v>
      </c>
      <c r="P119" t="s">
        <v>79</v>
      </c>
      <c r="Q119" t="s">
        <v>4225</v>
      </c>
      <c r="R119" t="s">
        <v>22</v>
      </c>
      <c r="S119" t="s">
        <v>45</v>
      </c>
      <c r="T119" t="s">
        <v>1272</v>
      </c>
      <c r="U119">
        <v>23.976000000000003</v>
      </c>
      <c r="V119">
        <v>3</v>
      </c>
      <c r="W119">
        <v>0.2</v>
      </c>
      <c r="X119">
        <v>7.4924999999999988</v>
      </c>
    </row>
    <row r="120" spans="1:24" x14ac:dyDescent="0.3">
      <c r="A120">
        <v>117</v>
      </c>
      <c r="B120" t="s">
        <v>5940</v>
      </c>
      <c r="C120" s="1">
        <v>41876</v>
      </c>
      <c r="D120" s="1">
        <v>41878</v>
      </c>
      <c r="E120">
        <v>2</v>
      </c>
      <c r="F120" s="1">
        <v>41876</v>
      </c>
      <c r="G120">
        <v>2014</v>
      </c>
      <c r="H120" t="s">
        <v>7</v>
      </c>
      <c r="I120" t="s">
        <v>3311</v>
      </c>
      <c r="J120" t="s">
        <v>247</v>
      </c>
      <c r="K120" t="s">
        <v>9</v>
      </c>
      <c r="L120" t="s">
        <v>3258</v>
      </c>
      <c r="M120" t="s">
        <v>248</v>
      </c>
      <c r="N120" t="s">
        <v>249</v>
      </c>
      <c r="O120" t="s">
        <v>11022</v>
      </c>
      <c r="P120" t="s">
        <v>79</v>
      </c>
      <c r="Q120" t="s">
        <v>4226</v>
      </c>
      <c r="R120" t="s">
        <v>22</v>
      </c>
      <c r="S120" t="s">
        <v>103</v>
      </c>
      <c r="T120" t="s">
        <v>2261</v>
      </c>
      <c r="U120">
        <v>130.464</v>
      </c>
      <c r="V120">
        <v>6</v>
      </c>
      <c r="W120">
        <v>0.2</v>
      </c>
      <c r="X120">
        <v>44.031599999999997</v>
      </c>
    </row>
    <row r="121" spans="1:24" x14ac:dyDescent="0.3">
      <c r="A121">
        <v>118</v>
      </c>
      <c r="B121" t="s">
        <v>6913</v>
      </c>
      <c r="C121" s="1">
        <v>42065</v>
      </c>
      <c r="D121" s="1">
        <v>42069</v>
      </c>
      <c r="E121">
        <v>4</v>
      </c>
      <c r="F121" s="1">
        <v>42065</v>
      </c>
      <c r="G121">
        <v>2015</v>
      </c>
      <c r="H121" t="s">
        <v>25</v>
      </c>
      <c r="I121" t="s">
        <v>3312</v>
      </c>
      <c r="J121" t="s">
        <v>254</v>
      </c>
      <c r="K121" t="s">
        <v>9</v>
      </c>
      <c r="L121" t="s">
        <v>3258</v>
      </c>
      <c r="M121" t="s">
        <v>48</v>
      </c>
      <c r="N121" t="s">
        <v>49</v>
      </c>
      <c r="O121" t="s">
        <v>10980</v>
      </c>
      <c r="P121" t="s">
        <v>21</v>
      </c>
      <c r="Q121" t="s">
        <v>4227</v>
      </c>
      <c r="R121" t="s">
        <v>13</v>
      </c>
      <c r="S121" t="s">
        <v>29</v>
      </c>
      <c r="T121" t="s">
        <v>455</v>
      </c>
      <c r="U121">
        <v>787.53</v>
      </c>
      <c r="V121">
        <v>3</v>
      </c>
      <c r="W121">
        <v>0</v>
      </c>
      <c r="X121">
        <v>165.38129999999995</v>
      </c>
    </row>
    <row r="122" spans="1:24" x14ac:dyDescent="0.3">
      <c r="A122">
        <v>119</v>
      </c>
      <c r="B122" t="s">
        <v>6914</v>
      </c>
      <c r="C122" s="1">
        <v>42099</v>
      </c>
      <c r="D122" s="1">
        <v>42104</v>
      </c>
      <c r="E122">
        <v>5</v>
      </c>
      <c r="F122" s="1">
        <v>42099</v>
      </c>
      <c r="G122">
        <v>2015</v>
      </c>
      <c r="H122" t="s">
        <v>25</v>
      </c>
      <c r="I122" t="s">
        <v>3313</v>
      </c>
      <c r="J122" t="s">
        <v>256</v>
      </c>
      <c r="K122" t="s">
        <v>18</v>
      </c>
      <c r="L122" t="s">
        <v>3258</v>
      </c>
      <c r="M122" t="s">
        <v>257</v>
      </c>
      <c r="N122" t="s">
        <v>173</v>
      </c>
      <c r="O122" t="s">
        <v>11023</v>
      </c>
      <c r="P122" t="s">
        <v>12</v>
      </c>
      <c r="Q122" t="s">
        <v>4228</v>
      </c>
      <c r="R122" t="s">
        <v>22</v>
      </c>
      <c r="S122" t="s">
        <v>3234</v>
      </c>
      <c r="T122" t="s">
        <v>2040</v>
      </c>
      <c r="U122">
        <v>157.79400000000004</v>
      </c>
      <c r="V122">
        <v>1</v>
      </c>
      <c r="W122">
        <v>0.7</v>
      </c>
      <c r="X122">
        <v>-115.71559999999999</v>
      </c>
    </row>
    <row r="123" spans="1:24" x14ac:dyDescent="0.3">
      <c r="A123">
        <v>120</v>
      </c>
      <c r="B123" t="s">
        <v>7957</v>
      </c>
      <c r="C123" s="1">
        <v>42533</v>
      </c>
      <c r="D123" s="1">
        <v>42536</v>
      </c>
      <c r="E123">
        <v>3</v>
      </c>
      <c r="F123" s="1">
        <v>42533</v>
      </c>
      <c r="G123">
        <v>2016</v>
      </c>
      <c r="H123" t="s">
        <v>97</v>
      </c>
      <c r="I123" t="s">
        <v>3314</v>
      </c>
      <c r="J123" t="s">
        <v>259</v>
      </c>
      <c r="K123" t="s">
        <v>9</v>
      </c>
      <c r="L123" t="s">
        <v>3258</v>
      </c>
      <c r="M123" t="s">
        <v>260</v>
      </c>
      <c r="N123" t="s">
        <v>127</v>
      </c>
      <c r="O123" t="s">
        <v>11024</v>
      </c>
      <c r="P123" t="s">
        <v>79</v>
      </c>
      <c r="Q123" t="s">
        <v>4229</v>
      </c>
      <c r="R123" t="s">
        <v>13</v>
      </c>
      <c r="S123" t="s">
        <v>3231</v>
      </c>
      <c r="T123" t="s">
        <v>1143</v>
      </c>
      <c r="U123">
        <v>47.04</v>
      </c>
      <c r="V123">
        <v>3</v>
      </c>
      <c r="W123">
        <v>0</v>
      </c>
      <c r="X123">
        <v>18.345599999999997</v>
      </c>
    </row>
    <row r="124" spans="1:24" x14ac:dyDescent="0.3">
      <c r="A124">
        <v>121</v>
      </c>
      <c r="B124" t="s">
        <v>7957</v>
      </c>
      <c r="C124" s="1">
        <v>42533</v>
      </c>
      <c r="D124" s="1">
        <v>42536</v>
      </c>
      <c r="E124">
        <v>3</v>
      </c>
      <c r="F124" s="1">
        <v>42533</v>
      </c>
      <c r="G124">
        <v>2016</v>
      </c>
      <c r="H124" t="s">
        <v>97</v>
      </c>
      <c r="I124" t="s">
        <v>3314</v>
      </c>
      <c r="J124" t="s">
        <v>259</v>
      </c>
      <c r="K124" t="s">
        <v>9</v>
      </c>
      <c r="L124" t="s">
        <v>3258</v>
      </c>
      <c r="M124" t="s">
        <v>260</v>
      </c>
      <c r="N124" t="s">
        <v>127</v>
      </c>
      <c r="O124" t="s">
        <v>11024</v>
      </c>
      <c r="P124" t="s">
        <v>79</v>
      </c>
      <c r="Q124" t="s">
        <v>4121</v>
      </c>
      <c r="R124" t="s">
        <v>22</v>
      </c>
      <c r="S124" t="s">
        <v>3234</v>
      </c>
      <c r="T124" t="s">
        <v>57</v>
      </c>
      <c r="U124">
        <v>30.84</v>
      </c>
      <c r="V124">
        <v>4</v>
      </c>
      <c r="W124">
        <v>0</v>
      </c>
      <c r="X124">
        <v>13.878</v>
      </c>
    </row>
    <row r="125" spans="1:24" x14ac:dyDescent="0.3">
      <c r="A125">
        <v>122</v>
      </c>
      <c r="B125" t="s">
        <v>7957</v>
      </c>
      <c r="C125" s="1">
        <v>42533</v>
      </c>
      <c r="D125" s="1">
        <v>42536</v>
      </c>
      <c r="E125">
        <v>3</v>
      </c>
      <c r="F125" s="1">
        <v>42533</v>
      </c>
      <c r="G125">
        <v>2016</v>
      </c>
      <c r="H125" t="s">
        <v>97</v>
      </c>
      <c r="I125" t="s">
        <v>3314</v>
      </c>
      <c r="J125" t="s">
        <v>259</v>
      </c>
      <c r="K125" t="s">
        <v>9</v>
      </c>
      <c r="L125" t="s">
        <v>3258</v>
      </c>
      <c r="M125" t="s">
        <v>260</v>
      </c>
      <c r="N125" t="s">
        <v>127</v>
      </c>
      <c r="O125" t="s">
        <v>11024</v>
      </c>
      <c r="P125" t="s">
        <v>79</v>
      </c>
      <c r="Q125" t="s">
        <v>4230</v>
      </c>
      <c r="R125" t="s">
        <v>22</v>
      </c>
      <c r="S125" t="s">
        <v>3230</v>
      </c>
      <c r="T125" t="s">
        <v>201</v>
      </c>
      <c r="U125">
        <v>226.56</v>
      </c>
      <c r="V125">
        <v>6</v>
      </c>
      <c r="W125">
        <v>0</v>
      </c>
      <c r="X125">
        <v>63.436800000000005</v>
      </c>
    </row>
    <row r="126" spans="1:24" x14ac:dyDescent="0.3">
      <c r="A126">
        <v>123</v>
      </c>
      <c r="B126" t="s">
        <v>7957</v>
      </c>
      <c r="C126" s="1">
        <v>42533</v>
      </c>
      <c r="D126" s="1">
        <v>42536</v>
      </c>
      <c r="E126">
        <v>3</v>
      </c>
      <c r="F126" s="1">
        <v>42533</v>
      </c>
      <c r="G126">
        <v>2016</v>
      </c>
      <c r="H126" t="s">
        <v>97</v>
      </c>
      <c r="I126" t="s">
        <v>3314</v>
      </c>
      <c r="J126" t="s">
        <v>259</v>
      </c>
      <c r="K126" t="s">
        <v>9</v>
      </c>
      <c r="L126" t="s">
        <v>3258</v>
      </c>
      <c r="M126" t="s">
        <v>260</v>
      </c>
      <c r="N126" t="s">
        <v>127</v>
      </c>
      <c r="O126" t="s">
        <v>11024</v>
      </c>
      <c r="P126" t="s">
        <v>79</v>
      </c>
      <c r="Q126" t="s">
        <v>4231</v>
      </c>
      <c r="R126" t="s">
        <v>22</v>
      </c>
      <c r="S126" t="s">
        <v>103</v>
      </c>
      <c r="T126" t="s">
        <v>471</v>
      </c>
      <c r="U126">
        <v>115.02</v>
      </c>
      <c r="V126">
        <v>9</v>
      </c>
      <c r="W126">
        <v>0</v>
      </c>
      <c r="X126">
        <v>51.758999999999993</v>
      </c>
    </row>
    <row r="127" spans="1:24" x14ac:dyDescent="0.3">
      <c r="A127">
        <v>124</v>
      </c>
      <c r="B127" t="s">
        <v>7957</v>
      </c>
      <c r="C127" s="1">
        <v>42533</v>
      </c>
      <c r="D127" s="1">
        <v>42536</v>
      </c>
      <c r="E127">
        <v>3</v>
      </c>
      <c r="F127" s="1">
        <v>42533</v>
      </c>
      <c r="G127">
        <v>2016</v>
      </c>
      <c r="H127" t="s">
        <v>97</v>
      </c>
      <c r="I127" t="s">
        <v>3314</v>
      </c>
      <c r="J127" t="s">
        <v>259</v>
      </c>
      <c r="K127" t="s">
        <v>9</v>
      </c>
      <c r="L127" t="s">
        <v>3258</v>
      </c>
      <c r="M127" t="s">
        <v>260</v>
      </c>
      <c r="N127" t="s">
        <v>127</v>
      </c>
      <c r="O127" t="s">
        <v>11024</v>
      </c>
      <c r="P127" t="s">
        <v>79</v>
      </c>
      <c r="Q127" t="s">
        <v>4232</v>
      </c>
      <c r="R127" t="s">
        <v>35</v>
      </c>
      <c r="S127" t="s">
        <v>3233</v>
      </c>
      <c r="T127" t="s">
        <v>2044</v>
      </c>
      <c r="U127">
        <v>68.040000000000006</v>
      </c>
      <c r="V127">
        <v>7</v>
      </c>
      <c r="W127">
        <v>0</v>
      </c>
      <c r="X127">
        <v>19.731599999999997</v>
      </c>
    </row>
    <row r="128" spans="1:24" x14ac:dyDescent="0.3">
      <c r="A128">
        <v>125</v>
      </c>
      <c r="B128" t="s">
        <v>5941</v>
      </c>
      <c r="C128" s="1">
        <v>41999</v>
      </c>
      <c r="D128" s="1">
        <v>42001</v>
      </c>
      <c r="E128">
        <v>2</v>
      </c>
      <c r="F128" s="1">
        <v>41999</v>
      </c>
      <c r="G128">
        <v>2014</v>
      </c>
      <c r="H128" t="s">
        <v>7</v>
      </c>
      <c r="I128" t="s">
        <v>3315</v>
      </c>
      <c r="J128" t="s">
        <v>265</v>
      </c>
      <c r="K128" t="s">
        <v>52</v>
      </c>
      <c r="L128" t="s">
        <v>3258</v>
      </c>
      <c r="M128" t="s">
        <v>95</v>
      </c>
      <c r="N128" t="s">
        <v>54</v>
      </c>
      <c r="O128" t="s">
        <v>10991</v>
      </c>
      <c r="P128" t="s">
        <v>55</v>
      </c>
      <c r="Q128" t="s">
        <v>4233</v>
      </c>
      <c r="R128" t="s">
        <v>13</v>
      </c>
      <c r="S128" t="s">
        <v>3229</v>
      </c>
      <c r="T128" t="s">
        <v>2330</v>
      </c>
      <c r="U128">
        <v>600.55799999999999</v>
      </c>
      <c r="V128">
        <v>3</v>
      </c>
      <c r="W128">
        <v>0.3</v>
      </c>
      <c r="X128">
        <v>-8.5794000000000779</v>
      </c>
    </row>
    <row r="129" spans="1:24" x14ac:dyDescent="0.3">
      <c r="A129">
        <v>126</v>
      </c>
      <c r="B129" t="s">
        <v>5942</v>
      </c>
      <c r="C129" s="1">
        <v>41902</v>
      </c>
      <c r="D129" s="1">
        <v>41907</v>
      </c>
      <c r="E129">
        <v>5</v>
      </c>
      <c r="F129" s="1">
        <v>41902</v>
      </c>
      <c r="G129">
        <v>2014</v>
      </c>
      <c r="H129" t="s">
        <v>25</v>
      </c>
      <c r="I129" t="s">
        <v>3316</v>
      </c>
      <c r="J129" t="s">
        <v>267</v>
      </c>
      <c r="K129" t="s">
        <v>9</v>
      </c>
      <c r="L129" t="s">
        <v>3258</v>
      </c>
      <c r="M129" t="s">
        <v>268</v>
      </c>
      <c r="N129" t="s">
        <v>110</v>
      </c>
      <c r="O129" t="s">
        <v>11025</v>
      </c>
      <c r="P129" t="s">
        <v>55</v>
      </c>
      <c r="Q129" t="s">
        <v>4234</v>
      </c>
      <c r="R129" t="s">
        <v>13</v>
      </c>
      <c r="S129" t="s">
        <v>29</v>
      </c>
      <c r="T129" t="s">
        <v>513</v>
      </c>
      <c r="U129">
        <v>617.70000000000005</v>
      </c>
      <c r="V129">
        <v>6</v>
      </c>
      <c r="W129">
        <v>0.5</v>
      </c>
      <c r="X129">
        <v>-407.68200000000013</v>
      </c>
    </row>
    <row r="130" spans="1:24" x14ac:dyDescent="0.3">
      <c r="A130">
        <v>127</v>
      </c>
      <c r="B130" t="s">
        <v>9262</v>
      </c>
      <c r="C130" s="1">
        <v>43044</v>
      </c>
      <c r="D130" s="1">
        <v>43051</v>
      </c>
      <c r="E130">
        <v>7</v>
      </c>
      <c r="F130" s="1">
        <v>43044</v>
      </c>
      <c r="G130">
        <v>2017</v>
      </c>
      <c r="H130" t="s">
        <v>25</v>
      </c>
      <c r="I130" t="s">
        <v>3317</v>
      </c>
      <c r="J130" t="s">
        <v>270</v>
      </c>
      <c r="K130" t="s">
        <v>9</v>
      </c>
      <c r="L130" t="s">
        <v>3258</v>
      </c>
      <c r="M130" t="s">
        <v>271</v>
      </c>
      <c r="N130" t="s">
        <v>160</v>
      </c>
      <c r="O130" t="s">
        <v>11026</v>
      </c>
      <c r="P130" t="s">
        <v>21</v>
      </c>
      <c r="Q130" t="s">
        <v>4235</v>
      </c>
      <c r="R130" t="s">
        <v>22</v>
      </c>
      <c r="S130" t="s">
        <v>3234</v>
      </c>
      <c r="T130" t="s">
        <v>231</v>
      </c>
      <c r="U130">
        <v>2.3880000000000003</v>
      </c>
      <c r="V130">
        <v>2</v>
      </c>
      <c r="W130">
        <v>0.7</v>
      </c>
      <c r="X130">
        <v>-1.8308</v>
      </c>
    </row>
    <row r="131" spans="1:24" x14ac:dyDescent="0.3">
      <c r="A131">
        <v>128</v>
      </c>
      <c r="B131" t="s">
        <v>9262</v>
      </c>
      <c r="C131" s="1">
        <v>43044</v>
      </c>
      <c r="D131" s="1">
        <v>43051</v>
      </c>
      <c r="E131">
        <v>7</v>
      </c>
      <c r="F131" s="1">
        <v>43044</v>
      </c>
      <c r="G131">
        <v>2017</v>
      </c>
      <c r="H131" t="s">
        <v>25</v>
      </c>
      <c r="I131" t="s">
        <v>3317</v>
      </c>
      <c r="J131" t="s">
        <v>270</v>
      </c>
      <c r="K131" t="s">
        <v>9</v>
      </c>
      <c r="L131" t="s">
        <v>3258</v>
      </c>
      <c r="M131" t="s">
        <v>271</v>
      </c>
      <c r="N131" t="s">
        <v>160</v>
      </c>
      <c r="O131" t="s">
        <v>11026</v>
      </c>
      <c r="P131" t="s">
        <v>21</v>
      </c>
      <c r="Q131" t="s">
        <v>4236</v>
      </c>
      <c r="R131" t="s">
        <v>22</v>
      </c>
      <c r="S131" t="s">
        <v>3230</v>
      </c>
      <c r="T131" t="s">
        <v>1702</v>
      </c>
      <c r="U131">
        <v>243.99200000000002</v>
      </c>
      <c r="V131">
        <v>7</v>
      </c>
      <c r="W131">
        <v>0.2</v>
      </c>
      <c r="X131">
        <v>30.498999999999981</v>
      </c>
    </row>
    <row r="132" spans="1:24" x14ac:dyDescent="0.3">
      <c r="A132">
        <v>129</v>
      </c>
      <c r="B132" t="s">
        <v>7958</v>
      </c>
      <c r="C132" s="1">
        <v>42680</v>
      </c>
      <c r="D132" s="1">
        <v>42684</v>
      </c>
      <c r="E132">
        <v>4</v>
      </c>
      <c r="F132" s="1">
        <v>42680</v>
      </c>
      <c r="G132">
        <v>2016</v>
      </c>
      <c r="H132" t="s">
        <v>7</v>
      </c>
      <c r="I132" t="s">
        <v>3318</v>
      </c>
      <c r="J132" t="s">
        <v>274</v>
      </c>
      <c r="K132" t="s">
        <v>52</v>
      </c>
      <c r="L132" t="s">
        <v>3258</v>
      </c>
      <c r="M132" t="s">
        <v>19</v>
      </c>
      <c r="N132" t="s">
        <v>20</v>
      </c>
      <c r="O132" t="s">
        <v>11000</v>
      </c>
      <c r="P132" t="s">
        <v>21</v>
      </c>
      <c r="Q132" t="s">
        <v>4177</v>
      </c>
      <c r="R132" t="s">
        <v>13</v>
      </c>
      <c r="S132" t="s">
        <v>3229</v>
      </c>
      <c r="T132" t="s">
        <v>820</v>
      </c>
      <c r="U132">
        <v>81.424000000000007</v>
      </c>
      <c r="V132">
        <v>2</v>
      </c>
      <c r="W132">
        <v>0.2</v>
      </c>
      <c r="X132">
        <v>-9.1601999999999961</v>
      </c>
    </row>
    <row r="133" spans="1:24" x14ac:dyDescent="0.3">
      <c r="A133">
        <v>130</v>
      </c>
      <c r="B133" t="s">
        <v>7958</v>
      </c>
      <c r="C133" s="1">
        <v>42680</v>
      </c>
      <c r="D133" s="1">
        <v>42684</v>
      </c>
      <c r="E133">
        <v>4</v>
      </c>
      <c r="F133" s="1">
        <v>42680</v>
      </c>
      <c r="G133">
        <v>2016</v>
      </c>
      <c r="H133" t="s">
        <v>7</v>
      </c>
      <c r="I133" t="s">
        <v>3318</v>
      </c>
      <c r="J133" t="s">
        <v>274</v>
      </c>
      <c r="K133" t="s">
        <v>52</v>
      </c>
      <c r="L133" t="s">
        <v>3258</v>
      </c>
      <c r="M133" t="s">
        <v>19</v>
      </c>
      <c r="N133" t="s">
        <v>20</v>
      </c>
      <c r="O133" t="s">
        <v>11000</v>
      </c>
      <c r="P133" t="s">
        <v>21</v>
      </c>
      <c r="Q133" t="s">
        <v>4237</v>
      </c>
      <c r="R133" t="s">
        <v>13</v>
      </c>
      <c r="S133" t="s">
        <v>3231</v>
      </c>
      <c r="T133" t="s">
        <v>1358</v>
      </c>
      <c r="U133">
        <v>238.56</v>
      </c>
      <c r="V133">
        <v>3</v>
      </c>
      <c r="W133">
        <v>0</v>
      </c>
      <c r="X133">
        <v>26.241599999999977</v>
      </c>
    </row>
    <row r="134" spans="1:24" x14ac:dyDescent="0.3">
      <c r="A134">
        <v>131</v>
      </c>
      <c r="B134" t="s">
        <v>9263</v>
      </c>
      <c r="C134" s="1">
        <v>42768</v>
      </c>
      <c r="D134" s="1">
        <v>42771</v>
      </c>
      <c r="E134">
        <v>3</v>
      </c>
      <c r="F134" s="1">
        <v>42768</v>
      </c>
      <c r="G134">
        <v>2017</v>
      </c>
      <c r="H134" t="s">
        <v>97</v>
      </c>
      <c r="I134" t="s">
        <v>3319</v>
      </c>
      <c r="J134" t="s">
        <v>277</v>
      </c>
      <c r="K134" t="s">
        <v>18</v>
      </c>
      <c r="L134" t="s">
        <v>3258</v>
      </c>
      <c r="M134" t="s">
        <v>248</v>
      </c>
      <c r="N134" t="s">
        <v>249</v>
      </c>
      <c r="O134" t="s">
        <v>11022</v>
      </c>
      <c r="P134" t="s">
        <v>79</v>
      </c>
      <c r="Q134" t="s">
        <v>4238</v>
      </c>
      <c r="R134" t="s">
        <v>35</v>
      </c>
      <c r="S134" t="s">
        <v>3233</v>
      </c>
      <c r="T134" t="s">
        <v>1607</v>
      </c>
      <c r="U134">
        <v>59.969999999999992</v>
      </c>
      <c r="V134">
        <v>5</v>
      </c>
      <c r="W134">
        <v>0.4</v>
      </c>
      <c r="X134">
        <v>-11.993999999999993</v>
      </c>
    </row>
    <row r="135" spans="1:24" x14ac:dyDescent="0.3">
      <c r="A135">
        <v>132</v>
      </c>
      <c r="B135" t="s">
        <v>9263</v>
      </c>
      <c r="C135" s="1">
        <v>42768</v>
      </c>
      <c r="D135" s="1">
        <v>42771</v>
      </c>
      <c r="E135">
        <v>3</v>
      </c>
      <c r="F135" s="1">
        <v>42768</v>
      </c>
      <c r="G135">
        <v>2017</v>
      </c>
      <c r="H135" t="s">
        <v>97</v>
      </c>
      <c r="I135" t="s">
        <v>3319</v>
      </c>
      <c r="J135" t="s">
        <v>277</v>
      </c>
      <c r="K135" t="s">
        <v>18</v>
      </c>
      <c r="L135" t="s">
        <v>3258</v>
      </c>
      <c r="M135" t="s">
        <v>248</v>
      </c>
      <c r="N135" t="s">
        <v>249</v>
      </c>
      <c r="O135" t="s">
        <v>11022</v>
      </c>
      <c r="P135" t="s">
        <v>79</v>
      </c>
      <c r="Q135" t="s">
        <v>4239</v>
      </c>
      <c r="R135" t="s">
        <v>22</v>
      </c>
      <c r="S135" t="s">
        <v>45</v>
      </c>
      <c r="T135" t="s">
        <v>2883</v>
      </c>
      <c r="U135">
        <v>78.304000000000002</v>
      </c>
      <c r="V135">
        <v>2</v>
      </c>
      <c r="W135">
        <v>0.2</v>
      </c>
      <c r="X135">
        <v>29.363999999999997</v>
      </c>
    </row>
    <row r="136" spans="1:24" x14ac:dyDescent="0.3">
      <c r="A136">
        <v>133</v>
      </c>
      <c r="B136" t="s">
        <v>9263</v>
      </c>
      <c r="C136" s="1">
        <v>42768</v>
      </c>
      <c r="D136" s="1">
        <v>42771</v>
      </c>
      <c r="E136">
        <v>3</v>
      </c>
      <c r="F136" s="1">
        <v>42768</v>
      </c>
      <c r="G136">
        <v>2017</v>
      </c>
      <c r="H136" t="s">
        <v>97</v>
      </c>
      <c r="I136" t="s">
        <v>3319</v>
      </c>
      <c r="J136" t="s">
        <v>277</v>
      </c>
      <c r="K136" t="s">
        <v>18</v>
      </c>
      <c r="L136" t="s">
        <v>3258</v>
      </c>
      <c r="M136" t="s">
        <v>248</v>
      </c>
      <c r="N136" t="s">
        <v>249</v>
      </c>
      <c r="O136" t="s">
        <v>11022</v>
      </c>
      <c r="P136" t="s">
        <v>79</v>
      </c>
      <c r="Q136" t="s">
        <v>4240</v>
      </c>
      <c r="R136" t="s">
        <v>22</v>
      </c>
      <c r="S136" t="s">
        <v>3237</v>
      </c>
      <c r="T136" t="s">
        <v>104</v>
      </c>
      <c r="U136">
        <v>21.456</v>
      </c>
      <c r="V136">
        <v>9</v>
      </c>
      <c r="W136">
        <v>0.2</v>
      </c>
      <c r="X136">
        <v>6.9731999999999976</v>
      </c>
    </row>
    <row r="137" spans="1:24" x14ac:dyDescent="0.3">
      <c r="A137">
        <v>134</v>
      </c>
      <c r="B137" t="s">
        <v>7959</v>
      </c>
      <c r="C137" s="1">
        <v>42656</v>
      </c>
      <c r="D137" s="1">
        <v>42662</v>
      </c>
      <c r="E137">
        <v>6</v>
      </c>
      <c r="F137" s="1">
        <v>42656</v>
      </c>
      <c r="G137">
        <v>2016</v>
      </c>
      <c r="H137" t="s">
        <v>25</v>
      </c>
      <c r="I137" t="s">
        <v>3320</v>
      </c>
      <c r="J137" t="s">
        <v>280</v>
      </c>
      <c r="K137" t="s">
        <v>9</v>
      </c>
      <c r="L137" t="s">
        <v>3258</v>
      </c>
      <c r="M137" t="s">
        <v>281</v>
      </c>
      <c r="N137" t="s">
        <v>20</v>
      </c>
      <c r="O137" t="s">
        <v>11027</v>
      </c>
      <c r="P137" t="s">
        <v>21</v>
      </c>
      <c r="Q137" t="s">
        <v>4241</v>
      </c>
      <c r="R137" t="s">
        <v>22</v>
      </c>
      <c r="S137" t="s">
        <v>45</v>
      </c>
      <c r="T137" t="s">
        <v>378</v>
      </c>
      <c r="U137">
        <v>20.04</v>
      </c>
      <c r="V137">
        <v>3</v>
      </c>
      <c r="W137">
        <v>0</v>
      </c>
      <c r="X137">
        <v>9.6191999999999993</v>
      </c>
    </row>
    <row r="138" spans="1:24" x14ac:dyDescent="0.3">
      <c r="A138">
        <v>135</v>
      </c>
      <c r="B138" t="s">
        <v>7959</v>
      </c>
      <c r="C138" s="1">
        <v>42656</v>
      </c>
      <c r="D138" s="1">
        <v>42662</v>
      </c>
      <c r="E138">
        <v>6</v>
      </c>
      <c r="F138" s="1">
        <v>42656</v>
      </c>
      <c r="G138">
        <v>2016</v>
      </c>
      <c r="H138" t="s">
        <v>25</v>
      </c>
      <c r="I138" t="s">
        <v>3320</v>
      </c>
      <c r="J138" t="s">
        <v>280</v>
      </c>
      <c r="K138" t="s">
        <v>9</v>
      </c>
      <c r="L138" t="s">
        <v>3258</v>
      </c>
      <c r="M138" t="s">
        <v>281</v>
      </c>
      <c r="N138" t="s">
        <v>20</v>
      </c>
      <c r="O138" t="s">
        <v>11027</v>
      </c>
      <c r="P138" t="s">
        <v>21</v>
      </c>
      <c r="Q138" t="s">
        <v>4242</v>
      </c>
      <c r="R138" t="s">
        <v>22</v>
      </c>
      <c r="S138" t="s">
        <v>45</v>
      </c>
      <c r="T138" t="s">
        <v>949</v>
      </c>
      <c r="U138">
        <v>35.44</v>
      </c>
      <c r="V138">
        <v>1</v>
      </c>
      <c r="W138">
        <v>0</v>
      </c>
      <c r="X138">
        <v>16.656799999999997</v>
      </c>
    </row>
    <row r="139" spans="1:24" x14ac:dyDescent="0.3">
      <c r="A139">
        <v>136</v>
      </c>
      <c r="B139" t="s">
        <v>7959</v>
      </c>
      <c r="C139" s="1">
        <v>42656</v>
      </c>
      <c r="D139" s="1">
        <v>42662</v>
      </c>
      <c r="E139">
        <v>6</v>
      </c>
      <c r="F139" s="1">
        <v>42656</v>
      </c>
      <c r="G139">
        <v>2016</v>
      </c>
      <c r="H139" t="s">
        <v>25</v>
      </c>
      <c r="I139" t="s">
        <v>3320</v>
      </c>
      <c r="J139" t="s">
        <v>280</v>
      </c>
      <c r="K139" t="s">
        <v>9</v>
      </c>
      <c r="L139" t="s">
        <v>3258</v>
      </c>
      <c r="M139" t="s">
        <v>281</v>
      </c>
      <c r="N139" t="s">
        <v>20</v>
      </c>
      <c r="O139" t="s">
        <v>11027</v>
      </c>
      <c r="P139" t="s">
        <v>21</v>
      </c>
      <c r="Q139" t="s">
        <v>4243</v>
      </c>
      <c r="R139" t="s">
        <v>22</v>
      </c>
      <c r="S139" t="s">
        <v>3232</v>
      </c>
      <c r="T139" t="s">
        <v>1205</v>
      </c>
      <c r="U139">
        <v>11.52</v>
      </c>
      <c r="V139">
        <v>4</v>
      </c>
      <c r="W139">
        <v>0</v>
      </c>
      <c r="X139">
        <v>3.4559999999999995</v>
      </c>
    </row>
    <row r="140" spans="1:24" x14ac:dyDescent="0.3">
      <c r="A140">
        <v>137</v>
      </c>
      <c r="B140" t="s">
        <v>7959</v>
      </c>
      <c r="C140" s="1">
        <v>42656</v>
      </c>
      <c r="D140" s="1">
        <v>42662</v>
      </c>
      <c r="E140">
        <v>6</v>
      </c>
      <c r="F140" s="1">
        <v>42656</v>
      </c>
      <c r="G140">
        <v>2016</v>
      </c>
      <c r="H140" t="s">
        <v>25</v>
      </c>
      <c r="I140" t="s">
        <v>3320</v>
      </c>
      <c r="J140" t="s">
        <v>280</v>
      </c>
      <c r="K140" t="s">
        <v>9</v>
      </c>
      <c r="L140" t="s">
        <v>3258</v>
      </c>
      <c r="M140" t="s">
        <v>281</v>
      </c>
      <c r="N140" t="s">
        <v>20</v>
      </c>
      <c r="O140" t="s">
        <v>11027</v>
      </c>
      <c r="P140" t="s">
        <v>21</v>
      </c>
      <c r="Q140" t="s">
        <v>4244</v>
      </c>
      <c r="R140" t="s">
        <v>22</v>
      </c>
      <c r="S140" t="s">
        <v>3237</v>
      </c>
      <c r="T140" t="s">
        <v>250</v>
      </c>
      <c r="U140">
        <v>4.0199999999999996</v>
      </c>
      <c r="V140">
        <v>2</v>
      </c>
      <c r="W140">
        <v>0</v>
      </c>
      <c r="X140">
        <v>1.9697999999999998</v>
      </c>
    </row>
    <row r="141" spans="1:24" x14ac:dyDescent="0.3">
      <c r="A141">
        <v>138</v>
      </c>
      <c r="B141" t="s">
        <v>7959</v>
      </c>
      <c r="C141" s="1">
        <v>42656</v>
      </c>
      <c r="D141" s="1">
        <v>42662</v>
      </c>
      <c r="E141">
        <v>6</v>
      </c>
      <c r="F141" s="1">
        <v>42656</v>
      </c>
      <c r="G141">
        <v>2016</v>
      </c>
      <c r="H141" t="s">
        <v>25</v>
      </c>
      <c r="I141" t="s">
        <v>3320</v>
      </c>
      <c r="J141" t="s">
        <v>280</v>
      </c>
      <c r="K141" t="s">
        <v>9</v>
      </c>
      <c r="L141" t="s">
        <v>3258</v>
      </c>
      <c r="M141" t="s">
        <v>281</v>
      </c>
      <c r="N141" t="s">
        <v>20</v>
      </c>
      <c r="O141" t="s">
        <v>11027</v>
      </c>
      <c r="P141" t="s">
        <v>21</v>
      </c>
      <c r="Q141" t="s">
        <v>4245</v>
      </c>
      <c r="R141" t="s">
        <v>22</v>
      </c>
      <c r="S141" t="s">
        <v>3234</v>
      </c>
      <c r="T141" t="s">
        <v>1728</v>
      </c>
      <c r="U141">
        <v>76.176000000000002</v>
      </c>
      <c r="V141">
        <v>3</v>
      </c>
      <c r="W141">
        <v>0.2</v>
      </c>
      <c r="X141">
        <v>26.661599999999996</v>
      </c>
    </row>
    <row r="142" spans="1:24" x14ac:dyDescent="0.3">
      <c r="A142">
        <v>139</v>
      </c>
      <c r="B142" t="s">
        <v>7959</v>
      </c>
      <c r="C142" s="1">
        <v>42656</v>
      </c>
      <c r="D142" s="1">
        <v>42662</v>
      </c>
      <c r="E142">
        <v>6</v>
      </c>
      <c r="F142" s="1">
        <v>42656</v>
      </c>
      <c r="G142">
        <v>2016</v>
      </c>
      <c r="H142" t="s">
        <v>25</v>
      </c>
      <c r="I142" t="s">
        <v>3320</v>
      </c>
      <c r="J142" t="s">
        <v>280</v>
      </c>
      <c r="K142" t="s">
        <v>9</v>
      </c>
      <c r="L142" t="s">
        <v>3258</v>
      </c>
      <c r="M142" t="s">
        <v>281</v>
      </c>
      <c r="N142" t="s">
        <v>20</v>
      </c>
      <c r="O142" t="s">
        <v>11027</v>
      </c>
      <c r="P142" t="s">
        <v>21</v>
      </c>
      <c r="Q142" t="s">
        <v>4246</v>
      </c>
      <c r="R142" t="s">
        <v>22</v>
      </c>
      <c r="S142" t="s">
        <v>3236</v>
      </c>
      <c r="T142" t="s">
        <v>520</v>
      </c>
      <c r="U142">
        <v>65.88</v>
      </c>
      <c r="V142">
        <v>6</v>
      </c>
      <c r="W142">
        <v>0</v>
      </c>
      <c r="X142">
        <v>18.446400000000004</v>
      </c>
    </row>
    <row r="143" spans="1:24" x14ac:dyDescent="0.3">
      <c r="A143">
        <v>140</v>
      </c>
      <c r="B143" t="s">
        <v>7959</v>
      </c>
      <c r="C143" s="1">
        <v>42656</v>
      </c>
      <c r="D143" s="1">
        <v>42662</v>
      </c>
      <c r="E143">
        <v>6</v>
      </c>
      <c r="F143" s="1">
        <v>42656</v>
      </c>
      <c r="G143">
        <v>2016</v>
      </c>
      <c r="H143" t="s">
        <v>25</v>
      </c>
      <c r="I143" t="s">
        <v>3320</v>
      </c>
      <c r="J143" t="s">
        <v>280</v>
      </c>
      <c r="K143" t="s">
        <v>9</v>
      </c>
      <c r="L143" t="s">
        <v>3258</v>
      </c>
      <c r="M143" t="s">
        <v>281</v>
      </c>
      <c r="N143" t="s">
        <v>20</v>
      </c>
      <c r="O143" t="s">
        <v>11027</v>
      </c>
      <c r="P143" t="s">
        <v>21</v>
      </c>
      <c r="Q143" t="s">
        <v>4163</v>
      </c>
      <c r="R143" t="s">
        <v>13</v>
      </c>
      <c r="S143" t="s">
        <v>3231</v>
      </c>
      <c r="T143" t="s">
        <v>2477</v>
      </c>
      <c r="U143">
        <v>43.120000000000005</v>
      </c>
      <c r="V143">
        <v>14</v>
      </c>
      <c r="W143">
        <v>0</v>
      </c>
      <c r="X143">
        <v>20.697599999999998</v>
      </c>
    </row>
    <row r="144" spans="1:24" x14ac:dyDescent="0.3">
      <c r="A144">
        <v>141</v>
      </c>
      <c r="B144" t="s">
        <v>7960</v>
      </c>
      <c r="C144" s="1">
        <v>42618</v>
      </c>
      <c r="D144" s="1">
        <v>42620</v>
      </c>
      <c r="E144">
        <v>2</v>
      </c>
      <c r="F144" s="1">
        <v>42618</v>
      </c>
      <c r="G144">
        <v>2016</v>
      </c>
      <c r="H144" t="s">
        <v>7</v>
      </c>
      <c r="I144" t="s">
        <v>3321</v>
      </c>
      <c r="J144" t="s">
        <v>287</v>
      </c>
      <c r="K144" t="s">
        <v>18</v>
      </c>
      <c r="L144" t="s">
        <v>3258</v>
      </c>
      <c r="M144" t="s">
        <v>77</v>
      </c>
      <c r="N144" t="s">
        <v>78</v>
      </c>
      <c r="O144" t="s">
        <v>10986</v>
      </c>
      <c r="P144" t="s">
        <v>79</v>
      </c>
      <c r="Q144" t="s">
        <v>4141</v>
      </c>
      <c r="R144" t="s">
        <v>13</v>
      </c>
      <c r="S144" t="s">
        <v>3231</v>
      </c>
      <c r="T144" t="s">
        <v>1083</v>
      </c>
      <c r="U144">
        <v>82.800000000000011</v>
      </c>
      <c r="V144">
        <v>2</v>
      </c>
      <c r="W144">
        <v>0.2</v>
      </c>
      <c r="X144">
        <v>10.349999999999994</v>
      </c>
    </row>
    <row r="145" spans="1:24" x14ac:dyDescent="0.3">
      <c r="A145">
        <v>142</v>
      </c>
      <c r="B145" t="s">
        <v>9264</v>
      </c>
      <c r="C145" s="1">
        <v>42996</v>
      </c>
      <c r="D145" s="1">
        <v>43001</v>
      </c>
      <c r="E145">
        <v>5</v>
      </c>
      <c r="F145" s="1">
        <v>42996</v>
      </c>
      <c r="G145">
        <v>2017</v>
      </c>
      <c r="H145" t="s">
        <v>25</v>
      </c>
      <c r="I145" t="s">
        <v>3322</v>
      </c>
      <c r="J145" t="s">
        <v>289</v>
      </c>
      <c r="K145" t="s">
        <v>18</v>
      </c>
      <c r="L145" t="s">
        <v>3258</v>
      </c>
      <c r="M145" t="s">
        <v>67</v>
      </c>
      <c r="N145" t="s">
        <v>20</v>
      </c>
      <c r="O145" t="s">
        <v>11009</v>
      </c>
      <c r="P145" t="s">
        <v>21</v>
      </c>
      <c r="Q145" t="s">
        <v>4247</v>
      </c>
      <c r="R145" t="s">
        <v>22</v>
      </c>
      <c r="S145" t="s">
        <v>3232</v>
      </c>
      <c r="T145" t="s">
        <v>788</v>
      </c>
      <c r="U145">
        <v>8.82</v>
      </c>
      <c r="V145">
        <v>3</v>
      </c>
      <c r="W145">
        <v>0</v>
      </c>
      <c r="X145">
        <v>2.3814000000000002</v>
      </c>
    </row>
    <row r="146" spans="1:24" x14ac:dyDescent="0.3">
      <c r="A146">
        <v>143</v>
      </c>
      <c r="B146" t="s">
        <v>9264</v>
      </c>
      <c r="C146" s="1">
        <v>42996</v>
      </c>
      <c r="D146" s="1">
        <v>43001</v>
      </c>
      <c r="E146">
        <v>5</v>
      </c>
      <c r="F146" s="1">
        <v>42996</v>
      </c>
      <c r="G146">
        <v>2017</v>
      </c>
      <c r="H146" t="s">
        <v>25</v>
      </c>
      <c r="I146" t="s">
        <v>3322</v>
      </c>
      <c r="J146" t="s">
        <v>289</v>
      </c>
      <c r="K146" t="s">
        <v>18</v>
      </c>
      <c r="L146" t="s">
        <v>3258</v>
      </c>
      <c r="M146" t="s">
        <v>67</v>
      </c>
      <c r="N146" t="s">
        <v>20</v>
      </c>
      <c r="O146" t="s">
        <v>11009</v>
      </c>
      <c r="P146" t="s">
        <v>21</v>
      </c>
      <c r="Q146" t="s">
        <v>4248</v>
      </c>
      <c r="R146" t="s">
        <v>22</v>
      </c>
      <c r="S146" t="s">
        <v>103</v>
      </c>
      <c r="T146" t="s">
        <v>855</v>
      </c>
      <c r="U146">
        <v>10.86</v>
      </c>
      <c r="V146">
        <v>3</v>
      </c>
      <c r="W146">
        <v>0</v>
      </c>
      <c r="X146">
        <v>5.1042000000000005</v>
      </c>
    </row>
    <row r="147" spans="1:24" x14ac:dyDescent="0.3">
      <c r="A147">
        <v>144</v>
      </c>
      <c r="B147" t="s">
        <v>9264</v>
      </c>
      <c r="C147" s="1">
        <v>42996</v>
      </c>
      <c r="D147" s="1">
        <v>43001</v>
      </c>
      <c r="E147">
        <v>5</v>
      </c>
      <c r="F147" s="1">
        <v>42996</v>
      </c>
      <c r="G147">
        <v>2017</v>
      </c>
      <c r="H147" t="s">
        <v>25</v>
      </c>
      <c r="I147" t="s">
        <v>3322</v>
      </c>
      <c r="J147" t="s">
        <v>289</v>
      </c>
      <c r="K147" t="s">
        <v>18</v>
      </c>
      <c r="L147" t="s">
        <v>3258</v>
      </c>
      <c r="M147" t="s">
        <v>67</v>
      </c>
      <c r="N147" t="s">
        <v>20</v>
      </c>
      <c r="O147" t="s">
        <v>11009</v>
      </c>
      <c r="P147" t="s">
        <v>21</v>
      </c>
      <c r="Q147" t="s">
        <v>4249</v>
      </c>
      <c r="R147" t="s">
        <v>22</v>
      </c>
      <c r="S147" t="s">
        <v>45</v>
      </c>
      <c r="T147" t="s">
        <v>2909</v>
      </c>
      <c r="U147">
        <v>143.69999999999999</v>
      </c>
      <c r="V147">
        <v>3</v>
      </c>
      <c r="W147">
        <v>0</v>
      </c>
      <c r="X147">
        <v>68.975999999999999</v>
      </c>
    </row>
    <row r="148" spans="1:24" x14ac:dyDescent="0.3">
      <c r="A148">
        <v>145</v>
      </c>
      <c r="B148" t="s">
        <v>9265</v>
      </c>
      <c r="C148" s="1">
        <v>43091</v>
      </c>
      <c r="D148" s="1">
        <v>43096</v>
      </c>
      <c r="E148">
        <v>5</v>
      </c>
      <c r="F148" s="1">
        <v>43091</v>
      </c>
      <c r="G148">
        <v>2017</v>
      </c>
      <c r="H148" t="s">
        <v>25</v>
      </c>
      <c r="I148" t="s">
        <v>3323</v>
      </c>
      <c r="J148" t="s">
        <v>293</v>
      </c>
      <c r="K148" t="s">
        <v>9</v>
      </c>
      <c r="L148" t="s">
        <v>3258</v>
      </c>
      <c r="M148" t="s">
        <v>294</v>
      </c>
      <c r="N148" t="s">
        <v>295</v>
      </c>
      <c r="O148" t="s">
        <v>11028</v>
      </c>
      <c r="P148" t="s">
        <v>55</v>
      </c>
      <c r="Q148" t="s">
        <v>4250</v>
      </c>
      <c r="R148" t="s">
        <v>22</v>
      </c>
      <c r="S148" t="s">
        <v>38</v>
      </c>
      <c r="T148" t="s">
        <v>1078</v>
      </c>
      <c r="U148">
        <v>839.43000000000006</v>
      </c>
      <c r="V148">
        <v>3</v>
      </c>
      <c r="W148">
        <v>0</v>
      </c>
      <c r="X148">
        <v>218.25179999999997</v>
      </c>
    </row>
    <row r="149" spans="1:24" x14ac:dyDescent="0.3">
      <c r="A149">
        <v>146</v>
      </c>
      <c r="B149" t="s">
        <v>6915</v>
      </c>
      <c r="C149" s="1">
        <v>42254</v>
      </c>
      <c r="D149" s="1">
        <v>42259</v>
      </c>
      <c r="E149">
        <v>5</v>
      </c>
      <c r="F149" s="1">
        <v>42254</v>
      </c>
      <c r="G149">
        <v>2015</v>
      </c>
      <c r="H149" t="s">
        <v>25</v>
      </c>
      <c r="I149" t="s">
        <v>3324</v>
      </c>
      <c r="J149" t="s">
        <v>297</v>
      </c>
      <c r="K149" t="s">
        <v>9</v>
      </c>
      <c r="L149" t="s">
        <v>3258</v>
      </c>
      <c r="M149" t="s">
        <v>298</v>
      </c>
      <c r="N149" t="s">
        <v>20</v>
      </c>
      <c r="O149" t="s">
        <v>11029</v>
      </c>
      <c r="P149" t="s">
        <v>21</v>
      </c>
      <c r="Q149" t="s">
        <v>4195</v>
      </c>
      <c r="R149" t="s">
        <v>22</v>
      </c>
      <c r="S149" t="s">
        <v>3230</v>
      </c>
      <c r="T149" t="s">
        <v>534</v>
      </c>
      <c r="U149">
        <v>671.93</v>
      </c>
      <c r="V149">
        <v>7</v>
      </c>
      <c r="W149">
        <v>0</v>
      </c>
      <c r="X149">
        <v>20.157899999999998</v>
      </c>
    </row>
    <row r="150" spans="1:24" x14ac:dyDescent="0.3">
      <c r="A150">
        <v>147</v>
      </c>
      <c r="B150" t="s">
        <v>5943</v>
      </c>
      <c r="C150" s="1">
        <v>41934</v>
      </c>
      <c r="D150" s="1">
        <v>41940</v>
      </c>
      <c r="E150">
        <v>6</v>
      </c>
      <c r="F150" s="1">
        <v>41934</v>
      </c>
      <c r="G150">
        <v>2014</v>
      </c>
      <c r="H150" t="s">
        <v>25</v>
      </c>
      <c r="I150" t="s">
        <v>3325</v>
      </c>
      <c r="J150" t="s">
        <v>299</v>
      </c>
      <c r="K150" t="s">
        <v>52</v>
      </c>
      <c r="L150" t="s">
        <v>3258</v>
      </c>
      <c r="M150" t="s">
        <v>300</v>
      </c>
      <c r="N150" t="s">
        <v>249</v>
      </c>
      <c r="O150" t="s">
        <v>11030</v>
      </c>
      <c r="P150" t="s">
        <v>79</v>
      </c>
      <c r="Q150" t="s">
        <v>4251</v>
      </c>
      <c r="R150" t="s">
        <v>13</v>
      </c>
      <c r="S150" t="s">
        <v>3231</v>
      </c>
      <c r="T150" t="s">
        <v>453</v>
      </c>
      <c r="U150">
        <v>93.888000000000005</v>
      </c>
      <c r="V150">
        <v>4</v>
      </c>
      <c r="W150">
        <v>0.2</v>
      </c>
      <c r="X150">
        <v>12.90959999999999</v>
      </c>
    </row>
    <row r="151" spans="1:24" x14ac:dyDescent="0.3">
      <c r="A151">
        <v>148</v>
      </c>
      <c r="B151" t="s">
        <v>7961</v>
      </c>
      <c r="C151" s="1">
        <v>42709</v>
      </c>
      <c r="D151" s="1">
        <v>42713</v>
      </c>
      <c r="E151">
        <v>4</v>
      </c>
      <c r="F151" s="1">
        <v>42709</v>
      </c>
      <c r="G151">
        <v>2016</v>
      </c>
      <c r="H151" t="s">
        <v>25</v>
      </c>
      <c r="I151" t="s">
        <v>3326</v>
      </c>
      <c r="J151" t="s">
        <v>302</v>
      </c>
      <c r="K151" t="s">
        <v>18</v>
      </c>
      <c r="L151" t="s">
        <v>3258</v>
      </c>
      <c r="M151" t="s">
        <v>303</v>
      </c>
      <c r="N151" t="s">
        <v>60</v>
      </c>
      <c r="O151" t="s">
        <v>11031</v>
      </c>
      <c r="P151" t="s">
        <v>55</v>
      </c>
      <c r="Q151" t="s">
        <v>4252</v>
      </c>
      <c r="R151" t="s">
        <v>35</v>
      </c>
      <c r="S151" t="s">
        <v>3233</v>
      </c>
      <c r="T151" t="s">
        <v>1949</v>
      </c>
      <c r="U151">
        <v>384.45000000000005</v>
      </c>
      <c r="V151">
        <v>11</v>
      </c>
      <c r="W151">
        <v>0</v>
      </c>
      <c r="X151">
        <v>103.80150000000003</v>
      </c>
    </row>
    <row r="152" spans="1:24" x14ac:dyDescent="0.3">
      <c r="A152">
        <v>149</v>
      </c>
      <c r="B152" t="s">
        <v>7961</v>
      </c>
      <c r="C152" s="1">
        <v>42709</v>
      </c>
      <c r="D152" s="1">
        <v>42713</v>
      </c>
      <c r="E152">
        <v>4</v>
      </c>
      <c r="F152" s="1">
        <v>42709</v>
      </c>
      <c r="G152">
        <v>2016</v>
      </c>
      <c r="H152" t="s">
        <v>25</v>
      </c>
      <c r="I152" t="s">
        <v>3326</v>
      </c>
      <c r="J152" t="s">
        <v>302</v>
      </c>
      <c r="K152" t="s">
        <v>18</v>
      </c>
      <c r="L152" t="s">
        <v>3258</v>
      </c>
      <c r="M152" t="s">
        <v>303</v>
      </c>
      <c r="N152" t="s">
        <v>60</v>
      </c>
      <c r="O152" t="s">
        <v>11031</v>
      </c>
      <c r="P152" t="s">
        <v>55</v>
      </c>
      <c r="Q152" t="s">
        <v>4253</v>
      </c>
      <c r="R152" t="s">
        <v>35</v>
      </c>
      <c r="S152" t="s">
        <v>3233</v>
      </c>
      <c r="T152" t="s">
        <v>876</v>
      </c>
      <c r="U152">
        <v>149.97</v>
      </c>
      <c r="V152">
        <v>3</v>
      </c>
      <c r="W152">
        <v>0</v>
      </c>
      <c r="X152">
        <v>5.9987999999999815</v>
      </c>
    </row>
    <row r="153" spans="1:24" x14ac:dyDescent="0.3">
      <c r="A153">
        <v>150</v>
      </c>
      <c r="B153" t="s">
        <v>7961</v>
      </c>
      <c r="C153" s="1">
        <v>42709</v>
      </c>
      <c r="D153" s="1">
        <v>42713</v>
      </c>
      <c r="E153">
        <v>4</v>
      </c>
      <c r="F153" s="1">
        <v>42709</v>
      </c>
      <c r="G153">
        <v>2016</v>
      </c>
      <c r="H153" t="s">
        <v>25</v>
      </c>
      <c r="I153" t="s">
        <v>3326</v>
      </c>
      <c r="J153" t="s">
        <v>302</v>
      </c>
      <c r="K153" t="s">
        <v>18</v>
      </c>
      <c r="L153" t="s">
        <v>3258</v>
      </c>
      <c r="M153" t="s">
        <v>303</v>
      </c>
      <c r="N153" t="s">
        <v>60</v>
      </c>
      <c r="O153" t="s">
        <v>11031</v>
      </c>
      <c r="P153" t="s">
        <v>55</v>
      </c>
      <c r="Q153" t="s">
        <v>4114</v>
      </c>
      <c r="R153" t="s">
        <v>13</v>
      </c>
      <c r="S153" t="s">
        <v>3229</v>
      </c>
      <c r="T153" t="s">
        <v>2779</v>
      </c>
      <c r="U153">
        <v>1951.84</v>
      </c>
      <c r="V153">
        <v>8</v>
      </c>
      <c r="W153">
        <v>0</v>
      </c>
      <c r="X153">
        <v>585.55199999999991</v>
      </c>
    </row>
    <row r="154" spans="1:24" x14ac:dyDescent="0.3">
      <c r="A154">
        <v>151</v>
      </c>
      <c r="B154" t="s">
        <v>7961</v>
      </c>
      <c r="C154" s="1">
        <v>42709</v>
      </c>
      <c r="D154" s="1">
        <v>42713</v>
      </c>
      <c r="E154">
        <v>4</v>
      </c>
      <c r="F154" s="1">
        <v>42709</v>
      </c>
      <c r="G154">
        <v>2016</v>
      </c>
      <c r="H154" t="s">
        <v>25</v>
      </c>
      <c r="I154" t="s">
        <v>3326</v>
      </c>
      <c r="J154" t="s">
        <v>302</v>
      </c>
      <c r="K154" t="s">
        <v>18</v>
      </c>
      <c r="L154" t="s">
        <v>3258</v>
      </c>
      <c r="M154" t="s">
        <v>303</v>
      </c>
      <c r="N154" t="s">
        <v>60</v>
      </c>
      <c r="O154" t="s">
        <v>11031</v>
      </c>
      <c r="P154" t="s">
        <v>55</v>
      </c>
      <c r="Q154" t="s">
        <v>4254</v>
      </c>
      <c r="R154" t="s">
        <v>22</v>
      </c>
      <c r="S154" t="s">
        <v>3234</v>
      </c>
      <c r="T154" t="s">
        <v>1443</v>
      </c>
      <c r="U154">
        <v>171.55</v>
      </c>
      <c r="V154">
        <v>5</v>
      </c>
      <c r="W154">
        <v>0</v>
      </c>
      <c r="X154">
        <v>80.628500000000003</v>
      </c>
    </row>
    <row r="155" spans="1:24" x14ac:dyDescent="0.3">
      <c r="A155">
        <v>152</v>
      </c>
      <c r="B155" t="s">
        <v>7962</v>
      </c>
      <c r="C155" s="1">
        <v>42442</v>
      </c>
      <c r="D155" s="1">
        <v>42445</v>
      </c>
      <c r="E155">
        <v>3</v>
      </c>
      <c r="F155" s="1">
        <v>42442</v>
      </c>
      <c r="G155">
        <v>2016</v>
      </c>
      <c r="H155" t="s">
        <v>97</v>
      </c>
      <c r="I155" t="s">
        <v>3327</v>
      </c>
      <c r="J155" t="s">
        <v>307</v>
      </c>
      <c r="K155" t="s">
        <v>52</v>
      </c>
      <c r="L155" t="s">
        <v>3258</v>
      </c>
      <c r="M155" t="s">
        <v>308</v>
      </c>
      <c r="N155" t="s">
        <v>160</v>
      </c>
      <c r="O155" t="s">
        <v>11032</v>
      </c>
      <c r="P155" t="s">
        <v>21</v>
      </c>
      <c r="Q155" t="s">
        <v>4255</v>
      </c>
      <c r="R155" t="s">
        <v>22</v>
      </c>
      <c r="S155" t="s">
        <v>38</v>
      </c>
      <c r="T155" t="s">
        <v>616</v>
      </c>
      <c r="U155">
        <v>157.91999999999999</v>
      </c>
      <c r="V155">
        <v>5</v>
      </c>
      <c r="W155">
        <v>0.2</v>
      </c>
      <c r="X155">
        <v>17.765999999999991</v>
      </c>
    </row>
    <row r="156" spans="1:24" x14ac:dyDescent="0.3">
      <c r="A156">
        <v>153</v>
      </c>
      <c r="B156" t="s">
        <v>7962</v>
      </c>
      <c r="C156" s="1">
        <v>42442</v>
      </c>
      <c r="D156" s="1">
        <v>42445</v>
      </c>
      <c r="E156">
        <v>3</v>
      </c>
      <c r="F156" s="1">
        <v>42442</v>
      </c>
      <c r="G156">
        <v>2016</v>
      </c>
      <c r="H156" t="s">
        <v>97</v>
      </c>
      <c r="I156" t="s">
        <v>3327</v>
      </c>
      <c r="J156" t="s">
        <v>307</v>
      </c>
      <c r="K156" t="s">
        <v>52</v>
      </c>
      <c r="L156" t="s">
        <v>3258</v>
      </c>
      <c r="M156" t="s">
        <v>308</v>
      </c>
      <c r="N156" t="s">
        <v>160</v>
      </c>
      <c r="O156" t="s">
        <v>11032</v>
      </c>
      <c r="P156" t="s">
        <v>21</v>
      </c>
      <c r="Q156" t="s">
        <v>4256</v>
      </c>
      <c r="R156" t="s">
        <v>35</v>
      </c>
      <c r="S156" t="s">
        <v>3233</v>
      </c>
      <c r="T156" t="s">
        <v>1462</v>
      </c>
      <c r="U156">
        <v>203.184</v>
      </c>
      <c r="V156">
        <v>2</v>
      </c>
      <c r="W156">
        <v>0.2</v>
      </c>
      <c r="X156">
        <v>15.238799999999991</v>
      </c>
    </row>
    <row r="157" spans="1:24" x14ac:dyDescent="0.3">
      <c r="A157">
        <v>154</v>
      </c>
      <c r="B157" t="s">
        <v>6916</v>
      </c>
      <c r="C157" s="1">
        <v>42155</v>
      </c>
      <c r="D157" s="1">
        <v>42157</v>
      </c>
      <c r="E157">
        <v>2</v>
      </c>
      <c r="F157" s="1">
        <v>42155</v>
      </c>
      <c r="G157">
        <v>2015</v>
      </c>
      <c r="H157" t="s">
        <v>97</v>
      </c>
      <c r="I157" t="s">
        <v>3328</v>
      </c>
      <c r="J157" t="s">
        <v>311</v>
      </c>
      <c r="K157" t="s">
        <v>18</v>
      </c>
      <c r="L157" t="s">
        <v>3258</v>
      </c>
      <c r="M157" t="s">
        <v>312</v>
      </c>
      <c r="N157" t="s">
        <v>20</v>
      </c>
      <c r="O157" t="s">
        <v>11033</v>
      </c>
      <c r="P157" t="s">
        <v>21</v>
      </c>
      <c r="Q157" t="s">
        <v>4257</v>
      </c>
      <c r="R157" t="s">
        <v>22</v>
      </c>
      <c r="S157" t="s">
        <v>45</v>
      </c>
      <c r="T157" t="s">
        <v>840</v>
      </c>
      <c r="U157">
        <v>58.379999999999995</v>
      </c>
      <c r="V157">
        <v>7</v>
      </c>
      <c r="W157">
        <v>0</v>
      </c>
      <c r="X157">
        <v>26.270999999999994</v>
      </c>
    </row>
    <row r="158" spans="1:24" x14ac:dyDescent="0.3">
      <c r="A158">
        <v>155</v>
      </c>
      <c r="B158" t="s">
        <v>6916</v>
      </c>
      <c r="C158" s="1">
        <v>42155</v>
      </c>
      <c r="D158" s="1">
        <v>42157</v>
      </c>
      <c r="E158">
        <v>2</v>
      </c>
      <c r="F158" s="1">
        <v>42155</v>
      </c>
      <c r="G158">
        <v>2015</v>
      </c>
      <c r="H158" t="s">
        <v>97</v>
      </c>
      <c r="I158" t="s">
        <v>3328</v>
      </c>
      <c r="J158" t="s">
        <v>311</v>
      </c>
      <c r="K158" t="s">
        <v>18</v>
      </c>
      <c r="L158" t="s">
        <v>3258</v>
      </c>
      <c r="M158" t="s">
        <v>312</v>
      </c>
      <c r="N158" t="s">
        <v>20</v>
      </c>
      <c r="O158" t="s">
        <v>11033</v>
      </c>
      <c r="P158" t="s">
        <v>21</v>
      </c>
      <c r="Q158" t="s">
        <v>4258</v>
      </c>
      <c r="R158" t="s">
        <v>22</v>
      </c>
      <c r="S158" t="s">
        <v>45</v>
      </c>
      <c r="T158" t="s">
        <v>2629</v>
      </c>
      <c r="U158">
        <v>105.52</v>
      </c>
      <c r="V158">
        <v>4</v>
      </c>
      <c r="W158">
        <v>0</v>
      </c>
      <c r="X158">
        <v>48.539199999999994</v>
      </c>
    </row>
    <row r="159" spans="1:24" x14ac:dyDescent="0.3">
      <c r="A159">
        <v>156</v>
      </c>
      <c r="B159" t="s">
        <v>6916</v>
      </c>
      <c r="C159" s="1">
        <v>42155</v>
      </c>
      <c r="D159" s="1">
        <v>42157</v>
      </c>
      <c r="E159">
        <v>2</v>
      </c>
      <c r="F159" s="1">
        <v>42155</v>
      </c>
      <c r="G159">
        <v>2015</v>
      </c>
      <c r="H159" t="s">
        <v>97</v>
      </c>
      <c r="I159" t="s">
        <v>3328</v>
      </c>
      <c r="J159" t="s">
        <v>311</v>
      </c>
      <c r="K159" t="s">
        <v>18</v>
      </c>
      <c r="L159" t="s">
        <v>3258</v>
      </c>
      <c r="M159" t="s">
        <v>312</v>
      </c>
      <c r="N159" t="s">
        <v>20</v>
      </c>
      <c r="O159" t="s">
        <v>11033</v>
      </c>
      <c r="P159" t="s">
        <v>21</v>
      </c>
      <c r="Q159" t="s">
        <v>4104</v>
      </c>
      <c r="R159" t="s">
        <v>22</v>
      </c>
      <c r="S159" t="s">
        <v>3230</v>
      </c>
      <c r="T159" t="s">
        <v>1793</v>
      </c>
      <c r="U159">
        <v>80.88</v>
      </c>
      <c r="V159">
        <v>6</v>
      </c>
      <c r="W159">
        <v>0</v>
      </c>
      <c r="X159">
        <v>21.028799999999997</v>
      </c>
    </row>
    <row r="160" spans="1:24" x14ac:dyDescent="0.3">
      <c r="A160">
        <v>157</v>
      </c>
      <c r="B160" t="s">
        <v>6917</v>
      </c>
      <c r="C160" s="1">
        <v>42152</v>
      </c>
      <c r="D160" s="1">
        <v>42158</v>
      </c>
      <c r="E160">
        <v>6</v>
      </c>
      <c r="F160" s="1">
        <v>42152</v>
      </c>
      <c r="G160">
        <v>2015</v>
      </c>
      <c r="H160" t="s">
        <v>25</v>
      </c>
      <c r="I160" t="s">
        <v>3329</v>
      </c>
      <c r="J160" t="s">
        <v>316</v>
      </c>
      <c r="K160" t="s">
        <v>52</v>
      </c>
      <c r="L160" t="s">
        <v>3258</v>
      </c>
      <c r="M160" t="s">
        <v>48</v>
      </c>
      <c r="N160" t="s">
        <v>49</v>
      </c>
      <c r="O160" t="s">
        <v>11034</v>
      </c>
      <c r="P160" t="s">
        <v>21</v>
      </c>
      <c r="Q160" t="s">
        <v>4259</v>
      </c>
      <c r="R160" t="s">
        <v>22</v>
      </c>
      <c r="S160" t="s">
        <v>3232</v>
      </c>
      <c r="T160" t="s">
        <v>2828</v>
      </c>
      <c r="U160">
        <v>6.63</v>
      </c>
      <c r="V160">
        <v>3</v>
      </c>
      <c r="W160">
        <v>0</v>
      </c>
      <c r="X160">
        <v>1.7901</v>
      </c>
    </row>
    <row r="161" spans="1:24" x14ac:dyDescent="0.3">
      <c r="A161">
        <v>158</v>
      </c>
      <c r="B161" t="s">
        <v>5944</v>
      </c>
      <c r="C161" s="1">
        <v>41699</v>
      </c>
      <c r="D161" s="1">
        <v>41704</v>
      </c>
      <c r="E161">
        <v>5</v>
      </c>
      <c r="F161" s="1">
        <v>41699</v>
      </c>
      <c r="G161">
        <v>2014</v>
      </c>
      <c r="H161" t="s">
        <v>7</v>
      </c>
      <c r="I161" t="s">
        <v>3330</v>
      </c>
      <c r="J161" t="s">
        <v>318</v>
      </c>
      <c r="K161" t="s">
        <v>9</v>
      </c>
      <c r="L161" t="s">
        <v>3258</v>
      </c>
      <c r="M161" t="s">
        <v>48</v>
      </c>
      <c r="N161" t="s">
        <v>49</v>
      </c>
      <c r="O161" t="s">
        <v>11035</v>
      </c>
      <c r="P161" t="s">
        <v>21</v>
      </c>
      <c r="Q161" t="s">
        <v>4233</v>
      </c>
      <c r="R161" t="s">
        <v>13</v>
      </c>
      <c r="S161" t="s">
        <v>3229</v>
      </c>
      <c r="T161" t="s">
        <v>2330</v>
      </c>
      <c r="U161">
        <v>457.56800000000004</v>
      </c>
      <c r="V161">
        <v>2</v>
      </c>
      <c r="W161">
        <v>0.2</v>
      </c>
      <c r="X161">
        <v>51.476399999999941</v>
      </c>
    </row>
    <row r="162" spans="1:24" x14ac:dyDescent="0.3">
      <c r="A162">
        <v>159</v>
      </c>
      <c r="B162" t="s">
        <v>7963</v>
      </c>
      <c r="C162" s="1">
        <v>42694</v>
      </c>
      <c r="D162" s="1">
        <v>42698</v>
      </c>
      <c r="E162">
        <v>4</v>
      </c>
      <c r="F162" s="1">
        <v>42694</v>
      </c>
      <c r="G162">
        <v>2016</v>
      </c>
      <c r="H162" t="s">
        <v>25</v>
      </c>
      <c r="I162" t="s">
        <v>3331</v>
      </c>
      <c r="J162" t="s">
        <v>319</v>
      </c>
      <c r="K162" t="s">
        <v>9</v>
      </c>
      <c r="L162" t="s">
        <v>3258</v>
      </c>
      <c r="M162" t="s">
        <v>320</v>
      </c>
      <c r="N162" t="s">
        <v>321</v>
      </c>
      <c r="O162" t="s">
        <v>11036</v>
      </c>
      <c r="P162" t="s">
        <v>55</v>
      </c>
      <c r="Q162" t="s">
        <v>4260</v>
      </c>
      <c r="R162" t="s">
        <v>22</v>
      </c>
      <c r="S162" t="s">
        <v>23</v>
      </c>
      <c r="T162" t="s">
        <v>1588</v>
      </c>
      <c r="U162">
        <v>14.62</v>
      </c>
      <c r="V162">
        <v>2</v>
      </c>
      <c r="W162">
        <v>0</v>
      </c>
      <c r="X162">
        <v>6.8713999999999995</v>
      </c>
    </row>
    <row r="163" spans="1:24" x14ac:dyDescent="0.3">
      <c r="A163">
        <v>160</v>
      </c>
      <c r="B163" t="s">
        <v>7963</v>
      </c>
      <c r="C163" s="1">
        <v>42694</v>
      </c>
      <c r="D163" s="1">
        <v>42698</v>
      </c>
      <c r="E163">
        <v>4</v>
      </c>
      <c r="F163" s="1">
        <v>42694</v>
      </c>
      <c r="G163">
        <v>2016</v>
      </c>
      <c r="H163" t="s">
        <v>25</v>
      </c>
      <c r="I163" t="s">
        <v>3331</v>
      </c>
      <c r="J163" t="s">
        <v>319</v>
      </c>
      <c r="K163" t="s">
        <v>9</v>
      </c>
      <c r="L163" t="s">
        <v>3258</v>
      </c>
      <c r="M163" t="s">
        <v>320</v>
      </c>
      <c r="N163" t="s">
        <v>321</v>
      </c>
      <c r="O163" t="s">
        <v>11036</v>
      </c>
      <c r="P163" t="s">
        <v>55</v>
      </c>
      <c r="Q163" t="s">
        <v>4261</v>
      </c>
      <c r="R163" t="s">
        <v>35</v>
      </c>
      <c r="S163" t="s">
        <v>3233</v>
      </c>
      <c r="T163" t="s">
        <v>1834</v>
      </c>
      <c r="U163">
        <v>944.93000000000006</v>
      </c>
      <c r="V163">
        <v>7</v>
      </c>
      <c r="W163">
        <v>0</v>
      </c>
      <c r="X163">
        <v>236.23250000000002</v>
      </c>
    </row>
    <row r="164" spans="1:24" x14ac:dyDescent="0.3">
      <c r="A164">
        <v>161</v>
      </c>
      <c r="B164" t="s">
        <v>7964</v>
      </c>
      <c r="C164" s="1">
        <v>42501</v>
      </c>
      <c r="D164" s="1">
        <v>42502</v>
      </c>
      <c r="E164">
        <v>1</v>
      </c>
      <c r="F164" s="1">
        <v>42501</v>
      </c>
      <c r="G164">
        <v>2016</v>
      </c>
      <c r="H164" t="s">
        <v>97</v>
      </c>
      <c r="I164" t="s">
        <v>3332</v>
      </c>
      <c r="J164" t="s">
        <v>324</v>
      </c>
      <c r="K164" t="s">
        <v>9</v>
      </c>
      <c r="L164" t="s">
        <v>3258</v>
      </c>
      <c r="M164" t="s">
        <v>19</v>
      </c>
      <c r="N164" t="s">
        <v>20</v>
      </c>
      <c r="O164" t="s">
        <v>11037</v>
      </c>
      <c r="P164" t="s">
        <v>21</v>
      </c>
      <c r="Q164" t="s">
        <v>4262</v>
      </c>
      <c r="R164" t="s">
        <v>22</v>
      </c>
      <c r="S164" t="s">
        <v>45</v>
      </c>
      <c r="T164" t="s">
        <v>633</v>
      </c>
      <c r="U164">
        <v>5.98</v>
      </c>
      <c r="V164">
        <v>1</v>
      </c>
      <c r="W164">
        <v>0</v>
      </c>
      <c r="X164">
        <v>2.6909999999999998</v>
      </c>
    </row>
    <row r="165" spans="1:24" x14ac:dyDescent="0.3">
      <c r="A165">
        <v>162</v>
      </c>
      <c r="B165" t="s">
        <v>6918</v>
      </c>
      <c r="C165" s="1">
        <v>42366</v>
      </c>
      <c r="D165" s="1">
        <v>42369</v>
      </c>
      <c r="E165">
        <v>3</v>
      </c>
      <c r="F165" s="1">
        <v>42366</v>
      </c>
      <c r="G165">
        <v>2015</v>
      </c>
      <c r="H165" t="s">
        <v>7</v>
      </c>
      <c r="I165" t="s">
        <v>3333</v>
      </c>
      <c r="J165" t="s">
        <v>326</v>
      </c>
      <c r="K165" t="s">
        <v>9</v>
      </c>
      <c r="L165" t="s">
        <v>3258</v>
      </c>
      <c r="M165" t="s">
        <v>77</v>
      </c>
      <c r="N165" t="s">
        <v>78</v>
      </c>
      <c r="O165" t="s">
        <v>11038</v>
      </c>
      <c r="P165" t="s">
        <v>79</v>
      </c>
      <c r="Q165" t="s">
        <v>4263</v>
      </c>
      <c r="R165" t="s">
        <v>35</v>
      </c>
      <c r="S165" t="s">
        <v>3235</v>
      </c>
      <c r="T165" t="s">
        <v>120</v>
      </c>
      <c r="U165">
        <v>54.384000000000007</v>
      </c>
      <c r="V165">
        <v>2</v>
      </c>
      <c r="W165">
        <v>0.2</v>
      </c>
      <c r="X165">
        <v>1.359599999999995</v>
      </c>
    </row>
    <row r="166" spans="1:24" x14ac:dyDescent="0.3">
      <c r="A166">
        <v>163</v>
      </c>
      <c r="B166" t="s">
        <v>7965</v>
      </c>
      <c r="C166" s="1">
        <v>42690</v>
      </c>
      <c r="D166" s="1">
        <v>42694</v>
      </c>
      <c r="E166">
        <v>4</v>
      </c>
      <c r="F166" s="1">
        <v>42690</v>
      </c>
      <c r="G166">
        <v>2016</v>
      </c>
      <c r="H166" t="s">
        <v>25</v>
      </c>
      <c r="I166" t="s">
        <v>3334</v>
      </c>
      <c r="J166" t="s">
        <v>328</v>
      </c>
      <c r="K166" t="s">
        <v>9</v>
      </c>
      <c r="L166" t="s">
        <v>3258</v>
      </c>
      <c r="M166" t="s">
        <v>329</v>
      </c>
      <c r="N166" t="s">
        <v>330</v>
      </c>
      <c r="O166" t="s">
        <v>11039</v>
      </c>
      <c r="P166" t="s">
        <v>21</v>
      </c>
      <c r="Q166" t="s">
        <v>4264</v>
      </c>
      <c r="R166" t="s">
        <v>22</v>
      </c>
      <c r="S166" t="s">
        <v>103</v>
      </c>
      <c r="T166" t="s">
        <v>5929</v>
      </c>
      <c r="U166">
        <v>28.4</v>
      </c>
      <c r="V166">
        <v>5</v>
      </c>
      <c r="W166">
        <v>0</v>
      </c>
      <c r="X166">
        <v>13.347999999999997</v>
      </c>
    </row>
    <row r="167" spans="1:24" x14ac:dyDescent="0.3">
      <c r="A167">
        <v>164</v>
      </c>
      <c r="B167" t="s">
        <v>7966</v>
      </c>
      <c r="C167" s="1">
        <v>42681</v>
      </c>
      <c r="D167" s="1">
        <v>42685</v>
      </c>
      <c r="E167">
        <v>4</v>
      </c>
      <c r="F167" s="1">
        <v>42681</v>
      </c>
      <c r="G167">
        <v>2016</v>
      </c>
      <c r="H167" t="s">
        <v>25</v>
      </c>
      <c r="I167" t="s">
        <v>3335</v>
      </c>
      <c r="J167" t="s">
        <v>332</v>
      </c>
      <c r="K167" t="s">
        <v>9</v>
      </c>
      <c r="L167" t="s">
        <v>3258</v>
      </c>
      <c r="M167" t="s">
        <v>48</v>
      </c>
      <c r="N167" t="s">
        <v>49</v>
      </c>
      <c r="O167" t="s">
        <v>11035</v>
      </c>
      <c r="P167" t="s">
        <v>21</v>
      </c>
      <c r="Q167" t="s">
        <v>4265</v>
      </c>
      <c r="R167" t="s">
        <v>22</v>
      </c>
      <c r="S167" t="s">
        <v>3234</v>
      </c>
      <c r="T167" t="s">
        <v>1704</v>
      </c>
      <c r="U167">
        <v>27.680000000000003</v>
      </c>
      <c r="V167">
        <v>2</v>
      </c>
      <c r="W167">
        <v>0.2</v>
      </c>
      <c r="X167">
        <v>9.6879999999999988</v>
      </c>
    </row>
    <row r="168" spans="1:24" x14ac:dyDescent="0.3">
      <c r="A168">
        <v>165</v>
      </c>
      <c r="B168" t="s">
        <v>5945</v>
      </c>
      <c r="C168" s="1">
        <v>41890</v>
      </c>
      <c r="D168" s="1">
        <v>41894</v>
      </c>
      <c r="E168">
        <v>4</v>
      </c>
      <c r="F168" s="1">
        <v>41890</v>
      </c>
      <c r="G168">
        <v>2014</v>
      </c>
      <c r="H168" t="s">
        <v>25</v>
      </c>
      <c r="I168" t="s">
        <v>3336</v>
      </c>
      <c r="J168" t="s">
        <v>334</v>
      </c>
      <c r="K168" t="s">
        <v>9</v>
      </c>
      <c r="L168" t="s">
        <v>3258</v>
      </c>
      <c r="M168" t="s">
        <v>335</v>
      </c>
      <c r="N168" t="s">
        <v>54</v>
      </c>
      <c r="O168" t="s">
        <v>11040</v>
      </c>
      <c r="P168" t="s">
        <v>55</v>
      </c>
      <c r="Q168" t="s">
        <v>4266</v>
      </c>
      <c r="R168" t="s">
        <v>22</v>
      </c>
      <c r="S168" t="s">
        <v>3232</v>
      </c>
      <c r="T168" t="s">
        <v>434</v>
      </c>
      <c r="U168">
        <v>9.9359999999999999</v>
      </c>
      <c r="V168">
        <v>3</v>
      </c>
      <c r="W168">
        <v>0.2</v>
      </c>
      <c r="X168">
        <v>2.7324000000000002</v>
      </c>
    </row>
    <row r="169" spans="1:24" x14ac:dyDescent="0.3">
      <c r="A169">
        <v>166</v>
      </c>
      <c r="B169" t="s">
        <v>5945</v>
      </c>
      <c r="C169" s="1">
        <v>41890</v>
      </c>
      <c r="D169" s="1">
        <v>41894</v>
      </c>
      <c r="E169">
        <v>4</v>
      </c>
      <c r="F169" s="1">
        <v>41890</v>
      </c>
      <c r="G169">
        <v>2014</v>
      </c>
      <c r="H169" t="s">
        <v>25</v>
      </c>
      <c r="I169" t="s">
        <v>3336</v>
      </c>
      <c r="J169" t="s">
        <v>334</v>
      </c>
      <c r="K169" t="s">
        <v>9</v>
      </c>
      <c r="L169" t="s">
        <v>3258</v>
      </c>
      <c r="M169" t="s">
        <v>335</v>
      </c>
      <c r="N169" t="s">
        <v>54</v>
      </c>
      <c r="O169" t="s">
        <v>11040</v>
      </c>
      <c r="P169" t="s">
        <v>55</v>
      </c>
      <c r="Q169" t="s">
        <v>4267</v>
      </c>
      <c r="R169" t="s">
        <v>35</v>
      </c>
      <c r="S169" t="s">
        <v>3238</v>
      </c>
      <c r="T169" t="s">
        <v>2506</v>
      </c>
      <c r="U169">
        <v>8159.9519999999993</v>
      </c>
      <c r="V169">
        <v>8</v>
      </c>
      <c r="W169">
        <v>0.4</v>
      </c>
      <c r="X169">
        <v>-1359.992000000002</v>
      </c>
    </row>
    <row r="170" spans="1:24" x14ac:dyDescent="0.3">
      <c r="A170">
        <v>167</v>
      </c>
      <c r="B170" t="s">
        <v>5945</v>
      </c>
      <c r="C170" s="1">
        <v>41890</v>
      </c>
      <c r="D170" s="1">
        <v>41894</v>
      </c>
      <c r="E170">
        <v>4</v>
      </c>
      <c r="F170" s="1">
        <v>41890</v>
      </c>
      <c r="G170">
        <v>2014</v>
      </c>
      <c r="H170" t="s">
        <v>25</v>
      </c>
      <c r="I170" t="s">
        <v>3336</v>
      </c>
      <c r="J170" t="s">
        <v>334</v>
      </c>
      <c r="K170" t="s">
        <v>9</v>
      </c>
      <c r="L170" t="s">
        <v>3258</v>
      </c>
      <c r="M170" t="s">
        <v>335</v>
      </c>
      <c r="N170" t="s">
        <v>54</v>
      </c>
      <c r="O170" t="s">
        <v>11040</v>
      </c>
      <c r="P170" t="s">
        <v>55</v>
      </c>
      <c r="Q170" t="s">
        <v>4268</v>
      </c>
      <c r="R170" t="s">
        <v>22</v>
      </c>
      <c r="S170" t="s">
        <v>3230</v>
      </c>
      <c r="T170" t="s">
        <v>116</v>
      </c>
      <c r="U170">
        <v>275.928</v>
      </c>
      <c r="V170">
        <v>3</v>
      </c>
      <c r="W170">
        <v>0.2</v>
      </c>
      <c r="X170">
        <v>-58.634699999999995</v>
      </c>
    </row>
    <row r="171" spans="1:24" x14ac:dyDescent="0.3">
      <c r="A171">
        <v>168</v>
      </c>
      <c r="B171" t="s">
        <v>5945</v>
      </c>
      <c r="C171" s="1">
        <v>41890</v>
      </c>
      <c r="D171" s="1">
        <v>41894</v>
      </c>
      <c r="E171">
        <v>4</v>
      </c>
      <c r="F171" s="1">
        <v>41890</v>
      </c>
      <c r="G171">
        <v>2014</v>
      </c>
      <c r="H171" t="s">
        <v>25</v>
      </c>
      <c r="I171" t="s">
        <v>3336</v>
      </c>
      <c r="J171" t="s">
        <v>334</v>
      </c>
      <c r="K171" t="s">
        <v>9</v>
      </c>
      <c r="L171" t="s">
        <v>3258</v>
      </c>
      <c r="M171" t="s">
        <v>335</v>
      </c>
      <c r="N171" t="s">
        <v>54</v>
      </c>
      <c r="O171" t="s">
        <v>11040</v>
      </c>
      <c r="P171" t="s">
        <v>55</v>
      </c>
      <c r="Q171" t="s">
        <v>4106</v>
      </c>
      <c r="R171" t="s">
        <v>13</v>
      </c>
      <c r="S171" t="s">
        <v>3229</v>
      </c>
      <c r="T171" t="s">
        <v>339</v>
      </c>
      <c r="U171">
        <v>1740.0599999999997</v>
      </c>
      <c r="V171">
        <v>9</v>
      </c>
      <c r="W171">
        <v>0.3</v>
      </c>
      <c r="X171">
        <v>-24.858000000000175</v>
      </c>
    </row>
    <row r="172" spans="1:24" x14ac:dyDescent="0.3">
      <c r="A172">
        <v>169</v>
      </c>
      <c r="B172" t="s">
        <v>5945</v>
      </c>
      <c r="C172" s="1">
        <v>41890</v>
      </c>
      <c r="D172" s="1">
        <v>41894</v>
      </c>
      <c r="E172">
        <v>4</v>
      </c>
      <c r="F172" s="1">
        <v>41890</v>
      </c>
      <c r="G172">
        <v>2014</v>
      </c>
      <c r="H172" t="s">
        <v>25</v>
      </c>
      <c r="I172" t="s">
        <v>3336</v>
      </c>
      <c r="J172" t="s">
        <v>334</v>
      </c>
      <c r="K172" t="s">
        <v>9</v>
      </c>
      <c r="L172" t="s">
        <v>3258</v>
      </c>
      <c r="M172" t="s">
        <v>335</v>
      </c>
      <c r="N172" t="s">
        <v>54</v>
      </c>
      <c r="O172" t="s">
        <v>11040</v>
      </c>
      <c r="P172" t="s">
        <v>55</v>
      </c>
      <c r="Q172" t="s">
        <v>4269</v>
      </c>
      <c r="R172" t="s">
        <v>22</v>
      </c>
      <c r="S172" t="s">
        <v>3232</v>
      </c>
      <c r="T172" t="s">
        <v>662</v>
      </c>
      <c r="U172">
        <v>32.064</v>
      </c>
      <c r="V172">
        <v>6</v>
      </c>
      <c r="W172">
        <v>0.2</v>
      </c>
      <c r="X172">
        <v>6.8135999999999974</v>
      </c>
    </row>
    <row r="173" spans="1:24" x14ac:dyDescent="0.3">
      <c r="A173">
        <v>170</v>
      </c>
      <c r="B173" t="s">
        <v>5945</v>
      </c>
      <c r="C173" s="1">
        <v>41890</v>
      </c>
      <c r="D173" s="1">
        <v>41894</v>
      </c>
      <c r="E173">
        <v>4</v>
      </c>
      <c r="F173" s="1">
        <v>41890</v>
      </c>
      <c r="G173">
        <v>2014</v>
      </c>
      <c r="H173" t="s">
        <v>25</v>
      </c>
      <c r="I173" t="s">
        <v>3336</v>
      </c>
      <c r="J173" t="s">
        <v>334</v>
      </c>
      <c r="K173" t="s">
        <v>9</v>
      </c>
      <c r="L173" t="s">
        <v>3258</v>
      </c>
      <c r="M173" t="s">
        <v>335</v>
      </c>
      <c r="N173" t="s">
        <v>54</v>
      </c>
      <c r="O173" t="s">
        <v>11040</v>
      </c>
      <c r="P173" t="s">
        <v>55</v>
      </c>
      <c r="Q173" t="s">
        <v>4270</v>
      </c>
      <c r="R173" t="s">
        <v>22</v>
      </c>
      <c r="S173" t="s">
        <v>38</v>
      </c>
      <c r="T173" t="s">
        <v>689</v>
      </c>
      <c r="U173">
        <v>177.97999999999996</v>
      </c>
      <c r="V173">
        <v>5</v>
      </c>
      <c r="W173">
        <v>0.8</v>
      </c>
      <c r="X173">
        <v>-453.84900000000005</v>
      </c>
    </row>
    <row r="174" spans="1:24" x14ac:dyDescent="0.3">
      <c r="A174">
        <v>171</v>
      </c>
      <c r="B174" t="s">
        <v>5945</v>
      </c>
      <c r="C174" s="1">
        <v>41890</v>
      </c>
      <c r="D174" s="1">
        <v>41894</v>
      </c>
      <c r="E174">
        <v>4</v>
      </c>
      <c r="F174" s="1">
        <v>41890</v>
      </c>
      <c r="G174">
        <v>2014</v>
      </c>
      <c r="H174" t="s">
        <v>25</v>
      </c>
      <c r="I174" t="s">
        <v>3336</v>
      </c>
      <c r="J174" t="s">
        <v>334</v>
      </c>
      <c r="K174" t="s">
        <v>9</v>
      </c>
      <c r="L174" t="s">
        <v>3258</v>
      </c>
      <c r="M174" t="s">
        <v>335</v>
      </c>
      <c r="N174" t="s">
        <v>54</v>
      </c>
      <c r="O174" t="s">
        <v>11040</v>
      </c>
      <c r="P174" t="s">
        <v>55</v>
      </c>
      <c r="Q174" t="s">
        <v>4271</v>
      </c>
      <c r="R174" t="s">
        <v>35</v>
      </c>
      <c r="S174" t="s">
        <v>3233</v>
      </c>
      <c r="T174" t="s">
        <v>2334</v>
      </c>
      <c r="U174">
        <v>143.976</v>
      </c>
      <c r="V174">
        <v>3</v>
      </c>
      <c r="W174">
        <v>0.2</v>
      </c>
      <c r="X174">
        <v>8.998500000000007</v>
      </c>
    </row>
    <row r="175" spans="1:24" x14ac:dyDescent="0.3">
      <c r="A175">
        <v>172</v>
      </c>
      <c r="B175" t="s">
        <v>5946</v>
      </c>
      <c r="C175" s="1">
        <v>41856</v>
      </c>
      <c r="D175" s="1">
        <v>41860</v>
      </c>
      <c r="E175">
        <v>4</v>
      </c>
      <c r="F175" s="1">
        <v>41856</v>
      </c>
      <c r="G175">
        <v>2014</v>
      </c>
      <c r="H175" t="s">
        <v>25</v>
      </c>
      <c r="I175" t="s">
        <v>3337</v>
      </c>
      <c r="J175" t="s">
        <v>343</v>
      </c>
      <c r="K175" t="s">
        <v>9</v>
      </c>
      <c r="L175" t="s">
        <v>3258</v>
      </c>
      <c r="M175" t="s">
        <v>19</v>
      </c>
      <c r="N175" t="s">
        <v>20</v>
      </c>
      <c r="O175" t="s">
        <v>11000</v>
      </c>
      <c r="P175" t="s">
        <v>21</v>
      </c>
      <c r="Q175" t="s">
        <v>4272</v>
      </c>
      <c r="R175" t="s">
        <v>22</v>
      </c>
      <c r="S175" t="s">
        <v>45</v>
      </c>
      <c r="T175" t="s">
        <v>2996</v>
      </c>
      <c r="U175">
        <v>20.94</v>
      </c>
      <c r="V175">
        <v>3</v>
      </c>
      <c r="W175">
        <v>0</v>
      </c>
      <c r="X175">
        <v>9.841800000000001</v>
      </c>
    </row>
    <row r="176" spans="1:24" x14ac:dyDescent="0.3">
      <c r="A176">
        <v>173</v>
      </c>
      <c r="B176" t="s">
        <v>5946</v>
      </c>
      <c r="C176" s="1">
        <v>41856</v>
      </c>
      <c r="D176" s="1">
        <v>41860</v>
      </c>
      <c r="E176">
        <v>4</v>
      </c>
      <c r="F176" s="1">
        <v>41856</v>
      </c>
      <c r="G176">
        <v>2014</v>
      </c>
      <c r="H176" t="s">
        <v>25</v>
      </c>
      <c r="I176" t="s">
        <v>3337</v>
      </c>
      <c r="J176" t="s">
        <v>343</v>
      </c>
      <c r="K176" t="s">
        <v>9</v>
      </c>
      <c r="L176" t="s">
        <v>3258</v>
      </c>
      <c r="M176" t="s">
        <v>19</v>
      </c>
      <c r="N176" t="s">
        <v>20</v>
      </c>
      <c r="O176" t="s">
        <v>11000</v>
      </c>
      <c r="P176" t="s">
        <v>21</v>
      </c>
      <c r="Q176" t="s">
        <v>4273</v>
      </c>
      <c r="R176" t="s">
        <v>22</v>
      </c>
      <c r="S176" t="s">
        <v>45</v>
      </c>
      <c r="T176" t="s">
        <v>1672</v>
      </c>
      <c r="U176">
        <v>110.96</v>
      </c>
      <c r="V176">
        <v>2</v>
      </c>
      <c r="W176">
        <v>0</v>
      </c>
      <c r="X176">
        <v>53.260799999999996</v>
      </c>
    </row>
    <row r="177" spans="1:24" x14ac:dyDescent="0.3">
      <c r="A177">
        <v>174</v>
      </c>
      <c r="B177" t="s">
        <v>5946</v>
      </c>
      <c r="C177" s="1">
        <v>41856</v>
      </c>
      <c r="D177" s="1">
        <v>41860</v>
      </c>
      <c r="E177">
        <v>4</v>
      </c>
      <c r="F177" s="1">
        <v>41856</v>
      </c>
      <c r="G177">
        <v>2014</v>
      </c>
      <c r="H177" t="s">
        <v>25</v>
      </c>
      <c r="I177" t="s">
        <v>3337</v>
      </c>
      <c r="J177" t="s">
        <v>343</v>
      </c>
      <c r="K177" t="s">
        <v>9</v>
      </c>
      <c r="L177" t="s">
        <v>3258</v>
      </c>
      <c r="M177" t="s">
        <v>19</v>
      </c>
      <c r="N177" t="s">
        <v>20</v>
      </c>
      <c r="O177" t="s">
        <v>11000</v>
      </c>
      <c r="P177" t="s">
        <v>21</v>
      </c>
      <c r="Q177" t="s">
        <v>4274</v>
      </c>
      <c r="R177" t="s">
        <v>13</v>
      </c>
      <c r="S177" t="s">
        <v>3229</v>
      </c>
      <c r="T177" t="s">
        <v>2067</v>
      </c>
      <c r="U177">
        <v>340.14400000000006</v>
      </c>
      <c r="V177">
        <v>7</v>
      </c>
      <c r="W177">
        <v>0.2</v>
      </c>
      <c r="X177">
        <v>21.259</v>
      </c>
    </row>
    <row r="178" spans="1:24" x14ac:dyDescent="0.3">
      <c r="A178">
        <v>175</v>
      </c>
      <c r="B178" t="s">
        <v>5947</v>
      </c>
      <c r="C178" s="1">
        <v>41896</v>
      </c>
      <c r="D178" s="1">
        <v>41901</v>
      </c>
      <c r="E178">
        <v>5</v>
      </c>
      <c r="F178" s="1">
        <v>41896</v>
      </c>
      <c r="G178">
        <v>2014</v>
      </c>
      <c r="H178" t="s">
        <v>25</v>
      </c>
      <c r="I178" t="s">
        <v>3338</v>
      </c>
      <c r="J178" t="s">
        <v>347</v>
      </c>
      <c r="K178" t="s">
        <v>18</v>
      </c>
      <c r="L178" t="s">
        <v>3258</v>
      </c>
      <c r="M178" t="s">
        <v>156</v>
      </c>
      <c r="N178" t="s">
        <v>110</v>
      </c>
      <c r="O178" t="s">
        <v>11011</v>
      </c>
      <c r="P178" t="s">
        <v>55</v>
      </c>
      <c r="Q178" t="s">
        <v>4275</v>
      </c>
      <c r="R178" t="s">
        <v>22</v>
      </c>
      <c r="S178" t="s">
        <v>38</v>
      </c>
      <c r="T178" t="s">
        <v>2394</v>
      </c>
      <c r="U178">
        <v>52.447999999999993</v>
      </c>
      <c r="V178">
        <v>2</v>
      </c>
      <c r="W178">
        <v>0.8</v>
      </c>
      <c r="X178">
        <v>-131.12000000000003</v>
      </c>
    </row>
    <row r="179" spans="1:24" x14ac:dyDescent="0.3">
      <c r="A179">
        <v>176</v>
      </c>
      <c r="B179" t="s">
        <v>5947</v>
      </c>
      <c r="C179" s="1">
        <v>41896</v>
      </c>
      <c r="D179" s="1">
        <v>41901</v>
      </c>
      <c r="E179">
        <v>5</v>
      </c>
      <c r="F179" s="1">
        <v>41896</v>
      </c>
      <c r="G179">
        <v>2014</v>
      </c>
      <c r="H179" t="s">
        <v>25</v>
      </c>
      <c r="I179" t="s">
        <v>3338</v>
      </c>
      <c r="J179" t="s">
        <v>347</v>
      </c>
      <c r="K179" t="s">
        <v>18</v>
      </c>
      <c r="L179" t="s">
        <v>3258</v>
      </c>
      <c r="M179" t="s">
        <v>156</v>
      </c>
      <c r="N179" t="s">
        <v>110</v>
      </c>
      <c r="O179" t="s">
        <v>11011</v>
      </c>
      <c r="P179" t="s">
        <v>55</v>
      </c>
      <c r="Q179" t="s">
        <v>4276</v>
      </c>
      <c r="R179" t="s">
        <v>22</v>
      </c>
      <c r="S179" t="s">
        <v>23</v>
      </c>
      <c r="T179" t="s">
        <v>994</v>
      </c>
      <c r="U179">
        <v>20.16</v>
      </c>
      <c r="V179">
        <v>4</v>
      </c>
      <c r="W179">
        <v>0.2</v>
      </c>
      <c r="X179">
        <v>6.5519999999999987</v>
      </c>
    </row>
    <row r="180" spans="1:24" x14ac:dyDescent="0.3">
      <c r="A180">
        <v>177</v>
      </c>
      <c r="B180" t="s">
        <v>9266</v>
      </c>
      <c r="C180" s="1">
        <v>42846</v>
      </c>
      <c r="D180" s="1">
        <v>42850</v>
      </c>
      <c r="E180">
        <v>4</v>
      </c>
      <c r="F180" s="1">
        <v>42846</v>
      </c>
      <c r="G180">
        <v>2017</v>
      </c>
      <c r="H180" t="s">
        <v>7</v>
      </c>
      <c r="I180" t="s">
        <v>3339</v>
      </c>
      <c r="J180" t="s">
        <v>350</v>
      </c>
      <c r="K180" t="s">
        <v>9</v>
      </c>
      <c r="L180" t="s">
        <v>3258</v>
      </c>
      <c r="M180" t="s">
        <v>95</v>
      </c>
      <c r="N180" t="s">
        <v>54</v>
      </c>
      <c r="O180" t="s">
        <v>11041</v>
      </c>
      <c r="P180" t="s">
        <v>55</v>
      </c>
      <c r="Q180" t="s">
        <v>4277</v>
      </c>
      <c r="R180" t="s">
        <v>22</v>
      </c>
      <c r="S180" t="s">
        <v>38</v>
      </c>
      <c r="T180" t="s">
        <v>2270</v>
      </c>
      <c r="U180">
        <v>97.263999999999982</v>
      </c>
      <c r="V180">
        <v>4</v>
      </c>
      <c r="W180">
        <v>0.8</v>
      </c>
      <c r="X180">
        <v>-243.16000000000008</v>
      </c>
    </row>
    <row r="181" spans="1:24" x14ac:dyDescent="0.3">
      <c r="A181">
        <v>178</v>
      </c>
      <c r="B181" t="s">
        <v>6919</v>
      </c>
      <c r="C181" s="1">
        <v>42329</v>
      </c>
      <c r="D181" s="1">
        <v>42331</v>
      </c>
      <c r="E181">
        <v>2</v>
      </c>
      <c r="F181" s="1">
        <v>42329</v>
      </c>
      <c r="G181">
        <v>2015</v>
      </c>
      <c r="H181" t="s">
        <v>7</v>
      </c>
      <c r="I181" t="s">
        <v>3290</v>
      </c>
      <c r="J181" t="s">
        <v>171</v>
      </c>
      <c r="K181" t="s">
        <v>9</v>
      </c>
      <c r="L181" t="s">
        <v>3258</v>
      </c>
      <c r="M181" t="s">
        <v>300</v>
      </c>
      <c r="N181" t="s">
        <v>249</v>
      </c>
      <c r="O181" t="s">
        <v>11030</v>
      </c>
      <c r="P181" t="s">
        <v>79</v>
      </c>
      <c r="Q181" t="s">
        <v>4278</v>
      </c>
      <c r="R181" t="s">
        <v>13</v>
      </c>
      <c r="S181" t="s">
        <v>3229</v>
      </c>
      <c r="T181" t="s">
        <v>352</v>
      </c>
      <c r="U181">
        <v>396.80200000000002</v>
      </c>
      <c r="V181">
        <v>7</v>
      </c>
      <c r="W181">
        <v>0.3</v>
      </c>
      <c r="X181">
        <v>-11.337199999999939</v>
      </c>
    </row>
    <row r="182" spans="1:24" x14ac:dyDescent="0.3">
      <c r="A182">
        <v>179</v>
      </c>
      <c r="B182" t="s">
        <v>6919</v>
      </c>
      <c r="C182" s="1">
        <v>42329</v>
      </c>
      <c r="D182" s="1">
        <v>42331</v>
      </c>
      <c r="E182">
        <v>2</v>
      </c>
      <c r="F182" s="1">
        <v>42329</v>
      </c>
      <c r="G182">
        <v>2015</v>
      </c>
      <c r="H182" t="s">
        <v>7</v>
      </c>
      <c r="I182" t="s">
        <v>3290</v>
      </c>
      <c r="J182" t="s">
        <v>171</v>
      </c>
      <c r="K182" t="s">
        <v>9</v>
      </c>
      <c r="L182" t="s">
        <v>3258</v>
      </c>
      <c r="M182" t="s">
        <v>300</v>
      </c>
      <c r="N182" t="s">
        <v>249</v>
      </c>
      <c r="O182" t="s">
        <v>11030</v>
      </c>
      <c r="P182" t="s">
        <v>79</v>
      </c>
      <c r="Q182" t="s">
        <v>4279</v>
      </c>
      <c r="R182" t="s">
        <v>22</v>
      </c>
      <c r="S182" t="s">
        <v>3236</v>
      </c>
      <c r="T182" t="s">
        <v>2790</v>
      </c>
      <c r="U182">
        <v>15.88</v>
      </c>
      <c r="V182">
        <v>5</v>
      </c>
      <c r="W182">
        <v>0.2</v>
      </c>
      <c r="X182">
        <v>-3.771500000000001</v>
      </c>
    </row>
    <row r="183" spans="1:24" x14ac:dyDescent="0.3">
      <c r="A183">
        <v>180</v>
      </c>
      <c r="B183" t="s">
        <v>6920</v>
      </c>
      <c r="C183" s="1">
        <v>42353</v>
      </c>
      <c r="D183" s="1">
        <v>42357</v>
      </c>
      <c r="E183">
        <v>4</v>
      </c>
      <c r="F183" s="1">
        <v>42353</v>
      </c>
      <c r="G183">
        <v>2015</v>
      </c>
      <c r="H183" t="s">
        <v>25</v>
      </c>
      <c r="I183" t="s">
        <v>3340</v>
      </c>
      <c r="J183" t="s">
        <v>354</v>
      </c>
      <c r="K183" t="s">
        <v>52</v>
      </c>
      <c r="L183" t="s">
        <v>3258</v>
      </c>
      <c r="M183" t="s">
        <v>138</v>
      </c>
      <c r="N183" t="s">
        <v>139</v>
      </c>
      <c r="O183" t="s">
        <v>11004</v>
      </c>
      <c r="P183" t="s">
        <v>79</v>
      </c>
      <c r="Q183" t="s">
        <v>4280</v>
      </c>
      <c r="R183" t="s">
        <v>22</v>
      </c>
      <c r="S183" t="s">
        <v>3232</v>
      </c>
      <c r="T183" t="s">
        <v>1577</v>
      </c>
      <c r="U183">
        <v>3.28</v>
      </c>
      <c r="V183">
        <v>1</v>
      </c>
      <c r="W183">
        <v>0</v>
      </c>
      <c r="X183">
        <v>1.4104000000000001</v>
      </c>
    </row>
    <row r="184" spans="1:24" x14ac:dyDescent="0.3">
      <c r="A184">
        <v>181</v>
      </c>
      <c r="B184" t="s">
        <v>5948</v>
      </c>
      <c r="C184" s="1">
        <v>41978</v>
      </c>
      <c r="D184" s="1">
        <v>41982</v>
      </c>
      <c r="E184">
        <v>4</v>
      </c>
      <c r="F184" s="1">
        <v>41978</v>
      </c>
      <c r="G184">
        <v>2014</v>
      </c>
      <c r="H184" t="s">
        <v>7</v>
      </c>
      <c r="I184" t="s">
        <v>3341</v>
      </c>
      <c r="J184" t="s">
        <v>356</v>
      </c>
      <c r="K184" t="s">
        <v>18</v>
      </c>
      <c r="L184" t="s">
        <v>3258</v>
      </c>
      <c r="M184" t="s">
        <v>183</v>
      </c>
      <c r="N184" t="s">
        <v>110</v>
      </c>
      <c r="O184" t="s">
        <v>11042</v>
      </c>
      <c r="P184" t="s">
        <v>55</v>
      </c>
      <c r="Q184" t="s">
        <v>4281</v>
      </c>
      <c r="R184" t="s">
        <v>22</v>
      </c>
      <c r="S184" t="s">
        <v>3230</v>
      </c>
      <c r="T184" t="s">
        <v>2997</v>
      </c>
      <c r="U184">
        <v>24.816000000000003</v>
      </c>
      <c r="V184">
        <v>2</v>
      </c>
      <c r="W184">
        <v>0.2</v>
      </c>
      <c r="X184">
        <v>1.8612000000000002</v>
      </c>
    </row>
    <row r="185" spans="1:24" x14ac:dyDescent="0.3">
      <c r="A185">
        <v>182</v>
      </c>
      <c r="B185" t="s">
        <v>5948</v>
      </c>
      <c r="C185" s="1">
        <v>41978</v>
      </c>
      <c r="D185" s="1">
        <v>41982</v>
      </c>
      <c r="E185">
        <v>4</v>
      </c>
      <c r="F185" s="1">
        <v>41978</v>
      </c>
      <c r="G185">
        <v>2014</v>
      </c>
      <c r="H185" t="s">
        <v>7</v>
      </c>
      <c r="I185" t="s">
        <v>3341</v>
      </c>
      <c r="J185" t="s">
        <v>356</v>
      </c>
      <c r="K185" t="s">
        <v>18</v>
      </c>
      <c r="L185" t="s">
        <v>3258</v>
      </c>
      <c r="M185" t="s">
        <v>183</v>
      </c>
      <c r="N185" t="s">
        <v>110</v>
      </c>
      <c r="O185" t="s">
        <v>11042</v>
      </c>
      <c r="P185" t="s">
        <v>55</v>
      </c>
      <c r="Q185" t="s">
        <v>4282</v>
      </c>
      <c r="R185" t="s">
        <v>35</v>
      </c>
      <c r="S185" t="s">
        <v>3235</v>
      </c>
      <c r="T185" t="s">
        <v>1883</v>
      </c>
      <c r="U185">
        <v>408.74399999999997</v>
      </c>
      <c r="V185">
        <v>7</v>
      </c>
      <c r="W185">
        <v>0.2</v>
      </c>
      <c r="X185">
        <v>76.639499999999984</v>
      </c>
    </row>
    <row r="186" spans="1:24" x14ac:dyDescent="0.3">
      <c r="A186">
        <v>183</v>
      </c>
      <c r="B186" t="s">
        <v>5949</v>
      </c>
      <c r="C186" s="1">
        <v>41962</v>
      </c>
      <c r="D186" s="1">
        <v>41967</v>
      </c>
      <c r="E186">
        <v>5</v>
      </c>
      <c r="F186" s="1">
        <v>41962</v>
      </c>
      <c r="G186">
        <v>2014</v>
      </c>
      <c r="H186" t="s">
        <v>7</v>
      </c>
      <c r="I186" t="s">
        <v>3342</v>
      </c>
      <c r="J186" t="s">
        <v>359</v>
      </c>
      <c r="K186" t="s">
        <v>52</v>
      </c>
      <c r="L186" t="s">
        <v>3258</v>
      </c>
      <c r="M186" t="s">
        <v>360</v>
      </c>
      <c r="N186" t="s">
        <v>361</v>
      </c>
      <c r="O186" t="s">
        <v>11043</v>
      </c>
      <c r="P186" t="s">
        <v>12</v>
      </c>
      <c r="Q186" t="s">
        <v>4283</v>
      </c>
      <c r="R186" t="s">
        <v>35</v>
      </c>
      <c r="S186" t="s">
        <v>3233</v>
      </c>
      <c r="T186" t="s">
        <v>2392</v>
      </c>
      <c r="U186">
        <v>503.96</v>
      </c>
      <c r="V186">
        <v>4</v>
      </c>
      <c r="W186">
        <v>0</v>
      </c>
      <c r="X186">
        <v>131.02960000000002</v>
      </c>
    </row>
    <row r="187" spans="1:24" x14ac:dyDescent="0.3">
      <c r="A187">
        <v>184</v>
      </c>
      <c r="B187" t="s">
        <v>5949</v>
      </c>
      <c r="C187" s="1">
        <v>41962</v>
      </c>
      <c r="D187" s="1">
        <v>41967</v>
      </c>
      <c r="E187">
        <v>5</v>
      </c>
      <c r="F187" s="1">
        <v>41962</v>
      </c>
      <c r="G187">
        <v>2014</v>
      </c>
      <c r="H187" t="s">
        <v>7</v>
      </c>
      <c r="I187" t="s">
        <v>3342</v>
      </c>
      <c r="J187" t="s">
        <v>359</v>
      </c>
      <c r="K187" t="s">
        <v>52</v>
      </c>
      <c r="L187" t="s">
        <v>3258</v>
      </c>
      <c r="M187" t="s">
        <v>360</v>
      </c>
      <c r="N187" t="s">
        <v>361</v>
      </c>
      <c r="O187" t="s">
        <v>11043</v>
      </c>
      <c r="P187" t="s">
        <v>12</v>
      </c>
      <c r="Q187" t="s">
        <v>4284</v>
      </c>
      <c r="R187" t="s">
        <v>35</v>
      </c>
      <c r="S187" t="s">
        <v>3233</v>
      </c>
      <c r="T187" t="s">
        <v>2307</v>
      </c>
      <c r="U187">
        <v>149.94999999999999</v>
      </c>
      <c r="V187">
        <v>5</v>
      </c>
      <c r="W187">
        <v>0</v>
      </c>
      <c r="X187">
        <v>41.986000000000004</v>
      </c>
    </row>
    <row r="188" spans="1:24" x14ac:dyDescent="0.3">
      <c r="A188">
        <v>185</v>
      </c>
      <c r="B188" t="s">
        <v>5949</v>
      </c>
      <c r="C188" s="1">
        <v>41962</v>
      </c>
      <c r="D188" s="1">
        <v>41967</v>
      </c>
      <c r="E188">
        <v>5</v>
      </c>
      <c r="F188" s="1">
        <v>41962</v>
      </c>
      <c r="G188">
        <v>2014</v>
      </c>
      <c r="H188" t="s">
        <v>7</v>
      </c>
      <c r="I188" t="s">
        <v>3342</v>
      </c>
      <c r="J188" t="s">
        <v>359</v>
      </c>
      <c r="K188" t="s">
        <v>52</v>
      </c>
      <c r="L188" t="s">
        <v>3258</v>
      </c>
      <c r="M188" t="s">
        <v>360</v>
      </c>
      <c r="N188" t="s">
        <v>361</v>
      </c>
      <c r="O188" t="s">
        <v>11043</v>
      </c>
      <c r="P188" t="s">
        <v>12</v>
      </c>
      <c r="Q188" t="s">
        <v>4285</v>
      </c>
      <c r="R188" t="s">
        <v>35</v>
      </c>
      <c r="S188" t="s">
        <v>3235</v>
      </c>
      <c r="T188" t="s">
        <v>843</v>
      </c>
      <c r="U188">
        <v>29</v>
      </c>
      <c r="V188">
        <v>2</v>
      </c>
      <c r="W188">
        <v>0</v>
      </c>
      <c r="X188">
        <v>7.25</v>
      </c>
    </row>
    <row r="189" spans="1:24" x14ac:dyDescent="0.3">
      <c r="A189">
        <v>186</v>
      </c>
      <c r="B189" t="s">
        <v>7967</v>
      </c>
      <c r="C189" s="1">
        <v>42702</v>
      </c>
      <c r="D189" s="1">
        <v>42706</v>
      </c>
      <c r="E189">
        <v>4</v>
      </c>
      <c r="F189" s="1">
        <v>42702</v>
      </c>
      <c r="G189">
        <v>2016</v>
      </c>
      <c r="H189" t="s">
        <v>25</v>
      </c>
      <c r="I189" t="s">
        <v>3343</v>
      </c>
      <c r="J189" t="s">
        <v>365</v>
      </c>
      <c r="K189" t="s">
        <v>9</v>
      </c>
      <c r="L189" t="s">
        <v>3258</v>
      </c>
      <c r="M189" t="s">
        <v>366</v>
      </c>
      <c r="N189" t="s">
        <v>367</v>
      </c>
      <c r="O189" t="s">
        <v>11044</v>
      </c>
      <c r="P189" t="s">
        <v>79</v>
      </c>
      <c r="Q189" t="s">
        <v>4286</v>
      </c>
      <c r="R189" t="s">
        <v>22</v>
      </c>
      <c r="S189" t="s">
        <v>3234</v>
      </c>
      <c r="T189" t="s">
        <v>1644</v>
      </c>
      <c r="U189">
        <v>7.16</v>
      </c>
      <c r="V189">
        <v>2</v>
      </c>
      <c r="W189">
        <v>0</v>
      </c>
      <c r="X189">
        <v>3.4367999999999999</v>
      </c>
    </row>
    <row r="190" spans="1:24" x14ac:dyDescent="0.3">
      <c r="A190">
        <v>187</v>
      </c>
      <c r="B190" t="s">
        <v>5950</v>
      </c>
      <c r="C190" s="1">
        <v>41877</v>
      </c>
      <c r="D190" s="1">
        <v>41881</v>
      </c>
      <c r="E190">
        <v>4</v>
      </c>
      <c r="F190" s="1">
        <v>41877</v>
      </c>
      <c r="G190">
        <v>2014</v>
      </c>
      <c r="H190" t="s">
        <v>25</v>
      </c>
      <c r="I190" t="s">
        <v>3344</v>
      </c>
      <c r="J190" t="s">
        <v>369</v>
      </c>
      <c r="K190" t="s">
        <v>52</v>
      </c>
      <c r="L190" t="s">
        <v>3258</v>
      </c>
      <c r="M190" t="s">
        <v>19</v>
      </c>
      <c r="N190" t="s">
        <v>20</v>
      </c>
      <c r="O190" t="s">
        <v>10978</v>
      </c>
      <c r="P190" t="s">
        <v>21</v>
      </c>
      <c r="Q190" t="s">
        <v>4287</v>
      </c>
      <c r="R190" t="s">
        <v>35</v>
      </c>
      <c r="S190" t="s">
        <v>3235</v>
      </c>
      <c r="T190" t="s">
        <v>1104</v>
      </c>
      <c r="U190">
        <v>176.8</v>
      </c>
      <c r="V190">
        <v>8</v>
      </c>
      <c r="W190">
        <v>0</v>
      </c>
      <c r="X190">
        <v>22.984000000000009</v>
      </c>
    </row>
    <row r="191" spans="1:24" x14ac:dyDescent="0.3">
      <c r="A191">
        <v>188</v>
      </c>
      <c r="B191" t="s">
        <v>7968</v>
      </c>
      <c r="C191" s="1">
        <v>42567</v>
      </c>
      <c r="D191" s="1">
        <v>42573</v>
      </c>
      <c r="E191">
        <v>6</v>
      </c>
      <c r="F191" s="1">
        <v>42567</v>
      </c>
      <c r="G191">
        <v>2016</v>
      </c>
      <c r="H191" t="s">
        <v>25</v>
      </c>
      <c r="I191" t="s">
        <v>3345</v>
      </c>
      <c r="J191" t="s">
        <v>371</v>
      </c>
      <c r="K191" t="s">
        <v>18</v>
      </c>
      <c r="L191" t="s">
        <v>3258</v>
      </c>
      <c r="M191" t="s">
        <v>372</v>
      </c>
      <c r="N191" t="s">
        <v>54</v>
      </c>
      <c r="O191" t="s">
        <v>11045</v>
      </c>
      <c r="P191" t="s">
        <v>55</v>
      </c>
      <c r="Q191" t="s">
        <v>4288</v>
      </c>
      <c r="R191" t="s">
        <v>22</v>
      </c>
      <c r="S191" t="s">
        <v>3230</v>
      </c>
      <c r="T191" t="s">
        <v>1774</v>
      </c>
      <c r="U191">
        <v>37.224000000000004</v>
      </c>
      <c r="V191">
        <v>3</v>
      </c>
      <c r="W191">
        <v>0.2</v>
      </c>
      <c r="X191">
        <v>3.7224000000000004</v>
      </c>
    </row>
    <row r="192" spans="1:24" x14ac:dyDescent="0.3">
      <c r="A192">
        <v>189</v>
      </c>
      <c r="B192" t="s">
        <v>7968</v>
      </c>
      <c r="C192" s="1">
        <v>42567</v>
      </c>
      <c r="D192" s="1">
        <v>42573</v>
      </c>
      <c r="E192">
        <v>6</v>
      </c>
      <c r="F192" s="1">
        <v>42567</v>
      </c>
      <c r="G192">
        <v>2016</v>
      </c>
      <c r="H192" t="s">
        <v>25</v>
      </c>
      <c r="I192" t="s">
        <v>3345</v>
      </c>
      <c r="J192" t="s">
        <v>371</v>
      </c>
      <c r="K192" t="s">
        <v>18</v>
      </c>
      <c r="L192" t="s">
        <v>3258</v>
      </c>
      <c r="M192" t="s">
        <v>372</v>
      </c>
      <c r="N192" t="s">
        <v>54</v>
      </c>
      <c r="O192" t="s">
        <v>11045</v>
      </c>
      <c r="P192" t="s">
        <v>55</v>
      </c>
      <c r="Q192" t="s">
        <v>4257</v>
      </c>
      <c r="R192" t="s">
        <v>22</v>
      </c>
      <c r="S192" t="s">
        <v>45</v>
      </c>
      <c r="T192" t="s">
        <v>840</v>
      </c>
      <c r="U192">
        <v>20.016000000000002</v>
      </c>
      <c r="V192">
        <v>3</v>
      </c>
      <c r="W192">
        <v>0.2</v>
      </c>
      <c r="X192">
        <v>6.2549999999999963</v>
      </c>
    </row>
    <row r="193" spans="1:24" x14ac:dyDescent="0.3">
      <c r="A193">
        <v>190</v>
      </c>
      <c r="B193" t="s">
        <v>6921</v>
      </c>
      <c r="C193" s="1">
        <v>42289</v>
      </c>
      <c r="D193" s="1">
        <v>42291</v>
      </c>
      <c r="E193">
        <v>2</v>
      </c>
      <c r="F193" s="1">
        <v>42289</v>
      </c>
      <c r="G193">
        <v>2015</v>
      </c>
      <c r="H193" t="s">
        <v>97</v>
      </c>
      <c r="I193" t="s">
        <v>3346</v>
      </c>
      <c r="J193" t="s">
        <v>375</v>
      </c>
      <c r="K193" t="s">
        <v>52</v>
      </c>
      <c r="L193" t="s">
        <v>3258</v>
      </c>
      <c r="M193" t="s">
        <v>138</v>
      </c>
      <c r="N193" t="s">
        <v>139</v>
      </c>
      <c r="O193" t="s">
        <v>11020</v>
      </c>
      <c r="P193" t="s">
        <v>79</v>
      </c>
      <c r="Q193" t="s">
        <v>4289</v>
      </c>
      <c r="R193" t="s">
        <v>13</v>
      </c>
      <c r="S193" t="s">
        <v>14</v>
      </c>
      <c r="T193" t="s">
        <v>376</v>
      </c>
      <c r="U193">
        <v>899.13600000000008</v>
      </c>
      <c r="V193">
        <v>4</v>
      </c>
      <c r="W193">
        <v>0.2</v>
      </c>
      <c r="X193">
        <v>112.39199999999991</v>
      </c>
    </row>
    <row r="194" spans="1:24" x14ac:dyDescent="0.3">
      <c r="A194">
        <v>191</v>
      </c>
      <c r="B194" t="s">
        <v>6921</v>
      </c>
      <c r="C194" s="1">
        <v>42289</v>
      </c>
      <c r="D194" s="1">
        <v>42291</v>
      </c>
      <c r="E194">
        <v>2</v>
      </c>
      <c r="F194" s="1">
        <v>42289</v>
      </c>
      <c r="G194">
        <v>2015</v>
      </c>
      <c r="H194" t="s">
        <v>97</v>
      </c>
      <c r="I194" t="s">
        <v>3346</v>
      </c>
      <c r="J194" t="s">
        <v>375</v>
      </c>
      <c r="K194" t="s">
        <v>52</v>
      </c>
      <c r="L194" t="s">
        <v>3258</v>
      </c>
      <c r="M194" t="s">
        <v>138</v>
      </c>
      <c r="N194" t="s">
        <v>139</v>
      </c>
      <c r="O194" t="s">
        <v>11020</v>
      </c>
      <c r="P194" t="s">
        <v>79</v>
      </c>
      <c r="Q194" t="s">
        <v>4290</v>
      </c>
      <c r="R194" t="s">
        <v>35</v>
      </c>
      <c r="S194" t="s">
        <v>3233</v>
      </c>
      <c r="T194" t="s">
        <v>958</v>
      </c>
      <c r="U194">
        <v>71.760000000000005</v>
      </c>
      <c r="V194">
        <v>6</v>
      </c>
      <c r="W194">
        <v>0</v>
      </c>
      <c r="X194">
        <v>20.092800000000004</v>
      </c>
    </row>
    <row r="195" spans="1:24" x14ac:dyDescent="0.3">
      <c r="A195">
        <v>192</v>
      </c>
      <c r="B195" t="s">
        <v>6921</v>
      </c>
      <c r="C195" s="1">
        <v>42289</v>
      </c>
      <c r="D195" s="1">
        <v>42291</v>
      </c>
      <c r="E195">
        <v>2</v>
      </c>
      <c r="F195" s="1">
        <v>42289</v>
      </c>
      <c r="G195">
        <v>2015</v>
      </c>
      <c r="H195" t="s">
        <v>97</v>
      </c>
      <c r="I195" t="s">
        <v>3346</v>
      </c>
      <c r="J195" t="s">
        <v>375</v>
      </c>
      <c r="K195" t="s">
        <v>52</v>
      </c>
      <c r="L195" t="s">
        <v>3258</v>
      </c>
      <c r="M195" t="s">
        <v>138</v>
      </c>
      <c r="N195" t="s">
        <v>139</v>
      </c>
      <c r="O195" t="s">
        <v>11020</v>
      </c>
      <c r="P195" t="s">
        <v>79</v>
      </c>
      <c r="Q195" t="s">
        <v>4291</v>
      </c>
      <c r="R195" t="s">
        <v>22</v>
      </c>
      <c r="S195" t="s">
        <v>45</v>
      </c>
      <c r="T195" t="s">
        <v>1467</v>
      </c>
      <c r="U195">
        <v>51.84</v>
      </c>
      <c r="V195">
        <v>8</v>
      </c>
      <c r="W195">
        <v>0</v>
      </c>
      <c r="X195">
        <v>24.883200000000002</v>
      </c>
    </row>
    <row r="196" spans="1:24" x14ac:dyDescent="0.3">
      <c r="A196">
        <v>193</v>
      </c>
      <c r="B196" t="s">
        <v>6921</v>
      </c>
      <c r="C196" s="1">
        <v>42289</v>
      </c>
      <c r="D196" s="1">
        <v>42291</v>
      </c>
      <c r="E196">
        <v>2</v>
      </c>
      <c r="F196" s="1">
        <v>42289</v>
      </c>
      <c r="G196">
        <v>2015</v>
      </c>
      <c r="H196" t="s">
        <v>97</v>
      </c>
      <c r="I196" t="s">
        <v>3346</v>
      </c>
      <c r="J196" t="s">
        <v>375</v>
      </c>
      <c r="K196" t="s">
        <v>52</v>
      </c>
      <c r="L196" t="s">
        <v>3258</v>
      </c>
      <c r="M196" t="s">
        <v>138</v>
      </c>
      <c r="N196" t="s">
        <v>139</v>
      </c>
      <c r="O196" t="s">
        <v>11020</v>
      </c>
      <c r="P196" t="s">
        <v>79</v>
      </c>
      <c r="Q196" t="s">
        <v>4150</v>
      </c>
      <c r="R196" t="s">
        <v>13</v>
      </c>
      <c r="S196" t="s">
        <v>14</v>
      </c>
      <c r="T196" t="s">
        <v>105</v>
      </c>
      <c r="U196">
        <v>626.35200000000009</v>
      </c>
      <c r="V196">
        <v>3</v>
      </c>
      <c r="W196">
        <v>0.2</v>
      </c>
      <c r="X196">
        <v>46.976400000000012</v>
      </c>
    </row>
    <row r="197" spans="1:24" x14ac:dyDescent="0.3">
      <c r="A197">
        <v>194</v>
      </c>
      <c r="B197" t="s">
        <v>6921</v>
      </c>
      <c r="C197" s="1">
        <v>42289</v>
      </c>
      <c r="D197" s="1">
        <v>42291</v>
      </c>
      <c r="E197">
        <v>2</v>
      </c>
      <c r="F197" s="1">
        <v>42289</v>
      </c>
      <c r="G197">
        <v>2015</v>
      </c>
      <c r="H197" t="s">
        <v>97</v>
      </c>
      <c r="I197" t="s">
        <v>3346</v>
      </c>
      <c r="J197" t="s">
        <v>375</v>
      </c>
      <c r="K197" t="s">
        <v>52</v>
      </c>
      <c r="L197" t="s">
        <v>3258</v>
      </c>
      <c r="M197" t="s">
        <v>138</v>
      </c>
      <c r="N197" t="s">
        <v>139</v>
      </c>
      <c r="O197" t="s">
        <v>11020</v>
      </c>
      <c r="P197" t="s">
        <v>79</v>
      </c>
      <c r="Q197" t="s">
        <v>4292</v>
      </c>
      <c r="R197" t="s">
        <v>22</v>
      </c>
      <c r="S197" t="s">
        <v>3232</v>
      </c>
      <c r="T197" t="s">
        <v>336</v>
      </c>
      <c r="U197">
        <v>19.899999999999999</v>
      </c>
      <c r="V197">
        <v>5</v>
      </c>
      <c r="W197">
        <v>0</v>
      </c>
      <c r="X197">
        <v>6.5669999999999984</v>
      </c>
    </row>
    <row r="198" spans="1:24" x14ac:dyDescent="0.3">
      <c r="A198">
        <v>195</v>
      </c>
      <c r="B198" t="s">
        <v>6922</v>
      </c>
      <c r="C198" s="1">
        <v>42308</v>
      </c>
      <c r="D198" s="1">
        <v>42314</v>
      </c>
      <c r="E198">
        <v>6</v>
      </c>
      <c r="F198" s="1">
        <v>42308</v>
      </c>
      <c r="G198">
        <v>2015</v>
      </c>
      <c r="H198" t="s">
        <v>25</v>
      </c>
      <c r="I198" t="s">
        <v>3347</v>
      </c>
      <c r="J198" t="s">
        <v>380</v>
      </c>
      <c r="K198" t="s">
        <v>18</v>
      </c>
      <c r="L198" t="s">
        <v>3258</v>
      </c>
      <c r="M198" t="s">
        <v>381</v>
      </c>
      <c r="N198" t="s">
        <v>20</v>
      </c>
      <c r="O198" t="s">
        <v>11046</v>
      </c>
      <c r="P198" t="s">
        <v>21</v>
      </c>
      <c r="Q198" t="s">
        <v>4142</v>
      </c>
      <c r="R198" t="s">
        <v>22</v>
      </c>
      <c r="S198" t="s">
        <v>103</v>
      </c>
      <c r="T198" t="s">
        <v>191</v>
      </c>
      <c r="U198">
        <v>14.280000000000001</v>
      </c>
      <c r="V198">
        <v>7</v>
      </c>
      <c r="W198">
        <v>0</v>
      </c>
      <c r="X198">
        <v>6.7115999999999989</v>
      </c>
    </row>
    <row r="199" spans="1:24" x14ac:dyDescent="0.3">
      <c r="A199">
        <v>196</v>
      </c>
      <c r="B199" t="s">
        <v>5951</v>
      </c>
      <c r="C199" s="1">
        <v>41719</v>
      </c>
      <c r="D199" s="1">
        <v>41723</v>
      </c>
      <c r="E199">
        <v>4</v>
      </c>
      <c r="F199" s="1">
        <v>41719</v>
      </c>
      <c r="G199">
        <v>2014</v>
      </c>
      <c r="H199" t="s">
        <v>25</v>
      </c>
      <c r="I199" t="s">
        <v>3348</v>
      </c>
      <c r="J199" t="s">
        <v>383</v>
      </c>
      <c r="K199" t="s">
        <v>9</v>
      </c>
      <c r="L199" t="s">
        <v>3258</v>
      </c>
      <c r="M199" t="s">
        <v>384</v>
      </c>
      <c r="N199" t="s">
        <v>249</v>
      </c>
      <c r="O199" t="s">
        <v>11047</v>
      </c>
      <c r="P199" t="s">
        <v>79</v>
      </c>
      <c r="Q199" t="s">
        <v>4293</v>
      </c>
      <c r="R199" t="s">
        <v>22</v>
      </c>
      <c r="S199" t="s">
        <v>3232</v>
      </c>
      <c r="T199" t="s">
        <v>93</v>
      </c>
      <c r="U199">
        <v>7.4080000000000004</v>
      </c>
      <c r="V199">
        <v>2</v>
      </c>
      <c r="W199">
        <v>0.2</v>
      </c>
      <c r="X199">
        <v>1.2037999999999995</v>
      </c>
    </row>
    <row r="200" spans="1:24" x14ac:dyDescent="0.3">
      <c r="A200">
        <v>197</v>
      </c>
      <c r="B200" t="s">
        <v>5951</v>
      </c>
      <c r="C200" s="1">
        <v>41719</v>
      </c>
      <c r="D200" s="1">
        <v>41723</v>
      </c>
      <c r="E200">
        <v>4</v>
      </c>
      <c r="F200" s="1">
        <v>41719</v>
      </c>
      <c r="G200">
        <v>2014</v>
      </c>
      <c r="H200" t="s">
        <v>25</v>
      </c>
      <c r="I200" t="s">
        <v>3348</v>
      </c>
      <c r="J200" t="s">
        <v>383</v>
      </c>
      <c r="K200" t="s">
        <v>9</v>
      </c>
      <c r="L200" t="s">
        <v>3258</v>
      </c>
      <c r="M200" t="s">
        <v>384</v>
      </c>
      <c r="N200" t="s">
        <v>249</v>
      </c>
      <c r="O200" t="s">
        <v>11047</v>
      </c>
      <c r="P200" t="s">
        <v>79</v>
      </c>
      <c r="Q200" t="s">
        <v>4294</v>
      </c>
      <c r="R200" t="s">
        <v>22</v>
      </c>
      <c r="S200" t="s">
        <v>3232</v>
      </c>
      <c r="T200" t="s">
        <v>1750</v>
      </c>
      <c r="U200">
        <v>6.048</v>
      </c>
      <c r="V200">
        <v>3</v>
      </c>
      <c r="W200">
        <v>0.2</v>
      </c>
      <c r="X200">
        <v>1.5876000000000006</v>
      </c>
    </row>
    <row r="201" spans="1:24" x14ac:dyDescent="0.3">
      <c r="A201">
        <v>198</v>
      </c>
      <c r="B201" t="s">
        <v>9267</v>
      </c>
      <c r="C201" s="1">
        <v>43045</v>
      </c>
      <c r="D201" s="1">
        <v>43052</v>
      </c>
      <c r="E201">
        <v>7</v>
      </c>
      <c r="F201" s="1">
        <v>43045</v>
      </c>
      <c r="G201">
        <v>2017</v>
      </c>
      <c r="H201" t="s">
        <v>25</v>
      </c>
      <c r="I201" t="s">
        <v>3349</v>
      </c>
      <c r="J201" t="s">
        <v>387</v>
      </c>
      <c r="K201" t="s">
        <v>52</v>
      </c>
      <c r="L201" t="s">
        <v>3258</v>
      </c>
      <c r="M201" t="s">
        <v>388</v>
      </c>
      <c r="N201" t="s">
        <v>389</v>
      </c>
      <c r="O201" t="s">
        <v>11048</v>
      </c>
      <c r="P201" t="s">
        <v>79</v>
      </c>
      <c r="Q201" t="s">
        <v>4295</v>
      </c>
      <c r="R201" t="s">
        <v>22</v>
      </c>
      <c r="S201" t="s">
        <v>3230</v>
      </c>
      <c r="T201" t="s">
        <v>508</v>
      </c>
      <c r="U201">
        <v>46.26</v>
      </c>
      <c r="V201">
        <v>3</v>
      </c>
      <c r="W201">
        <v>0</v>
      </c>
      <c r="X201">
        <v>12.0276</v>
      </c>
    </row>
    <row r="202" spans="1:24" x14ac:dyDescent="0.3">
      <c r="A202">
        <v>199</v>
      </c>
      <c r="B202" t="s">
        <v>9268</v>
      </c>
      <c r="C202" s="1">
        <v>42922</v>
      </c>
      <c r="D202" s="1">
        <v>42929</v>
      </c>
      <c r="E202">
        <v>7</v>
      </c>
      <c r="F202" s="1">
        <v>42922</v>
      </c>
      <c r="G202">
        <v>2017</v>
      </c>
      <c r="H202" t="s">
        <v>25</v>
      </c>
      <c r="I202" t="s">
        <v>3350</v>
      </c>
      <c r="J202" t="s">
        <v>391</v>
      </c>
      <c r="K202" t="s">
        <v>18</v>
      </c>
      <c r="L202" t="s">
        <v>3258</v>
      </c>
      <c r="M202" t="s">
        <v>77</v>
      </c>
      <c r="N202" t="s">
        <v>78</v>
      </c>
      <c r="O202" t="s">
        <v>11049</v>
      </c>
      <c r="P202" t="s">
        <v>79</v>
      </c>
      <c r="Q202" t="s">
        <v>4296</v>
      </c>
      <c r="R202" t="s">
        <v>22</v>
      </c>
      <c r="S202" t="s">
        <v>3234</v>
      </c>
      <c r="T202" t="s">
        <v>88</v>
      </c>
      <c r="U202">
        <v>2.9460000000000006</v>
      </c>
      <c r="V202">
        <v>2</v>
      </c>
      <c r="W202">
        <v>0.7</v>
      </c>
      <c r="X202">
        <v>-2.2585999999999995</v>
      </c>
    </row>
    <row r="203" spans="1:24" x14ac:dyDescent="0.3">
      <c r="A203">
        <v>200</v>
      </c>
      <c r="B203" t="s">
        <v>9268</v>
      </c>
      <c r="C203" s="1">
        <v>42922</v>
      </c>
      <c r="D203" s="1">
        <v>42929</v>
      </c>
      <c r="E203">
        <v>7</v>
      </c>
      <c r="F203" s="1">
        <v>42922</v>
      </c>
      <c r="G203">
        <v>2017</v>
      </c>
      <c r="H203" t="s">
        <v>25</v>
      </c>
      <c r="I203" t="s">
        <v>3350</v>
      </c>
      <c r="J203" t="s">
        <v>391</v>
      </c>
      <c r="K203" t="s">
        <v>18</v>
      </c>
      <c r="L203" t="s">
        <v>3258</v>
      </c>
      <c r="M203" t="s">
        <v>77</v>
      </c>
      <c r="N203" t="s">
        <v>78</v>
      </c>
      <c r="O203" t="s">
        <v>11049</v>
      </c>
      <c r="P203" t="s">
        <v>79</v>
      </c>
      <c r="Q203" t="s">
        <v>4297</v>
      </c>
      <c r="R203" t="s">
        <v>22</v>
      </c>
      <c r="S203" t="s">
        <v>45</v>
      </c>
      <c r="T203" t="s">
        <v>2910</v>
      </c>
      <c r="U203">
        <v>16.056000000000001</v>
      </c>
      <c r="V203">
        <v>3</v>
      </c>
      <c r="W203">
        <v>0.2</v>
      </c>
      <c r="X203">
        <v>5.8203000000000005</v>
      </c>
    </row>
    <row r="204" spans="1:24" x14ac:dyDescent="0.3">
      <c r="A204">
        <v>201</v>
      </c>
      <c r="B204" t="s">
        <v>9269</v>
      </c>
      <c r="C204" s="1">
        <v>42910</v>
      </c>
      <c r="D204" s="1">
        <v>42915</v>
      </c>
      <c r="E204">
        <v>5</v>
      </c>
      <c r="F204" s="1">
        <v>42910</v>
      </c>
      <c r="G204">
        <v>2017</v>
      </c>
      <c r="H204" t="s">
        <v>25</v>
      </c>
      <c r="I204" t="s">
        <v>3351</v>
      </c>
      <c r="J204" t="s">
        <v>394</v>
      </c>
      <c r="K204" t="s">
        <v>9</v>
      </c>
      <c r="L204" t="s">
        <v>3258</v>
      </c>
      <c r="M204" t="s">
        <v>395</v>
      </c>
      <c r="N204" t="s">
        <v>249</v>
      </c>
      <c r="O204" t="s">
        <v>11050</v>
      </c>
      <c r="P204" t="s">
        <v>79</v>
      </c>
      <c r="Q204" t="s">
        <v>4298</v>
      </c>
      <c r="R204" t="s">
        <v>22</v>
      </c>
      <c r="S204" t="s">
        <v>45</v>
      </c>
      <c r="T204" t="s">
        <v>2393</v>
      </c>
      <c r="U204">
        <v>21.744000000000003</v>
      </c>
      <c r="V204">
        <v>3</v>
      </c>
      <c r="W204">
        <v>0.2</v>
      </c>
      <c r="X204">
        <v>6.794999999999999</v>
      </c>
    </row>
    <row r="205" spans="1:24" x14ac:dyDescent="0.3">
      <c r="A205">
        <v>202</v>
      </c>
      <c r="B205" t="s">
        <v>5952</v>
      </c>
      <c r="C205" s="1">
        <v>41854</v>
      </c>
      <c r="D205" s="1">
        <v>41856</v>
      </c>
      <c r="E205">
        <v>2</v>
      </c>
      <c r="F205" s="1">
        <v>41854</v>
      </c>
      <c r="G205">
        <v>2014</v>
      </c>
      <c r="H205" t="s">
        <v>97</v>
      </c>
      <c r="I205" t="s">
        <v>3352</v>
      </c>
      <c r="J205" t="s">
        <v>397</v>
      </c>
      <c r="K205" t="s">
        <v>9</v>
      </c>
      <c r="L205" t="s">
        <v>3258</v>
      </c>
      <c r="M205" t="s">
        <v>398</v>
      </c>
      <c r="N205" t="s">
        <v>228</v>
      </c>
      <c r="O205" t="s">
        <v>11051</v>
      </c>
      <c r="P205" t="s">
        <v>21</v>
      </c>
      <c r="Q205" t="s">
        <v>4299</v>
      </c>
      <c r="R205" t="s">
        <v>13</v>
      </c>
      <c r="S205" t="s">
        <v>29</v>
      </c>
      <c r="T205" t="s">
        <v>2669</v>
      </c>
      <c r="U205">
        <v>218.75</v>
      </c>
      <c r="V205">
        <v>2</v>
      </c>
      <c r="W205">
        <v>0.5</v>
      </c>
      <c r="X205">
        <v>-161.875</v>
      </c>
    </row>
    <row r="206" spans="1:24" x14ac:dyDescent="0.3">
      <c r="A206">
        <v>203</v>
      </c>
      <c r="B206" t="s">
        <v>5952</v>
      </c>
      <c r="C206" s="1">
        <v>41854</v>
      </c>
      <c r="D206" s="1">
        <v>41856</v>
      </c>
      <c r="E206">
        <v>2</v>
      </c>
      <c r="F206" s="1">
        <v>41854</v>
      </c>
      <c r="G206">
        <v>2014</v>
      </c>
      <c r="H206" t="s">
        <v>97</v>
      </c>
      <c r="I206" t="s">
        <v>3352</v>
      </c>
      <c r="J206" t="s">
        <v>397</v>
      </c>
      <c r="K206" t="s">
        <v>9</v>
      </c>
      <c r="L206" t="s">
        <v>3258</v>
      </c>
      <c r="M206" t="s">
        <v>398</v>
      </c>
      <c r="N206" t="s">
        <v>228</v>
      </c>
      <c r="O206" t="s">
        <v>11051</v>
      </c>
      <c r="P206" t="s">
        <v>21</v>
      </c>
      <c r="Q206" t="s">
        <v>4300</v>
      </c>
      <c r="R206" t="s">
        <v>22</v>
      </c>
      <c r="S206" t="s">
        <v>38</v>
      </c>
      <c r="T206" t="s">
        <v>3215</v>
      </c>
      <c r="U206">
        <v>2.6</v>
      </c>
      <c r="V206">
        <v>1</v>
      </c>
      <c r="W206">
        <v>0.2</v>
      </c>
      <c r="X206">
        <v>0.29249999999999987</v>
      </c>
    </row>
    <row r="207" spans="1:24" x14ac:dyDescent="0.3">
      <c r="A207">
        <v>204</v>
      </c>
      <c r="B207" t="s">
        <v>9270</v>
      </c>
      <c r="C207" s="1">
        <v>43086</v>
      </c>
      <c r="D207" s="1">
        <v>43090</v>
      </c>
      <c r="E207">
        <v>4</v>
      </c>
      <c r="F207" s="1">
        <v>43086</v>
      </c>
      <c r="G207">
        <v>2017</v>
      </c>
      <c r="H207" t="s">
        <v>7</v>
      </c>
      <c r="I207" t="s">
        <v>3353</v>
      </c>
      <c r="J207" t="s">
        <v>401</v>
      </c>
      <c r="K207" t="s">
        <v>9</v>
      </c>
      <c r="L207" t="s">
        <v>3258</v>
      </c>
      <c r="M207" t="s">
        <v>402</v>
      </c>
      <c r="N207" t="s">
        <v>54</v>
      </c>
      <c r="O207" t="s">
        <v>11052</v>
      </c>
      <c r="P207" t="s">
        <v>55</v>
      </c>
      <c r="Q207" t="s">
        <v>4301</v>
      </c>
      <c r="R207" t="s">
        <v>22</v>
      </c>
      <c r="S207" t="s">
        <v>38</v>
      </c>
      <c r="T207" t="s">
        <v>2885</v>
      </c>
      <c r="U207">
        <v>66.283999999999992</v>
      </c>
      <c r="V207">
        <v>2</v>
      </c>
      <c r="W207">
        <v>0.8</v>
      </c>
      <c r="X207">
        <v>-178.96680000000001</v>
      </c>
    </row>
    <row r="208" spans="1:24" x14ac:dyDescent="0.3">
      <c r="A208">
        <v>205</v>
      </c>
      <c r="B208" t="s">
        <v>9271</v>
      </c>
      <c r="C208" s="1">
        <v>42889</v>
      </c>
      <c r="D208" s="1">
        <v>42893</v>
      </c>
      <c r="E208">
        <v>4</v>
      </c>
      <c r="F208" s="1">
        <v>42889</v>
      </c>
      <c r="G208">
        <v>2017</v>
      </c>
      <c r="H208" t="s">
        <v>25</v>
      </c>
      <c r="I208" t="s">
        <v>3354</v>
      </c>
      <c r="J208" t="s">
        <v>404</v>
      </c>
      <c r="K208" t="s">
        <v>18</v>
      </c>
      <c r="L208" t="s">
        <v>3258</v>
      </c>
      <c r="M208" t="s">
        <v>303</v>
      </c>
      <c r="N208" t="s">
        <v>173</v>
      </c>
      <c r="O208" t="s">
        <v>11053</v>
      </c>
      <c r="P208" t="s">
        <v>12</v>
      </c>
      <c r="Q208" t="s">
        <v>4302</v>
      </c>
      <c r="R208" t="s">
        <v>13</v>
      </c>
      <c r="S208" t="s">
        <v>3231</v>
      </c>
      <c r="T208" t="s">
        <v>2520</v>
      </c>
      <c r="U208">
        <v>35.168000000000006</v>
      </c>
      <c r="V208">
        <v>7</v>
      </c>
      <c r="W208">
        <v>0.2</v>
      </c>
      <c r="X208">
        <v>9.6712000000000025</v>
      </c>
    </row>
    <row r="209" spans="1:24" x14ac:dyDescent="0.3">
      <c r="A209">
        <v>206</v>
      </c>
      <c r="B209" t="s">
        <v>9272</v>
      </c>
      <c r="C209" s="1">
        <v>43078</v>
      </c>
      <c r="D209" s="1">
        <v>43083</v>
      </c>
      <c r="E209">
        <v>5</v>
      </c>
      <c r="F209" s="1">
        <v>43078</v>
      </c>
      <c r="G209">
        <v>2017</v>
      </c>
      <c r="H209" t="s">
        <v>25</v>
      </c>
      <c r="I209" t="s">
        <v>3355</v>
      </c>
      <c r="J209" t="s">
        <v>406</v>
      </c>
      <c r="K209" t="s">
        <v>9</v>
      </c>
      <c r="L209" t="s">
        <v>3258</v>
      </c>
      <c r="M209" t="s">
        <v>407</v>
      </c>
      <c r="N209" t="s">
        <v>20</v>
      </c>
      <c r="O209" t="s">
        <v>11054</v>
      </c>
      <c r="P209" t="s">
        <v>21</v>
      </c>
      <c r="Q209" t="s">
        <v>4303</v>
      </c>
      <c r="R209" t="s">
        <v>35</v>
      </c>
      <c r="S209" t="s">
        <v>3233</v>
      </c>
      <c r="T209" t="s">
        <v>408</v>
      </c>
      <c r="U209">
        <v>444.76800000000003</v>
      </c>
      <c r="V209">
        <v>4</v>
      </c>
      <c r="W209">
        <v>0.2</v>
      </c>
      <c r="X209">
        <v>44.476800000000026</v>
      </c>
    </row>
    <row r="210" spans="1:24" x14ac:dyDescent="0.3">
      <c r="A210">
        <v>207</v>
      </c>
      <c r="B210" t="s">
        <v>9273</v>
      </c>
      <c r="C210" s="1">
        <v>43070</v>
      </c>
      <c r="D210" s="1">
        <v>43076</v>
      </c>
      <c r="E210">
        <v>6</v>
      </c>
      <c r="F210" s="1">
        <v>43070</v>
      </c>
      <c r="G210">
        <v>2017</v>
      </c>
      <c r="H210" t="s">
        <v>25</v>
      </c>
      <c r="I210" t="s">
        <v>3356</v>
      </c>
      <c r="J210" t="s">
        <v>409</v>
      </c>
      <c r="K210" t="s">
        <v>9</v>
      </c>
      <c r="L210" t="s">
        <v>3258</v>
      </c>
      <c r="M210" t="s">
        <v>410</v>
      </c>
      <c r="N210" t="s">
        <v>123</v>
      </c>
      <c r="O210" t="s">
        <v>11055</v>
      </c>
      <c r="P210" t="s">
        <v>55</v>
      </c>
      <c r="Q210" t="s">
        <v>4304</v>
      </c>
      <c r="R210" t="s">
        <v>22</v>
      </c>
      <c r="S210" t="s">
        <v>3230</v>
      </c>
      <c r="T210" t="s">
        <v>1038</v>
      </c>
      <c r="U210">
        <v>83.92</v>
      </c>
      <c r="V210">
        <v>4</v>
      </c>
      <c r="W210">
        <v>0</v>
      </c>
      <c r="X210">
        <v>5.8743999999999943</v>
      </c>
    </row>
    <row r="211" spans="1:24" x14ac:dyDescent="0.3">
      <c r="A211">
        <v>208</v>
      </c>
      <c r="B211" t="s">
        <v>9273</v>
      </c>
      <c r="C211" s="1">
        <v>43070</v>
      </c>
      <c r="D211" s="1">
        <v>43076</v>
      </c>
      <c r="E211">
        <v>6</v>
      </c>
      <c r="F211" s="1">
        <v>43070</v>
      </c>
      <c r="G211">
        <v>2017</v>
      </c>
      <c r="H211" t="s">
        <v>25</v>
      </c>
      <c r="I211" t="s">
        <v>3356</v>
      </c>
      <c r="J211" t="s">
        <v>409</v>
      </c>
      <c r="K211" t="s">
        <v>9</v>
      </c>
      <c r="L211" t="s">
        <v>3258</v>
      </c>
      <c r="M211" t="s">
        <v>410</v>
      </c>
      <c r="N211" t="s">
        <v>123</v>
      </c>
      <c r="O211" t="s">
        <v>11055</v>
      </c>
      <c r="P211" t="s">
        <v>55</v>
      </c>
      <c r="Q211" t="s">
        <v>4305</v>
      </c>
      <c r="R211" t="s">
        <v>35</v>
      </c>
      <c r="S211" t="s">
        <v>3233</v>
      </c>
      <c r="T211" t="s">
        <v>2438</v>
      </c>
      <c r="U211">
        <v>131.97999999999999</v>
      </c>
      <c r="V211">
        <v>2</v>
      </c>
      <c r="W211">
        <v>0</v>
      </c>
      <c r="X211">
        <v>35.634600000000006</v>
      </c>
    </row>
    <row r="212" spans="1:24" x14ac:dyDescent="0.3">
      <c r="A212">
        <v>209</v>
      </c>
      <c r="B212" t="s">
        <v>9273</v>
      </c>
      <c r="C212" s="1">
        <v>43070</v>
      </c>
      <c r="D212" s="1">
        <v>43076</v>
      </c>
      <c r="E212">
        <v>6</v>
      </c>
      <c r="F212" s="1">
        <v>43070</v>
      </c>
      <c r="G212">
        <v>2017</v>
      </c>
      <c r="H212" t="s">
        <v>25</v>
      </c>
      <c r="I212" t="s">
        <v>3356</v>
      </c>
      <c r="J212" t="s">
        <v>409</v>
      </c>
      <c r="K212" t="s">
        <v>9</v>
      </c>
      <c r="L212" t="s">
        <v>3258</v>
      </c>
      <c r="M212" t="s">
        <v>410</v>
      </c>
      <c r="N212" t="s">
        <v>123</v>
      </c>
      <c r="O212" t="s">
        <v>11055</v>
      </c>
      <c r="P212" t="s">
        <v>55</v>
      </c>
      <c r="Q212" t="s">
        <v>4235</v>
      </c>
      <c r="R212" t="s">
        <v>22</v>
      </c>
      <c r="S212" t="s">
        <v>3234</v>
      </c>
      <c r="T212" t="s">
        <v>231</v>
      </c>
      <c r="U212">
        <v>15.92</v>
      </c>
      <c r="V212">
        <v>4</v>
      </c>
      <c r="W212">
        <v>0</v>
      </c>
      <c r="X212">
        <v>7.4824000000000002</v>
      </c>
    </row>
    <row r="213" spans="1:24" x14ac:dyDescent="0.3">
      <c r="A213">
        <v>210</v>
      </c>
      <c r="B213" t="s">
        <v>9273</v>
      </c>
      <c r="C213" s="1">
        <v>43070</v>
      </c>
      <c r="D213" s="1">
        <v>43076</v>
      </c>
      <c r="E213">
        <v>6</v>
      </c>
      <c r="F213" s="1">
        <v>43070</v>
      </c>
      <c r="G213">
        <v>2017</v>
      </c>
      <c r="H213" t="s">
        <v>25</v>
      </c>
      <c r="I213" t="s">
        <v>3356</v>
      </c>
      <c r="J213" t="s">
        <v>409</v>
      </c>
      <c r="K213" t="s">
        <v>9</v>
      </c>
      <c r="L213" t="s">
        <v>3258</v>
      </c>
      <c r="M213" t="s">
        <v>410</v>
      </c>
      <c r="N213" t="s">
        <v>123</v>
      </c>
      <c r="O213" t="s">
        <v>11055</v>
      </c>
      <c r="P213" t="s">
        <v>55</v>
      </c>
      <c r="Q213" t="s">
        <v>4306</v>
      </c>
      <c r="R213" t="s">
        <v>22</v>
      </c>
      <c r="S213" t="s">
        <v>3237</v>
      </c>
      <c r="T213" t="s">
        <v>594</v>
      </c>
      <c r="U213">
        <v>52.29</v>
      </c>
      <c r="V213">
        <v>9</v>
      </c>
      <c r="W213">
        <v>0</v>
      </c>
      <c r="X213">
        <v>16.209899999999998</v>
      </c>
    </row>
    <row r="214" spans="1:24" x14ac:dyDescent="0.3">
      <c r="A214">
        <v>211</v>
      </c>
      <c r="B214" t="s">
        <v>9273</v>
      </c>
      <c r="C214" s="1">
        <v>43070</v>
      </c>
      <c r="D214" s="1">
        <v>43076</v>
      </c>
      <c r="E214">
        <v>6</v>
      </c>
      <c r="F214" s="1">
        <v>43070</v>
      </c>
      <c r="G214">
        <v>2017</v>
      </c>
      <c r="H214" t="s">
        <v>25</v>
      </c>
      <c r="I214" t="s">
        <v>3356</v>
      </c>
      <c r="J214" t="s">
        <v>409</v>
      </c>
      <c r="K214" t="s">
        <v>9</v>
      </c>
      <c r="L214" t="s">
        <v>3258</v>
      </c>
      <c r="M214" t="s">
        <v>410</v>
      </c>
      <c r="N214" t="s">
        <v>123</v>
      </c>
      <c r="O214" t="s">
        <v>11055</v>
      </c>
      <c r="P214" t="s">
        <v>55</v>
      </c>
      <c r="Q214" t="s">
        <v>4307</v>
      </c>
      <c r="R214" t="s">
        <v>22</v>
      </c>
      <c r="S214" t="s">
        <v>3230</v>
      </c>
      <c r="T214" t="s">
        <v>739</v>
      </c>
      <c r="U214">
        <v>91.99</v>
      </c>
      <c r="V214">
        <v>1</v>
      </c>
      <c r="W214">
        <v>0</v>
      </c>
      <c r="X214">
        <v>3.6795999999999935</v>
      </c>
    </row>
    <row r="215" spans="1:24" x14ac:dyDescent="0.3">
      <c r="A215">
        <v>212</v>
      </c>
      <c r="B215" t="s">
        <v>6923</v>
      </c>
      <c r="C215" s="1">
        <v>42044</v>
      </c>
      <c r="D215" s="1">
        <v>42048</v>
      </c>
      <c r="E215">
        <v>4</v>
      </c>
      <c r="F215" s="1">
        <v>42044</v>
      </c>
      <c r="G215">
        <v>2015</v>
      </c>
      <c r="H215" t="s">
        <v>7</v>
      </c>
      <c r="I215" t="s">
        <v>3357</v>
      </c>
      <c r="J215" t="s">
        <v>415</v>
      </c>
      <c r="K215" t="s">
        <v>18</v>
      </c>
      <c r="L215" t="s">
        <v>3258</v>
      </c>
      <c r="M215" t="s">
        <v>402</v>
      </c>
      <c r="N215" t="s">
        <v>54</v>
      </c>
      <c r="O215" t="s">
        <v>11052</v>
      </c>
      <c r="P215" t="s">
        <v>55</v>
      </c>
      <c r="Q215" t="s">
        <v>4308</v>
      </c>
      <c r="R215" t="s">
        <v>35</v>
      </c>
      <c r="S215" t="s">
        <v>3235</v>
      </c>
      <c r="T215" t="s">
        <v>446</v>
      </c>
      <c r="U215">
        <v>20.8</v>
      </c>
      <c r="V215">
        <v>2</v>
      </c>
      <c r="W215">
        <v>0.2</v>
      </c>
      <c r="X215">
        <v>6.4999999999999991</v>
      </c>
    </row>
    <row r="216" spans="1:24" x14ac:dyDescent="0.3">
      <c r="A216">
        <v>213</v>
      </c>
      <c r="B216" t="s">
        <v>6924</v>
      </c>
      <c r="C216" s="1">
        <v>42006</v>
      </c>
      <c r="D216" s="1">
        <v>42013</v>
      </c>
      <c r="E216">
        <v>7</v>
      </c>
      <c r="F216" s="1">
        <v>42006</v>
      </c>
      <c r="G216">
        <v>2015</v>
      </c>
      <c r="H216" t="s">
        <v>25</v>
      </c>
      <c r="I216" t="s">
        <v>3358</v>
      </c>
      <c r="J216" t="s">
        <v>417</v>
      </c>
      <c r="K216" t="s">
        <v>18</v>
      </c>
      <c r="L216" t="s">
        <v>3258</v>
      </c>
      <c r="M216" t="s">
        <v>418</v>
      </c>
      <c r="N216" t="s">
        <v>249</v>
      </c>
      <c r="O216" t="s">
        <v>11056</v>
      </c>
      <c r="P216" t="s">
        <v>79</v>
      </c>
      <c r="Q216" t="s">
        <v>4309</v>
      </c>
      <c r="R216" t="s">
        <v>22</v>
      </c>
      <c r="S216" t="s">
        <v>23</v>
      </c>
      <c r="T216" t="s">
        <v>617</v>
      </c>
      <c r="U216">
        <v>23.680000000000003</v>
      </c>
      <c r="V216">
        <v>2</v>
      </c>
      <c r="W216">
        <v>0.2</v>
      </c>
      <c r="X216">
        <v>8.879999999999999</v>
      </c>
    </row>
    <row r="217" spans="1:24" x14ac:dyDescent="0.3">
      <c r="A217">
        <v>214</v>
      </c>
      <c r="B217" t="s">
        <v>6924</v>
      </c>
      <c r="C217" s="1">
        <v>42006</v>
      </c>
      <c r="D217" s="1">
        <v>42013</v>
      </c>
      <c r="E217">
        <v>7</v>
      </c>
      <c r="F217" s="1">
        <v>42006</v>
      </c>
      <c r="G217">
        <v>2015</v>
      </c>
      <c r="H217" t="s">
        <v>25</v>
      </c>
      <c r="I217" t="s">
        <v>3358</v>
      </c>
      <c r="J217" t="s">
        <v>417</v>
      </c>
      <c r="K217" t="s">
        <v>18</v>
      </c>
      <c r="L217" t="s">
        <v>3258</v>
      </c>
      <c r="M217" t="s">
        <v>418</v>
      </c>
      <c r="N217" t="s">
        <v>249</v>
      </c>
      <c r="O217" t="s">
        <v>11056</v>
      </c>
      <c r="P217" t="s">
        <v>79</v>
      </c>
      <c r="Q217" t="s">
        <v>4310</v>
      </c>
      <c r="R217" t="s">
        <v>13</v>
      </c>
      <c r="S217" t="s">
        <v>14</v>
      </c>
      <c r="T217" t="s">
        <v>420</v>
      </c>
      <c r="U217">
        <v>452.45</v>
      </c>
      <c r="V217">
        <v>5</v>
      </c>
      <c r="W217">
        <v>0.5</v>
      </c>
      <c r="X217">
        <v>-244.32300000000006</v>
      </c>
    </row>
    <row r="218" spans="1:24" x14ac:dyDescent="0.3">
      <c r="A218">
        <v>215</v>
      </c>
      <c r="B218" t="s">
        <v>6924</v>
      </c>
      <c r="C218" s="1">
        <v>42006</v>
      </c>
      <c r="D218" s="1">
        <v>42013</v>
      </c>
      <c r="E218">
        <v>7</v>
      </c>
      <c r="F218" s="1">
        <v>42006</v>
      </c>
      <c r="G218">
        <v>2015</v>
      </c>
      <c r="H218" t="s">
        <v>25</v>
      </c>
      <c r="I218" t="s">
        <v>3358</v>
      </c>
      <c r="J218" t="s">
        <v>417</v>
      </c>
      <c r="K218" t="s">
        <v>18</v>
      </c>
      <c r="L218" t="s">
        <v>3258</v>
      </c>
      <c r="M218" t="s">
        <v>418</v>
      </c>
      <c r="N218" t="s">
        <v>249</v>
      </c>
      <c r="O218" t="s">
        <v>11056</v>
      </c>
      <c r="P218" t="s">
        <v>79</v>
      </c>
      <c r="Q218" t="s">
        <v>4217</v>
      </c>
      <c r="R218" t="s">
        <v>35</v>
      </c>
      <c r="S218" t="s">
        <v>3233</v>
      </c>
      <c r="T218" t="s">
        <v>981</v>
      </c>
      <c r="U218">
        <v>62.981999999999999</v>
      </c>
      <c r="V218">
        <v>3</v>
      </c>
      <c r="W218">
        <v>0.4</v>
      </c>
      <c r="X218">
        <v>-14.695800000000006</v>
      </c>
    </row>
    <row r="219" spans="1:24" x14ac:dyDescent="0.3">
      <c r="A219">
        <v>216</v>
      </c>
      <c r="B219" t="s">
        <v>6924</v>
      </c>
      <c r="C219" s="1">
        <v>42006</v>
      </c>
      <c r="D219" s="1">
        <v>42013</v>
      </c>
      <c r="E219">
        <v>7</v>
      </c>
      <c r="F219" s="1">
        <v>42006</v>
      </c>
      <c r="G219">
        <v>2015</v>
      </c>
      <c r="H219" t="s">
        <v>25</v>
      </c>
      <c r="I219" t="s">
        <v>3358</v>
      </c>
      <c r="J219" t="s">
        <v>417</v>
      </c>
      <c r="K219" t="s">
        <v>18</v>
      </c>
      <c r="L219" t="s">
        <v>3258</v>
      </c>
      <c r="M219" t="s">
        <v>418</v>
      </c>
      <c r="N219" t="s">
        <v>249</v>
      </c>
      <c r="O219" t="s">
        <v>11056</v>
      </c>
      <c r="P219" t="s">
        <v>79</v>
      </c>
      <c r="Q219" t="s">
        <v>4311</v>
      </c>
      <c r="R219" t="s">
        <v>35</v>
      </c>
      <c r="S219" t="s">
        <v>3238</v>
      </c>
      <c r="T219" t="s">
        <v>3095</v>
      </c>
      <c r="U219">
        <v>1188.0000000000002</v>
      </c>
      <c r="V219">
        <v>9</v>
      </c>
      <c r="W219">
        <v>0.7</v>
      </c>
      <c r="X219">
        <v>-950.40000000000009</v>
      </c>
    </row>
    <row r="220" spans="1:24" x14ac:dyDescent="0.3">
      <c r="A220">
        <v>217</v>
      </c>
      <c r="B220" t="s">
        <v>6924</v>
      </c>
      <c r="C220" s="1">
        <v>42006</v>
      </c>
      <c r="D220" s="1">
        <v>42013</v>
      </c>
      <c r="E220">
        <v>7</v>
      </c>
      <c r="F220" s="1">
        <v>42006</v>
      </c>
      <c r="G220">
        <v>2015</v>
      </c>
      <c r="H220" t="s">
        <v>25</v>
      </c>
      <c r="I220" t="s">
        <v>3358</v>
      </c>
      <c r="J220" t="s">
        <v>417</v>
      </c>
      <c r="K220" t="s">
        <v>18</v>
      </c>
      <c r="L220" t="s">
        <v>3258</v>
      </c>
      <c r="M220" t="s">
        <v>418</v>
      </c>
      <c r="N220" t="s">
        <v>249</v>
      </c>
      <c r="O220" t="s">
        <v>11056</v>
      </c>
      <c r="P220" t="s">
        <v>79</v>
      </c>
      <c r="Q220" t="s">
        <v>4312</v>
      </c>
      <c r="R220" t="s">
        <v>35</v>
      </c>
      <c r="S220" t="s">
        <v>3235</v>
      </c>
      <c r="T220" t="s">
        <v>2738</v>
      </c>
      <c r="U220">
        <v>89.584000000000003</v>
      </c>
      <c r="V220">
        <v>2</v>
      </c>
      <c r="W220">
        <v>0.2</v>
      </c>
      <c r="X220">
        <v>4.4792000000000058</v>
      </c>
    </row>
    <row r="221" spans="1:24" x14ac:dyDescent="0.3">
      <c r="A221">
        <v>218</v>
      </c>
      <c r="B221" t="s">
        <v>7969</v>
      </c>
      <c r="C221" s="1">
        <v>42671</v>
      </c>
      <c r="D221" s="1">
        <v>42675</v>
      </c>
      <c r="E221">
        <v>4</v>
      </c>
      <c r="F221" s="1">
        <v>42671</v>
      </c>
      <c r="G221">
        <v>2016</v>
      </c>
      <c r="H221" t="s">
        <v>25</v>
      </c>
      <c r="I221" t="s">
        <v>3359</v>
      </c>
      <c r="J221" t="s">
        <v>423</v>
      </c>
      <c r="K221" t="s">
        <v>9</v>
      </c>
      <c r="L221" t="s">
        <v>3258</v>
      </c>
      <c r="M221" t="s">
        <v>19</v>
      </c>
      <c r="N221" t="s">
        <v>20</v>
      </c>
      <c r="O221" t="s">
        <v>10978</v>
      </c>
      <c r="P221" t="s">
        <v>21</v>
      </c>
      <c r="Q221" t="s">
        <v>4288</v>
      </c>
      <c r="R221" t="s">
        <v>22</v>
      </c>
      <c r="S221" t="s">
        <v>3230</v>
      </c>
      <c r="T221" t="s">
        <v>1774</v>
      </c>
      <c r="U221">
        <v>93.06</v>
      </c>
      <c r="V221">
        <v>6</v>
      </c>
      <c r="W221">
        <v>0</v>
      </c>
      <c r="X221">
        <v>26.056800000000003</v>
      </c>
    </row>
    <row r="222" spans="1:24" x14ac:dyDescent="0.3">
      <c r="A222">
        <v>219</v>
      </c>
      <c r="B222" t="s">
        <v>7969</v>
      </c>
      <c r="C222" s="1">
        <v>42671</v>
      </c>
      <c r="D222" s="1">
        <v>42675</v>
      </c>
      <c r="E222">
        <v>4</v>
      </c>
      <c r="F222" s="1">
        <v>42671</v>
      </c>
      <c r="G222">
        <v>2016</v>
      </c>
      <c r="H222" t="s">
        <v>25</v>
      </c>
      <c r="I222" t="s">
        <v>3359</v>
      </c>
      <c r="J222" t="s">
        <v>423</v>
      </c>
      <c r="K222" t="s">
        <v>9</v>
      </c>
      <c r="L222" t="s">
        <v>3258</v>
      </c>
      <c r="M222" t="s">
        <v>19</v>
      </c>
      <c r="N222" t="s">
        <v>20</v>
      </c>
      <c r="O222" t="s">
        <v>10978</v>
      </c>
      <c r="P222" t="s">
        <v>21</v>
      </c>
      <c r="Q222" t="s">
        <v>4313</v>
      </c>
      <c r="R222" t="s">
        <v>35</v>
      </c>
      <c r="S222" t="s">
        <v>3233</v>
      </c>
      <c r="T222" t="s">
        <v>1409</v>
      </c>
      <c r="U222">
        <v>302.37599999999998</v>
      </c>
      <c r="V222">
        <v>3</v>
      </c>
      <c r="W222">
        <v>0.2</v>
      </c>
      <c r="X222">
        <v>22.678200000000018</v>
      </c>
    </row>
    <row r="223" spans="1:24" x14ac:dyDescent="0.3">
      <c r="A223">
        <v>220</v>
      </c>
      <c r="B223" t="s">
        <v>6925</v>
      </c>
      <c r="C223" s="1">
        <v>42362</v>
      </c>
      <c r="D223" s="1">
        <v>42365</v>
      </c>
      <c r="E223">
        <v>3</v>
      </c>
      <c r="F223" s="1">
        <v>42362</v>
      </c>
      <c r="G223">
        <v>2015</v>
      </c>
      <c r="H223" t="s">
        <v>97</v>
      </c>
      <c r="I223" t="s">
        <v>3360</v>
      </c>
      <c r="J223" t="s">
        <v>425</v>
      </c>
      <c r="K223" t="s">
        <v>9</v>
      </c>
      <c r="L223" t="s">
        <v>3258</v>
      </c>
      <c r="M223" t="s">
        <v>426</v>
      </c>
      <c r="N223" t="s">
        <v>249</v>
      </c>
      <c r="O223" t="s">
        <v>11057</v>
      </c>
      <c r="P223" t="s">
        <v>79</v>
      </c>
      <c r="Q223" t="s">
        <v>4314</v>
      </c>
      <c r="R223" t="s">
        <v>22</v>
      </c>
      <c r="S223" t="s">
        <v>3237</v>
      </c>
      <c r="T223" t="s">
        <v>1539</v>
      </c>
      <c r="U223">
        <v>5.5840000000000005</v>
      </c>
      <c r="V223">
        <v>2</v>
      </c>
      <c r="W223">
        <v>0.2</v>
      </c>
      <c r="X223">
        <v>1.8147999999999997</v>
      </c>
    </row>
    <row r="224" spans="1:24" x14ac:dyDescent="0.3">
      <c r="A224">
        <v>221</v>
      </c>
      <c r="B224" t="s">
        <v>6925</v>
      </c>
      <c r="C224" s="1">
        <v>42362</v>
      </c>
      <c r="D224" s="1">
        <v>42365</v>
      </c>
      <c r="E224">
        <v>3</v>
      </c>
      <c r="F224" s="1">
        <v>42362</v>
      </c>
      <c r="G224">
        <v>2015</v>
      </c>
      <c r="H224" t="s">
        <v>97</v>
      </c>
      <c r="I224" t="s">
        <v>3360</v>
      </c>
      <c r="J224" t="s">
        <v>425</v>
      </c>
      <c r="K224" t="s">
        <v>9</v>
      </c>
      <c r="L224" t="s">
        <v>3258</v>
      </c>
      <c r="M224" t="s">
        <v>426</v>
      </c>
      <c r="N224" t="s">
        <v>249</v>
      </c>
      <c r="O224" t="s">
        <v>11057</v>
      </c>
      <c r="P224" t="s">
        <v>79</v>
      </c>
      <c r="Q224" t="s">
        <v>4315</v>
      </c>
      <c r="R224" t="s">
        <v>22</v>
      </c>
      <c r="S224" t="s">
        <v>45</v>
      </c>
      <c r="T224" t="s">
        <v>693</v>
      </c>
      <c r="U224">
        <v>22.704000000000004</v>
      </c>
      <c r="V224">
        <v>6</v>
      </c>
      <c r="W224">
        <v>0.2</v>
      </c>
      <c r="X224">
        <v>8.2302</v>
      </c>
    </row>
    <row r="225" spans="1:24" x14ac:dyDescent="0.3">
      <c r="A225">
        <v>222</v>
      </c>
      <c r="B225" t="s">
        <v>6925</v>
      </c>
      <c r="C225" s="1">
        <v>42362</v>
      </c>
      <c r="D225" s="1">
        <v>42365</v>
      </c>
      <c r="E225">
        <v>3</v>
      </c>
      <c r="F225" s="1">
        <v>42362</v>
      </c>
      <c r="G225">
        <v>2015</v>
      </c>
      <c r="H225" t="s">
        <v>97</v>
      </c>
      <c r="I225" t="s">
        <v>3360</v>
      </c>
      <c r="J225" t="s">
        <v>425</v>
      </c>
      <c r="K225" t="s">
        <v>9</v>
      </c>
      <c r="L225" t="s">
        <v>3258</v>
      </c>
      <c r="M225" t="s">
        <v>426</v>
      </c>
      <c r="N225" t="s">
        <v>249</v>
      </c>
      <c r="O225" t="s">
        <v>11057</v>
      </c>
      <c r="P225" t="s">
        <v>79</v>
      </c>
      <c r="Q225" t="s">
        <v>4204</v>
      </c>
      <c r="R225" t="s">
        <v>22</v>
      </c>
      <c r="S225" t="s">
        <v>3234</v>
      </c>
      <c r="T225" t="s">
        <v>987</v>
      </c>
      <c r="U225">
        <v>19.776000000000003</v>
      </c>
      <c r="V225">
        <v>4</v>
      </c>
      <c r="W225">
        <v>0.7</v>
      </c>
      <c r="X225">
        <v>-13.843199999999996</v>
      </c>
    </row>
    <row r="226" spans="1:24" x14ac:dyDescent="0.3">
      <c r="A226">
        <v>223</v>
      </c>
      <c r="B226" t="s">
        <v>6925</v>
      </c>
      <c r="C226" s="1">
        <v>42362</v>
      </c>
      <c r="D226" s="1">
        <v>42365</v>
      </c>
      <c r="E226">
        <v>3</v>
      </c>
      <c r="F226" s="1">
        <v>42362</v>
      </c>
      <c r="G226">
        <v>2015</v>
      </c>
      <c r="H226" t="s">
        <v>97</v>
      </c>
      <c r="I226" t="s">
        <v>3360</v>
      </c>
      <c r="J226" t="s">
        <v>425</v>
      </c>
      <c r="K226" t="s">
        <v>9</v>
      </c>
      <c r="L226" t="s">
        <v>3258</v>
      </c>
      <c r="M226" t="s">
        <v>426</v>
      </c>
      <c r="N226" t="s">
        <v>249</v>
      </c>
      <c r="O226" t="s">
        <v>11057</v>
      </c>
      <c r="P226" t="s">
        <v>79</v>
      </c>
      <c r="Q226" t="s">
        <v>4316</v>
      </c>
      <c r="R226" t="s">
        <v>13</v>
      </c>
      <c r="S226" t="s">
        <v>3231</v>
      </c>
      <c r="T226" t="s">
        <v>831</v>
      </c>
      <c r="U226">
        <v>72.703999999999994</v>
      </c>
      <c r="V226">
        <v>4</v>
      </c>
      <c r="W226">
        <v>0.2</v>
      </c>
      <c r="X226">
        <v>19.084800000000005</v>
      </c>
    </row>
    <row r="227" spans="1:24" x14ac:dyDescent="0.3">
      <c r="A227">
        <v>224</v>
      </c>
      <c r="B227" t="s">
        <v>6925</v>
      </c>
      <c r="C227" s="1">
        <v>42362</v>
      </c>
      <c r="D227" s="1">
        <v>42365</v>
      </c>
      <c r="E227">
        <v>3</v>
      </c>
      <c r="F227" s="1">
        <v>42362</v>
      </c>
      <c r="G227">
        <v>2015</v>
      </c>
      <c r="H227" t="s">
        <v>97</v>
      </c>
      <c r="I227" t="s">
        <v>3360</v>
      </c>
      <c r="J227" t="s">
        <v>425</v>
      </c>
      <c r="K227" t="s">
        <v>9</v>
      </c>
      <c r="L227" t="s">
        <v>3258</v>
      </c>
      <c r="M227" t="s">
        <v>426</v>
      </c>
      <c r="N227" t="s">
        <v>249</v>
      </c>
      <c r="O227" t="s">
        <v>11057</v>
      </c>
      <c r="P227" t="s">
        <v>79</v>
      </c>
      <c r="Q227" t="s">
        <v>4317</v>
      </c>
      <c r="R227" t="s">
        <v>35</v>
      </c>
      <c r="S227" t="s">
        <v>3238</v>
      </c>
      <c r="T227" t="s">
        <v>2231</v>
      </c>
      <c r="U227">
        <v>479.98800000000006</v>
      </c>
      <c r="V227">
        <v>4</v>
      </c>
      <c r="W227">
        <v>0.7</v>
      </c>
      <c r="X227">
        <v>-383.99040000000002</v>
      </c>
    </row>
    <row r="228" spans="1:24" x14ac:dyDescent="0.3">
      <c r="A228">
        <v>225</v>
      </c>
      <c r="B228" t="s">
        <v>6925</v>
      </c>
      <c r="C228" s="1">
        <v>42362</v>
      </c>
      <c r="D228" s="1">
        <v>42365</v>
      </c>
      <c r="E228">
        <v>3</v>
      </c>
      <c r="F228" s="1">
        <v>42362</v>
      </c>
      <c r="G228">
        <v>2015</v>
      </c>
      <c r="H228" t="s">
        <v>97</v>
      </c>
      <c r="I228" t="s">
        <v>3360</v>
      </c>
      <c r="J228" t="s">
        <v>425</v>
      </c>
      <c r="K228" t="s">
        <v>9</v>
      </c>
      <c r="L228" t="s">
        <v>3258</v>
      </c>
      <c r="M228" t="s">
        <v>426</v>
      </c>
      <c r="N228" t="s">
        <v>249</v>
      </c>
      <c r="O228" t="s">
        <v>11057</v>
      </c>
      <c r="P228" t="s">
        <v>79</v>
      </c>
      <c r="Q228" t="s">
        <v>4318</v>
      </c>
      <c r="R228" t="s">
        <v>22</v>
      </c>
      <c r="S228" t="s">
        <v>3232</v>
      </c>
      <c r="T228" t="s">
        <v>2016</v>
      </c>
      <c r="U228">
        <v>27.168000000000003</v>
      </c>
      <c r="V228">
        <v>2</v>
      </c>
      <c r="W228">
        <v>0.2</v>
      </c>
      <c r="X228">
        <v>2.7168000000000001</v>
      </c>
    </row>
    <row r="229" spans="1:24" x14ac:dyDescent="0.3">
      <c r="A229">
        <v>226</v>
      </c>
      <c r="B229" t="s">
        <v>6926</v>
      </c>
      <c r="C229" s="1">
        <v>42225</v>
      </c>
      <c r="D229" s="1">
        <v>42232</v>
      </c>
      <c r="E229">
        <v>7</v>
      </c>
      <c r="F229" s="1">
        <v>42225</v>
      </c>
      <c r="G229">
        <v>2015</v>
      </c>
      <c r="H229" t="s">
        <v>25</v>
      </c>
      <c r="I229" t="s">
        <v>3361</v>
      </c>
      <c r="J229" t="s">
        <v>432</v>
      </c>
      <c r="K229" t="s">
        <v>18</v>
      </c>
      <c r="L229" t="s">
        <v>3258</v>
      </c>
      <c r="M229" t="s">
        <v>433</v>
      </c>
      <c r="N229" t="s">
        <v>123</v>
      </c>
      <c r="O229" t="s">
        <v>11058</v>
      </c>
      <c r="P229" t="s">
        <v>55</v>
      </c>
      <c r="Q229" t="s">
        <v>4319</v>
      </c>
      <c r="R229" t="s">
        <v>22</v>
      </c>
      <c r="S229" t="s">
        <v>3232</v>
      </c>
      <c r="T229" t="s">
        <v>1400</v>
      </c>
      <c r="U229">
        <v>2.2000000000000002</v>
      </c>
      <c r="V229">
        <v>1</v>
      </c>
      <c r="W229">
        <v>0</v>
      </c>
      <c r="X229">
        <v>0.96800000000000019</v>
      </c>
    </row>
    <row r="230" spans="1:24" x14ac:dyDescent="0.3">
      <c r="A230">
        <v>227</v>
      </c>
      <c r="B230" t="s">
        <v>6926</v>
      </c>
      <c r="C230" s="1">
        <v>42225</v>
      </c>
      <c r="D230" s="1">
        <v>42232</v>
      </c>
      <c r="E230">
        <v>7</v>
      </c>
      <c r="F230" s="1">
        <v>42225</v>
      </c>
      <c r="G230">
        <v>2015</v>
      </c>
      <c r="H230" t="s">
        <v>25</v>
      </c>
      <c r="I230" t="s">
        <v>3361</v>
      </c>
      <c r="J230" t="s">
        <v>432</v>
      </c>
      <c r="K230" t="s">
        <v>18</v>
      </c>
      <c r="L230" t="s">
        <v>3258</v>
      </c>
      <c r="M230" t="s">
        <v>433</v>
      </c>
      <c r="N230" t="s">
        <v>123</v>
      </c>
      <c r="O230" t="s">
        <v>11058</v>
      </c>
      <c r="P230" t="s">
        <v>55</v>
      </c>
      <c r="Q230" t="s">
        <v>4320</v>
      </c>
      <c r="R230" t="s">
        <v>13</v>
      </c>
      <c r="S230" t="s">
        <v>29</v>
      </c>
      <c r="T230" t="s">
        <v>2315</v>
      </c>
      <c r="U230">
        <v>622.44999999999993</v>
      </c>
      <c r="V230">
        <v>5</v>
      </c>
      <c r="W230">
        <v>0</v>
      </c>
      <c r="X230">
        <v>136.93899999999999</v>
      </c>
    </row>
    <row r="231" spans="1:24" x14ac:dyDescent="0.3">
      <c r="A231">
        <v>228</v>
      </c>
      <c r="B231" t="s">
        <v>6926</v>
      </c>
      <c r="C231" s="1">
        <v>42225</v>
      </c>
      <c r="D231" s="1">
        <v>42232</v>
      </c>
      <c r="E231">
        <v>7</v>
      </c>
      <c r="F231" s="1">
        <v>42225</v>
      </c>
      <c r="G231">
        <v>2015</v>
      </c>
      <c r="H231" t="s">
        <v>25</v>
      </c>
      <c r="I231" t="s">
        <v>3361</v>
      </c>
      <c r="J231" t="s">
        <v>432</v>
      </c>
      <c r="K231" t="s">
        <v>18</v>
      </c>
      <c r="L231" t="s">
        <v>3258</v>
      </c>
      <c r="M231" t="s">
        <v>433</v>
      </c>
      <c r="N231" t="s">
        <v>123</v>
      </c>
      <c r="O231" t="s">
        <v>11058</v>
      </c>
      <c r="P231" t="s">
        <v>55</v>
      </c>
      <c r="Q231" t="s">
        <v>4321</v>
      </c>
      <c r="R231" t="s">
        <v>22</v>
      </c>
      <c r="S231" t="s">
        <v>3230</v>
      </c>
      <c r="T231" t="s">
        <v>2229</v>
      </c>
      <c r="U231">
        <v>21.98</v>
      </c>
      <c r="V231">
        <v>1</v>
      </c>
      <c r="W231">
        <v>0</v>
      </c>
      <c r="X231">
        <v>0.21979999999999933</v>
      </c>
    </row>
    <row r="232" spans="1:24" x14ac:dyDescent="0.3">
      <c r="A232">
        <v>229</v>
      </c>
      <c r="B232" t="s">
        <v>6927</v>
      </c>
      <c r="C232" s="1">
        <v>42063</v>
      </c>
      <c r="D232" s="1">
        <v>42067</v>
      </c>
      <c r="E232">
        <v>4</v>
      </c>
      <c r="F232" s="1">
        <v>42063</v>
      </c>
      <c r="G232">
        <v>2015</v>
      </c>
      <c r="H232" t="s">
        <v>25</v>
      </c>
      <c r="I232" t="s">
        <v>3362</v>
      </c>
      <c r="J232" t="s">
        <v>437</v>
      </c>
      <c r="K232" t="s">
        <v>9</v>
      </c>
      <c r="L232" t="s">
        <v>3258</v>
      </c>
      <c r="M232" t="s">
        <v>194</v>
      </c>
      <c r="N232" t="s">
        <v>173</v>
      </c>
      <c r="O232" t="s">
        <v>11059</v>
      </c>
      <c r="P232" t="s">
        <v>12</v>
      </c>
      <c r="Q232" t="s">
        <v>4322</v>
      </c>
      <c r="R232" t="s">
        <v>13</v>
      </c>
      <c r="S232" t="s">
        <v>3229</v>
      </c>
      <c r="T232" t="s">
        <v>438</v>
      </c>
      <c r="U232">
        <v>161.56800000000001</v>
      </c>
      <c r="V232">
        <v>2</v>
      </c>
      <c r="W232">
        <v>0.2</v>
      </c>
      <c r="X232">
        <v>-28.274400000000021</v>
      </c>
    </row>
    <row r="233" spans="1:24" x14ac:dyDescent="0.3">
      <c r="A233">
        <v>230</v>
      </c>
      <c r="B233" t="s">
        <v>6927</v>
      </c>
      <c r="C233" s="1">
        <v>42063</v>
      </c>
      <c r="D233" s="1">
        <v>42067</v>
      </c>
      <c r="E233">
        <v>4</v>
      </c>
      <c r="F233" s="1">
        <v>42063</v>
      </c>
      <c r="G233">
        <v>2015</v>
      </c>
      <c r="H233" t="s">
        <v>25</v>
      </c>
      <c r="I233" t="s">
        <v>3362</v>
      </c>
      <c r="J233" t="s">
        <v>437</v>
      </c>
      <c r="K233" t="s">
        <v>9</v>
      </c>
      <c r="L233" t="s">
        <v>3258</v>
      </c>
      <c r="M233" t="s">
        <v>194</v>
      </c>
      <c r="N233" t="s">
        <v>173</v>
      </c>
      <c r="O233" t="s">
        <v>11059</v>
      </c>
      <c r="P233" t="s">
        <v>12</v>
      </c>
      <c r="Q233" t="s">
        <v>4323</v>
      </c>
      <c r="R233" t="s">
        <v>13</v>
      </c>
      <c r="S233" t="s">
        <v>3229</v>
      </c>
      <c r="T233" t="s">
        <v>1971</v>
      </c>
      <c r="U233">
        <v>389.69600000000003</v>
      </c>
      <c r="V233">
        <v>8</v>
      </c>
      <c r="W233">
        <v>0.2</v>
      </c>
      <c r="X233">
        <v>43.840799999999973</v>
      </c>
    </row>
    <row r="234" spans="1:24" x14ac:dyDescent="0.3">
      <c r="A234">
        <v>231</v>
      </c>
      <c r="B234" t="s">
        <v>5953</v>
      </c>
      <c r="C234" s="1">
        <v>41895</v>
      </c>
      <c r="D234" s="1">
        <v>41899</v>
      </c>
      <c r="E234">
        <v>4</v>
      </c>
      <c r="F234" s="1">
        <v>41895</v>
      </c>
      <c r="G234">
        <v>2014</v>
      </c>
      <c r="H234" t="s">
        <v>25</v>
      </c>
      <c r="I234" t="s">
        <v>3363</v>
      </c>
      <c r="J234" t="s">
        <v>440</v>
      </c>
      <c r="K234" t="s">
        <v>18</v>
      </c>
      <c r="L234" t="s">
        <v>3258</v>
      </c>
      <c r="M234" t="s">
        <v>233</v>
      </c>
      <c r="N234" t="s">
        <v>44</v>
      </c>
      <c r="O234" t="s">
        <v>11018</v>
      </c>
      <c r="P234" t="s">
        <v>12</v>
      </c>
      <c r="Q234" t="s">
        <v>4324</v>
      </c>
      <c r="R234" t="s">
        <v>22</v>
      </c>
      <c r="S234" t="s">
        <v>3234</v>
      </c>
      <c r="T234" t="s">
        <v>2095</v>
      </c>
      <c r="U234">
        <v>18.648000000000003</v>
      </c>
      <c r="V234">
        <v>7</v>
      </c>
      <c r="W234">
        <v>0.7</v>
      </c>
      <c r="X234">
        <v>-12.431999999999999</v>
      </c>
    </row>
    <row r="235" spans="1:24" x14ac:dyDescent="0.3">
      <c r="A235">
        <v>232</v>
      </c>
      <c r="B235" t="s">
        <v>9274</v>
      </c>
      <c r="C235" s="1">
        <v>42832</v>
      </c>
      <c r="D235" s="1">
        <v>42837</v>
      </c>
      <c r="E235">
        <v>5</v>
      </c>
      <c r="F235" s="1">
        <v>42832</v>
      </c>
      <c r="G235">
        <v>2017</v>
      </c>
      <c r="H235" t="s">
        <v>25</v>
      </c>
      <c r="I235" t="s">
        <v>3295</v>
      </c>
      <c r="J235" t="s">
        <v>192</v>
      </c>
      <c r="K235" t="s">
        <v>52</v>
      </c>
      <c r="L235" t="s">
        <v>3258</v>
      </c>
      <c r="M235" t="s">
        <v>442</v>
      </c>
      <c r="N235" t="s">
        <v>28</v>
      </c>
      <c r="O235" t="s">
        <v>11060</v>
      </c>
      <c r="P235" t="s">
        <v>12</v>
      </c>
      <c r="Q235" t="s">
        <v>4325</v>
      </c>
      <c r="R235" t="s">
        <v>13</v>
      </c>
      <c r="S235" t="s">
        <v>29</v>
      </c>
      <c r="T235" t="s">
        <v>1488</v>
      </c>
      <c r="U235">
        <v>233.86</v>
      </c>
      <c r="V235">
        <v>2</v>
      </c>
      <c r="W235">
        <v>0.45</v>
      </c>
      <c r="X235">
        <v>-102.04800000000003</v>
      </c>
    </row>
    <row r="236" spans="1:24" x14ac:dyDescent="0.3">
      <c r="A236">
        <v>233</v>
      </c>
      <c r="B236" t="s">
        <v>9274</v>
      </c>
      <c r="C236" s="1">
        <v>42832</v>
      </c>
      <c r="D236" s="1">
        <v>42837</v>
      </c>
      <c r="E236">
        <v>5</v>
      </c>
      <c r="F236" s="1">
        <v>42832</v>
      </c>
      <c r="G236">
        <v>2017</v>
      </c>
      <c r="H236" t="s">
        <v>25</v>
      </c>
      <c r="I236" t="s">
        <v>3295</v>
      </c>
      <c r="J236" t="s">
        <v>192</v>
      </c>
      <c r="K236" t="s">
        <v>52</v>
      </c>
      <c r="L236" t="s">
        <v>3258</v>
      </c>
      <c r="M236" t="s">
        <v>442</v>
      </c>
      <c r="N236" t="s">
        <v>28</v>
      </c>
      <c r="O236" t="s">
        <v>11060</v>
      </c>
      <c r="P236" t="s">
        <v>12</v>
      </c>
      <c r="Q236" t="s">
        <v>4326</v>
      </c>
      <c r="R236" t="s">
        <v>13</v>
      </c>
      <c r="S236" t="s">
        <v>29</v>
      </c>
      <c r="T236" t="s">
        <v>3048</v>
      </c>
      <c r="U236">
        <v>620.61450000000013</v>
      </c>
      <c r="V236">
        <v>3</v>
      </c>
      <c r="W236">
        <v>0.45</v>
      </c>
      <c r="X236">
        <v>-248.24579999999992</v>
      </c>
    </row>
    <row r="237" spans="1:24" x14ac:dyDescent="0.3">
      <c r="A237">
        <v>234</v>
      </c>
      <c r="B237" t="s">
        <v>9274</v>
      </c>
      <c r="C237" s="1">
        <v>42832</v>
      </c>
      <c r="D237" s="1">
        <v>42837</v>
      </c>
      <c r="E237">
        <v>5</v>
      </c>
      <c r="F237" s="1">
        <v>42832</v>
      </c>
      <c r="G237">
        <v>2017</v>
      </c>
      <c r="H237" t="s">
        <v>25</v>
      </c>
      <c r="I237" t="s">
        <v>3295</v>
      </c>
      <c r="J237" t="s">
        <v>192</v>
      </c>
      <c r="K237" t="s">
        <v>52</v>
      </c>
      <c r="L237" t="s">
        <v>3258</v>
      </c>
      <c r="M237" t="s">
        <v>442</v>
      </c>
      <c r="N237" t="s">
        <v>28</v>
      </c>
      <c r="O237" t="s">
        <v>11060</v>
      </c>
      <c r="P237" t="s">
        <v>12</v>
      </c>
      <c r="Q237" t="s">
        <v>4324</v>
      </c>
      <c r="R237" t="s">
        <v>22</v>
      </c>
      <c r="S237" t="s">
        <v>3234</v>
      </c>
      <c r="T237" t="s">
        <v>2095</v>
      </c>
      <c r="U237">
        <v>5.3280000000000012</v>
      </c>
      <c r="V237">
        <v>2</v>
      </c>
      <c r="W237">
        <v>0.7</v>
      </c>
      <c r="X237">
        <v>-3.5519999999999996</v>
      </c>
    </row>
    <row r="238" spans="1:24" x14ac:dyDescent="0.3">
      <c r="A238">
        <v>235</v>
      </c>
      <c r="B238" t="s">
        <v>9274</v>
      </c>
      <c r="C238" s="1">
        <v>42832</v>
      </c>
      <c r="D238" s="1">
        <v>42837</v>
      </c>
      <c r="E238">
        <v>5</v>
      </c>
      <c r="F238" s="1">
        <v>42832</v>
      </c>
      <c r="G238">
        <v>2017</v>
      </c>
      <c r="H238" t="s">
        <v>25</v>
      </c>
      <c r="I238" t="s">
        <v>3295</v>
      </c>
      <c r="J238" t="s">
        <v>192</v>
      </c>
      <c r="K238" t="s">
        <v>52</v>
      </c>
      <c r="L238" t="s">
        <v>3258</v>
      </c>
      <c r="M238" t="s">
        <v>442</v>
      </c>
      <c r="N238" t="s">
        <v>28</v>
      </c>
      <c r="O238" t="s">
        <v>11060</v>
      </c>
      <c r="P238" t="s">
        <v>12</v>
      </c>
      <c r="Q238" t="s">
        <v>4327</v>
      </c>
      <c r="R238" t="s">
        <v>13</v>
      </c>
      <c r="S238" t="s">
        <v>3231</v>
      </c>
      <c r="T238" t="s">
        <v>175</v>
      </c>
      <c r="U238">
        <v>258.072</v>
      </c>
      <c r="V238">
        <v>3</v>
      </c>
      <c r="W238">
        <v>0.2</v>
      </c>
      <c r="X238">
        <v>0</v>
      </c>
    </row>
    <row r="239" spans="1:24" x14ac:dyDescent="0.3">
      <c r="A239">
        <v>236</v>
      </c>
      <c r="B239" t="s">
        <v>9274</v>
      </c>
      <c r="C239" s="1">
        <v>42832</v>
      </c>
      <c r="D239" s="1">
        <v>42837</v>
      </c>
      <c r="E239">
        <v>5</v>
      </c>
      <c r="F239" s="1">
        <v>42832</v>
      </c>
      <c r="G239">
        <v>2017</v>
      </c>
      <c r="H239" t="s">
        <v>25</v>
      </c>
      <c r="I239" t="s">
        <v>3295</v>
      </c>
      <c r="J239" t="s">
        <v>192</v>
      </c>
      <c r="K239" t="s">
        <v>52</v>
      </c>
      <c r="L239" t="s">
        <v>3258</v>
      </c>
      <c r="M239" t="s">
        <v>442</v>
      </c>
      <c r="N239" t="s">
        <v>28</v>
      </c>
      <c r="O239" t="s">
        <v>11060</v>
      </c>
      <c r="P239" t="s">
        <v>12</v>
      </c>
      <c r="Q239" t="s">
        <v>4328</v>
      </c>
      <c r="R239" t="s">
        <v>35</v>
      </c>
      <c r="S239" t="s">
        <v>3235</v>
      </c>
      <c r="T239" t="s">
        <v>2222</v>
      </c>
      <c r="U239">
        <v>617.97600000000011</v>
      </c>
      <c r="V239">
        <v>3</v>
      </c>
      <c r="W239">
        <v>0.2</v>
      </c>
      <c r="X239">
        <v>-7.724700000000098</v>
      </c>
    </row>
    <row r="240" spans="1:24" x14ac:dyDescent="0.3">
      <c r="A240">
        <v>237</v>
      </c>
      <c r="B240" t="s">
        <v>9275</v>
      </c>
      <c r="C240" s="1">
        <v>43051</v>
      </c>
      <c r="D240" s="1">
        <v>43055</v>
      </c>
      <c r="E240">
        <v>4</v>
      </c>
      <c r="F240" s="1">
        <v>43051</v>
      </c>
      <c r="G240">
        <v>2017</v>
      </c>
      <c r="H240" t="s">
        <v>25</v>
      </c>
      <c r="I240" t="s">
        <v>3364</v>
      </c>
      <c r="J240" t="s">
        <v>447</v>
      </c>
      <c r="K240" t="s">
        <v>18</v>
      </c>
      <c r="L240" t="s">
        <v>3258</v>
      </c>
      <c r="M240" t="s">
        <v>448</v>
      </c>
      <c r="N240" t="s">
        <v>20</v>
      </c>
      <c r="O240" t="s">
        <v>11061</v>
      </c>
      <c r="P240" t="s">
        <v>21</v>
      </c>
      <c r="Q240" t="s">
        <v>4329</v>
      </c>
      <c r="R240" t="s">
        <v>22</v>
      </c>
      <c r="S240" t="s">
        <v>45</v>
      </c>
      <c r="T240" t="s">
        <v>603</v>
      </c>
      <c r="U240">
        <v>10.56</v>
      </c>
      <c r="V240">
        <v>2</v>
      </c>
      <c r="W240">
        <v>0</v>
      </c>
      <c r="X240">
        <v>4.7519999999999998</v>
      </c>
    </row>
    <row r="241" spans="1:24" x14ac:dyDescent="0.3">
      <c r="A241">
        <v>238</v>
      </c>
      <c r="B241" t="s">
        <v>7970</v>
      </c>
      <c r="C241" s="1">
        <v>42525</v>
      </c>
      <c r="D241" s="1">
        <v>42530</v>
      </c>
      <c r="E241">
        <v>5</v>
      </c>
      <c r="F241" s="1">
        <v>42525</v>
      </c>
      <c r="G241">
        <v>2016</v>
      </c>
      <c r="H241" t="s">
        <v>7</v>
      </c>
      <c r="I241" t="s">
        <v>3365</v>
      </c>
      <c r="J241" t="s">
        <v>450</v>
      </c>
      <c r="K241" t="s">
        <v>9</v>
      </c>
      <c r="L241" t="s">
        <v>3258</v>
      </c>
      <c r="M241" t="s">
        <v>156</v>
      </c>
      <c r="N241" t="s">
        <v>110</v>
      </c>
      <c r="O241" t="s">
        <v>11001</v>
      </c>
      <c r="P241" t="s">
        <v>55</v>
      </c>
      <c r="Q241" t="s">
        <v>4330</v>
      </c>
      <c r="R241" t="s">
        <v>22</v>
      </c>
      <c r="S241" t="s">
        <v>45</v>
      </c>
      <c r="T241" t="s">
        <v>46</v>
      </c>
      <c r="U241">
        <v>25.920000000000005</v>
      </c>
      <c r="V241">
        <v>5</v>
      </c>
      <c r="W241">
        <v>0.2</v>
      </c>
      <c r="X241">
        <v>9.3960000000000008</v>
      </c>
    </row>
    <row r="242" spans="1:24" x14ac:dyDescent="0.3">
      <c r="A242">
        <v>239</v>
      </c>
      <c r="B242" t="s">
        <v>7970</v>
      </c>
      <c r="C242" s="1">
        <v>42525</v>
      </c>
      <c r="D242" s="1">
        <v>42530</v>
      </c>
      <c r="E242">
        <v>5</v>
      </c>
      <c r="F242" s="1">
        <v>42525</v>
      </c>
      <c r="G242">
        <v>2016</v>
      </c>
      <c r="H242" t="s">
        <v>7</v>
      </c>
      <c r="I242" t="s">
        <v>3365</v>
      </c>
      <c r="J242" t="s">
        <v>450</v>
      </c>
      <c r="K242" t="s">
        <v>9</v>
      </c>
      <c r="L242" t="s">
        <v>3258</v>
      </c>
      <c r="M242" t="s">
        <v>156</v>
      </c>
      <c r="N242" t="s">
        <v>110</v>
      </c>
      <c r="O242" t="s">
        <v>11001</v>
      </c>
      <c r="P242" t="s">
        <v>55</v>
      </c>
      <c r="Q242" t="s">
        <v>4331</v>
      </c>
      <c r="R242" t="s">
        <v>13</v>
      </c>
      <c r="S242" t="s">
        <v>3231</v>
      </c>
      <c r="T242" t="s">
        <v>241</v>
      </c>
      <c r="U242">
        <v>419.68000000000006</v>
      </c>
      <c r="V242">
        <v>5</v>
      </c>
      <c r="W242">
        <v>0.6</v>
      </c>
      <c r="X242">
        <v>-356.72799999999995</v>
      </c>
    </row>
    <row r="243" spans="1:24" x14ac:dyDescent="0.3">
      <c r="A243">
        <v>240</v>
      </c>
      <c r="B243" t="s">
        <v>7970</v>
      </c>
      <c r="C243" s="1">
        <v>42525</v>
      </c>
      <c r="D243" s="1">
        <v>42530</v>
      </c>
      <c r="E243">
        <v>5</v>
      </c>
      <c r="F243" s="1">
        <v>42525</v>
      </c>
      <c r="G243">
        <v>2016</v>
      </c>
      <c r="H243" t="s">
        <v>7</v>
      </c>
      <c r="I243" t="s">
        <v>3365</v>
      </c>
      <c r="J243" t="s">
        <v>450</v>
      </c>
      <c r="K243" t="s">
        <v>9</v>
      </c>
      <c r="L243" t="s">
        <v>3258</v>
      </c>
      <c r="M243" t="s">
        <v>156</v>
      </c>
      <c r="N243" t="s">
        <v>110</v>
      </c>
      <c r="O243" t="s">
        <v>11001</v>
      </c>
      <c r="P243" t="s">
        <v>55</v>
      </c>
      <c r="Q243" t="s">
        <v>4332</v>
      </c>
      <c r="R243" t="s">
        <v>13</v>
      </c>
      <c r="S243" t="s">
        <v>3231</v>
      </c>
      <c r="T243" t="s">
        <v>5931</v>
      </c>
      <c r="U243">
        <v>11.688000000000001</v>
      </c>
      <c r="V243">
        <v>3</v>
      </c>
      <c r="W243">
        <v>0.6</v>
      </c>
      <c r="X243">
        <v>-4.6751999999999985</v>
      </c>
    </row>
    <row r="244" spans="1:24" x14ac:dyDescent="0.3">
      <c r="A244">
        <v>241</v>
      </c>
      <c r="B244" t="s">
        <v>7970</v>
      </c>
      <c r="C244" s="1">
        <v>42525</v>
      </c>
      <c r="D244" s="1">
        <v>42530</v>
      </c>
      <c r="E244">
        <v>5</v>
      </c>
      <c r="F244" s="1">
        <v>42525</v>
      </c>
      <c r="G244">
        <v>2016</v>
      </c>
      <c r="H244" t="s">
        <v>7</v>
      </c>
      <c r="I244" t="s">
        <v>3365</v>
      </c>
      <c r="J244" t="s">
        <v>450</v>
      </c>
      <c r="K244" t="s">
        <v>9</v>
      </c>
      <c r="L244" t="s">
        <v>3258</v>
      </c>
      <c r="M244" t="s">
        <v>156</v>
      </c>
      <c r="N244" t="s">
        <v>110</v>
      </c>
      <c r="O244" t="s">
        <v>11001</v>
      </c>
      <c r="P244" t="s">
        <v>55</v>
      </c>
      <c r="Q244" t="s">
        <v>4333</v>
      </c>
      <c r="R244" t="s">
        <v>35</v>
      </c>
      <c r="S244" t="s">
        <v>3233</v>
      </c>
      <c r="T244" t="s">
        <v>1435</v>
      </c>
      <c r="U244">
        <v>31.983999999999998</v>
      </c>
      <c r="V244">
        <v>2</v>
      </c>
      <c r="W244">
        <v>0.2</v>
      </c>
      <c r="X244">
        <v>11.194399999999998</v>
      </c>
    </row>
    <row r="245" spans="1:24" x14ac:dyDescent="0.3">
      <c r="A245">
        <v>242</v>
      </c>
      <c r="B245" t="s">
        <v>7970</v>
      </c>
      <c r="C245" s="1">
        <v>42525</v>
      </c>
      <c r="D245" s="1">
        <v>42530</v>
      </c>
      <c r="E245">
        <v>5</v>
      </c>
      <c r="F245" s="1">
        <v>42525</v>
      </c>
      <c r="G245">
        <v>2016</v>
      </c>
      <c r="H245" t="s">
        <v>7</v>
      </c>
      <c r="I245" t="s">
        <v>3365</v>
      </c>
      <c r="J245" t="s">
        <v>450</v>
      </c>
      <c r="K245" t="s">
        <v>9</v>
      </c>
      <c r="L245" t="s">
        <v>3258</v>
      </c>
      <c r="M245" t="s">
        <v>156</v>
      </c>
      <c r="N245" t="s">
        <v>110</v>
      </c>
      <c r="O245" t="s">
        <v>11001</v>
      </c>
      <c r="P245" t="s">
        <v>55</v>
      </c>
      <c r="Q245" t="s">
        <v>4334</v>
      </c>
      <c r="R245" t="s">
        <v>13</v>
      </c>
      <c r="S245" t="s">
        <v>29</v>
      </c>
      <c r="T245" t="s">
        <v>2785</v>
      </c>
      <c r="U245">
        <v>177.22499999999999</v>
      </c>
      <c r="V245">
        <v>5</v>
      </c>
      <c r="W245">
        <v>0.5</v>
      </c>
      <c r="X245">
        <v>-120.51299999999998</v>
      </c>
    </row>
    <row r="246" spans="1:24" x14ac:dyDescent="0.3">
      <c r="A246">
        <v>243</v>
      </c>
      <c r="B246" t="s">
        <v>7970</v>
      </c>
      <c r="C246" s="1">
        <v>42525</v>
      </c>
      <c r="D246" s="1">
        <v>42530</v>
      </c>
      <c r="E246">
        <v>5</v>
      </c>
      <c r="F246" s="1">
        <v>42525</v>
      </c>
      <c r="G246">
        <v>2016</v>
      </c>
      <c r="H246" t="s">
        <v>7</v>
      </c>
      <c r="I246" t="s">
        <v>3365</v>
      </c>
      <c r="J246" t="s">
        <v>450</v>
      </c>
      <c r="K246" t="s">
        <v>9</v>
      </c>
      <c r="L246" t="s">
        <v>3258</v>
      </c>
      <c r="M246" t="s">
        <v>156</v>
      </c>
      <c r="N246" t="s">
        <v>110</v>
      </c>
      <c r="O246" t="s">
        <v>11001</v>
      </c>
      <c r="P246" t="s">
        <v>55</v>
      </c>
      <c r="Q246" t="s">
        <v>4335</v>
      </c>
      <c r="R246" t="s">
        <v>13</v>
      </c>
      <c r="S246" t="s">
        <v>3231</v>
      </c>
      <c r="T246" t="s">
        <v>405</v>
      </c>
      <c r="U246">
        <v>4.0440000000000005</v>
      </c>
      <c r="V246">
        <v>3</v>
      </c>
      <c r="W246">
        <v>0.6</v>
      </c>
      <c r="X246">
        <v>-2.8307999999999995</v>
      </c>
    </row>
    <row r="247" spans="1:24" x14ac:dyDescent="0.3">
      <c r="A247">
        <v>244</v>
      </c>
      <c r="B247" t="s">
        <v>7970</v>
      </c>
      <c r="C247" s="1">
        <v>42525</v>
      </c>
      <c r="D247" s="1">
        <v>42530</v>
      </c>
      <c r="E247">
        <v>5</v>
      </c>
      <c r="F247" s="1">
        <v>42525</v>
      </c>
      <c r="G247">
        <v>2016</v>
      </c>
      <c r="H247" t="s">
        <v>7</v>
      </c>
      <c r="I247" t="s">
        <v>3365</v>
      </c>
      <c r="J247" t="s">
        <v>450</v>
      </c>
      <c r="K247" t="s">
        <v>9</v>
      </c>
      <c r="L247" t="s">
        <v>3258</v>
      </c>
      <c r="M247" t="s">
        <v>156</v>
      </c>
      <c r="N247" t="s">
        <v>110</v>
      </c>
      <c r="O247" t="s">
        <v>11001</v>
      </c>
      <c r="P247" t="s">
        <v>55</v>
      </c>
      <c r="Q247" t="s">
        <v>4293</v>
      </c>
      <c r="R247" t="s">
        <v>22</v>
      </c>
      <c r="S247" t="s">
        <v>3232</v>
      </c>
      <c r="T247" t="s">
        <v>93</v>
      </c>
      <c r="U247">
        <v>7.4080000000000004</v>
      </c>
      <c r="V247">
        <v>2</v>
      </c>
      <c r="W247">
        <v>0.2</v>
      </c>
      <c r="X247">
        <v>1.2037999999999995</v>
      </c>
    </row>
    <row r="248" spans="1:24" x14ac:dyDescent="0.3">
      <c r="A248">
        <v>245</v>
      </c>
      <c r="B248" t="s">
        <v>5954</v>
      </c>
      <c r="C248" s="1">
        <v>41791</v>
      </c>
      <c r="D248" s="1">
        <v>41796</v>
      </c>
      <c r="E248">
        <v>5</v>
      </c>
      <c r="F248" s="1">
        <v>41791</v>
      </c>
      <c r="G248">
        <v>2014</v>
      </c>
      <c r="H248" t="s">
        <v>7</v>
      </c>
      <c r="I248" t="s">
        <v>3366</v>
      </c>
      <c r="J248" t="s">
        <v>457</v>
      </c>
      <c r="K248" t="s">
        <v>52</v>
      </c>
      <c r="L248" t="s">
        <v>3258</v>
      </c>
      <c r="M248" t="s">
        <v>458</v>
      </c>
      <c r="N248" t="s">
        <v>119</v>
      </c>
      <c r="O248" t="s">
        <v>11062</v>
      </c>
      <c r="P248" t="s">
        <v>55</v>
      </c>
      <c r="Q248" t="s">
        <v>4233</v>
      </c>
      <c r="R248" t="s">
        <v>13</v>
      </c>
      <c r="S248" t="s">
        <v>3229</v>
      </c>
      <c r="T248" t="s">
        <v>2330</v>
      </c>
      <c r="U248">
        <v>2001.8600000000001</v>
      </c>
      <c r="V248">
        <v>7</v>
      </c>
      <c r="W248">
        <v>0</v>
      </c>
      <c r="X248">
        <v>580.53939999999989</v>
      </c>
    </row>
    <row r="249" spans="1:24" x14ac:dyDescent="0.3">
      <c r="A249">
        <v>246</v>
      </c>
      <c r="B249" t="s">
        <v>5954</v>
      </c>
      <c r="C249" s="1">
        <v>41791</v>
      </c>
      <c r="D249" s="1">
        <v>41796</v>
      </c>
      <c r="E249">
        <v>5</v>
      </c>
      <c r="F249" s="1">
        <v>41791</v>
      </c>
      <c r="G249">
        <v>2014</v>
      </c>
      <c r="H249" t="s">
        <v>7</v>
      </c>
      <c r="I249" t="s">
        <v>3366</v>
      </c>
      <c r="J249" t="s">
        <v>457</v>
      </c>
      <c r="K249" t="s">
        <v>52</v>
      </c>
      <c r="L249" t="s">
        <v>3258</v>
      </c>
      <c r="M249" t="s">
        <v>458</v>
      </c>
      <c r="N249" t="s">
        <v>119</v>
      </c>
      <c r="O249" t="s">
        <v>11062</v>
      </c>
      <c r="P249" t="s">
        <v>55</v>
      </c>
      <c r="Q249" t="s">
        <v>4336</v>
      </c>
      <c r="R249" t="s">
        <v>22</v>
      </c>
      <c r="S249" t="s">
        <v>3230</v>
      </c>
      <c r="T249" t="s">
        <v>2644</v>
      </c>
      <c r="U249">
        <v>166.72</v>
      </c>
      <c r="V249">
        <v>2</v>
      </c>
      <c r="W249">
        <v>0</v>
      </c>
      <c r="X249">
        <v>41.680000000000007</v>
      </c>
    </row>
    <row r="250" spans="1:24" x14ac:dyDescent="0.3">
      <c r="A250">
        <v>247</v>
      </c>
      <c r="B250" t="s">
        <v>5954</v>
      </c>
      <c r="C250" s="1">
        <v>41791</v>
      </c>
      <c r="D250" s="1">
        <v>41796</v>
      </c>
      <c r="E250">
        <v>5</v>
      </c>
      <c r="F250" s="1">
        <v>41791</v>
      </c>
      <c r="G250">
        <v>2014</v>
      </c>
      <c r="H250" t="s">
        <v>7</v>
      </c>
      <c r="I250" t="s">
        <v>3366</v>
      </c>
      <c r="J250" t="s">
        <v>457</v>
      </c>
      <c r="K250" t="s">
        <v>52</v>
      </c>
      <c r="L250" t="s">
        <v>3258</v>
      </c>
      <c r="M250" t="s">
        <v>458</v>
      </c>
      <c r="N250" t="s">
        <v>119</v>
      </c>
      <c r="O250" t="s">
        <v>11062</v>
      </c>
      <c r="P250" t="s">
        <v>55</v>
      </c>
      <c r="Q250" t="s">
        <v>4337</v>
      </c>
      <c r="R250" t="s">
        <v>22</v>
      </c>
      <c r="S250" t="s">
        <v>45</v>
      </c>
      <c r="T250" t="s">
        <v>2938</v>
      </c>
      <c r="U250">
        <v>47.88</v>
      </c>
      <c r="V250">
        <v>6</v>
      </c>
      <c r="W250">
        <v>0</v>
      </c>
      <c r="X250">
        <v>23.94</v>
      </c>
    </row>
    <row r="251" spans="1:24" x14ac:dyDescent="0.3">
      <c r="A251">
        <v>248</v>
      </c>
      <c r="B251" t="s">
        <v>5954</v>
      </c>
      <c r="C251" s="1">
        <v>41791</v>
      </c>
      <c r="D251" s="1">
        <v>41796</v>
      </c>
      <c r="E251">
        <v>5</v>
      </c>
      <c r="F251" s="1">
        <v>41791</v>
      </c>
      <c r="G251">
        <v>2014</v>
      </c>
      <c r="H251" t="s">
        <v>7</v>
      </c>
      <c r="I251" t="s">
        <v>3366</v>
      </c>
      <c r="J251" t="s">
        <v>457</v>
      </c>
      <c r="K251" t="s">
        <v>52</v>
      </c>
      <c r="L251" t="s">
        <v>3258</v>
      </c>
      <c r="M251" t="s">
        <v>458</v>
      </c>
      <c r="N251" t="s">
        <v>119</v>
      </c>
      <c r="O251" t="s">
        <v>11062</v>
      </c>
      <c r="P251" t="s">
        <v>55</v>
      </c>
      <c r="Q251" t="s">
        <v>4338</v>
      </c>
      <c r="R251" t="s">
        <v>22</v>
      </c>
      <c r="S251" t="s">
        <v>38</v>
      </c>
      <c r="T251" t="s">
        <v>2637</v>
      </c>
      <c r="U251">
        <v>1503.25</v>
      </c>
      <c r="V251">
        <v>5</v>
      </c>
      <c r="W251">
        <v>0</v>
      </c>
      <c r="X251">
        <v>496.07249999999993</v>
      </c>
    </row>
    <row r="252" spans="1:24" x14ac:dyDescent="0.3">
      <c r="A252">
        <v>249</v>
      </c>
      <c r="B252" t="s">
        <v>5954</v>
      </c>
      <c r="C252" s="1">
        <v>41791</v>
      </c>
      <c r="D252" s="1">
        <v>41796</v>
      </c>
      <c r="E252">
        <v>5</v>
      </c>
      <c r="F252" s="1">
        <v>41791</v>
      </c>
      <c r="G252">
        <v>2014</v>
      </c>
      <c r="H252" t="s">
        <v>7</v>
      </c>
      <c r="I252" t="s">
        <v>3366</v>
      </c>
      <c r="J252" t="s">
        <v>457</v>
      </c>
      <c r="K252" t="s">
        <v>52</v>
      </c>
      <c r="L252" t="s">
        <v>3258</v>
      </c>
      <c r="M252" t="s">
        <v>458</v>
      </c>
      <c r="N252" t="s">
        <v>119</v>
      </c>
      <c r="O252" t="s">
        <v>11062</v>
      </c>
      <c r="P252" t="s">
        <v>55</v>
      </c>
      <c r="Q252" t="s">
        <v>4291</v>
      </c>
      <c r="R252" t="s">
        <v>22</v>
      </c>
      <c r="S252" t="s">
        <v>45</v>
      </c>
      <c r="T252" t="s">
        <v>1467</v>
      </c>
      <c r="U252">
        <v>25.92</v>
      </c>
      <c r="V252">
        <v>4</v>
      </c>
      <c r="W252">
        <v>0</v>
      </c>
      <c r="X252">
        <v>12.441600000000001</v>
      </c>
    </row>
    <row r="253" spans="1:24" x14ac:dyDescent="0.3">
      <c r="A253">
        <v>250</v>
      </c>
      <c r="B253" t="s">
        <v>7971</v>
      </c>
      <c r="C253" s="1">
        <v>42714</v>
      </c>
      <c r="D253" s="1">
        <v>42719</v>
      </c>
      <c r="E253">
        <v>5</v>
      </c>
      <c r="F253" s="1">
        <v>42714</v>
      </c>
      <c r="G253">
        <v>2016</v>
      </c>
      <c r="H253" t="s">
        <v>7</v>
      </c>
      <c r="I253" t="s">
        <v>3367</v>
      </c>
      <c r="J253" t="s">
        <v>463</v>
      </c>
      <c r="K253" t="s">
        <v>9</v>
      </c>
      <c r="L253" t="s">
        <v>3258</v>
      </c>
      <c r="M253" t="s">
        <v>67</v>
      </c>
      <c r="N253" t="s">
        <v>20</v>
      </c>
      <c r="O253" t="s">
        <v>10984</v>
      </c>
      <c r="P253" t="s">
        <v>21</v>
      </c>
      <c r="Q253" t="s">
        <v>4339</v>
      </c>
      <c r="R253" t="s">
        <v>13</v>
      </c>
      <c r="S253" t="s">
        <v>3229</v>
      </c>
      <c r="T253" t="s">
        <v>136</v>
      </c>
      <c r="U253">
        <v>321.56799999999998</v>
      </c>
      <c r="V253">
        <v>2</v>
      </c>
      <c r="W253">
        <v>0.2</v>
      </c>
      <c r="X253">
        <v>28.137200000000007</v>
      </c>
    </row>
    <row r="254" spans="1:24" x14ac:dyDescent="0.3">
      <c r="A254">
        <v>251</v>
      </c>
      <c r="B254" t="s">
        <v>7972</v>
      </c>
      <c r="C254" s="1">
        <v>42624</v>
      </c>
      <c r="D254" s="1">
        <v>42630</v>
      </c>
      <c r="E254">
        <v>6</v>
      </c>
      <c r="F254" s="1">
        <v>42624</v>
      </c>
      <c r="G254">
        <v>2016</v>
      </c>
      <c r="H254" t="s">
        <v>25</v>
      </c>
      <c r="I254" t="s">
        <v>3368</v>
      </c>
      <c r="J254" t="s">
        <v>465</v>
      </c>
      <c r="K254" t="s">
        <v>9</v>
      </c>
      <c r="L254" t="s">
        <v>3258</v>
      </c>
      <c r="M254" t="s">
        <v>466</v>
      </c>
      <c r="N254" t="s">
        <v>20</v>
      </c>
      <c r="O254" t="s">
        <v>11063</v>
      </c>
      <c r="P254" t="s">
        <v>21</v>
      </c>
      <c r="Q254" t="s">
        <v>4340</v>
      </c>
      <c r="R254" t="s">
        <v>22</v>
      </c>
      <c r="S254" t="s">
        <v>45</v>
      </c>
      <c r="T254" t="s">
        <v>1959</v>
      </c>
      <c r="U254">
        <v>7.61</v>
      </c>
      <c r="V254">
        <v>1</v>
      </c>
      <c r="W254">
        <v>0</v>
      </c>
      <c r="X254">
        <v>3.5766999999999998</v>
      </c>
    </row>
    <row r="255" spans="1:24" x14ac:dyDescent="0.3">
      <c r="A255">
        <v>252</v>
      </c>
      <c r="B255" t="s">
        <v>7972</v>
      </c>
      <c r="C255" s="1">
        <v>42624</v>
      </c>
      <c r="D255" s="1">
        <v>42630</v>
      </c>
      <c r="E255">
        <v>6</v>
      </c>
      <c r="F255" s="1">
        <v>42624</v>
      </c>
      <c r="G255">
        <v>2016</v>
      </c>
      <c r="H255" t="s">
        <v>25</v>
      </c>
      <c r="I255" t="s">
        <v>3368</v>
      </c>
      <c r="J255" t="s">
        <v>465</v>
      </c>
      <c r="K255" t="s">
        <v>9</v>
      </c>
      <c r="L255" t="s">
        <v>3258</v>
      </c>
      <c r="M255" t="s">
        <v>466</v>
      </c>
      <c r="N255" t="s">
        <v>20</v>
      </c>
      <c r="O255" t="s">
        <v>11063</v>
      </c>
      <c r="P255" t="s">
        <v>21</v>
      </c>
      <c r="Q255" t="s">
        <v>4328</v>
      </c>
      <c r="R255" t="s">
        <v>35</v>
      </c>
      <c r="S255" t="s">
        <v>3235</v>
      </c>
      <c r="T255" t="s">
        <v>2222</v>
      </c>
      <c r="U255">
        <v>3347.37</v>
      </c>
      <c r="V255">
        <v>13</v>
      </c>
      <c r="W255">
        <v>0</v>
      </c>
      <c r="X255">
        <v>636.0002999999997</v>
      </c>
    </row>
    <row r="256" spans="1:24" x14ac:dyDescent="0.3">
      <c r="A256">
        <v>253</v>
      </c>
      <c r="B256" t="s">
        <v>7973</v>
      </c>
      <c r="C256" s="1">
        <v>42714</v>
      </c>
      <c r="D256" s="1">
        <v>42717</v>
      </c>
      <c r="E256">
        <v>3</v>
      </c>
      <c r="F256" s="1">
        <v>42714</v>
      </c>
      <c r="G256">
        <v>2016</v>
      </c>
      <c r="H256" t="s">
        <v>97</v>
      </c>
      <c r="I256" t="s">
        <v>3369</v>
      </c>
      <c r="J256" t="s">
        <v>469</v>
      </c>
      <c r="K256" t="s">
        <v>9</v>
      </c>
      <c r="L256" t="s">
        <v>3258</v>
      </c>
      <c r="M256" t="s">
        <v>138</v>
      </c>
      <c r="N256" t="s">
        <v>139</v>
      </c>
      <c r="O256" t="s">
        <v>10998</v>
      </c>
      <c r="P256" t="s">
        <v>79</v>
      </c>
      <c r="Q256" t="s">
        <v>4341</v>
      </c>
      <c r="R256" t="s">
        <v>22</v>
      </c>
      <c r="S256" t="s">
        <v>3230</v>
      </c>
      <c r="T256" t="s">
        <v>972</v>
      </c>
      <c r="U256">
        <v>80.58</v>
      </c>
      <c r="V256">
        <v>6</v>
      </c>
      <c r="W256">
        <v>0</v>
      </c>
      <c r="X256">
        <v>22.562400000000004</v>
      </c>
    </row>
    <row r="257" spans="1:24" x14ac:dyDescent="0.3">
      <c r="A257">
        <v>254</v>
      </c>
      <c r="B257" t="s">
        <v>7973</v>
      </c>
      <c r="C257" s="1">
        <v>42714</v>
      </c>
      <c r="D257" s="1">
        <v>42717</v>
      </c>
      <c r="E257">
        <v>3</v>
      </c>
      <c r="F257" s="1">
        <v>42714</v>
      </c>
      <c r="G257">
        <v>2016</v>
      </c>
      <c r="H257" t="s">
        <v>97</v>
      </c>
      <c r="I257" t="s">
        <v>3369</v>
      </c>
      <c r="J257" t="s">
        <v>469</v>
      </c>
      <c r="K257" t="s">
        <v>9</v>
      </c>
      <c r="L257" t="s">
        <v>3258</v>
      </c>
      <c r="M257" t="s">
        <v>138</v>
      </c>
      <c r="N257" t="s">
        <v>139</v>
      </c>
      <c r="O257" t="s">
        <v>10998</v>
      </c>
      <c r="P257" t="s">
        <v>79</v>
      </c>
      <c r="Q257" t="s">
        <v>4342</v>
      </c>
      <c r="R257" t="s">
        <v>22</v>
      </c>
      <c r="S257" t="s">
        <v>103</v>
      </c>
      <c r="T257" t="s">
        <v>610</v>
      </c>
      <c r="U257">
        <v>361.92</v>
      </c>
      <c r="V257">
        <v>4</v>
      </c>
      <c r="W257">
        <v>0</v>
      </c>
      <c r="X257">
        <v>162.864</v>
      </c>
    </row>
    <row r="258" spans="1:24" x14ac:dyDescent="0.3">
      <c r="A258">
        <v>255</v>
      </c>
      <c r="B258" t="s">
        <v>6928</v>
      </c>
      <c r="C258" s="1">
        <v>42336</v>
      </c>
      <c r="D258" s="1">
        <v>42342</v>
      </c>
      <c r="E258">
        <v>6</v>
      </c>
      <c r="F258" s="1">
        <v>42336</v>
      </c>
      <c r="G258">
        <v>2015</v>
      </c>
      <c r="H258" t="s">
        <v>25</v>
      </c>
      <c r="I258" t="s">
        <v>3370</v>
      </c>
      <c r="J258" t="s">
        <v>472</v>
      </c>
      <c r="K258" t="s">
        <v>18</v>
      </c>
      <c r="L258" t="s">
        <v>3258</v>
      </c>
      <c r="M258" t="s">
        <v>156</v>
      </c>
      <c r="N258" t="s">
        <v>110</v>
      </c>
      <c r="O258" t="s">
        <v>11011</v>
      </c>
      <c r="P258" t="s">
        <v>55</v>
      </c>
      <c r="Q258" t="s">
        <v>4335</v>
      </c>
      <c r="R258" t="s">
        <v>13</v>
      </c>
      <c r="S258" t="s">
        <v>3231</v>
      </c>
      <c r="T258" t="s">
        <v>405</v>
      </c>
      <c r="U258">
        <v>12.132000000000001</v>
      </c>
      <c r="V258">
        <v>9</v>
      </c>
      <c r="W258">
        <v>0.6</v>
      </c>
      <c r="X258">
        <v>-8.4923999999999982</v>
      </c>
    </row>
    <row r="259" spans="1:24" x14ac:dyDescent="0.3">
      <c r="A259">
        <v>256</v>
      </c>
      <c r="B259" t="s">
        <v>6928</v>
      </c>
      <c r="C259" s="1">
        <v>42336</v>
      </c>
      <c r="D259" s="1">
        <v>42342</v>
      </c>
      <c r="E259">
        <v>6</v>
      </c>
      <c r="F259" s="1">
        <v>42336</v>
      </c>
      <c r="G259">
        <v>2015</v>
      </c>
      <c r="H259" t="s">
        <v>25</v>
      </c>
      <c r="I259" t="s">
        <v>3370</v>
      </c>
      <c r="J259" t="s">
        <v>472</v>
      </c>
      <c r="K259" t="s">
        <v>18</v>
      </c>
      <c r="L259" t="s">
        <v>3258</v>
      </c>
      <c r="M259" t="s">
        <v>156</v>
      </c>
      <c r="N259" t="s">
        <v>110</v>
      </c>
      <c r="O259" t="s">
        <v>11011</v>
      </c>
      <c r="P259" t="s">
        <v>55</v>
      </c>
      <c r="Q259" t="s">
        <v>4343</v>
      </c>
      <c r="R259" t="s">
        <v>22</v>
      </c>
      <c r="S259" t="s">
        <v>3230</v>
      </c>
      <c r="T259" t="s">
        <v>494</v>
      </c>
      <c r="U259">
        <v>82.367999999999995</v>
      </c>
      <c r="V259">
        <v>2</v>
      </c>
      <c r="W259">
        <v>0.2</v>
      </c>
      <c r="X259">
        <v>-19.562399999999997</v>
      </c>
    </row>
    <row r="260" spans="1:24" x14ac:dyDescent="0.3">
      <c r="A260">
        <v>257</v>
      </c>
      <c r="B260" t="s">
        <v>6928</v>
      </c>
      <c r="C260" s="1">
        <v>42336</v>
      </c>
      <c r="D260" s="1">
        <v>42342</v>
      </c>
      <c r="E260">
        <v>6</v>
      </c>
      <c r="F260" s="1">
        <v>42336</v>
      </c>
      <c r="G260">
        <v>2015</v>
      </c>
      <c r="H260" t="s">
        <v>25</v>
      </c>
      <c r="I260" t="s">
        <v>3370</v>
      </c>
      <c r="J260" t="s">
        <v>472</v>
      </c>
      <c r="K260" t="s">
        <v>18</v>
      </c>
      <c r="L260" t="s">
        <v>3258</v>
      </c>
      <c r="M260" t="s">
        <v>156</v>
      </c>
      <c r="N260" t="s">
        <v>110</v>
      </c>
      <c r="O260" t="s">
        <v>11011</v>
      </c>
      <c r="P260" t="s">
        <v>55</v>
      </c>
      <c r="Q260" t="s">
        <v>4104</v>
      </c>
      <c r="R260" t="s">
        <v>22</v>
      </c>
      <c r="S260" t="s">
        <v>3230</v>
      </c>
      <c r="T260" t="s">
        <v>1793</v>
      </c>
      <c r="U260">
        <v>53.92</v>
      </c>
      <c r="V260">
        <v>5</v>
      </c>
      <c r="W260">
        <v>0.2</v>
      </c>
      <c r="X260">
        <v>4.0439999999999969</v>
      </c>
    </row>
    <row r="261" spans="1:24" x14ac:dyDescent="0.3">
      <c r="A261">
        <v>258</v>
      </c>
      <c r="B261" t="s">
        <v>6928</v>
      </c>
      <c r="C261" s="1">
        <v>42336</v>
      </c>
      <c r="D261" s="1">
        <v>42342</v>
      </c>
      <c r="E261">
        <v>6</v>
      </c>
      <c r="F261" s="1">
        <v>42336</v>
      </c>
      <c r="G261">
        <v>2015</v>
      </c>
      <c r="H261" t="s">
        <v>25</v>
      </c>
      <c r="I261" t="s">
        <v>3370</v>
      </c>
      <c r="J261" t="s">
        <v>472</v>
      </c>
      <c r="K261" t="s">
        <v>18</v>
      </c>
      <c r="L261" t="s">
        <v>3258</v>
      </c>
      <c r="M261" t="s">
        <v>156</v>
      </c>
      <c r="N261" t="s">
        <v>110</v>
      </c>
      <c r="O261" t="s">
        <v>11011</v>
      </c>
      <c r="P261" t="s">
        <v>55</v>
      </c>
      <c r="Q261" t="s">
        <v>4344</v>
      </c>
      <c r="R261" t="s">
        <v>35</v>
      </c>
      <c r="S261" t="s">
        <v>3233</v>
      </c>
      <c r="T261" t="s">
        <v>797</v>
      </c>
      <c r="U261">
        <v>647.904</v>
      </c>
      <c r="V261">
        <v>6</v>
      </c>
      <c r="W261">
        <v>0.2</v>
      </c>
      <c r="X261">
        <v>56.691599999999966</v>
      </c>
    </row>
    <row r="262" spans="1:24" x14ac:dyDescent="0.3">
      <c r="A262">
        <v>259</v>
      </c>
      <c r="B262" t="s">
        <v>9276</v>
      </c>
      <c r="C262" s="1">
        <v>43070</v>
      </c>
      <c r="D262" s="1">
        <v>43072</v>
      </c>
      <c r="E262">
        <v>2</v>
      </c>
      <c r="F262" s="1">
        <v>43070</v>
      </c>
      <c r="G262">
        <v>2017</v>
      </c>
      <c r="H262" t="s">
        <v>7</v>
      </c>
      <c r="I262" t="s">
        <v>3371</v>
      </c>
      <c r="J262" t="s">
        <v>475</v>
      </c>
      <c r="K262" t="s">
        <v>9</v>
      </c>
      <c r="L262" t="s">
        <v>3258</v>
      </c>
      <c r="M262" t="s">
        <v>138</v>
      </c>
      <c r="N262" t="s">
        <v>139</v>
      </c>
      <c r="O262" t="s">
        <v>11004</v>
      </c>
      <c r="P262" t="s">
        <v>79</v>
      </c>
      <c r="Q262" t="s">
        <v>4345</v>
      </c>
      <c r="R262" t="s">
        <v>35</v>
      </c>
      <c r="S262" t="s">
        <v>3235</v>
      </c>
      <c r="T262" t="s">
        <v>1565</v>
      </c>
      <c r="U262">
        <v>20.37</v>
      </c>
      <c r="V262">
        <v>3</v>
      </c>
      <c r="W262">
        <v>0</v>
      </c>
      <c r="X262">
        <v>6.9258000000000006</v>
      </c>
    </row>
    <row r="263" spans="1:24" x14ac:dyDescent="0.3">
      <c r="A263">
        <v>260</v>
      </c>
      <c r="B263" t="s">
        <v>9276</v>
      </c>
      <c r="C263" s="1">
        <v>43070</v>
      </c>
      <c r="D263" s="1">
        <v>43072</v>
      </c>
      <c r="E263">
        <v>2</v>
      </c>
      <c r="F263" s="1">
        <v>43070</v>
      </c>
      <c r="G263">
        <v>2017</v>
      </c>
      <c r="H263" t="s">
        <v>7</v>
      </c>
      <c r="I263" t="s">
        <v>3371</v>
      </c>
      <c r="J263" t="s">
        <v>475</v>
      </c>
      <c r="K263" t="s">
        <v>9</v>
      </c>
      <c r="L263" t="s">
        <v>3258</v>
      </c>
      <c r="M263" t="s">
        <v>138</v>
      </c>
      <c r="N263" t="s">
        <v>139</v>
      </c>
      <c r="O263" t="s">
        <v>11004</v>
      </c>
      <c r="P263" t="s">
        <v>79</v>
      </c>
      <c r="Q263" t="s">
        <v>4346</v>
      </c>
      <c r="R263" t="s">
        <v>22</v>
      </c>
      <c r="S263" t="s">
        <v>3230</v>
      </c>
      <c r="T263" t="s">
        <v>2351</v>
      </c>
      <c r="U263">
        <v>221.54999999999998</v>
      </c>
      <c r="V263">
        <v>3</v>
      </c>
      <c r="W263">
        <v>0</v>
      </c>
      <c r="X263">
        <v>6.6465000000000174</v>
      </c>
    </row>
    <row r="264" spans="1:24" x14ac:dyDescent="0.3">
      <c r="A264">
        <v>261</v>
      </c>
      <c r="B264" t="s">
        <v>9276</v>
      </c>
      <c r="C264" s="1">
        <v>43070</v>
      </c>
      <c r="D264" s="1">
        <v>43072</v>
      </c>
      <c r="E264">
        <v>2</v>
      </c>
      <c r="F264" s="1">
        <v>43070</v>
      </c>
      <c r="G264">
        <v>2017</v>
      </c>
      <c r="H264" t="s">
        <v>7</v>
      </c>
      <c r="I264" t="s">
        <v>3371</v>
      </c>
      <c r="J264" t="s">
        <v>475</v>
      </c>
      <c r="K264" t="s">
        <v>9</v>
      </c>
      <c r="L264" t="s">
        <v>3258</v>
      </c>
      <c r="M264" t="s">
        <v>138</v>
      </c>
      <c r="N264" t="s">
        <v>139</v>
      </c>
      <c r="O264" t="s">
        <v>11004</v>
      </c>
      <c r="P264" t="s">
        <v>79</v>
      </c>
      <c r="Q264" t="s">
        <v>4347</v>
      </c>
      <c r="R264" t="s">
        <v>22</v>
      </c>
      <c r="S264" t="s">
        <v>3234</v>
      </c>
      <c r="T264" t="s">
        <v>2431</v>
      </c>
      <c r="U264">
        <v>17.52</v>
      </c>
      <c r="V264">
        <v>5</v>
      </c>
      <c r="W264">
        <v>0.2</v>
      </c>
      <c r="X264">
        <v>6.1319999999999988</v>
      </c>
    </row>
    <row r="265" spans="1:24" x14ac:dyDescent="0.3">
      <c r="A265">
        <v>262</v>
      </c>
      <c r="B265" t="s">
        <v>9277</v>
      </c>
      <c r="C265" s="1">
        <v>42894</v>
      </c>
      <c r="D265" s="1">
        <v>42898</v>
      </c>
      <c r="E265">
        <v>4</v>
      </c>
      <c r="F265" s="1">
        <v>42894</v>
      </c>
      <c r="G265">
        <v>2017</v>
      </c>
      <c r="H265" t="s">
        <v>25</v>
      </c>
      <c r="I265" t="s">
        <v>3372</v>
      </c>
      <c r="J265" t="s">
        <v>479</v>
      </c>
      <c r="K265" t="s">
        <v>18</v>
      </c>
      <c r="L265" t="s">
        <v>3258</v>
      </c>
      <c r="M265" t="s">
        <v>298</v>
      </c>
      <c r="N265" t="s">
        <v>54</v>
      </c>
      <c r="O265" t="s">
        <v>11064</v>
      </c>
      <c r="P265" t="s">
        <v>55</v>
      </c>
      <c r="Q265" t="s">
        <v>4348</v>
      </c>
      <c r="R265" t="s">
        <v>22</v>
      </c>
      <c r="S265" t="s">
        <v>38</v>
      </c>
      <c r="T265" t="s">
        <v>2276</v>
      </c>
      <c r="U265">
        <v>1.6239999999999994</v>
      </c>
      <c r="V265">
        <v>2</v>
      </c>
      <c r="W265">
        <v>0.8</v>
      </c>
      <c r="X265">
        <v>-4.4660000000000002</v>
      </c>
    </row>
    <row r="266" spans="1:24" x14ac:dyDescent="0.3">
      <c r="A266">
        <v>263</v>
      </c>
      <c r="B266" t="s">
        <v>5955</v>
      </c>
      <c r="C266" s="1">
        <v>41901</v>
      </c>
      <c r="D266" s="1">
        <v>41903</v>
      </c>
      <c r="E266">
        <v>2</v>
      </c>
      <c r="F266" s="1">
        <v>41901</v>
      </c>
      <c r="G266">
        <v>2014</v>
      </c>
      <c r="H266" t="s">
        <v>7</v>
      </c>
      <c r="I266" t="s">
        <v>3373</v>
      </c>
      <c r="J266" t="s">
        <v>481</v>
      </c>
      <c r="K266" t="s">
        <v>18</v>
      </c>
      <c r="L266" t="s">
        <v>3258</v>
      </c>
      <c r="M266" t="s">
        <v>95</v>
      </c>
      <c r="N266" t="s">
        <v>54</v>
      </c>
      <c r="O266" t="s">
        <v>11041</v>
      </c>
      <c r="P266" t="s">
        <v>55</v>
      </c>
      <c r="Q266" t="s">
        <v>4267</v>
      </c>
      <c r="R266" t="s">
        <v>35</v>
      </c>
      <c r="S266" t="s">
        <v>3238</v>
      </c>
      <c r="T266" t="s">
        <v>2506</v>
      </c>
      <c r="U266">
        <v>3059.982</v>
      </c>
      <c r="V266">
        <v>3</v>
      </c>
      <c r="W266">
        <v>0.4</v>
      </c>
      <c r="X266">
        <v>-509.99700000000075</v>
      </c>
    </row>
    <row r="267" spans="1:24" x14ac:dyDescent="0.3">
      <c r="A267">
        <v>264</v>
      </c>
      <c r="B267" t="s">
        <v>5955</v>
      </c>
      <c r="C267" s="1">
        <v>41901</v>
      </c>
      <c r="D267" s="1">
        <v>41903</v>
      </c>
      <c r="E267">
        <v>2</v>
      </c>
      <c r="F267" s="1">
        <v>41901</v>
      </c>
      <c r="G267">
        <v>2014</v>
      </c>
      <c r="H267" t="s">
        <v>7</v>
      </c>
      <c r="I267" t="s">
        <v>3373</v>
      </c>
      <c r="J267" t="s">
        <v>481</v>
      </c>
      <c r="K267" t="s">
        <v>18</v>
      </c>
      <c r="L267" t="s">
        <v>3258</v>
      </c>
      <c r="M267" t="s">
        <v>95</v>
      </c>
      <c r="N267" t="s">
        <v>54</v>
      </c>
      <c r="O267" t="s">
        <v>11041</v>
      </c>
      <c r="P267" t="s">
        <v>55</v>
      </c>
      <c r="Q267" t="s">
        <v>4349</v>
      </c>
      <c r="R267" t="s">
        <v>35</v>
      </c>
      <c r="S267" t="s">
        <v>3238</v>
      </c>
      <c r="T267" t="s">
        <v>3128</v>
      </c>
      <c r="U267">
        <v>2519.9579999999996</v>
      </c>
      <c r="V267">
        <v>7</v>
      </c>
      <c r="W267">
        <v>0.4</v>
      </c>
      <c r="X267">
        <v>-251.99579999999992</v>
      </c>
    </row>
    <row r="268" spans="1:24" x14ac:dyDescent="0.3">
      <c r="A268">
        <v>265</v>
      </c>
      <c r="B268" t="s">
        <v>7974</v>
      </c>
      <c r="C268" s="1">
        <v>42527</v>
      </c>
      <c r="D268" s="1">
        <v>42534</v>
      </c>
      <c r="E268">
        <v>7</v>
      </c>
      <c r="F268" s="1">
        <v>42527</v>
      </c>
      <c r="G268">
        <v>2016</v>
      </c>
      <c r="H268" t="s">
        <v>25</v>
      </c>
      <c r="I268" t="s">
        <v>3374</v>
      </c>
      <c r="J268" t="s">
        <v>482</v>
      </c>
      <c r="K268" t="s">
        <v>9</v>
      </c>
      <c r="L268" t="s">
        <v>3258</v>
      </c>
      <c r="M268" t="s">
        <v>156</v>
      </c>
      <c r="N268" t="s">
        <v>110</v>
      </c>
      <c r="O268" t="s">
        <v>11001</v>
      </c>
      <c r="P268" t="s">
        <v>55</v>
      </c>
      <c r="Q268" t="s">
        <v>4350</v>
      </c>
      <c r="R268" t="s">
        <v>35</v>
      </c>
      <c r="S268" t="s">
        <v>3233</v>
      </c>
      <c r="T268" t="s">
        <v>580</v>
      </c>
      <c r="U268">
        <v>328.22399999999999</v>
      </c>
      <c r="V268">
        <v>4</v>
      </c>
      <c r="W268">
        <v>0.2</v>
      </c>
      <c r="X268">
        <v>28.7196</v>
      </c>
    </row>
    <row r="269" spans="1:24" x14ac:dyDescent="0.3">
      <c r="A269">
        <v>266</v>
      </c>
      <c r="B269" t="s">
        <v>6929</v>
      </c>
      <c r="C269" s="1">
        <v>42318</v>
      </c>
      <c r="D269" s="1">
        <v>42323</v>
      </c>
      <c r="E269">
        <v>5</v>
      </c>
      <c r="F269" s="1">
        <v>42318</v>
      </c>
      <c r="G269">
        <v>2015</v>
      </c>
      <c r="H269" t="s">
        <v>25</v>
      </c>
      <c r="I269" t="s">
        <v>3375</v>
      </c>
      <c r="J269" t="s">
        <v>484</v>
      </c>
      <c r="K269" t="s">
        <v>9</v>
      </c>
      <c r="L269" t="s">
        <v>3258</v>
      </c>
      <c r="M269" t="s">
        <v>485</v>
      </c>
      <c r="N269" t="s">
        <v>20</v>
      </c>
      <c r="O269" t="s">
        <v>11065</v>
      </c>
      <c r="P269" t="s">
        <v>21</v>
      </c>
      <c r="Q269" t="s">
        <v>4351</v>
      </c>
      <c r="R269" t="s">
        <v>35</v>
      </c>
      <c r="S269" t="s">
        <v>3235</v>
      </c>
      <c r="T269" t="s">
        <v>801</v>
      </c>
      <c r="U269">
        <v>79.900000000000006</v>
      </c>
      <c r="V269">
        <v>2</v>
      </c>
      <c r="W269">
        <v>0</v>
      </c>
      <c r="X269">
        <v>35.156000000000006</v>
      </c>
    </row>
    <row r="270" spans="1:24" x14ac:dyDescent="0.3">
      <c r="A270">
        <v>267</v>
      </c>
      <c r="B270" t="s">
        <v>9278</v>
      </c>
      <c r="C270" s="1">
        <v>42902</v>
      </c>
      <c r="D270" s="1">
        <v>42906</v>
      </c>
      <c r="E270">
        <v>4</v>
      </c>
      <c r="F270" s="1">
        <v>42902</v>
      </c>
      <c r="G270">
        <v>2017</v>
      </c>
      <c r="H270" t="s">
        <v>25</v>
      </c>
      <c r="I270" t="s">
        <v>3376</v>
      </c>
      <c r="J270" t="s">
        <v>487</v>
      </c>
      <c r="K270" t="s">
        <v>18</v>
      </c>
      <c r="L270" t="s">
        <v>3258</v>
      </c>
      <c r="M270" t="s">
        <v>488</v>
      </c>
      <c r="N270" t="s">
        <v>44</v>
      </c>
      <c r="O270" t="s">
        <v>11066</v>
      </c>
      <c r="P270" t="s">
        <v>12</v>
      </c>
      <c r="Q270" t="s">
        <v>4352</v>
      </c>
      <c r="R270" t="s">
        <v>22</v>
      </c>
      <c r="S270" t="s">
        <v>3232</v>
      </c>
      <c r="T270" t="s">
        <v>460</v>
      </c>
      <c r="U270">
        <v>14.015999999999998</v>
      </c>
      <c r="V270">
        <v>3</v>
      </c>
      <c r="W270">
        <v>0.2</v>
      </c>
      <c r="X270">
        <v>4.7303999999999995</v>
      </c>
    </row>
    <row r="271" spans="1:24" x14ac:dyDescent="0.3">
      <c r="A271">
        <v>268</v>
      </c>
      <c r="B271" t="s">
        <v>7975</v>
      </c>
      <c r="C271" s="1">
        <v>42391</v>
      </c>
      <c r="D271" s="1">
        <v>42397</v>
      </c>
      <c r="E271">
        <v>6</v>
      </c>
      <c r="F271" s="1">
        <v>42391</v>
      </c>
      <c r="G271">
        <v>2016</v>
      </c>
      <c r="H271" t="s">
        <v>25</v>
      </c>
      <c r="I271" t="s">
        <v>3296</v>
      </c>
      <c r="J271" t="s">
        <v>196</v>
      </c>
      <c r="K271" t="s">
        <v>9</v>
      </c>
      <c r="L271" t="s">
        <v>3258</v>
      </c>
      <c r="M271" t="s">
        <v>490</v>
      </c>
      <c r="N271" t="s">
        <v>389</v>
      </c>
      <c r="O271" t="s">
        <v>11067</v>
      </c>
      <c r="P271" t="s">
        <v>79</v>
      </c>
      <c r="Q271" t="s">
        <v>4353</v>
      </c>
      <c r="R271" t="s">
        <v>22</v>
      </c>
      <c r="S271" t="s">
        <v>3237</v>
      </c>
      <c r="T271" t="s">
        <v>1754</v>
      </c>
      <c r="U271">
        <v>7.5600000000000005</v>
      </c>
      <c r="V271">
        <v>6</v>
      </c>
      <c r="W271">
        <v>0</v>
      </c>
      <c r="X271">
        <v>0.3024</v>
      </c>
    </row>
    <row r="272" spans="1:24" x14ac:dyDescent="0.3">
      <c r="A272">
        <v>269</v>
      </c>
      <c r="B272" t="s">
        <v>9279</v>
      </c>
      <c r="C272" s="1">
        <v>43078</v>
      </c>
      <c r="D272" s="1">
        <v>43082</v>
      </c>
      <c r="E272">
        <v>4</v>
      </c>
      <c r="F272" s="1">
        <v>43078</v>
      </c>
      <c r="G272">
        <v>2017</v>
      </c>
      <c r="H272" t="s">
        <v>25</v>
      </c>
      <c r="I272" t="s">
        <v>3377</v>
      </c>
      <c r="J272" t="s">
        <v>492</v>
      </c>
      <c r="K272" t="s">
        <v>18</v>
      </c>
      <c r="L272" t="s">
        <v>3258</v>
      </c>
      <c r="M272" t="s">
        <v>493</v>
      </c>
      <c r="N272" t="s">
        <v>249</v>
      </c>
      <c r="O272" t="s">
        <v>11068</v>
      </c>
      <c r="P272" t="s">
        <v>79</v>
      </c>
      <c r="Q272" t="s">
        <v>4354</v>
      </c>
      <c r="R272" t="s">
        <v>22</v>
      </c>
      <c r="S272" t="s">
        <v>3230</v>
      </c>
      <c r="T272" t="s">
        <v>2607</v>
      </c>
      <c r="U272">
        <v>37.207999999999998</v>
      </c>
      <c r="V272">
        <v>1</v>
      </c>
      <c r="W272">
        <v>0.2</v>
      </c>
      <c r="X272">
        <v>-7.4416000000000011</v>
      </c>
    </row>
    <row r="273" spans="1:24" x14ac:dyDescent="0.3">
      <c r="A273">
        <v>270</v>
      </c>
      <c r="B273" t="s">
        <v>9279</v>
      </c>
      <c r="C273" s="1">
        <v>43078</v>
      </c>
      <c r="D273" s="1">
        <v>43082</v>
      </c>
      <c r="E273">
        <v>4</v>
      </c>
      <c r="F273" s="1">
        <v>43078</v>
      </c>
      <c r="G273">
        <v>2017</v>
      </c>
      <c r="H273" t="s">
        <v>25</v>
      </c>
      <c r="I273" t="s">
        <v>3377</v>
      </c>
      <c r="J273" t="s">
        <v>492</v>
      </c>
      <c r="K273" t="s">
        <v>18</v>
      </c>
      <c r="L273" t="s">
        <v>3258</v>
      </c>
      <c r="M273" t="s">
        <v>493</v>
      </c>
      <c r="N273" t="s">
        <v>249</v>
      </c>
      <c r="O273" t="s">
        <v>11068</v>
      </c>
      <c r="P273" t="s">
        <v>79</v>
      </c>
      <c r="Q273" t="s">
        <v>4355</v>
      </c>
      <c r="R273" t="s">
        <v>22</v>
      </c>
      <c r="S273" t="s">
        <v>103</v>
      </c>
      <c r="T273" t="s">
        <v>2704</v>
      </c>
      <c r="U273">
        <v>57.576000000000001</v>
      </c>
      <c r="V273">
        <v>3</v>
      </c>
      <c r="W273">
        <v>0.2</v>
      </c>
      <c r="X273">
        <v>21.591000000000001</v>
      </c>
    </row>
    <row r="274" spans="1:24" x14ac:dyDescent="0.3">
      <c r="A274">
        <v>271</v>
      </c>
      <c r="B274" t="s">
        <v>9280</v>
      </c>
      <c r="C274" s="1">
        <v>43097</v>
      </c>
      <c r="D274" s="1">
        <v>43102</v>
      </c>
      <c r="E274">
        <v>5</v>
      </c>
      <c r="F274" s="1">
        <v>43097</v>
      </c>
      <c r="G274">
        <v>2017</v>
      </c>
      <c r="H274" t="s">
        <v>7</v>
      </c>
      <c r="I274" t="s">
        <v>3378</v>
      </c>
      <c r="J274" t="s">
        <v>496</v>
      </c>
      <c r="K274" t="s">
        <v>18</v>
      </c>
      <c r="L274" t="s">
        <v>3258</v>
      </c>
      <c r="M274" t="s">
        <v>67</v>
      </c>
      <c r="N274" t="s">
        <v>20</v>
      </c>
      <c r="O274" t="s">
        <v>11069</v>
      </c>
      <c r="P274" t="s">
        <v>21</v>
      </c>
      <c r="Q274" t="s">
        <v>4356</v>
      </c>
      <c r="R274" t="s">
        <v>22</v>
      </c>
      <c r="S274" t="s">
        <v>3230</v>
      </c>
      <c r="T274" t="s">
        <v>2508</v>
      </c>
      <c r="U274">
        <v>725.84</v>
      </c>
      <c r="V274">
        <v>4</v>
      </c>
      <c r="W274">
        <v>0</v>
      </c>
      <c r="X274">
        <v>210.4935999999999</v>
      </c>
    </row>
    <row r="275" spans="1:24" x14ac:dyDescent="0.3">
      <c r="A275">
        <v>272</v>
      </c>
      <c r="B275" t="s">
        <v>6930</v>
      </c>
      <c r="C275" s="1">
        <v>42215</v>
      </c>
      <c r="D275" s="1">
        <v>42216</v>
      </c>
      <c r="E275">
        <v>1</v>
      </c>
      <c r="F275" s="1">
        <v>42215</v>
      </c>
      <c r="G275">
        <v>2015</v>
      </c>
      <c r="H275" t="s">
        <v>97</v>
      </c>
      <c r="I275" t="s">
        <v>3324</v>
      </c>
      <c r="J275" t="s">
        <v>297</v>
      </c>
      <c r="K275" t="s">
        <v>9</v>
      </c>
      <c r="L275" t="s">
        <v>3258</v>
      </c>
      <c r="M275" t="s">
        <v>67</v>
      </c>
      <c r="N275" t="s">
        <v>20</v>
      </c>
      <c r="O275" t="s">
        <v>10984</v>
      </c>
      <c r="P275" t="s">
        <v>21</v>
      </c>
      <c r="Q275" t="s">
        <v>4357</v>
      </c>
      <c r="R275" t="s">
        <v>35</v>
      </c>
      <c r="S275" t="s">
        <v>3235</v>
      </c>
      <c r="T275" t="s">
        <v>422</v>
      </c>
      <c r="U275">
        <v>209.92999999999998</v>
      </c>
      <c r="V275">
        <v>7</v>
      </c>
      <c r="W275">
        <v>0</v>
      </c>
      <c r="X275">
        <v>92.369200000000021</v>
      </c>
    </row>
    <row r="276" spans="1:24" x14ac:dyDescent="0.3">
      <c r="A276">
        <v>273</v>
      </c>
      <c r="B276" t="s">
        <v>6930</v>
      </c>
      <c r="C276" s="1">
        <v>42215</v>
      </c>
      <c r="D276" s="1">
        <v>42216</v>
      </c>
      <c r="E276">
        <v>1</v>
      </c>
      <c r="F276" s="1">
        <v>42215</v>
      </c>
      <c r="G276">
        <v>2015</v>
      </c>
      <c r="H276" t="s">
        <v>97</v>
      </c>
      <c r="I276" t="s">
        <v>3324</v>
      </c>
      <c r="J276" t="s">
        <v>297</v>
      </c>
      <c r="K276" t="s">
        <v>9</v>
      </c>
      <c r="L276" t="s">
        <v>3258</v>
      </c>
      <c r="M276" t="s">
        <v>67</v>
      </c>
      <c r="N276" t="s">
        <v>20</v>
      </c>
      <c r="O276" t="s">
        <v>10984</v>
      </c>
      <c r="P276" t="s">
        <v>21</v>
      </c>
      <c r="Q276" t="s">
        <v>4358</v>
      </c>
      <c r="R276" t="s">
        <v>13</v>
      </c>
      <c r="S276" t="s">
        <v>3231</v>
      </c>
      <c r="T276" t="s">
        <v>2535</v>
      </c>
      <c r="U276">
        <v>5.28</v>
      </c>
      <c r="V276">
        <v>3</v>
      </c>
      <c r="W276">
        <v>0</v>
      </c>
      <c r="X276">
        <v>2.3232000000000004</v>
      </c>
    </row>
    <row r="277" spans="1:24" x14ac:dyDescent="0.3">
      <c r="A277">
        <v>274</v>
      </c>
      <c r="B277" t="s">
        <v>6930</v>
      </c>
      <c r="C277" s="1">
        <v>42215</v>
      </c>
      <c r="D277" s="1">
        <v>42216</v>
      </c>
      <c r="E277">
        <v>1</v>
      </c>
      <c r="F277" s="1">
        <v>42215</v>
      </c>
      <c r="G277">
        <v>2015</v>
      </c>
      <c r="H277" t="s">
        <v>97</v>
      </c>
      <c r="I277" t="s">
        <v>3324</v>
      </c>
      <c r="J277" t="s">
        <v>297</v>
      </c>
      <c r="K277" t="s">
        <v>9</v>
      </c>
      <c r="L277" t="s">
        <v>3258</v>
      </c>
      <c r="M277" t="s">
        <v>67</v>
      </c>
      <c r="N277" t="s">
        <v>20</v>
      </c>
      <c r="O277" t="s">
        <v>10984</v>
      </c>
      <c r="P277" t="s">
        <v>21</v>
      </c>
      <c r="Q277" t="s">
        <v>4359</v>
      </c>
      <c r="R277" t="s">
        <v>22</v>
      </c>
      <c r="S277" t="s">
        <v>3234</v>
      </c>
      <c r="T277" t="s">
        <v>1711</v>
      </c>
      <c r="U277">
        <v>10.92</v>
      </c>
      <c r="V277">
        <v>3</v>
      </c>
      <c r="W277">
        <v>0.2</v>
      </c>
      <c r="X277">
        <v>4.0949999999999989</v>
      </c>
    </row>
    <row r="278" spans="1:24" x14ac:dyDescent="0.3">
      <c r="A278">
        <v>275</v>
      </c>
      <c r="B278" t="s">
        <v>9281</v>
      </c>
      <c r="C278" s="1">
        <v>42994</v>
      </c>
      <c r="D278" s="1">
        <v>42995</v>
      </c>
      <c r="E278">
        <v>1</v>
      </c>
      <c r="F278" s="1">
        <v>42994</v>
      </c>
      <c r="G278">
        <v>2017</v>
      </c>
      <c r="H278" t="s">
        <v>97</v>
      </c>
      <c r="I278" t="s">
        <v>3379</v>
      </c>
      <c r="J278" t="s">
        <v>501</v>
      </c>
      <c r="K278" t="s">
        <v>18</v>
      </c>
      <c r="L278" t="s">
        <v>3258</v>
      </c>
      <c r="M278" t="s">
        <v>502</v>
      </c>
      <c r="N278" t="s">
        <v>20</v>
      </c>
      <c r="O278" t="s">
        <v>11070</v>
      </c>
      <c r="P278" t="s">
        <v>21</v>
      </c>
      <c r="Q278" t="s">
        <v>4360</v>
      </c>
      <c r="R278" t="s">
        <v>22</v>
      </c>
      <c r="S278" t="s">
        <v>45</v>
      </c>
      <c r="T278" t="s">
        <v>1301</v>
      </c>
      <c r="U278">
        <v>8.82</v>
      </c>
      <c r="V278">
        <v>2</v>
      </c>
      <c r="W278">
        <v>0</v>
      </c>
      <c r="X278">
        <v>4.0571999999999999</v>
      </c>
    </row>
    <row r="279" spans="1:24" x14ac:dyDescent="0.3">
      <c r="A279">
        <v>276</v>
      </c>
      <c r="B279" t="s">
        <v>9281</v>
      </c>
      <c r="C279" s="1">
        <v>42994</v>
      </c>
      <c r="D279" s="1">
        <v>42995</v>
      </c>
      <c r="E279">
        <v>1</v>
      </c>
      <c r="F279" s="1">
        <v>42994</v>
      </c>
      <c r="G279">
        <v>2017</v>
      </c>
      <c r="H279" t="s">
        <v>97</v>
      </c>
      <c r="I279" t="s">
        <v>3379</v>
      </c>
      <c r="J279" t="s">
        <v>501</v>
      </c>
      <c r="K279" t="s">
        <v>18</v>
      </c>
      <c r="L279" t="s">
        <v>3258</v>
      </c>
      <c r="M279" t="s">
        <v>502</v>
      </c>
      <c r="N279" t="s">
        <v>20</v>
      </c>
      <c r="O279" t="s">
        <v>11070</v>
      </c>
      <c r="P279" t="s">
        <v>21</v>
      </c>
      <c r="Q279" t="s">
        <v>4361</v>
      </c>
      <c r="R279" t="s">
        <v>22</v>
      </c>
      <c r="S279" t="s">
        <v>3232</v>
      </c>
      <c r="T279" t="s">
        <v>750</v>
      </c>
      <c r="U279">
        <v>5.98</v>
      </c>
      <c r="V279">
        <v>1</v>
      </c>
      <c r="W279">
        <v>0</v>
      </c>
      <c r="X279">
        <v>1.5548000000000002</v>
      </c>
    </row>
    <row r="280" spans="1:24" x14ac:dyDescent="0.3">
      <c r="A280">
        <v>277</v>
      </c>
      <c r="B280" t="s">
        <v>9282</v>
      </c>
      <c r="C280" s="1">
        <v>43021</v>
      </c>
      <c r="D280" s="1">
        <v>43025</v>
      </c>
      <c r="E280">
        <v>4</v>
      </c>
      <c r="F280" s="1">
        <v>43021</v>
      </c>
      <c r="G280">
        <v>2017</v>
      </c>
      <c r="H280" t="s">
        <v>25</v>
      </c>
      <c r="I280" t="s">
        <v>3380</v>
      </c>
      <c r="J280" t="s">
        <v>505</v>
      </c>
      <c r="K280" t="s">
        <v>18</v>
      </c>
      <c r="L280" t="s">
        <v>3258</v>
      </c>
      <c r="M280" t="s">
        <v>77</v>
      </c>
      <c r="N280" t="s">
        <v>78</v>
      </c>
      <c r="O280" t="s">
        <v>10986</v>
      </c>
      <c r="P280" t="s">
        <v>79</v>
      </c>
      <c r="Q280" t="s">
        <v>4362</v>
      </c>
      <c r="R280" t="s">
        <v>22</v>
      </c>
      <c r="S280" t="s">
        <v>45</v>
      </c>
      <c r="T280" t="s">
        <v>2681</v>
      </c>
      <c r="U280">
        <v>11.648000000000001</v>
      </c>
      <c r="V280">
        <v>2</v>
      </c>
      <c r="W280">
        <v>0.2</v>
      </c>
      <c r="X280">
        <v>4.0768000000000004</v>
      </c>
    </row>
    <row r="281" spans="1:24" x14ac:dyDescent="0.3">
      <c r="A281">
        <v>278</v>
      </c>
      <c r="B281" t="s">
        <v>9282</v>
      </c>
      <c r="C281" s="1">
        <v>43021</v>
      </c>
      <c r="D281" s="1">
        <v>43025</v>
      </c>
      <c r="E281">
        <v>4</v>
      </c>
      <c r="F281" s="1">
        <v>43021</v>
      </c>
      <c r="G281">
        <v>2017</v>
      </c>
      <c r="H281" t="s">
        <v>25</v>
      </c>
      <c r="I281" t="s">
        <v>3380</v>
      </c>
      <c r="J281" t="s">
        <v>505</v>
      </c>
      <c r="K281" t="s">
        <v>18</v>
      </c>
      <c r="L281" t="s">
        <v>3258</v>
      </c>
      <c r="M281" t="s">
        <v>77</v>
      </c>
      <c r="N281" t="s">
        <v>78</v>
      </c>
      <c r="O281" t="s">
        <v>10986</v>
      </c>
      <c r="P281" t="s">
        <v>79</v>
      </c>
      <c r="Q281" t="s">
        <v>4363</v>
      </c>
      <c r="R281" t="s">
        <v>22</v>
      </c>
      <c r="S281" t="s">
        <v>45</v>
      </c>
      <c r="T281" t="s">
        <v>1660</v>
      </c>
      <c r="U281">
        <v>18.175999999999998</v>
      </c>
      <c r="V281">
        <v>4</v>
      </c>
      <c r="W281">
        <v>0.2</v>
      </c>
      <c r="X281">
        <v>5.9071999999999987</v>
      </c>
    </row>
    <row r="282" spans="1:24" x14ac:dyDescent="0.3">
      <c r="A282">
        <v>279</v>
      </c>
      <c r="B282" t="s">
        <v>9282</v>
      </c>
      <c r="C282" s="1">
        <v>43021</v>
      </c>
      <c r="D282" s="1">
        <v>43025</v>
      </c>
      <c r="E282">
        <v>4</v>
      </c>
      <c r="F282" s="1">
        <v>43021</v>
      </c>
      <c r="G282">
        <v>2017</v>
      </c>
      <c r="H282" t="s">
        <v>25</v>
      </c>
      <c r="I282" t="s">
        <v>3380</v>
      </c>
      <c r="J282" t="s">
        <v>505</v>
      </c>
      <c r="K282" t="s">
        <v>18</v>
      </c>
      <c r="L282" t="s">
        <v>3258</v>
      </c>
      <c r="M282" t="s">
        <v>77</v>
      </c>
      <c r="N282" t="s">
        <v>78</v>
      </c>
      <c r="O282" t="s">
        <v>10986</v>
      </c>
      <c r="P282" t="s">
        <v>79</v>
      </c>
      <c r="Q282" t="s">
        <v>4364</v>
      </c>
      <c r="R282" t="s">
        <v>22</v>
      </c>
      <c r="S282" t="s">
        <v>3230</v>
      </c>
      <c r="T282" t="s">
        <v>1575</v>
      </c>
      <c r="U282">
        <v>59.712000000000003</v>
      </c>
      <c r="V282">
        <v>6</v>
      </c>
      <c r="W282">
        <v>0.2</v>
      </c>
      <c r="X282">
        <v>5.9711999999999996</v>
      </c>
    </row>
    <row r="283" spans="1:24" x14ac:dyDescent="0.3">
      <c r="A283">
        <v>280</v>
      </c>
      <c r="B283" t="s">
        <v>9282</v>
      </c>
      <c r="C283" s="1">
        <v>43021</v>
      </c>
      <c r="D283" s="1">
        <v>43025</v>
      </c>
      <c r="E283">
        <v>4</v>
      </c>
      <c r="F283" s="1">
        <v>43021</v>
      </c>
      <c r="G283">
        <v>2017</v>
      </c>
      <c r="H283" t="s">
        <v>25</v>
      </c>
      <c r="I283" t="s">
        <v>3380</v>
      </c>
      <c r="J283" t="s">
        <v>505</v>
      </c>
      <c r="K283" t="s">
        <v>18</v>
      </c>
      <c r="L283" t="s">
        <v>3258</v>
      </c>
      <c r="M283" t="s">
        <v>77</v>
      </c>
      <c r="N283" t="s">
        <v>78</v>
      </c>
      <c r="O283" t="s">
        <v>10986</v>
      </c>
      <c r="P283" t="s">
        <v>79</v>
      </c>
      <c r="Q283" t="s">
        <v>4365</v>
      </c>
      <c r="R283" t="s">
        <v>22</v>
      </c>
      <c r="S283" t="s">
        <v>23</v>
      </c>
      <c r="T283" t="s">
        <v>3039</v>
      </c>
      <c r="U283">
        <v>24.839999999999996</v>
      </c>
      <c r="V283">
        <v>3</v>
      </c>
      <c r="W283">
        <v>0.2</v>
      </c>
      <c r="X283">
        <v>8.6940000000000008</v>
      </c>
    </row>
    <row r="284" spans="1:24" x14ac:dyDescent="0.3">
      <c r="A284">
        <v>281</v>
      </c>
      <c r="B284" t="s">
        <v>6931</v>
      </c>
      <c r="C284" s="1">
        <v>42273</v>
      </c>
      <c r="D284" s="1">
        <v>42275</v>
      </c>
      <c r="E284">
        <v>2</v>
      </c>
      <c r="F284" s="1">
        <v>42273</v>
      </c>
      <c r="G284">
        <v>2015</v>
      </c>
      <c r="H284" t="s">
        <v>7</v>
      </c>
      <c r="I284" t="s">
        <v>3314</v>
      </c>
      <c r="J284" t="s">
        <v>259</v>
      </c>
      <c r="K284" t="s">
        <v>9</v>
      </c>
      <c r="L284" t="s">
        <v>3258</v>
      </c>
      <c r="M284" t="s">
        <v>95</v>
      </c>
      <c r="N284" t="s">
        <v>54</v>
      </c>
      <c r="O284" t="s">
        <v>11007</v>
      </c>
      <c r="P284" t="s">
        <v>55</v>
      </c>
      <c r="Q284" t="s">
        <v>4366</v>
      </c>
      <c r="R284" t="s">
        <v>22</v>
      </c>
      <c r="S284" t="s">
        <v>3234</v>
      </c>
      <c r="T284" t="s">
        <v>333</v>
      </c>
      <c r="U284">
        <v>2.0799999999999996</v>
      </c>
      <c r="V284">
        <v>5</v>
      </c>
      <c r="W284">
        <v>0.8</v>
      </c>
      <c r="X284">
        <v>-3.4320000000000004</v>
      </c>
    </row>
    <row r="285" spans="1:24" x14ac:dyDescent="0.3">
      <c r="A285">
        <v>282</v>
      </c>
      <c r="B285" t="s">
        <v>6931</v>
      </c>
      <c r="C285" s="1">
        <v>42273</v>
      </c>
      <c r="D285" s="1">
        <v>42275</v>
      </c>
      <c r="E285">
        <v>2</v>
      </c>
      <c r="F285" s="1">
        <v>42273</v>
      </c>
      <c r="G285">
        <v>2015</v>
      </c>
      <c r="H285" t="s">
        <v>7</v>
      </c>
      <c r="I285" t="s">
        <v>3314</v>
      </c>
      <c r="J285" t="s">
        <v>259</v>
      </c>
      <c r="K285" t="s">
        <v>9</v>
      </c>
      <c r="L285" t="s">
        <v>3258</v>
      </c>
      <c r="M285" t="s">
        <v>95</v>
      </c>
      <c r="N285" t="s">
        <v>54</v>
      </c>
      <c r="O285" t="s">
        <v>11007</v>
      </c>
      <c r="P285" t="s">
        <v>55</v>
      </c>
      <c r="Q285" t="s">
        <v>4367</v>
      </c>
      <c r="R285" t="s">
        <v>35</v>
      </c>
      <c r="S285" t="s">
        <v>3233</v>
      </c>
      <c r="T285" t="s">
        <v>2610</v>
      </c>
      <c r="U285">
        <v>1114.4000000000001</v>
      </c>
      <c r="V285">
        <v>7</v>
      </c>
      <c r="W285">
        <v>0.2</v>
      </c>
      <c r="X285">
        <v>376.11</v>
      </c>
    </row>
    <row r="286" spans="1:24" x14ac:dyDescent="0.3">
      <c r="A286">
        <v>283</v>
      </c>
      <c r="B286" t="s">
        <v>6932</v>
      </c>
      <c r="C286" s="1">
        <v>42310</v>
      </c>
      <c r="D286" s="1">
        <v>42314</v>
      </c>
      <c r="E286">
        <v>4</v>
      </c>
      <c r="F286" s="1">
        <v>42310</v>
      </c>
      <c r="G286">
        <v>2015</v>
      </c>
      <c r="H286" t="s">
        <v>25</v>
      </c>
      <c r="I286" t="s">
        <v>3381</v>
      </c>
      <c r="J286" t="s">
        <v>512</v>
      </c>
      <c r="K286" t="s">
        <v>9</v>
      </c>
      <c r="L286" t="s">
        <v>3258</v>
      </c>
      <c r="M286" t="s">
        <v>19</v>
      </c>
      <c r="N286" t="s">
        <v>20</v>
      </c>
      <c r="O286" t="s">
        <v>11000</v>
      </c>
      <c r="P286" t="s">
        <v>21</v>
      </c>
      <c r="Q286" t="s">
        <v>4368</v>
      </c>
      <c r="R286" t="s">
        <v>13</v>
      </c>
      <c r="S286" t="s">
        <v>29</v>
      </c>
      <c r="T286" t="s">
        <v>692</v>
      </c>
      <c r="U286">
        <v>1038.8399999999999</v>
      </c>
      <c r="V286">
        <v>5</v>
      </c>
      <c r="W286">
        <v>0.2</v>
      </c>
      <c r="X286">
        <v>51.942000000000007</v>
      </c>
    </row>
    <row r="287" spans="1:24" x14ac:dyDescent="0.3">
      <c r="A287">
        <v>284</v>
      </c>
      <c r="B287" t="s">
        <v>6933</v>
      </c>
      <c r="C287" s="1">
        <v>42273</v>
      </c>
      <c r="D287" s="1">
        <v>42279</v>
      </c>
      <c r="E287">
        <v>6</v>
      </c>
      <c r="F287" s="1">
        <v>42273</v>
      </c>
      <c r="G287">
        <v>2015</v>
      </c>
      <c r="H287" t="s">
        <v>25</v>
      </c>
      <c r="I287" t="s">
        <v>3272</v>
      </c>
      <c r="J287" t="s">
        <v>86</v>
      </c>
      <c r="K287" t="s">
        <v>9</v>
      </c>
      <c r="L287" t="s">
        <v>3258</v>
      </c>
      <c r="M287" t="s">
        <v>211</v>
      </c>
      <c r="N287" t="s">
        <v>212</v>
      </c>
      <c r="O287" t="s">
        <v>11015</v>
      </c>
      <c r="P287" t="s">
        <v>21</v>
      </c>
      <c r="Q287" t="s">
        <v>4369</v>
      </c>
      <c r="R287" t="s">
        <v>22</v>
      </c>
      <c r="S287" t="s">
        <v>45</v>
      </c>
      <c r="T287" t="s">
        <v>5924</v>
      </c>
      <c r="U287">
        <v>141.76</v>
      </c>
      <c r="V287">
        <v>5</v>
      </c>
      <c r="W287">
        <v>0.2</v>
      </c>
      <c r="X287">
        <v>47.843999999999994</v>
      </c>
    </row>
    <row r="288" spans="1:24" x14ac:dyDescent="0.3">
      <c r="A288">
        <v>285</v>
      </c>
      <c r="B288" t="s">
        <v>6933</v>
      </c>
      <c r="C288" s="1">
        <v>42273</v>
      </c>
      <c r="D288" s="1">
        <v>42279</v>
      </c>
      <c r="E288">
        <v>6</v>
      </c>
      <c r="F288" s="1">
        <v>42273</v>
      </c>
      <c r="G288">
        <v>2015</v>
      </c>
      <c r="H288" t="s">
        <v>25</v>
      </c>
      <c r="I288" t="s">
        <v>3272</v>
      </c>
      <c r="J288" t="s">
        <v>86</v>
      </c>
      <c r="K288" t="s">
        <v>9</v>
      </c>
      <c r="L288" t="s">
        <v>3258</v>
      </c>
      <c r="M288" t="s">
        <v>211</v>
      </c>
      <c r="N288" t="s">
        <v>212</v>
      </c>
      <c r="O288" t="s">
        <v>11015</v>
      </c>
      <c r="P288" t="s">
        <v>21</v>
      </c>
      <c r="Q288" t="s">
        <v>4370</v>
      </c>
      <c r="R288" t="s">
        <v>35</v>
      </c>
      <c r="S288" t="s">
        <v>3235</v>
      </c>
      <c r="T288" t="s">
        <v>2066</v>
      </c>
      <c r="U288">
        <v>239.80000000000004</v>
      </c>
      <c r="V288">
        <v>5</v>
      </c>
      <c r="W288">
        <v>0.2</v>
      </c>
      <c r="X288">
        <v>47.959999999999987</v>
      </c>
    </row>
    <row r="289" spans="1:24" x14ac:dyDescent="0.3">
      <c r="A289">
        <v>286</v>
      </c>
      <c r="B289" t="s">
        <v>6933</v>
      </c>
      <c r="C289" s="1">
        <v>42273</v>
      </c>
      <c r="D289" s="1">
        <v>42279</v>
      </c>
      <c r="E289">
        <v>6</v>
      </c>
      <c r="F289" s="1">
        <v>42273</v>
      </c>
      <c r="G289">
        <v>2015</v>
      </c>
      <c r="H289" t="s">
        <v>25</v>
      </c>
      <c r="I289" t="s">
        <v>3272</v>
      </c>
      <c r="J289" t="s">
        <v>86</v>
      </c>
      <c r="K289" t="s">
        <v>9</v>
      </c>
      <c r="L289" t="s">
        <v>3258</v>
      </c>
      <c r="M289" t="s">
        <v>211</v>
      </c>
      <c r="N289" t="s">
        <v>212</v>
      </c>
      <c r="O289" t="s">
        <v>11015</v>
      </c>
      <c r="P289" t="s">
        <v>21</v>
      </c>
      <c r="Q289" t="s">
        <v>4371</v>
      </c>
      <c r="R289" t="s">
        <v>22</v>
      </c>
      <c r="S289" t="s">
        <v>45</v>
      </c>
      <c r="T289" t="s">
        <v>896</v>
      </c>
      <c r="U289">
        <v>31.104000000000006</v>
      </c>
      <c r="V289">
        <v>6</v>
      </c>
      <c r="W289">
        <v>0.2</v>
      </c>
      <c r="X289">
        <v>10.8864</v>
      </c>
    </row>
    <row r="290" spans="1:24" x14ac:dyDescent="0.3">
      <c r="A290">
        <v>287</v>
      </c>
      <c r="B290" t="s">
        <v>7976</v>
      </c>
      <c r="C290" s="1">
        <v>42722</v>
      </c>
      <c r="D290" s="1">
        <v>42724</v>
      </c>
      <c r="E290">
        <v>2</v>
      </c>
      <c r="F290" s="1">
        <v>42722</v>
      </c>
      <c r="G290">
        <v>2016</v>
      </c>
      <c r="H290" t="s">
        <v>7</v>
      </c>
      <c r="I290" t="s">
        <v>3382</v>
      </c>
      <c r="J290" t="s">
        <v>517</v>
      </c>
      <c r="K290" t="s">
        <v>18</v>
      </c>
      <c r="L290" t="s">
        <v>3258</v>
      </c>
      <c r="M290" t="s">
        <v>518</v>
      </c>
      <c r="N290" t="s">
        <v>28</v>
      </c>
      <c r="O290" t="s">
        <v>11071</v>
      </c>
      <c r="P290" t="s">
        <v>12</v>
      </c>
      <c r="Q290" t="s">
        <v>4372</v>
      </c>
      <c r="R290" t="s">
        <v>22</v>
      </c>
      <c r="S290" t="s">
        <v>3234</v>
      </c>
      <c r="T290" t="s">
        <v>2691</v>
      </c>
      <c r="U290">
        <v>254.05800000000002</v>
      </c>
      <c r="V290">
        <v>7</v>
      </c>
      <c r="W290">
        <v>0.7</v>
      </c>
      <c r="X290">
        <v>-169.3719999999999</v>
      </c>
    </row>
    <row r="291" spans="1:24" x14ac:dyDescent="0.3">
      <c r="A291">
        <v>288</v>
      </c>
      <c r="B291" t="s">
        <v>7976</v>
      </c>
      <c r="C291" s="1">
        <v>42722</v>
      </c>
      <c r="D291" s="1">
        <v>42724</v>
      </c>
      <c r="E291">
        <v>2</v>
      </c>
      <c r="F291" s="1">
        <v>42722</v>
      </c>
      <c r="G291">
        <v>2016</v>
      </c>
      <c r="H291" t="s">
        <v>7</v>
      </c>
      <c r="I291" t="s">
        <v>3382</v>
      </c>
      <c r="J291" t="s">
        <v>517</v>
      </c>
      <c r="K291" t="s">
        <v>18</v>
      </c>
      <c r="L291" t="s">
        <v>3258</v>
      </c>
      <c r="M291" t="s">
        <v>518</v>
      </c>
      <c r="N291" t="s">
        <v>28</v>
      </c>
      <c r="O291" t="s">
        <v>11071</v>
      </c>
      <c r="P291" t="s">
        <v>12</v>
      </c>
      <c r="Q291" t="s">
        <v>4277</v>
      </c>
      <c r="R291" t="s">
        <v>22</v>
      </c>
      <c r="S291" t="s">
        <v>38</v>
      </c>
      <c r="T291" t="s">
        <v>2270</v>
      </c>
      <c r="U291">
        <v>194.52800000000002</v>
      </c>
      <c r="V291">
        <v>2</v>
      </c>
      <c r="W291">
        <v>0.2</v>
      </c>
      <c r="X291">
        <v>24.315999999999974</v>
      </c>
    </row>
    <row r="292" spans="1:24" x14ac:dyDescent="0.3">
      <c r="A292">
        <v>289</v>
      </c>
      <c r="B292" t="s">
        <v>7976</v>
      </c>
      <c r="C292" s="1">
        <v>42722</v>
      </c>
      <c r="D292" s="1">
        <v>42724</v>
      </c>
      <c r="E292">
        <v>2</v>
      </c>
      <c r="F292" s="1">
        <v>42722</v>
      </c>
      <c r="G292">
        <v>2016</v>
      </c>
      <c r="H292" t="s">
        <v>7</v>
      </c>
      <c r="I292" t="s">
        <v>3382</v>
      </c>
      <c r="J292" t="s">
        <v>517</v>
      </c>
      <c r="K292" t="s">
        <v>18</v>
      </c>
      <c r="L292" t="s">
        <v>3258</v>
      </c>
      <c r="M292" t="s">
        <v>518</v>
      </c>
      <c r="N292" t="s">
        <v>28</v>
      </c>
      <c r="O292" t="s">
        <v>11071</v>
      </c>
      <c r="P292" t="s">
        <v>12</v>
      </c>
      <c r="Q292" t="s">
        <v>4373</v>
      </c>
      <c r="R292" t="s">
        <v>22</v>
      </c>
      <c r="S292" t="s">
        <v>3236</v>
      </c>
      <c r="T292" t="s">
        <v>2468</v>
      </c>
      <c r="U292">
        <v>961.48000000000013</v>
      </c>
      <c r="V292">
        <v>5</v>
      </c>
      <c r="W292">
        <v>0.2</v>
      </c>
      <c r="X292">
        <v>-204.31449999999995</v>
      </c>
    </row>
    <row r="293" spans="1:24" x14ac:dyDescent="0.3">
      <c r="A293">
        <v>290</v>
      </c>
      <c r="B293" t="s">
        <v>7977</v>
      </c>
      <c r="C293" s="1">
        <v>42694</v>
      </c>
      <c r="D293" s="1">
        <v>42698</v>
      </c>
      <c r="E293">
        <v>4</v>
      </c>
      <c r="F293" s="1">
        <v>42694</v>
      </c>
      <c r="G293">
        <v>2016</v>
      </c>
      <c r="H293" t="s">
        <v>7</v>
      </c>
      <c r="I293" t="s">
        <v>3383</v>
      </c>
      <c r="J293" t="s">
        <v>521</v>
      </c>
      <c r="K293" t="s">
        <v>52</v>
      </c>
      <c r="L293" t="s">
        <v>3258</v>
      </c>
      <c r="M293" t="s">
        <v>248</v>
      </c>
      <c r="N293" t="s">
        <v>249</v>
      </c>
      <c r="O293" t="s">
        <v>11022</v>
      </c>
      <c r="P293" t="s">
        <v>79</v>
      </c>
      <c r="Q293" t="s">
        <v>4374</v>
      </c>
      <c r="R293" t="s">
        <v>22</v>
      </c>
      <c r="S293" t="s">
        <v>3237</v>
      </c>
      <c r="T293" t="s">
        <v>1594</v>
      </c>
      <c r="U293">
        <v>19.096</v>
      </c>
      <c r="V293">
        <v>7</v>
      </c>
      <c r="W293">
        <v>0.2</v>
      </c>
      <c r="X293">
        <v>6.6835999999999993</v>
      </c>
    </row>
    <row r="294" spans="1:24" x14ac:dyDescent="0.3">
      <c r="A294">
        <v>291</v>
      </c>
      <c r="B294" t="s">
        <v>7977</v>
      </c>
      <c r="C294" s="1">
        <v>42694</v>
      </c>
      <c r="D294" s="1">
        <v>42698</v>
      </c>
      <c r="E294">
        <v>4</v>
      </c>
      <c r="F294" s="1">
        <v>42694</v>
      </c>
      <c r="G294">
        <v>2016</v>
      </c>
      <c r="H294" t="s">
        <v>7</v>
      </c>
      <c r="I294" t="s">
        <v>3383</v>
      </c>
      <c r="J294" t="s">
        <v>521</v>
      </c>
      <c r="K294" t="s">
        <v>52</v>
      </c>
      <c r="L294" t="s">
        <v>3258</v>
      </c>
      <c r="M294" t="s">
        <v>248</v>
      </c>
      <c r="N294" t="s">
        <v>249</v>
      </c>
      <c r="O294" t="s">
        <v>11022</v>
      </c>
      <c r="P294" t="s">
        <v>79</v>
      </c>
      <c r="Q294" t="s">
        <v>4375</v>
      </c>
      <c r="R294" t="s">
        <v>22</v>
      </c>
      <c r="S294" t="s">
        <v>23</v>
      </c>
      <c r="T294" t="s">
        <v>742</v>
      </c>
      <c r="U294">
        <v>18.496000000000002</v>
      </c>
      <c r="V294">
        <v>8</v>
      </c>
      <c r="W294">
        <v>0.2</v>
      </c>
      <c r="X294">
        <v>6.2423999999999999</v>
      </c>
    </row>
    <row r="295" spans="1:24" x14ac:dyDescent="0.3">
      <c r="A295">
        <v>292</v>
      </c>
      <c r="B295" t="s">
        <v>7977</v>
      </c>
      <c r="C295" s="1">
        <v>42694</v>
      </c>
      <c r="D295" s="1">
        <v>42698</v>
      </c>
      <c r="E295">
        <v>4</v>
      </c>
      <c r="F295" s="1">
        <v>42694</v>
      </c>
      <c r="G295">
        <v>2016</v>
      </c>
      <c r="H295" t="s">
        <v>7</v>
      </c>
      <c r="I295" t="s">
        <v>3383</v>
      </c>
      <c r="J295" t="s">
        <v>521</v>
      </c>
      <c r="K295" t="s">
        <v>52</v>
      </c>
      <c r="L295" t="s">
        <v>3258</v>
      </c>
      <c r="M295" t="s">
        <v>248</v>
      </c>
      <c r="N295" t="s">
        <v>249</v>
      </c>
      <c r="O295" t="s">
        <v>11022</v>
      </c>
      <c r="P295" t="s">
        <v>79</v>
      </c>
      <c r="Q295" t="s">
        <v>4376</v>
      </c>
      <c r="R295" t="s">
        <v>35</v>
      </c>
      <c r="S295" t="s">
        <v>3235</v>
      </c>
      <c r="T295" t="s">
        <v>3111</v>
      </c>
      <c r="U295">
        <v>255.98400000000004</v>
      </c>
      <c r="V295">
        <v>2</v>
      </c>
      <c r="W295">
        <v>0.2</v>
      </c>
      <c r="X295">
        <v>54.396600000000007</v>
      </c>
    </row>
    <row r="296" spans="1:24" x14ac:dyDescent="0.3">
      <c r="A296">
        <v>293</v>
      </c>
      <c r="B296" t="s">
        <v>7977</v>
      </c>
      <c r="C296" s="1">
        <v>42694</v>
      </c>
      <c r="D296" s="1">
        <v>42698</v>
      </c>
      <c r="E296">
        <v>4</v>
      </c>
      <c r="F296" s="1">
        <v>42694</v>
      </c>
      <c r="G296">
        <v>2016</v>
      </c>
      <c r="H296" t="s">
        <v>7</v>
      </c>
      <c r="I296" t="s">
        <v>3383</v>
      </c>
      <c r="J296" t="s">
        <v>521</v>
      </c>
      <c r="K296" t="s">
        <v>52</v>
      </c>
      <c r="L296" t="s">
        <v>3258</v>
      </c>
      <c r="M296" t="s">
        <v>248</v>
      </c>
      <c r="N296" t="s">
        <v>249</v>
      </c>
      <c r="O296" t="s">
        <v>11022</v>
      </c>
      <c r="P296" t="s">
        <v>79</v>
      </c>
      <c r="Q296" t="s">
        <v>4377</v>
      </c>
      <c r="R296" t="s">
        <v>13</v>
      </c>
      <c r="S296" t="s">
        <v>14</v>
      </c>
      <c r="T296" t="s">
        <v>2258</v>
      </c>
      <c r="U296">
        <v>86.97</v>
      </c>
      <c r="V296">
        <v>3</v>
      </c>
      <c r="W296">
        <v>0.5</v>
      </c>
      <c r="X296">
        <v>-48.703199999999995</v>
      </c>
    </row>
    <row r="297" spans="1:24" x14ac:dyDescent="0.3">
      <c r="A297">
        <v>294</v>
      </c>
      <c r="B297" t="s">
        <v>5956</v>
      </c>
      <c r="C297" s="1">
        <v>41999</v>
      </c>
      <c r="D297" s="1">
        <v>42001</v>
      </c>
      <c r="E297">
        <v>2</v>
      </c>
      <c r="F297" s="1">
        <v>41999</v>
      </c>
      <c r="G297">
        <v>2014</v>
      </c>
      <c r="H297" t="s">
        <v>97</v>
      </c>
      <c r="I297" t="s">
        <v>3384</v>
      </c>
      <c r="J297" t="s">
        <v>526</v>
      </c>
      <c r="K297" t="s">
        <v>18</v>
      </c>
      <c r="L297" t="s">
        <v>3258</v>
      </c>
      <c r="M297" t="s">
        <v>527</v>
      </c>
      <c r="N297" t="s">
        <v>228</v>
      </c>
      <c r="O297" t="s">
        <v>11072</v>
      </c>
      <c r="P297" t="s">
        <v>21</v>
      </c>
      <c r="Q297" t="s">
        <v>4378</v>
      </c>
      <c r="R297" t="s">
        <v>13</v>
      </c>
      <c r="S297" t="s">
        <v>3231</v>
      </c>
      <c r="T297" t="s">
        <v>815</v>
      </c>
      <c r="U297">
        <v>300.416</v>
      </c>
      <c r="V297">
        <v>8</v>
      </c>
      <c r="W297">
        <v>0.2</v>
      </c>
      <c r="X297">
        <v>78.859200000000001</v>
      </c>
    </row>
    <row r="298" spans="1:24" x14ac:dyDescent="0.3">
      <c r="A298">
        <v>295</v>
      </c>
      <c r="B298" t="s">
        <v>5956</v>
      </c>
      <c r="C298" s="1">
        <v>41999</v>
      </c>
      <c r="D298" s="1">
        <v>42001</v>
      </c>
      <c r="E298">
        <v>2</v>
      </c>
      <c r="F298" s="1">
        <v>41999</v>
      </c>
      <c r="G298">
        <v>2014</v>
      </c>
      <c r="H298" t="s">
        <v>97</v>
      </c>
      <c r="I298" t="s">
        <v>3384</v>
      </c>
      <c r="J298" t="s">
        <v>526</v>
      </c>
      <c r="K298" t="s">
        <v>18</v>
      </c>
      <c r="L298" t="s">
        <v>3258</v>
      </c>
      <c r="M298" t="s">
        <v>527</v>
      </c>
      <c r="N298" t="s">
        <v>228</v>
      </c>
      <c r="O298" t="s">
        <v>11072</v>
      </c>
      <c r="P298" t="s">
        <v>21</v>
      </c>
      <c r="Q298" t="s">
        <v>4379</v>
      </c>
      <c r="R298" t="s">
        <v>13</v>
      </c>
      <c r="S298" t="s">
        <v>3229</v>
      </c>
      <c r="T298" t="s">
        <v>80</v>
      </c>
      <c r="U298">
        <v>230.35200000000003</v>
      </c>
      <c r="V298">
        <v>3</v>
      </c>
      <c r="W298">
        <v>0.2</v>
      </c>
      <c r="X298">
        <v>20.155800000000013</v>
      </c>
    </row>
    <row r="299" spans="1:24" x14ac:dyDescent="0.3">
      <c r="A299">
        <v>296</v>
      </c>
      <c r="B299" t="s">
        <v>5956</v>
      </c>
      <c r="C299" s="1">
        <v>41999</v>
      </c>
      <c r="D299" s="1">
        <v>42001</v>
      </c>
      <c r="E299">
        <v>2</v>
      </c>
      <c r="F299" s="1">
        <v>41999</v>
      </c>
      <c r="G299">
        <v>2014</v>
      </c>
      <c r="H299" t="s">
        <v>97</v>
      </c>
      <c r="I299" t="s">
        <v>3384</v>
      </c>
      <c r="J299" t="s">
        <v>526</v>
      </c>
      <c r="K299" t="s">
        <v>18</v>
      </c>
      <c r="L299" t="s">
        <v>3258</v>
      </c>
      <c r="M299" t="s">
        <v>527</v>
      </c>
      <c r="N299" t="s">
        <v>228</v>
      </c>
      <c r="O299" t="s">
        <v>11072</v>
      </c>
      <c r="P299" t="s">
        <v>21</v>
      </c>
      <c r="Q299" t="s">
        <v>4380</v>
      </c>
      <c r="R299" t="s">
        <v>13</v>
      </c>
      <c r="S299" t="s">
        <v>3231</v>
      </c>
      <c r="T299" t="s">
        <v>1546</v>
      </c>
      <c r="U299">
        <v>218.35200000000003</v>
      </c>
      <c r="V299">
        <v>3</v>
      </c>
      <c r="W299">
        <v>0.2</v>
      </c>
      <c r="X299">
        <v>-24.564599999999999</v>
      </c>
    </row>
    <row r="300" spans="1:24" x14ac:dyDescent="0.3">
      <c r="A300">
        <v>297</v>
      </c>
      <c r="B300" t="s">
        <v>5956</v>
      </c>
      <c r="C300" s="1">
        <v>41999</v>
      </c>
      <c r="D300" s="1">
        <v>42001</v>
      </c>
      <c r="E300">
        <v>2</v>
      </c>
      <c r="F300" s="1">
        <v>41999</v>
      </c>
      <c r="G300">
        <v>2014</v>
      </c>
      <c r="H300" t="s">
        <v>97</v>
      </c>
      <c r="I300" t="s">
        <v>3384</v>
      </c>
      <c r="J300" t="s">
        <v>526</v>
      </c>
      <c r="K300" t="s">
        <v>18</v>
      </c>
      <c r="L300" t="s">
        <v>3258</v>
      </c>
      <c r="M300" t="s">
        <v>527</v>
      </c>
      <c r="N300" t="s">
        <v>228</v>
      </c>
      <c r="O300" t="s">
        <v>11072</v>
      </c>
      <c r="P300" t="s">
        <v>21</v>
      </c>
      <c r="Q300" t="s">
        <v>4381</v>
      </c>
      <c r="R300" t="s">
        <v>22</v>
      </c>
      <c r="S300" t="s">
        <v>3234</v>
      </c>
      <c r="T300" t="s">
        <v>2889</v>
      </c>
      <c r="U300">
        <v>78.600000000000009</v>
      </c>
      <c r="V300">
        <v>5</v>
      </c>
      <c r="W300">
        <v>0.7</v>
      </c>
      <c r="X300">
        <v>-62.88000000000001</v>
      </c>
    </row>
    <row r="301" spans="1:24" x14ac:dyDescent="0.3">
      <c r="A301">
        <v>298</v>
      </c>
      <c r="B301" t="s">
        <v>5956</v>
      </c>
      <c r="C301" s="1">
        <v>41999</v>
      </c>
      <c r="D301" s="1">
        <v>42001</v>
      </c>
      <c r="E301">
        <v>2</v>
      </c>
      <c r="F301" s="1">
        <v>41999</v>
      </c>
      <c r="G301">
        <v>2014</v>
      </c>
      <c r="H301" t="s">
        <v>97</v>
      </c>
      <c r="I301" t="s">
        <v>3384</v>
      </c>
      <c r="J301" t="s">
        <v>526</v>
      </c>
      <c r="K301" t="s">
        <v>18</v>
      </c>
      <c r="L301" t="s">
        <v>3258</v>
      </c>
      <c r="M301" t="s">
        <v>527</v>
      </c>
      <c r="N301" t="s">
        <v>228</v>
      </c>
      <c r="O301" t="s">
        <v>11072</v>
      </c>
      <c r="P301" t="s">
        <v>21</v>
      </c>
      <c r="Q301" t="s">
        <v>4382</v>
      </c>
      <c r="R301" t="s">
        <v>22</v>
      </c>
      <c r="S301" t="s">
        <v>3237</v>
      </c>
      <c r="T301" t="s">
        <v>2037</v>
      </c>
      <c r="U301">
        <v>27.552000000000003</v>
      </c>
      <c r="V301">
        <v>3</v>
      </c>
      <c r="W301">
        <v>0.2</v>
      </c>
      <c r="X301">
        <v>9.2987999999999964</v>
      </c>
    </row>
    <row r="302" spans="1:24" x14ac:dyDescent="0.3">
      <c r="A302">
        <v>299</v>
      </c>
      <c r="B302" t="s">
        <v>7978</v>
      </c>
      <c r="C302" s="1">
        <v>42671</v>
      </c>
      <c r="D302" s="1">
        <v>42677</v>
      </c>
      <c r="E302">
        <v>6</v>
      </c>
      <c r="F302" s="1">
        <v>42671</v>
      </c>
      <c r="G302">
        <v>2016</v>
      </c>
      <c r="H302" t="s">
        <v>25</v>
      </c>
      <c r="I302" t="s">
        <v>3321</v>
      </c>
      <c r="J302" t="s">
        <v>287</v>
      </c>
      <c r="K302" t="s">
        <v>18</v>
      </c>
      <c r="L302" t="s">
        <v>3258</v>
      </c>
      <c r="M302" t="s">
        <v>532</v>
      </c>
      <c r="N302" t="s">
        <v>389</v>
      </c>
      <c r="O302" t="s">
        <v>11073</v>
      </c>
      <c r="P302" t="s">
        <v>79</v>
      </c>
      <c r="Q302" t="s">
        <v>4096</v>
      </c>
      <c r="R302" t="s">
        <v>22</v>
      </c>
      <c r="S302" t="s">
        <v>45</v>
      </c>
      <c r="T302" t="s">
        <v>2338</v>
      </c>
      <c r="U302">
        <v>32.400000000000006</v>
      </c>
      <c r="V302">
        <v>5</v>
      </c>
      <c r="W302">
        <v>0</v>
      </c>
      <c r="X302">
        <v>15.552000000000001</v>
      </c>
    </row>
    <row r="303" spans="1:24" x14ac:dyDescent="0.3">
      <c r="A303">
        <v>300</v>
      </c>
      <c r="B303" t="s">
        <v>7978</v>
      </c>
      <c r="C303" s="1">
        <v>42671</v>
      </c>
      <c r="D303" s="1">
        <v>42677</v>
      </c>
      <c r="E303">
        <v>6</v>
      </c>
      <c r="F303" s="1">
        <v>42671</v>
      </c>
      <c r="G303">
        <v>2016</v>
      </c>
      <c r="H303" t="s">
        <v>25</v>
      </c>
      <c r="I303" t="s">
        <v>3321</v>
      </c>
      <c r="J303" t="s">
        <v>287</v>
      </c>
      <c r="K303" t="s">
        <v>18</v>
      </c>
      <c r="L303" t="s">
        <v>3258</v>
      </c>
      <c r="M303" t="s">
        <v>532</v>
      </c>
      <c r="N303" t="s">
        <v>389</v>
      </c>
      <c r="O303" t="s">
        <v>11073</v>
      </c>
      <c r="P303" t="s">
        <v>79</v>
      </c>
      <c r="Q303" t="s">
        <v>4383</v>
      </c>
      <c r="R303" t="s">
        <v>22</v>
      </c>
      <c r="S303" t="s">
        <v>3230</v>
      </c>
      <c r="T303" t="s">
        <v>754</v>
      </c>
      <c r="U303">
        <v>1082.48</v>
      </c>
      <c r="V303">
        <v>8</v>
      </c>
      <c r="W303">
        <v>0</v>
      </c>
      <c r="X303">
        <v>10.824800000000096</v>
      </c>
    </row>
    <row r="304" spans="1:24" x14ac:dyDescent="0.3">
      <c r="A304">
        <v>301</v>
      </c>
      <c r="B304" t="s">
        <v>7978</v>
      </c>
      <c r="C304" s="1">
        <v>42671</v>
      </c>
      <c r="D304" s="1">
        <v>42677</v>
      </c>
      <c r="E304">
        <v>6</v>
      </c>
      <c r="F304" s="1">
        <v>42671</v>
      </c>
      <c r="G304">
        <v>2016</v>
      </c>
      <c r="H304" t="s">
        <v>25</v>
      </c>
      <c r="I304" t="s">
        <v>3321</v>
      </c>
      <c r="J304" t="s">
        <v>287</v>
      </c>
      <c r="K304" t="s">
        <v>18</v>
      </c>
      <c r="L304" t="s">
        <v>3258</v>
      </c>
      <c r="M304" t="s">
        <v>532</v>
      </c>
      <c r="N304" t="s">
        <v>389</v>
      </c>
      <c r="O304" t="s">
        <v>11073</v>
      </c>
      <c r="P304" t="s">
        <v>79</v>
      </c>
      <c r="Q304" t="s">
        <v>4384</v>
      </c>
      <c r="R304" t="s">
        <v>22</v>
      </c>
      <c r="S304" t="s">
        <v>45</v>
      </c>
      <c r="T304" t="s">
        <v>2874</v>
      </c>
      <c r="U304">
        <v>56.91</v>
      </c>
      <c r="V304">
        <v>3</v>
      </c>
      <c r="W304">
        <v>0</v>
      </c>
      <c r="X304">
        <v>27.316799999999997</v>
      </c>
    </row>
    <row r="305" spans="1:24" x14ac:dyDescent="0.3">
      <c r="A305">
        <v>302</v>
      </c>
      <c r="B305" t="s">
        <v>7978</v>
      </c>
      <c r="C305" s="1">
        <v>42671</v>
      </c>
      <c r="D305" s="1">
        <v>42677</v>
      </c>
      <c r="E305">
        <v>6</v>
      </c>
      <c r="F305" s="1">
        <v>42671</v>
      </c>
      <c r="G305">
        <v>2016</v>
      </c>
      <c r="H305" t="s">
        <v>25</v>
      </c>
      <c r="I305" t="s">
        <v>3321</v>
      </c>
      <c r="J305" t="s">
        <v>287</v>
      </c>
      <c r="K305" t="s">
        <v>18</v>
      </c>
      <c r="L305" t="s">
        <v>3258</v>
      </c>
      <c r="M305" t="s">
        <v>532</v>
      </c>
      <c r="N305" t="s">
        <v>389</v>
      </c>
      <c r="O305" t="s">
        <v>11073</v>
      </c>
      <c r="P305" t="s">
        <v>79</v>
      </c>
      <c r="Q305" t="s">
        <v>4076</v>
      </c>
      <c r="R305" t="s">
        <v>13</v>
      </c>
      <c r="S305" t="s">
        <v>3231</v>
      </c>
      <c r="T305" t="s">
        <v>3042</v>
      </c>
      <c r="U305">
        <v>77.599999999999994</v>
      </c>
      <c r="V305">
        <v>4</v>
      </c>
      <c r="W305">
        <v>0</v>
      </c>
      <c r="X305">
        <v>38.023999999999994</v>
      </c>
    </row>
    <row r="306" spans="1:24" x14ac:dyDescent="0.3">
      <c r="A306">
        <v>303</v>
      </c>
      <c r="B306" t="s">
        <v>7978</v>
      </c>
      <c r="C306" s="1">
        <v>42671</v>
      </c>
      <c r="D306" s="1">
        <v>42677</v>
      </c>
      <c r="E306">
        <v>6</v>
      </c>
      <c r="F306" s="1">
        <v>42671</v>
      </c>
      <c r="G306">
        <v>2016</v>
      </c>
      <c r="H306" t="s">
        <v>25</v>
      </c>
      <c r="I306" t="s">
        <v>3321</v>
      </c>
      <c r="J306" t="s">
        <v>287</v>
      </c>
      <c r="K306" t="s">
        <v>18</v>
      </c>
      <c r="L306" t="s">
        <v>3258</v>
      </c>
      <c r="M306" t="s">
        <v>532</v>
      </c>
      <c r="N306" t="s">
        <v>389</v>
      </c>
      <c r="O306" t="s">
        <v>11073</v>
      </c>
      <c r="P306" t="s">
        <v>79</v>
      </c>
      <c r="Q306" t="s">
        <v>4385</v>
      </c>
      <c r="R306" t="s">
        <v>22</v>
      </c>
      <c r="S306" t="s">
        <v>3234</v>
      </c>
      <c r="T306" t="s">
        <v>1474</v>
      </c>
      <c r="U306">
        <v>14.28</v>
      </c>
      <c r="V306">
        <v>1</v>
      </c>
      <c r="W306">
        <v>0</v>
      </c>
      <c r="X306">
        <v>6.5687999999999995</v>
      </c>
    </row>
    <row r="307" spans="1:24" x14ac:dyDescent="0.3">
      <c r="A307">
        <v>304</v>
      </c>
      <c r="B307" t="s">
        <v>9283</v>
      </c>
      <c r="C307" s="1">
        <v>43058</v>
      </c>
      <c r="D307" s="1">
        <v>43062</v>
      </c>
      <c r="E307">
        <v>4</v>
      </c>
      <c r="F307" s="1">
        <v>43058</v>
      </c>
      <c r="G307">
        <v>2017</v>
      </c>
      <c r="H307" t="s">
        <v>25</v>
      </c>
      <c r="I307" t="s">
        <v>3359</v>
      </c>
      <c r="J307" t="s">
        <v>423</v>
      </c>
      <c r="K307" t="s">
        <v>9</v>
      </c>
      <c r="L307" t="s">
        <v>3258</v>
      </c>
      <c r="M307" t="s">
        <v>156</v>
      </c>
      <c r="N307" t="s">
        <v>110</v>
      </c>
      <c r="O307" t="s">
        <v>11011</v>
      </c>
      <c r="P307" t="s">
        <v>55</v>
      </c>
      <c r="Q307" t="s">
        <v>4386</v>
      </c>
      <c r="R307" t="s">
        <v>13</v>
      </c>
      <c r="S307" t="s">
        <v>29</v>
      </c>
      <c r="T307" t="s">
        <v>444</v>
      </c>
      <c r="U307">
        <v>219.07500000000002</v>
      </c>
      <c r="V307">
        <v>3</v>
      </c>
      <c r="W307">
        <v>0.5</v>
      </c>
      <c r="X307">
        <v>-131.44500000000005</v>
      </c>
    </row>
    <row r="308" spans="1:24" x14ac:dyDescent="0.3">
      <c r="A308">
        <v>305</v>
      </c>
      <c r="B308" t="s">
        <v>6934</v>
      </c>
      <c r="C308" s="1">
        <v>42128</v>
      </c>
      <c r="D308" s="1">
        <v>42133</v>
      </c>
      <c r="E308">
        <v>5</v>
      </c>
      <c r="F308" s="1">
        <v>42128</v>
      </c>
      <c r="G308">
        <v>2015</v>
      </c>
      <c r="H308" t="s">
        <v>7</v>
      </c>
      <c r="I308" t="s">
        <v>3385</v>
      </c>
      <c r="J308" t="s">
        <v>539</v>
      </c>
      <c r="K308" t="s">
        <v>18</v>
      </c>
      <c r="L308" t="s">
        <v>3258</v>
      </c>
      <c r="M308" t="s">
        <v>138</v>
      </c>
      <c r="N308" t="s">
        <v>139</v>
      </c>
      <c r="O308" t="s">
        <v>10998</v>
      </c>
      <c r="P308" t="s">
        <v>79</v>
      </c>
      <c r="Q308" t="s">
        <v>4387</v>
      </c>
      <c r="R308" t="s">
        <v>13</v>
      </c>
      <c r="S308" t="s">
        <v>3231</v>
      </c>
      <c r="T308" t="s">
        <v>2585</v>
      </c>
      <c r="U308">
        <v>26.8</v>
      </c>
      <c r="V308">
        <v>2</v>
      </c>
      <c r="W308">
        <v>0</v>
      </c>
      <c r="X308">
        <v>12.863999999999999</v>
      </c>
    </row>
    <row r="309" spans="1:24" x14ac:dyDescent="0.3">
      <c r="A309">
        <v>306</v>
      </c>
      <c r="B309" t="s">
        <v>5957</v>
      </c>
      <c r="C309" s="1">
        <v>42003</v>
      </c>
      <c r="D309" s="1">
        <v>42008</v>
      </c>
      <c r="E309">
        <v>5</v>
      </c>
      <c r="F309" s="1">
        <v>42003</v>
      </c>
      <c r="G309">
        <v>2014</v>
      </c>
      <c r="H309" t="s">
        <v>25</v>
      </c>
      <c r="I309" t="s">
        <v>3291</v>
      </c>
      <c r="J309" t="s">
        <v>177</v>
      </c>
      <c r="K309" t="s">
        <v>18</v>
      </c>
      <c r="L309" t="s">
        <v>3258</v>
      </c>
      <c r="M309" t="s">
        <v>541</v>
      </c>
      <c r="N309" t="s">
        <v>123</v>
      </c>
      <c r="O309" t="s">
        <v>11074</v>
      </c>
      <c r="P309" t="s">
        <v>55</v>
      </c>
      <c r="Q309" t="s">
        <v>4388</v>
      </c>
      <c r="R309" t="s">
        <v>22</v>
      </c>
      <c r="S309" t="s">
        <v>3232</v>
      </c>
      <c r="T309" t="s">
        <v>2145</v>
      </c>
      <c r="U309">
        <v>9.84</v>
      </c>
      <c r="V309">
        <v>3</v>
      </c>
      <c r="W309">
        <v>0</v>
      </c>
      <c r="X309">
        <v>2.8535999999999988</v>
      </c>
    </row>
    <row r="310" spans="1:24" x14ac:dyDescent="0.3">
      <c r="A310">
        <v>307</v>
      </c>
      <c r="B310" t="s">
        <v>5958</v>
      </c>
      <c r="C310" s="1">
        <v>41791</v>
      </c>
      <c r="D310" s="1">
        <v>41796</v>
      </c>
      <c r="E310">
        <v>5</v>
      </c>
      <c r="F310" s="1">
        <v>41791</v>
      </c>
      <c r="G310">
        <v>2014</v>
      </c>
      <c r="H310" t="s">
        <v>25</v>
      </c>
      <c r="I310" t="s">
        <v>3386</v>
      </c>
      <c r="J310" t="s">
        <v>543</v>
      </c>
      <c r="K310" t="s">
        <v>52</v>
      </c>
      <c r="L310" t="s">
        <v>3258</v>
      </c>
      <c r="M310" t="s">
        <v>544</v>
      </c>
      <c r="N310" t="s">
        <v>389</v>
      </c>
      <c r="O310" t="s">
        <v>11075</v>
      </c>
      <c r="P310" t="s">
        <v>79</v>
      </c>
      <c r="Q310" t="s">
        <v>4389</v>
      </c>
      <c r="R310" t="s">
        <v>22</v>
      </c>
      <c r="S310" t="s">
        <v>3234</v>
      </c>
      <c r="T310" t="s">
        <v>1141</v>
      </c>
      <c r="U310">
        <v>45.480000000000004</v>
      </c>
      <c r="V310">
        <v>3</v>
      </c>
      <c r="W310">
        <v>0</v>
      </c>
      <c r="X310">
        <v>20.9208</v>
      </c>
    </row>
    <row r="311" spans="1:24" x14ac:dyDescent="0.3">
      <c r="A311">
        <v>308</v>
      </c>
      <c r="B311" t="s">
        <v>5958</v>
      </c>
      <c r="C311" s="1">
        <v>41791</v>
      </c>
      <c r="D311" s="1">
        <v>41796</v>
      </c>
      <c r="E311">
        <v>5</v>
      </c>
      <c r="F311" s="1">
        <v>41791</v>
      </c>
      <c r="G311">
        <v>2014</v>
      </c>
      <c r="H311" t="s">
        <v>25</v>
      </c>
      <c r="I311" t="s">
        <v>3386</v>
      </c>
      <c r="J311" t="s">
        <v>543</v>
      </c>
      <c r="K311" t="s">
        <v>52</v>
      </c>
      <c r="L311" t="s">
        <v>3258</v>
      </c>
      <c r="M311" t="s">
        <v>544</v>
      </c>
      <c r="N311" t="s">
        <v>389</v>
      </c>
      <c r="O311" t="s">
        <v>11075</v>
      </c>
      <c r="P311" t="s">
        <v>79</v>
      </c>
      <c r="Q311" t="s">
        <v>4390</v>
      </c>
      <c r="R311" t="s">
        <v>22</v>
      </c>
      <c r="S311" t="s">
        <v>3232</v>
      </c>
      <c r="T311" t="s">
        <v>1176</v>
      </c>
      <c r="U311">
        <v>289.20000000000005</v>
      </c>
      <c r="V311">
        <v>6</v>
      </c>
      <c r="W311">
        <v>0</v>
      </c>
      <c r="X311">
        <v>83.867999999999967</v>
      </c>
    </row>
    <row r="312" spans="1:24" x14ac:dyDescent="0.3">
      <c r="A312">
        <v>309</v>
      </c>
      <c r="B312" t="s">
        <v>9284</v>
      </c>
      <c r="C312" s="1">
        <v>42840</v>
      </c>
      <c r="D312" s="1">
        <v>42842</v>
      </c>
      <c r="E312">
        <v>2</v>
      </c>
      <c r="F312" s="1">
        <v>42840</v>
      </c>
      <c r="G312">
        <v>2017</v>
      </c>
      <c r="H312" t="s">
        <v>97</v>
      </c>
      <c r="I312" t="s">
        <v>3387</v>
      </c>
      <c r="J312" t="s">
        <v>547</v>
      </c>
      <c r="K312" t="s">
        <v>9</v>
      </c>
      <c r="L312" t="s">
        <v>3258</v>
      </c>
      <c r="M312" t="s">
        <v>548</v>
      </c>
      <c r="N312" t="s">
        <v>165</v>
      </c>
      <c r="O312" t="s">
        <v>11076</v>
      </c>
      <c r="P312" t="s">
        <v>12</v>
      </c>
      <c r="Q312" t="s">
        <v>4391</v>
      </c>
      <c r="R312" t="s">
        <v>22</v>
      </c>
      <c r="S312" t="s">
        <v>3232</v>
      </c>
      <c r="T312" t="s">
        <v>935</v>
      </c>
      <c r="U312">
        <v>4.8899999999999997</v>
      </c>
      <c r="V312">
        <v>1</v>
      </c>
      <c r="W312">
        <v>0</v>
      </c>
      <c r="X312">
        <v>2.0049000000000001</v>
      </c>
    </row>
    <row r="313" spans="1:24" x14ac:dyDescent="0.3">
      <c r="A313">
        <v>310</v>
      </c>
      <c r="B313" t="s">
        <v>7979</v>
      </c>
      <c r="C313" s="1">
        <v>42625</v>
      </c>
      <c r="D313" s="1">
        <v>42627</v>
      </c>
      <c r="E313">
        <v>2</v>
      </c>
      <c r="F313" s="1">
        <v>42625</v>
      </c>
      <c r="G313">
        <v>2016</v>
      </c>
      <c r="H313" t="s">
        <v>7</v>
      </c>
      <c r="I313" t="s">
        <v>3388</v>
      </c>
      <c r="J313" t="s">
        <v>550</v>
      </c>
      <c r="K313" t="s">
        <v>18</v>
      </c>
      <c r="L313" t="s">
        <v>3258</v>
      </c>
      <c r="M313" t="s">
        <v>551</v>
      </c>
      <c r="N313" t="s">
        <v>228</v>
      </c>
      <c r="O313" t="s">
        <v>11077</v>
      </c>
      <c r="P313" t="s">
        <v>21</v>
      </c>
      <c r="Q313" t="s">
        <v>4392</v>
      </c>
      <c r="R313" t="s">
        <v>13</v>
      </c>
      <c r="S313" t="s">
        <v>3231</v>
      </c>
      <c r="T313" t="s">
        <v>1757</v>
      </c>
      <c r="U313">
        <v>15.136000000000003</v>
      </c>
      <c r="V313">
        <v>4</v>
      </c>
      <c r="W313">
        <v>0.2</v>
      </c>
      <c r="X313">
        <v>3.5948000000000011</v>
      </c>
    </row>
    <row r="314" spans="1:24" x14ac:dyDescent="0.3">
      <c r="A314">
        <v>311</v>
      </c>
      <c r="B314" t="s">
        <v>7979</v>
      </c>
      <c r="C314" s="1">
        <v>42625</v>
      </c>
      <c r="D314" s="1">
        <v>42627</v>
      </c>
      <c r="E314">
        <v>2</v>
      </c>
      <c r="F314" s="1">
        <v>42625</v>
      </c>
      <c r="G314">
        <v>2016</v>
      </c>
      <c r="H314" t="s">
        <v>7</v>
      </c>
      <c r="I314" t="s">
        <v>3388</v>
      </c>
      <c r="J314" t="s">
        <v>550</v>
      </c>
      <c r="K314" t="s">
        <v>18</v>
      </c>
      <c r="L314" t="s">
        <v>3258</v>
      </c>
      <c r="M314" t="s">
        <v>551</v>
      </c>
      <c r="N314" t="s">
        <v>228</v>
      </c>
      <c r="O314" t="s">
        <v>11077</v>
      </c>
      <c r="P314" t="s">
        <v>21</v>
      </c>
      <c r="Q314" t="s">
        <v>4393</v>
      </c>
      <c r="R314" t="s">
        <v>13</v>
      </c>
      <c r="S314" t="s">
        <v>3229</v>
      </c>
      <c r="T314" t="s">
        <v>1339</v>
      </c>
      <c r="U314">
        <v>466.76800000000003</v>
      </c>
      <c r="V314">
        <v>2</v>
      </c>
      <c r="W314">
        <v>0.2</v>
      </c>
      <c r="X314">
        <v>52.511399999999981</v>
      </c>
    </row>
    <row r="315" spans="1:24" x14ac:dyDescent="0.3">
      <c r="A315">
        <v>312</v>
      </c>
      <c r="B315" t="s">
        <v>7979</v>
      </c>
      <c r="C315" s="1">
        <v>42625</v>
      </c>
      <c r="D315" s="1">
        <v>42627</v>
      </c>
      <c r="E315">
        <v>2</v>
      </c>
      <c r="F315" s="1">
        <v>42625</v>
      </c>
      <c r="G315">
        <v>2016</v>
      </c>
      <c r="H315" t="s">
        <v>7</v>
      </c>
      <c r="I315" t="s">
        <v>3388</v>
      </c>
      <c r="J315" t="s">
        <v>550</v>
      </c>
      <c r="K315" t="s">
        <v>18</v>
      </c>
      <c r="L315" t="s">
        <v>3258</v>
      </c>
      <c r="M315" t="s">
        <v>551</v>
      </c>
      <c r="N315" t="s">
        <v>228</v>
      </c>
      <c r="O315" t="s">
        <v>11077</v>
      </c>
      <c r="P315" t="s">
        <v>21</v>
      </c>
      <c r="Q315" t="s">
        <v>4394</v>
      </c>
      <c r="R315" t="s">
        <v>13</v>
      </c>
      <c r="S315" t="s">
        <v>3231</v>
      </c>
      <c r="T315" t="s">
        <v>2151</v>
      </c>
      <c r="U315">
        <v>15.231999999999999</v>
      </c>
      <c r="V315">
        <v>1</v>
      </c>
      <c r="W315">
        <v>0.2</v>
      </c>
      <c r="X315">
        <v>1.7135999999999978</v>
      </c>
    </row>
    <row r="316" spans="1:24" x14ac:dyDescent="0.3">
      <c r="A316">
        <v>313</v>
      </c>
      <c r="B316" t="s">
        <v>7979</v>
      </c>
      <c r="C316" s="1">
        <v>42625</v>
      </c>
      <c r="D316" s="1">
        <v>42627</v>
      </c>
      <c r="E316">
        <v>2</v>
      </c>
      <c r="F316" s="1">
        <v>42625</v>
      </c>
      <c r="G316">
        <v>2016</v>
      </c>
      <c r="H316" t="s">
        <v>7</v>
      </c>
      <c r="I316" t="s">
        <v>3388</v>
      </c>
      <c r="J316" t="s">
        <v>550</v>
      </c>
      <c r="K316" t="s">
        <v>18</v>
      </c>
      <c r="L316" t="s">
        <v>3258</v>
      </c>
      <c r="M316" t="s">
        <v>551</v>
      </c>
      <c r="N316" t="s">
        <v>228</v>
      </c>
      <c r="O316" t="s">
        <v>11077</v>
      </c>
      <c r="P316" t="s">
        <v>21</v>
      </c>
      <c r="Q316" t="s">
        <v>4395</v>
      </c>
      <c r="R316" t="s">
        <v>22</v>
      </c>
      <c r="S316" t="s">
        <v>23</v>
      </c>
      <c r="T316" t="s">
        <v>1268</v>
      </c>
      <c r="U316">
        <v>6.2640000000000002</v>
      </c>
      <c r="V316">
        <v>3</v>
      </c>
      <c r="W316">
        <v>0.2</v>
      </c>
      <c r="X316">
        <v>2.0358000000000001</v>
      </c>
    </row>
    <row r="317" spans="1:24" x14ac:dyDescent="0.3">
      <c r="A317">
        <v>314</v>
      </c>
      <c r="B317" t="s">
        <v>5959</v>
      </c>
      <c r="C317" s="1">
        <v>41909</v>
      </c>
      <c r="D317" s="1">
        <v>41915</v>
      </c>
      <c r="E317">
        <v>6</v>
      </c>
      <c r="F317" s="1">
        <v>41909</v>
      </c>
      <c r="G317">
        <v>2014</v>
      </c>
      <c r="H317" t="s">
        <v>25</v>
      </c>
      <c r="I317" t="s">
        <v>3389</v>
      </c>
      <c r="J317" t="s">
        <v>556</v>
      </c>
      <c r="K317" t="s">
        <v>18</v>
      </c>
      <c r="L317" t="s">
        <v>3258</v>
      </c>
      <c r="M317" t="s">
        <v>557</v>
      </c>
      <c r="N317" t="s">
        <v>389</v>
      </c>
      <c r="O317" t="s">
        <v>11078</v>
      </c>
      <c r="P317" t="s">
        <v>79</v>
      </c>
      <c r="Q317" t="s">
        <v>4396</v>
      </c>
      <c r="R317" t="s">
        <v>13</v>
      </c>
      <c r="S317" t="s">
        <v>3231</v>
      </c>
      <c r="T317" t="s">
        <v>2952</v>
      </c>
      <c r="U317">
        <v>87.539999999999992</v>
      </c>
      <c r="V317">
        <v>3</v>
      </c>
      <c r="W317">
        <v>0</v>
      </c>
      <c r="X317">
        <v>37.642200000000003</v>
      </c>
    </row>
    <row r="318" spans="1:24" x14ac:dyDescent="0.3">
      <c r="A318">
        <v>315</v>
      </c>
      <c r="B318" t="s">
        <v>5960</v>
      </c>
      <c r="C318" s="1">
        <v>41860</v>
      </c>
      <c r="D318" s="1">
        <v>41867</v>
      </c>
      <c r="E318">
        <v>7</v>
      </c>
      <c r="F318" s="1">
        <v>41860</v>
      </c>
      <c r="G318">
        <v>2014</v>
      </c>
      <c r="H318" t="s">
        <v>25</v>
      </c>
      <c r="I318" t="s">
        <v>3390</v>
      </c>
      <c r="J318" t="s">
        <v>559</v>
      </c>
      <c r="K318" t="s">
        <v>18</v>
      </c>
      <c r="L318" t="s">
        <v>3258</v>
      </c>
      <c r="M318" t="s">
        <v>560</v>
      </c>
      <c r="N318" t="s">
        <v>28</v>
      </c>
      <c r="O318" t="s">
        <v>11079</v>
      </c>
      <c r="P318" t="s">
        <v>12</v>
      </c>
      <c r="Q318" t="s">
        <v>4397</v>
      </c>
      <c r="R318" t="s">
        <v>35</v>
      </c>
      <c r="S318" t="s">
        <v>3233</v>
      </c>
      <c r="T318" t="s">
        <v>342</v>
      </c>
      <c r="U318">
        <v>178.38400000000001</v>
      </c>
      <c r="V318">
        <v>2</v>
      </c>
      <c r="W318">
        <v>0.2</v>
      </c>
      <c r="X318">
        <v>22.297999999999973</v>
      </c>
    </row>
    <row r="319" spans="1:24" x14ac:dyDescent="0.3">
      <c r="A319">
        <v>316</v>
      </c>
      <c r="B319" t="s">
        <v>5960</v>
      </c>
      <c r="C319" s="1">
        <v>41860</v>
      </c>
      <c r="D319" s="1">
        <v>41867</v>
      </c>
      <c r="E319">
        <v>7</v>
      </c>
      <c r="F319" s="1">
        <v>41860</v>
      </c>
      <c r="G319">
        <v>2014</v>
      </c>
      <c r="H319" t="s">
        <v>25</v>
      </c>
      <c r="I319" t="s">
        <v>3390</v>
      </c>
      <c r="J319" t="s">
        <v>559</v>
      </c>
      <c r="K319" t="s">
        <v>18</v>
      </c>
      <c r="L319" t="s">
        <v>3258</v>
      </c>
      <c r="M319" t="s">
        <v>560</v>
      </c>
      <c r="N319" t="s">
        <v>28</v>
      </c>
      <c r="O319" t="s">
        <v>11079</v>
      </c>
      <c r="P319" t="s">
        <v>12</v>
      </c>
      <c r="Q319" t="s">
        <v>4398</v>
      </c>
      <c r="R319" t="s">
        <v>22</v>
      </c>
      <c r="S319" t="s">
        <v>45</v>
      </c>
      <c r="T319" t="s">
        <v>2683</v>
      </c>
      <c r="U319">
        <v>15.552000000000003</v>
      </c>
      <c r="V319">
        <v>3</v>
      </c>
      <c r="W319">
        <v>0.2</v>
      </c>
      <c r="X319">
        <v>5.4432</v>
      </c>
    </row>
    <row r="320" spans="1:24" x14ac:dyDescent="0.3">
      <c r="A320">
        <v>317</v>
      </c>
      <c r="B320" t="s">
        <v>5961</v>
      </c>
      <c r="C320" s="1">
        <v>42001</v>
      </c>
      <c r="D320" s="1">
        <v>42003</v>
      </c>
      <c r="E320">
        <v>2</v>
      </c>
      <c r="F320" s="1">
        <v>42001</v>
      </c>
      <c r="G320">
        <v>2014</v>
      </c>
      <c r="H320" t="s">
        <v>97</v>
      </c>
      <c r="I320" t="s">
        <v>3391</v>
      </c>
      <c r="J320" t="s">
        <v>563</v>
      </c>
      <c r="K320" t="s">
        <v>18</v>
      </c>
      <c r="L320" t="s">
        <v>3258</v>
      </c>
      <c r="M320" t="s">
        <v>77</v>
      </c>
      <c r="N320" t="s">
        <v>78</v>
      </c>
      <c r="O320" t="s">
        <v>11080</v>
      </c>
      <c r="P320" t="s">
        <v>79</v>
      </c>
      <c r="Q320" t="s">
        <v>4399</v>
      </c>
      <c r="R320" t="s">
        <v>22</v>
      </c>
      <c r="S320" t="s">
        <v>3232</v>
      </c>
      <c r="T320" t="s">
        <v>2163</v>
      </c>
      <c r="U320">
        <v>99.13600000000001</v>
      </c>
      <c r="V320">
        <v>4</v>
      </c>
      <c r="W320">
        <v>0.2</v>
      </c>
      <c r="X320">
        <v>8.674399999999995</v>
      </c>
    </row>
    <row r="321" spans="1:24" x14ac:dyDescent="0.3">
      <c r="A321">
        <v>318</v>
      </c>
      <c r="B321" t="s">
        <v>5962</v>
      </c>
      <c r="C321" s="1">
        <v>41947</v>
      </c>
      <c r="D321" s="1">
        <v>41952</v>
      </c>
      <c r="E321">
        <v>5</v>
      </c>
      <c r="F321" s="1">
        <v>41947</v>
      </c>
      <c r="G321">
        <v>2014</v>
      </c>
      <c r="H321" t="s">
        <v>25</v>
      </c>
      <c r="I321" t="s">
        <v>3392</v>
      </c>
      <c r="J321" t="s">
        <v>565</v>
      </c>
      <c r="K321" t="s">
        <v>52</v>
      </c>
      <c r="L321" t="s">
        <v>3258</v>
      </c>
      <c r="M321" t="s">
        <v>138</v>
      </c>
      <c r="N321" t="s">
        <v>139</v>
      </c>
      <c r="O321" t="s">
        <v>10998</v>
      </c>
      <c r="P321" t="s">
        <v>79</v>
      </c>
      <c r="Q321" t="s">
        <v>4400</v>
      </c>
      <c r="R321" t="s">
        <v>13</v>
      </c>
      <c r="S321" t="s">
        <v>3229</v>
      </c>
      <c r="T321" t="s">
        <v>1199</v>
      </c>
      <c r="U321">
        <v>135.88200000000001</v>
      </c>
      <c r="V321">
        <v>1</v>
      </c>
      <c r="W321">
        <v>0.1</v>
      </c>
      <c r="X321">
        <v>24.156800000000004</v>
      </c>
    </row>
    <row r="322" spans="1:24" x14ac:dyDescent="0.3">
      <c r="A322">
        <v>319</v>
      </c>
      <c r="B322" t="s">
        <v>5962</v>
      </c>
      <c r="C322" s="1">
        <v>41947</v>
      </c>
      <c r="D322" s="1">
        <v>41952</v>
      </c>
      <c r="E322">
        <v>5</v>
      </c>
      <c r="F322" s="1">
        <v>41947</v>
      </c>
      <c r="G322">
        <v>2014</v>
      </c>
      <c r="H322" t="s">
        <v>25</v>
      </c>
      <c r="I322" t="s">
        <v>3392</v>
      </c>
      <c r="J322" t="s">
        <v>565</v>
      </c>
      <c r="K322" t="s">
        <v>52</v>
      </c>
      <c r="L322" t="s">
        <v>3258</v>
      </c>
      <c r="M322" t="s">
        <v>138</v>
      </c>
      <c r="N322" t="s">
        <v>139</v>
      </c>
      <c r="O322" t="s">
        <v>10998</v>
      </c>
      <c r="P322" t="s">
        <v>79</v>
      </c>
      <c r="Q322" t="s">
        <v>4401</v>
      </c>
      <c r="R322" t="s">
        <v>35</v>
      </c>
      <c r="S322" t="s">
        <v>3238</v>
      </c>
      <c r="T322" t="s">
        <v>838</v>
      </c>
      <c r="U322">
        <v>3991.98</v>
      </c>
      <c r="V322">
        <v>2</v>
      </c>
      <c r="W322">
        <v>0</v>
      </c>
      <c r="X322">
        <v>1995.99</v>
      </c>
    </row>
    <row r="323" spans="1:24" x14ac:dyDescent="0.3">
      <c r="A323">
        <v>320</v>
      </c>
      <c r="B323" t="s">
        <v>5962</v>
      </c>
      <c r="C323" s="1">
        <v>41947</v>
      </c>
      <c r="D323" s="1">
        <v>41952</v>
      </c>
      <c r="E323">
        <v>5</v>
      </c>
      <c r="F323" s="1">
        <v>41947</v>
      </c>
      <c r="G323">
        <v>2014</v>
      </c>
      <c r="H323" t="s">
        <v>25</v>
      </c>
      <c r="I323" t="s">
        <v>3392</v>
      </c>
      <c r="J323" t="s">
        <v>565</v>
      </c>
      <c r="K323" t="s">
        <v>52</v>
      </c>
      <c r="L323" t="s">
        <v>3258</v>
      </c>
      <c r="M323" t="s">
        <v>138</v>
      </c>
      <c r="N323" t="s">
        <v>139</v>
      </c>
      <c r="O323" t="s">
        <v>10998</v>
      </c>
      <c r="P323" t="s">
        <v>79</v>
      </c>
      <c r="Q323" t="s">
        <v>4153</v>
      </c>
      <c r="R323" t="s">
        <v>35</v>
      </c>
      <c r="S323" t="s">
        <v>3233</v>
      </c>
      <c r="T323" t="s">
        <v>923</v>
      </c>
      <c r="U323">
        <v>275.94</v>
      </c>
      <c r="V323">
        <v>6</v>
      </c>
      <c r="W323">
        <v>0</v>
      </c>
      <c r="X323">
        <v>80.022599999999997</v>
      </c>
    </row>
    <row r="324" spans="1:24" x14ac:dyDescent="0.3">
      <c r="A324">
        <v>321</v>
      </c>
      <c r="B324" t="s">
        <v>5962</v>
      </c>
      <c r="C324" s="1">
        <v>41947</v>
      </c>
      <c r="D324" s="1">
        <v>41952</v>
      </c>
      <c r="E324">
        <v>5</v>
      </c>
      <c r="F324" s="1">
        <v>41947</v>
      </c>
      <c r="G324">
        <v>2014</v>
      </c>
      <c r="H324" t="s">
        <v>25</v>
      </c>
      <c r="I324" t="s">
        <v>3392</v>
      </c>
      <c r="J324" t="s">
        <v>565</v>
      </c>
      <c r="K324" t="s">
        <v>52</v>
      </c>
      <c r="L324" t="s">
        <v>3258</v>
      </c>
      <c r="M324" t="s">
        <v>138</v>
      </c>
      <c r="N324" t="s">
        <v>139</v>
      </c>
      <c r="O324" t="s">
        <v>10998</v>
      </c>
      <c r="P324" t="s">
        <v>79</v>
      </c>
      <c r="Q324" t="s">
        <v>4402</v>
      </c>
      <c r="R324" t="s">
        <v>35</v>
      </c>
      <c r="S324" t="s">
        <v>3235</v>
      </c>
      <c r="T324" t="s">
        <v>2695</v>
      </c>
      <c r="U324">
        <v>360</v>
      </c>
      <c r="V324">
        <v>4</v>
      </c>
      <c r="W324">
        <v>0</v>
      </c>
      <c r="X324">
        <v>129.6</v>
      </c>
    </row>
    <row r="325" spans="1:24" x14ac:dyDescent="0.3">
      <c r="A325">
        <v>322</v>
      </c>
      <c r="B325" t="s">
        <v>5962</v>
      </c>
      <c r="C325" s="1">
        <v>41947</v>
      </c>
      <c r="D325" s="1">
        <v>41952</v>
      </c>
      <c r="E325">
        <v>5</v>
      </c>
      <c r="F325" s="1">
        <v>41947</v>
      </c>
      <c r="G325">
        <v>2014</v>
      </c>
      <c r="H325" t="s">
        <v>25</v>
      </c>
      <c r="I325" t="s">
        <v>3392</v>
      </c>
      <c r="J325" t="s">
        <v>565</v>
      </c>
      <c r="K325" t="s">
        <v>52</v>
      </c>
      <c r="L325" t="s">
        <v>3258</v>
      </c>
      <c r="M325" t="s">
        <v>138</v>
      </c>
      <c r="N325" t="s">
        <v>139</v>
      </c>
      <c r="O325" t="s">
        <v>10998</v>
      </c>
      <c r="P325" t="s">
        <v>79</v>
      </c>
      <c r="Q325" t="s">
        <v>4236</v>
      </c>
      <c r="R325" t="s">
        <v>22</v>
      </c>
      <c r="S325" t="s">
        <v>3230</v>
      </c>
      <c r="T325" t="s">
        <v>1702</v>
      </c>
      <c r="U325">
        <v>43.57</v>
      </c>
      <c r="V325">
        <v>1</v>
      </c>
      <c r="W325">
        <v>0</v>
      </c>
      <c r="X325">
        <v>13.070999999999998</v>
      </c>
    </row>
    <row r="326" spans="1:24" x14ac:dyDescent="0.3">
      <c r="A326">
        <v>323</v>
      </c>
      <c r="B326" t="s">
        <v>5963</v>
      </c>
      <c r="C326" s="1">
        <v>41901</v>
      </c>
      <c r="D326" s="1">
        <v>41906</v>
      </c>
      <c r="E326">
        <v>5</v>
      </c>
      <c r="F326" s="1">
        <v>41901</v>
      </c>
      <c r="G326">
        <v>2014</v>
      </c>
      <c r="H326" t="s">
        <v>25</v>
      </c>
      <c r="I326" t="s">
        <v>3393</v>
      </c>
      <c r="J326" t="s">
        <v>570</v>
      </c>
      <c r="K326" t="s">
        <v>18</v>
      </c>
      <c r="L326" t="s">
        <v>3258</v>
      </c>
      <c r="M326" t="s">
        <v>571</v>
      </c>
      <c r="N326" t="s">
        <v>20</v>
      </c>
      <c r="O326" t="s">
        <v>11081</v>
      </c>
      <c r="P326" t="s">
        <v>21</v>
      </c>
      <c r="Q326" t="s">
        <v>4403</v>
      </c>
      <c r="R326" t="s">
        <v>22</v>
      </c>
      <c r="S326" t="s">
        <v>3237</v>
      </c>
      <c r="T326" t="s">
        <v>721</v>
      </c>
      <c r="U326">
        <v>7.16</v>
      </c>
      <c r="V326">
        <v>2</v>
      </c>
      <c r="W326">
        <v>0</v>
      </c>
      <c r="X326">
        <v>3.58</v>
      </c>
    </row>
    <row r="327" spans="1:24" x14ac:dyDescent="0.3">
      <c r="A327">
        <v>324</v>
      </c>
      <c r="B327" t="s">
        <v>7980</v>
      </c>
      <c r="C327" s="1">
        <v>42483</v>
      </c>
      <c r="D327" s="1">
        <v>42487</v>
      </c>
      <c r="E327">
        <v>4</v>
      </c>
      <c r="F327" s="1">
        <v>42483</v>
      </c>
      <c r="G327">
        <v>2016</v>
      </c>
      <c r="H327" t="s">
        <v>25</v>
      </c>
      <c r="I327" t="s">
        <v>3394</v>
      </c>
      <c r="J327" t="s">
        <v>573</v>
      </c>
      <c r="K327" t="s">
        <v>18</v>
      </c>
      <c r="L327" t="s">
        <v>3258</v>
      </c>
      <c r="M327" t="s">
        <v>574</v>
      </c>
      <c r="N327" t="s">
        <v>20</v>
      </c>
      <c r="O327" t="s">
        <v>11082</v>
      </c>
      <c r="P327" t="s">
        <v>21</v>
      </c>
      <c r="Q327" t="s">
        <v>4381</v>
      </c>
      <c r="R327" t="s">
        <v>22</v>
      </c>
      <c r="S327" t="s">
        <v>3234</v>
      </c>
      <c r="T327" t="s">
        <v>2889</v>
      </c>
      <c r="U327">
        <v>251.52</v>
      </c>
      <c r="V327">
        <v>6</v>
      </c>
      <c r="W327">
        <v>0.2</v>
      </c>
      <c r="X327">
        <v>81.744</v>
      </c>
    </row>
    <row r="328" spans="1:24" x14ac:dyDescent="0.3">
      <c r="A328">
        <v>325</v>
      </c>
      <c r="B328" t="s">
        <v>7980</v>
      </c>
      <c r="C328" s="1">
        <v>42483</v>
      </c>
      <c r="D328" s="1">
        <v>42487</v>
      </c>
      <c r="E328">
        <v>4</v>
      </c>
      <c r="F328" s="1">
        <v>42483</v>
      </c>
      <c r="G328">
        <v>2016</v>
      </c>
      <c r="H328" t="s">
        <v>25</v>
      </c>
      <c r="I328" t="s">
        <v>3394</v>
      </c>
      <c r="J328" t="s">
        <v>573</v>
      </c>
      <c r="K328" t="s">
        <v>18</v>
      </c>
      <c r="L328" t="s">
        <v>3258</v>
      </c>
      <c r="M328" t="s">
        <v>574</v>
      </c>
      <c r="N328" t="s">
        <v>20</v>
      </c>
      <c r="O328" t="s">
        <v>11082</v>
      </c>
      <c r="P328" t="s">
        <v>21</v>
      </c>
      <c r="Q328" t="s">
        <v>4404</v>
      </c>
      <c r="R328" t="s">
        <v>35</v>
      </c>
      <c r="S328" t="s">
        <v>3235</v>
      </c>
      <c r="T328" t="s">
        <v>2111</v>
      </c>
      <c r="U328">
        <v>99.99</v>
      </c>
      <c r="V328">
        <v>1</v>
      </c>
      <c r="W328">
        <v>0</v>
      </c>
      <c r="X328">
        <v>34.996499999999997</v>
      </c>
    </row>
    <row r="329" spans="1:24" x14ac:dyDescent="0.3">
      <c r="A329">
        <v>326</v>
      </c>
      <c r="B329" t="s">
        <v>9285</v>
      </c>
      <c r="C329" s="1">
        <v>43042</v>
      </c>
      <c r="D329" s="1">
        <v>43044</v>
      </c>
      <c r="E329">
        <v>2</v>
      </c>
      <c r="F329" s="1">
        <v>43042</v>
      </c>
      <c r="G329">
        <v>2017</v>
      </c>
      <c r="H329" t="s">
        <v>7</v>
      </c>
      <c r="I329" t="s">
        <v>3395</v>
      </c>
      <c r="J329" t="s">
        <v>576</v>
      </c>
      <c r="K329" t="s">
        <v>18</v>
      </c>
      <c r="L329" t="s">
        <v>3258</v>
      </c>
      <c r="M329" t="s">
        <v>577</v>
      </c>
      <c r="N329" t="s">
        <v>173</v>
      </c>
      <c r="O329" t="s">
        <v>11083</v>
      </c>
      <c r="P329" t="s">
        <v>12</v>
      </c>
      <c r="Q329" t="s">
        <v>4405</v>
      </c>
      <c r="R329" t="s">
        <v>13</v>
      </c>
      <c r="S329" t="s">
        <v>3231</v>
      </c>
      <c r="T329" t="s">
        <v>3136</v>
      </c>
      <c r="U329">
        <v>15.991999999999999</v>
      </c>
      <c r="V329">
        <v>1</v>
      </c>
      <c r="W329">
        <v>0.2</v>
      </c>
      <c r="X329">
        <v>0.99949999999999894</v>
      </c>
    </row>
    <row r="330" spans="1:24" x14ac:dyDescent="0.3">
      <c r="A330">
        <v>327</v>
      </c>
      <c r="B330" t="s">
        <v>7981</v>
      </c>
      <c r="C330" s="1">
        <v>42612</v>
      </c>
      <c r="D330" s="1">
        <v>42614</v>
      </c>
      <c r="E330">
        <v>2</v>
      </c>
      <c r="F330" s="1">
        <v>42612</v>
      </c>
      <c r="G330">
        <v>2016</v>
      </c>
      <c r="H330" t="s">
        <v>97</v>
      </c>
      <c r="I330" t="s">
        <v>3396</v>
      </c>
      <c r="J330" t="s">
        <v>579</v>
      </c>
      <c r="K330" t="s">
        <v>9</v>
      </c>
      <c r="L330" t="s">
        <v>3258</v>
      </c>
      <c r="M330" t="s">
        <v>77</v>
      </c>
      <c r="N330" t="s">
        <v>78</v>
      </c>
      <c r="O330" t="s">
        <v>11080</v>
      </c>
      <c r="P330" t="s">
        <v>79</v>
      </c>
      <c r="Q330" t="s">
        <v>4406</v>
      </c>
      <c r="R330" t="s">
        <v>35</v>
      </c>
      <c r="S330" t="s">
        <v>3233</v>
      </c>
      <c r="T330" t="s">
        <v>2583</v>
      </c>
      <c r="U330">
        <v>290.89800000000002</v>
      </c>
      <c r="V330">
        <v>3</v>
      </c>
      <c r="W330">
        <v>0.4</v>
      </c>
      <c r="X330">
        <v>-67.876199999999997</v>
      </c>
    </row>
    <row r="331" spans="1:24" x14ac:dyDescent="0.3">
      <c r="A331">
        <v>328</v>
      </c>
      <c r="B331" t="s">
        <v>7981</v>
      </c>
      <c r="C331" s="1">
        <v>42612</v>
      </c>
      <c r="D331" s="1">
        <v>42614</v>
      </c>
      <c r="E331">
        <v>2</v>
      </c>
      <c r="F331" s="1">
        <v>42612</v>
      </c>
      <c r="G331">
        <v>2016</v>
      </c>
      <c r="H331" t="s">
        <v>97</v>
      </c>
      <c r="I331" t="s">
        <v>3396</v>
      </c>
      <c r="J331" t="s">
        <v>579</v>
      </c>
      <c r="K331" t="s">
        <v>9</v>
      </c>
      <c r="L331" t="s">
        <v>3258</v>
      </c>
      <c r="M331" t="s">
        <v>77</v>
      </c>
      <c r="N331" t="s">
        <v>78</v>
      </c>
      <c r="O331" t="s">
        <v>11080</v>
      </c>
      <c r="P331" t="s">
        <v>79</v>
      </c>
      <c r="Q331" t="s">
        <v>4407</v>
      </c>
      <c r="R331" t="s">
        <v>22</v>
      </c>
      <c r="S331" t="s">
        <v>3230</v>
      </c>
      <c r="T331" t="s">
        <v>1994</v>
      </c>
      <c r="U331">
        <v>54.224000000000004</v>
      </c>
      <c r="V331">
        <v>2</v>
      </c>
      <c r="W331">
        <v>0.2</v>
      </c>
      <c r="X331">
        <v>3.3889999999999993</v>
      </c>
    </row>
    <row r="332" spans="1:24" x14ac:dyDescent="0.3">
      <c r="A332">
        <v>329</v>
      </c>
      <c r="B332" t="s">
        <v>7981</v>
      </c>
      <c r="C332" s="1">
        <v>42612</v>
      </c>
      <c r="D332" s="1">
        <v>42614</v>
      </c>
      <c r="E332">
        <v>2</v>
      </c>
      <c r="F332" s="1">
        <v>42612</v>
      </c>
      <c r="G332">
        <v>2016</v>
      </c>
      <c r="H332" t="s">
        <v>97</v>
      </c>
      <c r="I332" t="s">
        <v>3396</v>
      </c>
      <c r="J332" t="s">
        <v>579</v>
      </c>
      <c r="K332" t="s">
        <v>9</v>
      </c>
      <c r="L332" t="s">
        <v>3258</v>
      </c>
      <c r="M332" t="s">
        <v>77</v>
      </c>
      <c r="N332" t="s">
        <v>78</v>
      </c>
      <c r="O332" t="s">
        <v>11080</v>
      </c>
      <c r="P332" t="s">
        <v>79</v>
      </c>
      <c r="Q332" t="s">
        <v>4408</v>
      </c>
      <c r="R332" t="s">
        <v>13</v>
      </c>
      <c r="S332" t="s">
        <v>3229</v>
      </c>
      <c r="T332" t="s">
        <v>553</v>
      </c>
      <c r="U332">
        <v>786.74400000000003</v>
      </c>
      <c r="V332">
        <v>4</v>
      </c>
      <c r="W332">
        <v>0.3</v>
      </c>
      <c r="X332">
        <v>-258.50160000000011</v>
      </c>
    </row>
    <row r="333" spans="1:24" x14ac:dyDescent="0.3">
      <c r="A333">
        <v>330</v>
      </c>
      <c r="B333" t="s">
        <v>7981</v>
      </c>
      <c r="C333" s="1">
        <v>42612</v>
      </c>
      <c r="D333" s="1">
        <v>42614</v>
      </c>
      <c r="E333">
        <v>2</v>
      </c>
      <c r="F333" s="1">
        <v>42612</v>
      </c>
      <c r="G333">
        <v>2016</v>
      </c>
      <c r="H333" t="s">
        <v>97</v>
      </c>
      <c r="I333" t="s">
        <v>3396</v>
      </c>
      <c r="J333" t="s">
        <v>579</v>
      </c>
      <c r="K333" t="s">
        <v>9</v>
      </c>
      <c r="L333" t="s">
        <v>3258</v>
      </c>
      <c r="M333" t="s">
        <v>77</v>
      </c>
      <c r="N333" t="s">
        <v>78</v>
      </c>
      <c r="O333" t="s">
        <v>11080</v>
      </c>
      <c r="P333" t="s">
        <v>79</v>
      </c>
      <c r="Q333" t="s">
        <v>4409</v>
      </c>
      <c r="R333" t="s">
        <v>22</v>
      </c>
      <c r="S333" t="s">
        <v>23</v>
      </c>
      <c r="T333" t="s">
        <v>2036</v>
      </c>
      <c r="U333">
        <v>100.24000000000001</v>
      </c>
      <c r="V333">
        <v>10</v>
      </c>
      <c r="W333">
        <v>0.2</v>
      </c>
      <c r="X333">
        <v>33.830999999999989</v>
      </c>
    </row>
    <row r="334" spans="1:24" x14ac:dyDescent="0.3">
      <c r="A334">
        <v>331</v>
      </c>
      <c r="B334" t="s">
        <v>7981</v>
      </c>
      <c r="C334" s="1">
        <v>42612</v>
      </c>
      <c r="D334" s="1">
        <v>42614</v>
      </c>
      <c r="E334">
        <v>2</v>
      </c>
      <c r="F334" s="1">
        <v>42612</v>
      </c>
      <c r="G334">
        <v>2016</v>
      </c>
      <c r="H334" t="s">
        <v>97</v>
      </c>
      <c r="I334" t="s">
        <v>3396</v>
      </c>
      <c r="J334" t="s">
        <v>579</v>
      </c>
      <c r="K334" t="s">
        <v>9</v>
      </c>
      <c r="L334" t="s">
        <v>3258</v>
      </c>
      <c r="M334" t="s">
        <v>77</v>
      </c>
      <c r="N334" t="s">
        <v>78</v>
      </c>
      <c r="O334" t="s">
        <v>11080</v>
      </c>
      <c r="P334" t="s">
        <v>79</v>
      </c>
      <c r="Q334" t="s">
        <v>4410</v>
      </c>
      <c r="R334" t="s">
        <v>22</v>
      </c>
      <c r="S334" t="s">
        <v>3234</v>
      </c>
      <c r="T334" t="s">
        <v>1189</v>
      </c>
      <c r="U334">
        <v>37.76400000000001</v>
      </c>
      <c r="V334">
        <v>6</v>
      </c>
      <c r="W334">
        <v>0.7</v>
      </c>
      <c r="X334">
        <v>-27.693600000000004</v>
      </c>
    </row>
    <row r="335" spans="1:24" x14ac:dyDescent="0.3">
      <c r="A335">
        <v>332</v>
      </c>
      <c r="B335" t="s">
        <v>7982</v>
      </c>
      <c r="C335" s="1">
        <v>42485</v>
      </c>
      <c r="D335" s="1">
        <v>42489</v>
      </c>
      <c r="E335">
        <v>4</v>
      </c>
      <c r="F335" s="1">
        <v>42485</v>
      </c>
      <c r="G335">
        <v>2016</v>
      </c>
      <c r="H335" t="s">
        <v>7</v>
      </c>
      <c r="I335" t="s">
        <v>3397</v>
      </c>
      <c r="J335" t="s">
        <v>584</v>
      </c>
      <c r="K335" t="s">
        <v>9</v>
      </c>
      <c r="L335" t="s">
        <v>3258</v>
      </c>
      <c r="M335" t="s">
        <v>77</v>
      </c>
      <c r="N335" t="s">
        <v>78</v>
      </c>
      <c r="O335" t="s">
        <v>11038</v>
      </c>
      <c r="P335" t="s">
        <v>79</v>
      </c>
      <c r="Q335" t="s">
        <v>4411</v>
      </c>
      <c r="R335" t="s">
        <v>35</v>
      </c>
      <c r="S335" t="s">
        <v>3233</v>
      </c>
      <c r="T335" t="s">
        <v>3113</v>
      </c>
      <c r="U335">
        <v>82.8</v>
      </c>
      <c r="V335">
        <v>2</v>
      </c>
      <c r="W335">
        <v>0.4</v>
      </c>
      <c r="X335">
        <v>-20.700000000000003</v>
      </c>
    </row>
    <row r="336" spans="1:24" x14ac:dyDescent="0.3">
      <c r="A336">
        <v>333</v>
      </c>
      <c r="B336" t="s">
        <v>7982</v>
      </c>
      <c r="C336" s="1">
        <v>42485</v>
      </c>
      <c r="D336" s="1">
        <v>42489</v>
      </c>
      <c r="E336">
        <v>4</v>
      </c>
      <c r="F336" s="1">
        <v>42485</v>
      </c>
      <c r="G336">
        <v>2016</v>
      </c>
      <c r="H336" t="s">
        <v>7</v>
      </c>
      <c r="I336" t="s">
        <v>3397</v>
      </c>
      <c r="J336" t="s">
        <v>584</v>
      </c>
      <c r="K336" t="s">
        <v>9</v>
      </c>
      <c r="L336" t="s">
        <v>3258</v>
      </c>
      <c r="M336" t="s">
        <v>77</v>
      </c>
      <c r="N336" t="s">
        <v>78</v>
      </c>
      <c r="O336" t="s">
        <v>11038</v>
      </c>
      <c r="P336" t="s">
        <v>79</v>
      </c>
      <c r="Q336" t="s">
        <v>4412</v>
      </c>
      <c r="R336" t="s">
        <v>22</v>
      </c>
      <c r="S336" t="s">
        <v>3234</v>
      </c>
      <c r="T336" t="s">
        <v>767</v>
      </c>
      <c r="U336">
        <v>20.724000000000004</v>
      </c>
      <c r="V336">
        <v>2</v>
      </c>
      <c r="W336">
        <v>0.7</v>
      </c>
      <c r="X336">
        <v>-13.815999999999995</v>
      </c>
    </row>
    <row r="337" spans="1:24" x14ac:dyDescent="0.3">
      <c r="A337">
        <v>334</v>
      </c>
      <c r="B337" t="s">
        <v>7982</v>
      </c>
      <c r="C337" s="1">
        <v>42485</v>
      </c>
      <c r="D337" s="1">
        <v>42489</v>
      </c>
      <c r="E337">
        <v>4</v>
      </c>
      <c r="F337" s="1">
        <v>42485</v>
      </c>
      <c r="G337">
        <v>2016</v>
      </c>
      <c r="H337" t="s">
        <v>7</v>
      </c>
      <c r="I337" t="s">
        <v>3397</v>
      </c>
      <c r="J337" t="s">
        <v>584</v>
      </c>
      <c r="K337" t="s">
        <v>9</v>
      </c>
      <c r="L337" t="s">
        <v>3258</v>
      </c>
      <c r="M337" t="s">
        <v>77</v>
      </c>
      <c r="N337" t="s">
        <v>78</v>
      </c>
      <c r="O337" t="s">
        <v>11038</v>
      </c>
      <c r="P337" t="s">
        <v>79</v>
      </c>
      <c r="Q337" t="s">
        <v>4413</v>
      </c>
      <c r="R337" t="s">
        <v>22</v>
      </c>
      <c r="S337" t="s">
        <v>3234</v>
      </c>
      <c r="T337" t="s">
        <v>2194</v>
      </c>
      <c r="U337">
        <v>4.8960000000000008</v>
      </c>
      <c r="V337">
        <v>3</v>
      </c>
      <c r="W337">
        <v>0.7</v>
      </c>
      <c r="X337">
        <v>-3.4271999999999991</v>
      </c>
    </row>
    <row r="338" spans="1:24" x14ac:dyDescent="0.3">
      <c r="A338">
        <v>335</v>
      </c>
      <c r="B338" t="s">
        <v>6935</v>
      </c>
      <c r="C338" s="1">
        <v>42248</v>
      </c>
      <c r="D338" s="1">
        <v>42251</v>
      </c>
      <c r="E338">
        <v>3</v>
      </c>
      <c r="F338" s="1">
        <v>42248</v>
      </c>
      <c r="G338">
        <v>2015</v>
      </c>
      <c r="H338" t="s">
        <v>7</v>
      </c>
      <c r="I338" t="s">
        <v>3398</v>
      </c>
      <c r="J338" t="s">
        <v>588</v>
      </c>
      <c r="K338" t="s">
        <v>9</v>
      </c>
      <c r="L338" t="s">
        <v>3258</v>
      </c>
      <c r="M338" t="s">
        <v>19</v>
      </c>
      <c r="N338" t="s">
        <v>20</v>
      </c>
      <c r="O338" t="s">
        <v>11037</v>
      </c>
      <c r="P338" t="s">
        <v>21</v>
      </c>
      <c r="Q338" t="s">
        <v>4414</v>
      </c>
      <c r="R338" t="s">
        <v>22</v>
      </c>
      <c r="S338" t="s">
        <v>3234</v>
      </c>
      <c r="T338" t="s">
        <v>84</v>
      </c>
      <c r="U338">
        <v>4.7520000000000007</v>
      </c>
      <c r="V338">
        <v>1</v>
      </c>
      <c r="W338">
        <v>0.2</v>
      </c>
      <c r="X338">
        <v>1.6037999999999997</v>
      </c>
    </row>
    <row r="339" spans="1:24" x14ac:dyDescent="0.3">
      <c r="A339">
        <v>336</v>
      </c>
      <c r="B339" t="s">
        <v>6935</v>
      </c>
      <c r="C339" s="1">
        <v>42248</v>
      </c>
      <c r="D339" s="1">
        <v>42251</v>
      </c>
      <c r="E339">
        <v>3</v>
      </c>
      <c r="F339" s="1">
        <v>42248</v>
      </c>
      <c r="G339">
        <v>2015</v>
      </c>
      <c r="H339" t="s">
        <v>7</v>
      </c>
      <c r="I339" t="s">
        <v>3398</v>
      </c>
      <c r="J339" t="s">
        <v>588</v>
      </c>
      <c r="K339" t="s">
        <v>9</v>
      </c>
      <c r="L339" t="s">
        <v>3258</v>
      </c>
      <c r="M339" t="s">
        <v>19</v>
      </c>
      <c r="N339" t="s">
        <v>20</v>
      </c>
      <c r="O339" t="s">
        <v>11037</v>
      </c>
      <c r="P339" t="s">
        <v>21</v>
      </c>
      <c r="Q339" t="s">
        <v>4415</v>
      </c>
      <c r="R339" t="s">
        <v>35</v>
      </c>
      <c r="S339" t="s">
        <v>3239</v>
      </c>
      <c r="T339" t="s">
        <v>2662</v>
      </c>
      <c r="U339">
        <v>959.98400000000004</v>
      </c>
      <c r="V339">
        <v>2</v>
      </c>
      <c r="W339">
        <v>0.2</v>
      </c>
      <c r="X339">
        <v>335.99440000000004</v>
      </c>
    </row>
    <row r="340" spans="1:24" x14ac:dyDescent="0.3">
      <c r="A340">
        <v>337</v>
      </c>
      <c r="B340" t="s">
        <v>6935</v>
      </c>
      <c r="C340" s="1">
        <v>42248</v>
      </c>
      <c r="D340" s="1">
        <v>42251</v>
      </c>
      <c r="E340">
        <v>3</v>
      </c>
      <c r="F340" s="1">
        <v>42248</v>
      </c>
      <c r="G340">
        <v>2015</v>
      </c>
      <c r="H340" t="s">
        <v>7</v>
      </c>
      <c r="I340" t="s">
        <v>3398</v>
      </c>
      <c r="J340" t="s">
        <v>588</v>
      </c>
      <c r="K340" t="s">
        <v>9</v>
      </c>
      <c r="L340" t="s">
        <v>3258</v>
      </c>
      <c r="M340" t="s">
        <v>19</v>
      </c>
      <c r="N340" t="s">
        <v>20</v>
      </c>
      <c r="O340" t="s">
        <v>11037</v>
      </c>
      <c r="P340" t="s">
        <v>21</v>
      </c>
      <c r="Q340" t="s">
        <v>4416</v>
      </c>
      <c r="R340" t="s">
        <v>22</v>
      </c>
      <c r="S340" t="s">
        <v>3234</v>
      </c>
      <c r="T340" t="s">
        <v>37</v>
      </c>
      <c r="U340">
        <v>14.368000000000002</v>
      </c>
      <c r="V340">
        <v>4</v>
      </c>
      <c r="W340">
        <v>0.2</v>
      </c>
      <c r="X340">
        <v>4.4899999999999984</v>
      </c>
    </row>
    <row r="341" spans="1:24" x14ac:dyDescent="0.3">
      <c r="A341">
        <v>338</v>
      </c>
      <c r="B341" t="s">
        <v>5964</v>
      </c>
      <c r="C341" s="1">
        <v>41832</v>
      </c>
      <c r="D341" s="1">
        <v>41837</v>
      </c>
      <c r="E341">
        <v>5</v>
      </c>
      <c r="F341" s="1">
        <v>41832</v>
      </c>
      <c r="G341">
        <v>2014</v>
      </c>
      <c r="H341" t="s">
        <v>25</v>
      </c>
      <c r="I341" t="s">
        <v>3399</v>
      </c>
      <c r="J341" t="s">
        <v>590</v>
      </c>
      <c r="K341" t="s">
        <v>18</v>
      </c>
      <c r="L341" t="s">
        <v>3258</v>
      </c>
      <c r="M341" t="s">
        <v>67</v>
      </c>
      <c r="N341" t="s">
        <v>20</v>
      </c>
      <c r="O341" t="s">
        <v>11009</v>
      </c>
      <c r="P341" t="s">
        <v>21</v>
      </c>
      <c r="Q341" t="s">
        <v>4417</v>
      </c>
      <c r="R341" t="s">
        <v>22</v>
      </c>
      <c r="S341" t="s">
        <v>3234</v>
      </c>
      <c r="T341" t="s">
        <v>1719</v>
      </c>
      <c r="U341">
        <v>7.7120000000000006</v>
      </c>
      <c r="V341">
        <v>2</v>
      </c>
      <c r="W341">
        <v>0.2</v>
      </c>
      <c r="X341">
        <v>2.7956000000000003</v>
      </c>
    </row>
    <row r="342" spans="1:24" x14ac:dyDescent="0.3">
      <c r="A342">
        <v>339</v>
      </c>
      <c r="B342" t="s">
        <v>5964</v>
      </c>
      <c r="C342" s="1">
        <v>41832</v>
      </c>
      <c r="D342" s="1">
        <v>41837</v>
      </c>
      <c r="E342">
        <v>5</v>
      </c>
      <c r="F342" s="1">
        <v>41832</v>
      </c>
      <c r="G342">
        <v>2014</v>
      </c>
      <c r="H342" t="s">
        <v>25</v>
      </c>
      <c r="I342" t="s">
        <v>3399</v>
      </c>
      <c r="J342" t="s">
        <v>590</v>
      </c>
      <c r="K342" t="s">
        <v>18</v>
      </c>
      <c r="L342" t="s">
        <v>3258</v>
      </c>
      <c r="M342" t="s">
        <v>67</v>
      </c>
      <c r="N342" t="s">
        <v>20</v>
      </c>
      <c r="O342" t="s">
        <v>11009</v>
      </c>
      <c r="P342" t="s">
        <v>21</v>
      </c>
      <c r="Q342" t="s">
        <v>4418</v>
      </c>
      <c r="R342" t="s">
        <v>13</v>
      </c>
      <c r="S342" t="s">
        <v>29</v>
      </c>
      <c r="T342" t="s">
        <v>644</v>
      </c>
      <c r="U342">
        <v>698.35200000000009</v>
      </c>
      <c r="V342">
        <v>3</v>
      </c>
      <c r="W342">
        <v>0.2</v>
      </c>
      <c r="X342">
        <v>-17.458800000000053</v>
      </c>
    </row>
    <row r="343" spans="1:24" x14ac:dyDescent="0.3">
      <c r="A343">
        <v>340</v>
      </c>
      <c r="B343" t="s">
        <v>6936</v>
      </c>
      <c r="C343" s="1">
        <v>42177</v>
      </c>
      <c r="D343" s="1">
        <v>42181</v>
      </c>
      <c r="E343">
        <v>4</v>
      </c>
      <c r="F343" s="1">
        <v>42177</v>
      </c>
      <c r="G343">
        <v>2015</v>
      </c>
      <c r="H343" t="s">
        <v>7</v>
      </c>
      <c r="I343" t="s">
        <v>3365</v>
      </c>
      <c r="J343" t="s">
        <v>450</v>
      </c>
      <c r="K343" t="s">
        <v>9</v>
      </c>
      <c r="L343" t="s">
        <v>3258</v>
      </c>
      <c r="M343" t="s">
        <v>593</v>
      </c>
      <c r="N343" t="s">
        <v>64</v>
      </c>
      <c r="O343" t="s">
        <v>11084</v>
      </c>
      <c r="P343" t="s">
        <v>21</v>
      </c>
      <c r="Q343" t="s">
        <v>4419</v>
      </c>
      <c r="R343" t="s">
        <v>22</v>
      </c>
      <c r="S343" t="s">
        <v>3237</v>
      </c>
      <c r="T343" t="s">
        <v>1018</v>
      </c>
      <c r="U343">
        <v>4.96</v>
      </c>
      <c r="V343">
        <v>4</v>
      </c>
      <c r="W343">
        <v>0</v>
      </c>
      <c r="X343">
        <v>2.3311999999999999</v>
      </c>
    </row>
    <row r="344" spans="1:24" x14ac:dyDescent="0.3">
      <c r="A344">
        <v>341</v>
      </c>
      <c r="B344" t="s">
        <v>5965</v>
      </c>
      <c r="C344" s="1">
        <v>41742</v>
      </c>
      <c r="D344" s="1">
        <v>41746</v>
      </c>
      <c r="E344">
        <v>4</v>
      </c>
      <c r="F344" s="1">
        <v>41742</v>
      </c>
      <c r="G344">
        <v>2014</v>
      </c>
      <c r="H344" t="s">
        <v>7</v>
      </c>
      <c r="I344" t="s">
        <v>3321</v>
      </c>
      <c r="J344" t="s">
        <v>287</v>
      </c>
      <c r="K344" t="s">
        <v>18</v>
      </c>
      <c r="L344" t="s">
        <v>3258</v>
      </c>
      <c r="M344" t="s">
        <v>77</v>
      </c>
      <c r="N344" t="s">
        <v>78</v>
      </c>
      <c r="O344" t="s">
        <v>10986</v>
      </c>
      <c r="P344" t="s">
        <v>79</v>
      </c>
      <c r="Q344" t="s">
        <v>4420</v>
      </c>
      <c r="R344" t="s">
        <v>22</v>
      </c>
      <c r="S344" t="s">
        <v>3232</v>
      </c>
      <c r="T344" t="s">
        <v>1446</v>
      </c>
      <c r="U344">
        <v>17.856000000000002</v>
      </c>
      <c r="V344">
        <v>4</v>
      </c>
      <c r="W344">
        <v>0.2</v>
      </c>
      <c r="X344">
        <v>1.1159999999999979</v>
      </c>
    </row>
    <row r="345" spans="1:24" x14ac:dyDescent="0.3">
      <c r="A345">
        <v>342</v>
      </c>
      <c r="B345" t="s">
        <v>5965</v>
      </c>
      <c r="C345" s="1">
        <v>41742</v>
      </c>
      <c r="D345" s="1">
        <v>41746</v>
      </c>
      <c r="E345">
        <v>4</v>
      </c>
      <c r="F345" s="1">
        <v>41742</v>
      </c>
      <c r="G345">
        <v>2014</v>
      </c>
      <c r="H345" t="s">
        <v>7</v>
      </c>
      <c r="I345" t="s">
        <v>3321</v>
      </c>
      <c r="J345" t="s">
        <v>287</v>
      </c>
      <c r="K345" t="s">
        <v>18</v>
      </c>
      <c r="L345" t="s">
        <v>3258</v>
      </c>
      <c r="M345" t="s">
        <v>77</v>
      </c>
      <c r="N345" t="s">
        <v>78</v>
      </c>
      <c r="O345" t="s">
        <v>10986</v>
      </c>
      <c r="P345" t="s">
        <v>79</v>
      </c>
      <c r="Q345" t="s">
        <v>4126</v>
      </c>
      <c r="R345" t="s">
        <v>22</v>
      </c>
      <c r="S345" t="s">
        <v>3234</v>
      </c>
      <c r="T345" t="s">
        <v>258</v>
      </c>
      <c r="U345">
        <v>509.97000000000008</v>
      </c>
      <c r="V345">
        <v>10</v>
      </c>
      <c r="W345">
        <v>0.7</v>
      </c>
      <c r="X345">
        <v>-407.97599999999989</v>
      </c>
    </row>
    <row r="346" spans="1:24" x14ac:dyDescent="0.3">
      <c r="A346">
        <v>343</v>
      </c>
      <c r="B346" t="s">
        <v>5965</v>
      </c>
      <c r="C346" s="1">
        <v>41742</v>
      </c>
      <c r="D346" s="1">
        <v>41746</v>
      </c>
      <c r="E346">
        <v>4</v>
      </c>
      <c r="F346" s="1">
        <v>41742</v>
      </c>
      <c r="G346">
        <v>2014</v>
      </c>
      <c r="H346" t="s">
        <v>7</v>
      </c>
      <c r="I346" t="s">
        <v>3321</v>
      </c>
      <c r="J346" t="s">
        <v>287</v>
      </c>
      <c r="K346" t="s">
        <v>18</v>
      </c>
      <c r="L346" t="s">
        <v>3258</v>
      </c>
      <c r="M346" t="s">
        <v>77</v>
      </c>
      <c r="N346" t="s">
        <v>78</v>
      </c>
      <c r="O346" t="s">
        <v>10986</v>
      </c>
      <c r="P346" t="s">
        <v>79</v>
      </c>
      <c r="Q346" t="s">
        <v>4240</v>
      </c>
      <c r="R346" t="s">
        <v>22</v>
      </c>
      <c r="S346" t="s">
        <v>3237</v>
      </c>
      <c r="T346" t="s">
        <v>104</v>
      </c>
      <c r="U346">
        <v>30.991999999999997</v>
      </c>
      <c r="V346">
        <v>13</v>
      </c>
      <c r="W346">
        <v>0.2</v>
      </c>
      <c r="X346">
        <v>10.072399999999996</v>
      </c>
    </row>
    <row r="347" spans="1:24" x14ac:dyDescent="0.3">
      <c r="A347">
        <v>344</v>
      </c>
      <c r="B347" t="s">
        <v>5965</v>
      </c>
      <c r="C347" s="1">
        <v>41742</v>
      </c>
      <c r="D347" s="1">
        <v>41746</v>
      </c>
      <c r="E347">
        <v>4</v>
      </c>
      <c r="F347" s="1">
        <v>41742</v>
      </c>
      <c r="G347">
        <v>2014</v>
      </c>
      <c r="H347" t="s">
        <v>7</v>
      </c>
      <c r="I347" t="s">
        <v>3321</v>
      </c>
      <c r="J347" t="s">
        <v>287</v>
      </c>
      <c r="K347" t="s">
        <v>18</v>
      </c>
      <c r="L347" t="s">
        <v>3258</v>
      </c>
      <c r="M347" t="s">
        <v>77</v>
      </c>
      <c r="N347" t="s">
        <v>78</v>
      </c>
      <c r="O347" t="s">
        <v>10986</v>
      </c>
      <c r="P347" t="s">
        <v>79</v>
      </c>
      <c r="Q347" t="s">
        <v>4421</v>
      </c>
      <c r="R347" t="s">
        <v>35</v>
      </c>
      <c r="S347" t="s">
        <v>3233</v>
      </c>
      <c r="T347" t="s">
        <v>129</v>
      </c>
      <c r="U347">
        <v>71.927999999999997</v>
      </c>
      <c r="V347">
        <v>12</v>
      </c>
      <c r="W347">
        <v>0.4</v>
      </c>
      <c r="X347">
        <v>8.3915999999999897</v>
      </c>
    </row>
    <row r="348" spans="1:24" x14ac:dyDescent="0.3">
      <c r="A348">
        <v>345</v>
      </c>
      <c r="B348" t="s">
        <v>6937</v>
      </c>
      <c r="C348" s="1">
        <v>42358</v>
      </c>
      <c r="D348" s="1">
        <v>42362</v>
      </c>
      <c r="E348">
        <v>4</v>
      </c>
      <c r="F348" s="1">
        <v>42358</v>
      </c>
      <c r="G348">
        <v>2015</v>
      </c>
      <c r="H348" t="s">
        <v>25</v>
      </c>
      <c r="I348" t="s">
        <v>3337</v>
      </c>
      <c r="J348" t="s">
        <v>343</v>
      </c>
      <c r="K348" t="s">
        <v>9</v>
      </c>
      <c r="L348" t="s">
        <v>3258</v>
      </c>
      <c r="M348" t="s">
        <v>597</v>
      </c>
      <c r="N348" t="s">
        <v>54</v>
      </c>
      <c r="O348" t="s">
        <v>11085</v>
      </c>
      <c r="P348" t="s">
        <v>55</v>
      </c>
      <c r="Q348" t="s">
        <v>4130</v>
      </c>
      <c r="R348" t="s">
        <v>22</v>
      </c>
      <c r="S348" t="s">
        <v>3230</v>
      </c>
      <c r="T348" t="s">
        <v>1839</v>
      </c>
      <c r="U348">
        <v>88.800000000000011</v>
      </c>
      <c r="V348">
        <v>4</v>
      </c>
      <c r="W348">
        <v>0.2</v>
      </c>
      <c r="X348">
        <v>-2.2200000000000131</v>
      </c>
    </row>
    <row r="349" spans="1:24" x14ac:dyDescent="0.3">
      <c r="A349">
        <v>346</v>
      </c>
      <c r="B349" t="s">
        <v>9286</v>
      </c>
      <c r="C349" s="1">
        <v>42901</v>
      </c>
      <c r="D349" s="1">
        <v>42905</v>
      </c>
      <c r="E349">
        <v>4</v>
      </c>
      <c r="F349" s="1">
        <v>42901</v>
      </c>
      <c r="G349">
        <v>2017</v>
      </c>
      <c r="H349" t="s">
        <v>25</v>
      </c>
      <c r="I349" t="s">
        <v>3400</v>
      </c>
      <c r="J349" t="s">
        <v>598</v>
      </c>
      <c r="K349" t="s">
        <v>9</v>
      </c>
      <c r="L349" t="s">
        <v>3258</v>
      </c>
      <c r="M349" t="s">
        <v>67</v>
      </c>
      <c r="N349" t="s">
        <v>20</v>
      </c>
      <c r="O349" t="s">
        <v>11009</v>
      </c>
      <c r="P349" t="s">
        <v>21</v>
      </c>
      <c r="Q349" t="s">
        <v>4238</v>
      </c>
      <c r="R349" t="s">
        <v>35</v>
      </c>
      <c r="S349" t="s">
        <v>3233</v>
      </c>
      <c r="T349" t="s">
        <v>1607</v>
      </c>
      <c r="U349">
        <v>47.975999999999999</v>
      </c>
      <c r="V349">
        <v>3</v>
      </c>
      <c r="W349">
        <v>0.2</v>
      </c>
      <c r="X349">
        <v>4.7976000000000028</v>
      </c>
    </row>
    <row r="350" spans="1:24" x14ac:dyDescent="0.3">
      <c r="A350">
        <v>347</v>
      </c>
      <c r="B350" t="s">
        <v>9287</v>
      </c>
      <c r="C350" s="1">
        <v>42924</v>
      </c>
      <c r="D350" s="1">
        <v>42928</v>
      </c>
      <c r="E350">
        <v>4</v>
      </c>
      <c r="F350" s="1">
        <v>42924</v>
      </c>
      <c r="G350">
        <v>2017</v>
      </c>
      <c r="H350" t="s">
        <v>25</v>
      </c>
      <c r="I350" t="s">
        <v>3401</v>
      </c>
      <c r="J350" t="s">
        <v>599</v>
      </c>
      <c r="K350" t="s">
        <v>9</v>
      </c>
      <c r="L350" t="s">
        <v>3258</v>
      </c>
      <c r="M350" t="s">
        <v>600</v>
      </c>
      <c r="N350" t="s">
        <v>601</v>
      </c>
      <c r="O350" t="s">
        <v>11086</v>
      </c>
      <c r="P350" t="s">
        <v>79</v>
      </c>
      <c r="Q350" t="s">
        <v>4294</v>
      </c>
      <c r="R350" t="s">
        <v>22</v>
      </c>
      <c r="S350" t="s">
        <v>3232</v>
      </c>
      <c r="T350" t="s">
        <v>1750</v>
      </c>
      <c r="U350">
        <v>7.5600000000000005</v>
      </c>
      <c r="V350">
        <v>3</v>
      </c>
      <c r="W350">
        <v>0</v>
      </c>
      <c r="X350">
        <v>3.0996000000000006</v>
      </c>
    </row>
    <row r="351" spans="1:24" x14ac:dyDescent="0.3">
      <c r="A351">
        <v>348</v>
      </c>
      <c r="B351" t="s">
        <v>9287</v>
      </c>
      <c r="C351" s="1">
        <v>42924</v>
      </c>
      <c r="D351" s="1">
        <v>42928</v>
      </c>
      <c r="E351">
        <v>4</v>
      </c>
      <c r="F351" s="1">
        <v>42924</v>
      </c>
      <c r="G351">
        <v>2017</v>
      </c>
      <c r="H351" t="s">
        <v>25</v>
      </c>
      <c r="I351" t="s">
        <v>3401</v>
      </c>
      <c r="J351" t="s">
        <v>599</v>
      </c>
      <c r="K351" t="s">
        <v>9</v>
      </c>
      <c r="L351" t="s">
        <v>3258</v>
      </c>
      <c r="M351" t="s">
        <v>600</v>
      </c>
      <c r="N351" t="s">
        <v>601</v>
      </c>
      <c r="O351" t="s">
        <v>11086</v>
      </c>
      <c r="P351" t="s">
        <v>79</v>
      </c>
      <c r="Q351" t="s">
        <v>4146</v>
      </c>
      <c r="R351" t="s">
        <v>22</v>
      </c>
      <c r="S351" t="s">
        <v>45</v>
      </c>
      <c r="T351" t="s">
        <v>5924</v>
      </c>
      <c r="U351">
        <v>24.56</v>
      </c>
      <c r="V351">
        <v>2</v>
      </c>
      <c r="W351">
        <v>0</v>
      </c>
      <c r="X351">
        <v>11.543199999999999</v>
      </c>
    </row>
    <row r="352" spans="1:24" x14ac:dyDescent="0.3">
      <c r="A352">
        <v>349</v>
      </c>
      <c r="B352" t="s">
        <v>9287</v>
      </c>
      <c r="C352" s="1">
        <v>42924</v>
      </c>
      <c r="D352" s="1">
        <v>42928</v>
      </c>
      <c r="E352">
        <v>4</v>
      </c>
      <c r="F352" s="1">
        <v>42924</v>
      </c>
      <c r="G352">
        <v>2017</v>
      </c>
      <c r="H352" t="s">
        <v>25</v>
      </c>
      <c r="I352" t="s">
        <v>3401</v>
      </c>
      <c r="J352" t="s">
        <v>599</v>
      </c>
      <c r="K352" t="s">
        <v>9</v>
      </c>
      <c r="L352" t="s">
        <v>3258</v>
      </c>
      <c r="M352" t="s">
        <v>600</v>
      </c>
      <c r="N352" t="s">
        <v>601</v>
      </c>
      <c r="O352" t="s">
        <v>11086</v>
      </c>
      <c r="P352" t="s">
        <v>79</v>
      </c>
      <c r="Q352" t="s">
        <v>4422</v>
      </c>
      <c r="R352" t="s">
        <v>22</v>
      </c>
      <c r="S352" t="s">
        <v>3232</v>
      </c>
      <c r="T352" t="s">
        <v>2899</v>
      </c>
      <c r="U352">
        <v>12.96</v>
      </c>
      <c r="V352">
        <v>2</v>
      </c>
      <c r="W352">
        <v>0</v>
      </c>
      <c r="X352">
        <v>4.1471999999999998</v>
      </c>
    </row>
    <row r="353" spans="1:24" x14ac:dyDescent="0.3">
      <c r="A353">
        <v>350</v>
      </c>
      <c r="B353" t="s">
        <v>7983</v>
      </c>
      <c r="C353" s="1">
        <v>42614</v>
      </c>
      <c r="D353" s="1">
        <v>42616</v>
      </c>
      <c r="E353">
        <v>2</v>
      </c>
      <c r="F353" s="1">
        <v>42614</v>
      </c>
      <c r="G353">
        <v>2016</v>
      </c>
      <c r="H353" t="s">
        <v>97</v>
      </c>
      <c r="I353" t="s">
        <v>3402</v>
      </c>
      <c r="J353" t="s">
        <v>604</v>
      </c>
      <c r="K353" t="s">
        <v>52</v>
      </c>
      <c r="L353" t="s">
        <v>3258</v>
      </c>
      <c r="M353" t="s">
        <v>138</v>
      </c>
      <c r="N353" t="s">
        <v>139</v>
      </c>
      <c r="O353" t="s">
        <v>11004</v>
      </c>
      <c r="P353" t="s">
        <v>79</v>
      </c>
      <c r="Q353" t="s">
        <v>4345</v>
      </c>
      <c r="R353" t="s">
        <v>35</v>
      </c>
      <c r="S353" t="s">
        <v>3235</v>
      </c>
      <c r="T353" t="s">
        <v>1565</v>
      </c>
      <c r="U353">
        <v>6.79</v>
      </c>
      <c r="V353">
        <v>1</v>
      </c>
      <c r="W353">
        <v>0</v>
      </c>
      <c r="X353">
        <v>2.3086000000000002</v>
      </c>
    </row>
    <row r="354" spans="1:24" x14ac:dyDescent="0.3">
      <c r="A354">
        <v>351</v>
      </c>
      <c r="B354" t="s">
        <v>7983</v>
      </c>
      <c r="C354" s="1">
        <v>42614</v>
      </c>
      <c r="D354" s="1">
        <v>42616</v>
      </c>
      <c r="E354">
        <v>2</v>
      </c>
      <c r="F354" s="1">
        <v>42614</v>
      </c>
      <c r="G354">
        <v>2016</v>
      </c>
      <c r="H354" t="s">
        <v>97</v>
      </c>
      <c r="I354" t="s">
        <v>3402</v>
      </c>
      <c r="J354" t="s">
        <v>604</v>
      </c>
      <c r="K354" t="s">
        <v>52</v>
      </c>
      <c r="L354" t="s">
        <v>3258</v>
      </c>
      <c r="M354" t="s">
        <v>138</v>
      </c>
      <c r="N354" t="s">
        <v>139</v>
      </c>
      <c r="O354" t="s">
        <v>11004</v>
      </c>
      <c r="P354" t="s">
        <v>79</v>
      </c>
      <c r="Q354" t="s">
        <v>4095</v>
      </c>
      <c r="R354" t="s">
        <v>22</v>
      </c>
      <c r="S354" t="s">
        <v>45</v>
      </c>
      <c r="T354" t="s">
        <v>2367</v>
      </c>
      <c r="U354">
        <v>24.56</v>
      </c>
      <c r="V354">
        <v>2</v>
      </c>
      <c r="W354">
        <v>0</v>
      </c>
      <c r="X354">
        <v>11.543199999999999</v>
      </c>
    </row>
    <row r="355" spans="1:24" x14ac:dyDescent="0.3">
      <c r="A355">
        <v>352</v>
      </c>
      <c r="B355" t="s">
        <v>7983</v>
      </c>
      <c r="C355" s="1">
        <v>42614</v>
      </c>
      <c r="D355" s="1">
        <v>42616</v>
      </c>
      <c r="E355">
        <v>2</v>
      </c>
      <c r="F355" s="1">
        <v>42614</v>
      </c>
      <c r="G355">
        <v>2016</v>
      </c>
      <c r="H355" t="s">
        <v>97</v>
      </c>
      <c r="I355" t="s">
        <v>3402</v>
      </c>
      <c r="J355" t="s">
        <v>604</v>
      </c>
      <c r="K355" t="s">
        <v>52</v>
      </c>
      <c r="L355" t="s">
        <v>3258</v>
      </c>
      <c r="M355" t="s">
        <v>138</v>
      </c>
      <c r="N355" t="s">
        <v>139</v>
      </c>
      <c r="O355" t="s">
        <v>11004</v>
      </c>
      <c r="P355" t="s">
        <v>79</v>
      </c>
      <c r="Q355" t="s">
        <v>4423</v>
      </c>
      <c r="R355" t="s">
        <v>22</v>
      </c>
      <c r="S355" t="s">
        <v>3234</v>
      </c>
      <c r="T355" t="s">
        <v>185</v>
      </c>
      <c r="U355">
        <v>3.048</v>
      </c>
      <c r="V355">
        <v>1</v>
      </c>
      <c r="W355">
        <v>0.2</v>
      </c>
      <c r="X355">
        <v>1.0668</v>
      </c>
    </row>
    <row r="356" spans="1:24" x14ac:dyDescent="0.3">
      <c r="A356">
        <v>353</v>
      </c>
      <c r="B356" t="s">
        <v>7983</v>
      </c>
      <c r="C356" s="1">
        <v>42614</v>
      </c>
      <c r="D356" s="1">
        <v>42616</v>
      </c>
      <c r="E356">
        <v>2</v>
      </c>
      <c r="F356" s="1">
        <v>42614</v>
      </c>
      <c r="G356">
        <v>2016</v>
      </c>
      <c r="H356" t="s">
        <v>97</v>
      </c>
      <c r="I356" t="s">
        <v>3402</v>
      </c>
      <c r="J356" t="s">
        <v>604</v>
      </c>
      <c r="K356" t="s">
        <v>52</v>
      </c>
      <c r="L356" t="s">
        <v>3258</v>
      </c>
      <c r="M356" t="s">
        <v>138</v>
      </c>
      <c r="N356" t="s">
        <v>139</v>
      </c>
      <c r="O356" t="s">
        <v>11004</v>
      </c>
      <c r="P356" t="s">
        <v>79</v>
      </c>
      <c r="Q356" t="s">
        <v>4095</v>
      </c>
      <c r="R356" t="s">
        <v>22</v>
      </c>
      <c r="S356" t="s">
        <v>45</v>
      </c>
      <c r="T356" t="s">
        <v>2367</v>
      </c>
      <c r="U356">
        <v>49.12</v>
      </c>
      <c r="V356">
        <v>4</v>
      </c>
      <c r="W356">
        <v>0</v>
      </c>
      <c r="X356">
        <v>23.086399999999998</v>
      </c>
    </row>
    <row r="357" spans="1:24" x14ac:dyDescent="0.3">
      <c r="A357">
        <v>354</v>
      </c>
      <c r="B357" t="s">
        <v>7983</v>
      </c>
      <c r="C357" s="1">
        <v>42614</v>
      </c>
      <c r="D357" s="1">
        <v>42616</v>
      </c>
      <c r="E357">
        <v>2</v>
      </c>
      <c r="F357" s="1">
        <v>42614</v>
      </c>
      <c r="G357">
        <v>2016</v>
      </c>
      <c r="H357" t="s">
        <v>97</v>
      </c>
      <c r="I357" t="s">
        <v>3402</v>
      </c>
      <c r="J357" t="s">
        <v>604</v>
      </c>
      <c r="K357" t="s">
        <v>52</v>
      </c>
      <c r="L357" t="s">
        <v>3258</v>
      </c>
      <c r="M357" t="s">
        <v>138</v>
      </c>
      <c r="N357" t="s">
        <v>139</v>
      </c>
      <c r="O357" t="s">
        <v>11004</v>
      </c>
      <c r="P357" t="s">
        <v>79</v>
      </c>
      <c r="Q357" t="s">
        <v>4424</v>
      </c>
      <c r="R357" t="s">
        <v>22</v>
      </c>
      <c r="S357" t="s">
        <v>3234</v>
      </c>
      <c r="T357" t="s">
        <v>1203</v>
      </c>
      <c r="U357">
        <v>4355.1680000000006</v>
      </c>
      <c r="V357">
        <v>4</v>
      </c>
      <c r="W357">
        <v>0.2</v>
      </c>
      <c r="X357">
        <v>1415.4295999999997</v>
      </c>
    </row>
    <row r="358" spans="1:24" x14ac:dyDescent="0.3">
      <c r="A358">
        <v>355</v>
      </c>
      <c r="B358" t="s">
        <v>7984</v>
      </c>
      <c r="C358" s="1">
        <v>42468</v>
      </c>
      <c r="D358" s="1">
        <v>42473</v>
      </c>
      <c r="E358">
        <v>5</v>
      </c>
      <c r="F358" s="1">
        <v>42468</v>
      </c>
      <c r="G358">
        <v>2016</v>
      </c>
      <c r="H358" t="s">
        <v>25</v>
      </c>
      <c r="I358" t="s">
        <v>3403</v>
      </c>
      <c r="J358" t="s">
        <v>608</v>
      </c>
      <c r="K358" t="s">
        <v>9</v>
      </c>
      <c r="L358" t="s">
        <v>3258</v>
      </c>
      <c r="M358" t="s">
        <v>138</v>
      </c>
      <c r="N358" t="s">
        <v>139</v>
      </c>
      <c r="O358" t="s">
        <v>11020</v>
      </c>
      <c r="P358" t="s">
        <v>79</v>
      </c>
      <c r="Q358" t="s">
        <v>4425</v>
      </c>
      <c r="R358" t="s">
        <v>13</v>
      </c>
      <c r="S358" t="s">
        <v>14</v>
      </c>
      <c r="T358" t="s">
        <v>609</v>
      </c>
      <c r="U358">
        <v>388.70400000000006</v>
      </c>
      <c r="V358">
        <v>6</v>
      </c>
      <c r="W358">
        <v>0.2</v>
      </c>
      <c r="X358">
        <v>-4.8588000000000022</v>
      </c>
    </row>
    <row r="359" spans="1:24" x14ac:dyDescent="0.3">
      <c r="A359">
        <v>356</v>
      </c>
      <c r="B359" t="s">
        <v>7984</v>
      </c>
      <c r="C359" s="1">
        <v>42468</v>
      </c>
      <c r="D359" s="1">
        <v>42473</v>
      </c>
      <c r="E359">
        <v>5</v>
      </c>
      <c r="F359" s="1">
        <v>42468</v>
      </c>
      <c r="G359">
        <v>2016</v>
      </c>
      <c r="H359" t="s">
        <v>25</v>
      </c>
      <c r="I359" t="s">
        <v>3403</v>
      </c>
      <c r="J359" t="s">
        <v>608</v>
      </c>
      <c r="K359" t="s">
        <v>9</v>
      </c>
      <c r="L359" t="s">
        <v>3258</v>
      </c>
      <c r="M359" t="s">
        <v>138</v>
      </c>
      <c r="N359" t="s">
        <v>139</v>
      </c>
      <c r="O359" t="s">
        <v>11020</v>
      </c>
      <c r="P359" t="s">
        <v>79</v>
      </c>
      <c r="Q359" t="s">
        <v>4426</v>
      </c>
      <c r="R359" t="s">
        <v>22</v>
      </c>
      <c r="S359" t="s">
        <v>103</v>
      </c>
      <c r="T359" t="s">
        <v>2821</v>
      </c>
      <c r="U359">
        <v>8.26</v>
      </c>
      <c r="V359">
        <v>2</v>
      </c>
      <c r="W359">
        <v>0</v>
      </c>
      <c r="X359">
        <v>3.7995999999999999</v>
      </c>
    </row>
    <row r="360" spans="1:24" x14ac:dyDescent="0.3">
      <c r="A360">
        <v>357</v>
      </c>
      <c r="B360" t="s">
        <v>7984</v>
      </c>
      <c r="C360" s="1">
        <v>42468</v>
      </c>
      <c r="D360" s="1">
        <v>42473</v>
      </c>
      <c r="E360">
        <v>5</v>
      </c>
      <c r="F360" s="1">
        <v>42468</v>
      </c>
      <c r="G360">
        <v>2016</v>
      </c>
      <c r="H360" t="s">
        <v>25</v>
      </c>
      <c r="I360" t="s">
        <v>3403</v>
      </c>
      <c r="J360" t="s">
        <v>608</v>
      </c>
      <c r="K360" t="s">
        <v>9</v>
      </c>
      <c r="L360" t="s">
        <v>3258</v>
      </c>
      <c r="M360" t="s">
        <v>138</v>
      </c>
      <c r="N360" t="s">
        <v>139</v>
      </c>
      <c r="O360" t="s">
        <v>11020</v>
      </c>
      <c r="P360" t="s">
        <v>79</v>
      </c>
      <c r="Q360" t="s">
        <v>4427</v>
      </c>
      <c r="R360" t="s">
        <v>22</v>
      </c>
      <c r="S360" t="s">
        <v>3232</v>
      </c>
      <c r="T360" t="s">
        <v>1709</v>
      </c>
      <c r="U360">
        <v>17.04</v>
      </c>
      <c r="V360">
        <v>4</v>
      </c>
      <c r="W360">
        <v>0</v>
      </c>
      <c r="X360">
        <v>6.9863999999999997</v>
      </c>
    </row>
    <row r="361" spans="1:24" x14ac:dyDescent="0.3">
      <c r="A361">
        <v>358</v>
      </c>
      <c r="B361" t="s">
        <v>7984</v>
      </c>
      <c r="C361" s="1">
        <v>42468</v>
      </c>
      <c r="D361" s="1">
        <v>42473</v>
      </c>
      <c r="E361">
        <v>5</v>
      </c>
      <c r="F361" s="1">
        <v>42468</v>
      </c>
      <c r="G361">
        <v>2016</v>
      </c>
      <c r="H361" t="s">
        <v>25</v>
      </c>
      <c r="I361" t="s">
        <v>3403</v>
      </c>
      <c r="J361" t="s">
        <v>608</v>
      </c>
      <c r="K361" t="s">
        <v>9</v>
      </c>
      <c r="L361" t="s">
        <v>3258</v>
      </c>
      <c r="M361" t="s">
        <v>138</v>
      </c>
      <c r="N361" t="s">
        <v>139</v>
      </c>
      <c r="O361" t="s">
        <v>11020</v>
      </c>
      <c r="P361" t="s">
        <v>79</v>
      </c>
      <c r="Q361" t="s">
        <v>4428</v>
      </c>
      <c r="R361" t="s">
        <v>22</v>
      </c>
      <c r="S361" t="s">
        <v>45</v>
      </c>
      <c r="T361" t="s">
        <v>1624</v>
      </c>
      <c r="U361">
        <v>34.4</v>
      </c>
      <c r="V361">
        <v>5</v>
      </c>
      <c r="W361">
        <v>0</v>
      </c>
      <c r="X361">
        <v>15.823999999999998</v>
      </c>
    </row>
    <row r="362" spans="1:24" x14ac:dyDescent="0.3">
      <c r="A362">
        <v>359</v>
      </c>
      <c r="B362" t="s">
        <v>7985</v>
      </c>
      <c r="C362" s="1">
        <v>42483</v>
      </c>
      <c r="D362" s="1">
        <v>42488</v>
      </c>
      <c r="E362">
        <v>5</v>
      </c>
      <c r="F362" s="1">
        <v>42483</v>
      </c>
      <c r="G362">
        <v>2016</v>
      </c>
      <c r="H362" t="s">
        <v>25</v>
      </c>
      <c r="I362" t="s">
        <v>3354</v>
      </c>
      <c r="J362" t="s">
        <v>404</v>
      </c>
      <c r="K362" t="s">
        <v>18</v>
      </c>
      <c r="L362" t="s">
        <v>3258</v>
      </c>
      <c r="M362" t="s">
        <v>233</v>
      </c>
      <c r="N362" t="s">
        <v>44</v>
      </c>
      <c r="O362" t="s">
        <v>11018</v>
      </c>
      <c r="P362" t="s">
        <v>12</v>
      </c>
      <c r="Q362" t="s">
        <v>4298</v>
      </c>
      <c r="R362" t="s">
        <v>22</v>
      </c>
      <c r="S362" t="s">
        <v>45</v>
      </c>
      <c r="T362" t="s">
        <v>2393</v>
      </c>
      <c r="U362">
        <v>36.240000000000009</v>
      </c>
      <c r="V362">
        <v>5</v>
      </c>
      <c r="W362">
        <v>0.2</v>
      </c>
      <c r="X362">
        <v>11.324999999999996</v>
      </c>
    </row>
    <row r="363" spans="1:24" x14ac:dyDescent="0.3">
      <c r="A363">
        <v>360</v>
      </c>
      <c r="B363" t="s">
        <v>9288</v>
      </c>
      <c r="C363" s="1">
        <v>42802</v>
      </c>
      <c r="D363" s="1">
        <v>42805</v>
      </c>
      <c r="E363">
        <v>3</v>
      </c>
      <c r="F363" s="1">
        <v>42802</v>
      </c>
      <c r="G363">
        <v>2017</v>
      </c>
      <c r="H363" t="s">
        <v>97</v>
      </c>
      <c r="I363" t="s">
        <v>3404</v>
      </c>
      <c r="J363" t="s">
        <v>614</v>
      </c>
      <c r="K363" t="s">
        <v>18</v>
      </c>
      <c r="L363" t="s">
        <v>3258</v>
      </c>
      <c r="M363" t="s">
        <v>248</v>
      </c>
      <c r="N363" t="s">
        <v>615</v>
      </c>
      <c r="O363" t="s">
        <v>11087</v>
      </c>
      <c r="P363" t="s">
        <v>12</v>
      </c>
      <c r="Q363" t="s">
        <v>4429</v>
      </c>
      <c r="R363" t="s">
        <v>22</v>
      </c>
      <c r="S363" t="s">
        <v>38</v>
      </c>
      <c r="T363" t="s">
        <v>1003</v>
      </c>
      <c r="U363">
        <v>647.84</v>
      </c>
      <c r="V363">
        <v>8</v>
      </c>
      <c r="W363">
        <v>0</v>
      </c>
      <c r="X363">
        <v>168.4384</v>
      </c>
    </row>
    <row r="364" spans="1:24" x14ac:dyDescent="0.3">
      <c r="A364">
        <v>361</v>
      </c>
      <c r="B364" t="s">
        <v>9288</v>
      </c>
      <c r="C364" s="1">
        <v>42802</v>
      </c>
      <c r="D364" s="1">
        <v>42805</v>
      </c>
      <c r="E364">
        <v>3</v>
      </c>
      <c r="F364" s="1">
        <v>42802</v>
      </c>
      <c r="G364">
        <v>2017</v>
      </c>
      <c r="H364" t="s">
        <v>97</v>
      </c>
      <c r="I364" t="s">
        <v>3404</v>
      </c>
      <c r="J364" t="s">
        <v>614</v>
      </c>
      <c r="K364" t="s">
        <v>18</v>
      </c>
      <c r="L364" t="s">
        <v>3258</v>
      </c>
      <c r="M364" t="s">
        <v>248</v>
      </c>
      <c r="N364" t="s">
        <v>615</v>
      </c>
      <c r="O364" t="s">
        <v>11087</v>
      </c>
      <c r="P364" t="s">
        <v>12</v>
      </c>
      <c r="Q364" t="s">
        <v>4430</v>
      </c>
      <c r="R364" t="s">
        <v>22</v>
      </c>
      <c r="S364" t="s">
        <v>23</v>
      </c>
      <c r="T364" t="s">
        <v>2353</v>
      </c>
      <c r="U364">
        <v>20.7</v>
      </c>
      <c r="V364">
        <v>2</v>
      </c>
      <c r="W364">
        <v>0</v>
      </c>
      <c r="X364">
        <v>9.9359999999999999</v>
      </c>
    </row>
    <row r="365" spans="1:24" x14ac:dyDescent="0.3">
      <c r="A365">
        <v>362</v>
      </c>
      <c r="B365" t="s">
        <v>9289</v>
      </c>
      <c r="C365" s="1">
        <v>43003</v>
      </c>
      <c r="D365" s="1">
        <v>43009</v>
      </c>
      <c r="E365">
        <v>6</v>
      </c>
      <c r="F365" s="1">
        <v>43003</v>
      </c>
      <c r="G365">
        <v>2017</v>
      </c>
      <c r="H365" t="s">
        <v>25</v>
      </c>
      <c r="I365" t="s">
        <v>3405</v>
      </c>
      <c r="J365" t="s">
        <v>618</v>
      </c>
      <c r="K365" t="s">
        <v>9</v>
      </c>
      <c r="L365" t="s">
        <v>3258</v>
      </c>
      <c r="M365" t="s">
        <v>138</v>
      </c>
      <c r="N365" t="s">
        <v>139</v>
      </c>
      <c r="O365" t="s">
        <v>11004</v>
      </c>
      <c r="P365" t="s">
        <v>79</v>
      </c>
      <c r="Q365" t="s">
        <v>4430</v>
      </c>
      <c r="R365" t="s">
        <v>22</v>
      </c>
      <c r="S365" t="s">
        <v>23</v>
      </c>
      <c r="T365" t="s">
        <v>2353</v>
      </c>
      <c r="U365">
        <v>20.7</v>
      </c>
      <c r="V365">
        <v>2</v>
      </c>
      <c r="W365">
        <v>0</v>
      </c>
      <c r="X365">
        <v>9.9359999999999999</v>
      </c>
    </row>
    <row r="366" spans="1:24" x14ac:dyDescent="0.3">
      <c r="A366">
        <v>363</v>
      </c>
      <c r="B366" t="s">
        <v>9289</v>
      </c>
      <c r="C366" s="1">
        <v>43003</v>
      </c>
      <c r="D366" s="1">
        <v>43009</v>
      </c>
      <c r="E366">
        <v>6</v>
      </c>
      <c r="F366" s="1">
        <v>43003</v>
      </c>
      <c r="G366">
        <v>2017</v>
      </c>
      <c r="H366" t="s">
        <v>25</v>
      </c>
      <c r="I366" t="s">
        <v>3405</v>
      </c>
      <c r="J366" t="s">
        <v>618</v>
      </c>
      <c r="K366" t="s">
        <v>9</v>
      </c>
      <c r="L366" t="s">
        <v>3258</v>
      </c>
      <c r="M366" t="s">
        <v>138</v>
      </c>
      <c r="N366" t="s">
        <v>139</v>
      </c>
      <c r="O366" t="s">
        <v>11004</v>
      </c>
      <c r="P366" t="s">
        <v>79</v>
      </c>
      <c r="Q366" t="s">
        <v>4431</v>
      </c>
      <c r="R366" t="s">
        <v>13</v>
      </c>
      <c r="S366" t="s">
        <v>3229</v>
      </c>
      <c r="T366" t="s">
        <v>1739</v>
      </c>
      <c r="U366">
        <v>488.64600000000002</v>
      </c>
      <c r="V366">
        <v>3</v>
      </c>
      <c r="W366">
        <v>0.1</v>
      </c>
      <c r="X366">
        <v>86.870400000000004</v>
      </c>
    </row>
    <row r="367" spans="1:24" x14ac:dyDescent="0.3">
      <c r="A367">
        <v>364</v>
      </c>
      <c r="B367" t="s">
        <v>9289</v>
      </c>
      <c r="C367" s="1">
        <v>43003</v>
      </c>
      <c r="D367" s="1">
        <v>43009</v>
      </c>
      <c r="E367">
        <v>6</v>
      </c>
      <c r="F367" s="1">
        <v>43003</v>
      </c>
      <c r="G367">
        <v>2017</v>
      </c>
      <c r="H367" t="s">
        <v>25</v>
      </c>
      <c r="I367" t="s">
        <v>3405</v>
      </c>
      <c r="J367" t="s">
        <v>618</v>
      </c>
      <c r="K367" t="s">
        <v>9</v>
      </c>
      <c r="L367" t="s">
        <v>3258</v>
      </c>
      <c r="M367" t="s">
        <v>138</v>
      </c>
      <c r="N367" t="s">
        <v>139</v>
      </c>
      <c r="O367" t="s">
        <v>11004</v>
      </c>
      <c r="P367" t="s">
        <v>79</v>
      </c>
      <c r="Q367" t="s">
        <v>4432</v>
      </c>
      <c r="R367" t="s">
        <v>22</v>
      </c>
      <c r="S367" t="s">
        <v>3232</v>
      </c>
      <c r="T367" t="s">
        <v>747</v>
      </c>
      <c r="U367">
        <v>5.56</v>
      </c>
      <c r="V367">
        <v>2</v>
      </c>
      <c r="W367">
        <v>0</v>
      </c>
      <c r="X367">
        <v>1.4455999999999998</v>
      </c>
    </row>
    <row r="368" spans="1:24" x14ac:dyDescent="0.3">
      <c r="A368">
        <v>365</v>
      </c>
      <c r="B368" t="s">
        <v>9289</v>
      </c>
      <c r="C368" s="1">
        <v>43003</v>
      </c>
      <c r="D368" s="1">
        <v>43009</v>
      </c>
      <c r="E368">
        <v>6</v>
      </c>
      <c r="F368" s="1">
        <v>43003</v>
      </c>
      <c r="G368">
        <v>2017</v>
      </c>
      <c r="H368" t="s">
        <v>25</v>
      </c>
      <c r="I368" t="s">
        <v>3405</v>
      </c>
      <c r="J368" t="s">
        <v>618</v>
      </c>
      <c r="K368" t="s">
        <v>9</v>
      </c>
      <c r="L368" t="s">
        <v>3258</v>
      </c>
      <c r="M368" t="s">
        <v>138</v>
      </c>
      <c r="N368" t="s">
        <v>139</v>
      </c>
      <c r="O368" t="s">
        <v>11004</v>
      </c>
      <c r="P368" t="s">
        <v>79</v>
      </c>
      <c r="Q368" t="s">
        <v>4433</v>
      </c>
      <c r="R368" t="s">
        <v>13</v>
      </c>
      <c r="S368" t="s">
        <v>3231</v>
      </c>
      <c r="T368" t="s">
        <v>2667</v>
      </c>
      <c r="U368">
        <v>47.12</v>
      </c>
      <c r="V368">
        <v>8</v>
      </c>
      <c r="W368">
        <v>0</v>
      </c>
      <c r="X368">
        <v>20.732800000000001</v>
      </c>
    </row>
    <row r="369" spans="1:24" x14ac:dyDescent="0.3">
      <c r="A369">
        <v>366</v>
      </c>
      <c r="B369" t="s">
        <v>5966</v>
      </c>
      <c r="C369" s="1">
        <v>41906</v>
      </c>
      <c r="D369" s="1">
        <v>41911</v>
      </c>
      <c r="E369">
        <v>5</v>
      </c>
      <c r="F369" s="1">
        <v>41906</v>
      </c>
      <c r="G369">
        <v>2014</v>
      </c>
      <c r="H369" t="s">
        <v>25</v>
      </c>
      <c r="I369" t="s">
        <v>3406</v>
      </c>
      <c r="J369" t="s">
        <v>623</v>
      </c>
      <c r="K369" t="s">
        <v>9</v>
      </c>
      <c r="L369" t="s">
        <v>3258</v>
      </c>
      <c r="M369" t="s">
        <v>67</v>
      </c>
      <c r="N369" t="s">
        <v>20</v>
      </c>
      <c r="O369" t="s">
        <v>10984</v>
      </c>
      <c r="P369" t="s">
        <v>21</v>
      </c>
      <c r="Q369" t="s">
        <v>4158</v>
      </c>
      <c r="R369" t="s">
        <v>22</v>
      </c>
      <c r="S369" t="s">
        <v>3230</v>
      </c>
      <c r="T369" t="s">
        <v>748</v>
      </c>
      <c r="U369">
        <v>211.96</v>
      </c>
      <c r="V369">
        <v>4</v>
      </c>
      <c r="W369">
        <v>0</v>
      </c>
      <c r="X369">
        <v>8.4783999999999935</v>
      </c>
    </row>
    <row r="370" spans="1:24" x14ac:dyDescent="0.3">
      <c r="A370">
        <v>367</v>
      </c>
      <c r="B370" t="s">
        <v>7986</v>
      </c>
      <c r="C370" s="1">
        <v>42664</v>
      </c>
      <c r="D370" s="1">
        <v>42664</v>
      </c>
      <c r="E370">
        <v>0</v>
      </c>
      <c r="F370" s="1">
        <v>42664</v>
      </c>
      <c r="G370">
        <v>2016</v>
      </c>
      <c r="H370" t="s">
        <v>625</v>
      </c>
      <c r="I370" t="s">
        <v>3407</v>
      </c>
      <c r="J370" t="s">
        <v>626</v>
      </c>
      <c r="K370" t="s">
        <v>18</v>
      </c>
      <c r="L370" t="s">
        <v>3258</v>
      </c>
      <c r="M370" t="s">
        <v>627</v>
      </c>
      <c r="N370" t="s">
        <v>367</v>
      </c>
      <c r="O370" t="s">
        <v>11088</v>
      </c>
      <c r="P370" t="s">
        <v>79</v>
      </c>
      <c r="Q370" t="s">
        <v>4434</v>
      </c>
      <c r="R370" t="s">
        <v>22</v>
      </c>
      <c r="S370" t="s">
        <v>3234</v>
      </c>
      <c r="T370" t="s">
        <v>1327</v>
      </c>
      <c r="U370">
        <v>23.2</v>
      </c>
      <c r="V370">
        <v>4</v>
      </c>
      <c r="W370">
        <v>0</v>
      </c>
      <c r="X370">
        <v>10.44</v>
      </c>
    </row>
    <row r="371" spans="1:24" x14ac:dyDescent="0.3">
      <c r="A371">
        <v>368</v>
      </c>
      <c r="B371" t="s">
        <v>7986</v>
      </c>
      <c r="C371" s="1">
        <v>42664</v>
      </c>
      <c r="D371" s="1">
        <v>42664</v>
      </c>
      <c r="E371">
        <v>0</v>
      </c>
      <c r="F371" s="1">
        <v>42664</v>
      </c>
      <c r="G371">
        <v>2016</v>
      </c>
      <c r="H371" t="s">
        <v>625</v>
      </c>
      <c r="I371" t="s">
        <v>3407</v>
      </c>
      <c r="J371" t="s">
        <v>626</v>
      </c>
      <c r="K371" t="s">
        <v>18</v>
      </c>
      <c r="L371" t="s">
        <v>3258</v>
      </c>
      <c r="M371" t="s">
        <v>627</v>
      </c>
      <c r="N371" t="s">
        <v>367</v>
      </c>
      <c r="O371" t="s">
        <v>11088</v>
      </c>
      <c r="P371" t="s">
        <v>79</v>
      </c>
      <c r="Q371" t="s">
        <v>4435</v>
      </c>
      <c r="R371" t="s">
        <v>22</v>
      </c>
      <c r="S371" t="s">
        <v>3236</v>
      </c>
      <c r="T371" t="s">
        <v>5926</v>
      </c>
      <c r="U371">
        <v>7.36</v>
      </c>
      <c r="V371">
        <v>2</v>
      </c>
      <c r="W371">
        <v>0</v>
      </c>
      <c r="X371">
        <v>0.14719999999999978</v>
      </c>
    </row>
    <row r="372" spans="1:24" x14ac:dyDescent="0.3">
      <c r="A372">
        <v>369</v>
      </c>
      <c r="B372" t="s">
        <v>7986</v>
      </c>
      <c r="C372" s="1">
        <v>42664</v>
      </c>
      <c r="D372" s="1">
        <v>42664</v>
      </c>
      <c r="E372">
        <v>0</v>
      </c>
      <c r="F372" s="1">
        <v>42664</v>
      </c>
      <c r="G372">
        <v>2016</v>
      </c>
      <c r="H372" t="s">
        <v>625</v>
      </c>
      <c r="I372" t="s">
        <v>3407</v>
      </c>
      <c r="J372" t="s">
        <v>626</v>
      </c>
      <c r="K372" t="s">
        <v>18</v>
      </c>
      <c r="L372" t="s">
        <v>3258</v>
      </c>
      <c r="M372" t="s">
        <v>627</v>
      </c>
      <c r="N372" t="s">
        <v>367</v>
      </c>
      <c r="O372" t="s">
        <v>11088</v>
      </c>
      <c r="P372" t="s">
        <v>79</v>
      </c>
      <c r="Q372" t="s">
        <v>4436</v>
      </c>
      <c r="R372" t="s">
        <v>22</v>
      </c>
      <c r="S372" t="s">
        <v>3230</v>
      </c>
      <c r="T372" t="s">
        <v>180</v>
      </c>
      <c r="U372">
        <v>104.79</v>
      </c>
      <c r="V372">
        <v>7</v>
      </c>
      <c r="W372">
        <v>0</v>
      </c>
      <c r="X372">
        <v>29.341200000000008</v>
      </c>
    </row>
    <row r="373" spans="1:24" x14ac:dyDescent="0.3">
      <c r="A373">
        <v>370</v>
      </c>
      <c r="B373" t="s">
        <v>7986</v>
      </c>
      <c r="C373" s="1">
        <v>42664</v>
      </c>
      <c r="D373" s="1">
        <v>42664</v>
      </c>
      <c r="E373">
        <v>0</v>
      </c>
      <c r="F373" s="1">
        <v>42664</v>
      </c>
      <c r="G373">
        <v>2016</v>
      </c>
      <c r="H373" t="s">
        <v>625</v>
      </c>
      <c r="I373" t="s">
        <v>3407</v>
      </c>
      <c r="J373" t="s">
        <v>626</v>
      </c>
      <c r="K373" t="s">
        <v>18</v>
      </c>
      <c r="L373" t="s">
        <v>3258</v>
      </c>
      <c r="M373" t="s">
        <v>627</v>
      </c>
      <c r="N373" t="s">
        <v>367</v>
      </c>
      <c r="O373" t="s">
        <v>11088</v>
      </c>
      <c r="P373" t="s">
        <v>79</v>
      </c>
      <c r="Q373" t="s">
        <v>4150</v>
      </c>
      <c r="R373" t="s">
        <v>13</v>
      </c>
      <c r="S373" t="s">
        <v>14</v>
      </c>
      <c r="T373" t="s">
        <v>105</v>
      </c>
      <c r="U373">
        <v>1043.92</v>
      </c>
      <c r="V373">
        <v>4</v>
      </c>
      <c r="W373">
        <v>0</v>
      </c>
      <c r="X373">
        <v>271.41920000000005</v>
      </c>
    </row>
    <row r="374" spans="1:24" x14ac:dyDescent="0.3">
      <c r="A374">
        <v>371</v>
      </c>
      <c r="B374" t="s">
        <v>9290</v>
      </c>
      <c r="C374" s="1">
        <v>42884</v>
      </c>
      <c r="D374" s="1">
        <v>42890</v>
      </c>
      <c r="E374">
        <v>6</v>
      </c>
      <c r="F374" s="1">
        <v>42884</v>
      </c>
      <c r="G374">
        <v>2017</v>
      </c>
      <c r="H374" t="s">
        <v>25</v>
      </c>
      <c r="I374" t="s">
        <v>3408</v>
      </c>
      <c r="J374" t="s">
        <v>631</v>
      </c>
      <c r="K374" t="s">
        <v>9</v>
      </c>
      <c r="L374" t="s">
        <v>3258</v>
      </c>
      <c r="M374" t="s">
        <v>632</v>
      </c>
      <c r="N374" t="s">
        <v>54</v>
      </c>
      <c r="O374" t="s">
        <v>11089</v>
      </c>
      <c r="P374" t="s">
        <v>55</v>
      </c>
      <c r="Q374" t="s">
        <v>4437</v>
      </c>
      <c r="R374" t="s">
        <v>22</v>
      </c>
      <c r="S374" t="s">
        <v>45</v>
      </c>
      <c r="T374" t="s">
        <v>2482</v>
      </c>
      <c r="U374">
        <v>25.920000000000005</v>
      </c>
      <c r="V374">
        <v>5</v>
      </c>
      <c r="W374">
        <v>0.2</v>
      </c>
      <c r="X374">
        <v>9.3960000000000008</v>
      </c>
    </row>
    <row r="375" spans="1:24" x14ac:dyDescent="0.3">
      <c r="A375">
        <v>372</v>
      </c>
      <c r="B375" t="s">
        <v>9290</v>
      </c>
      <c r="C375" s="1">
        <v>42884</v>
      </c>
      <c r="D375" s="1">
        <v>42890</v>
      </c>
      <c r="E375">
        <v>6</v>
      </c>
      <c r="F375" s="1">
        <v>42884</v>
      </c>
      <c r="G375">
        <v>2017</v>
      </c>
      <c r="H375" t="s">
        <v>25</v>
      </c>
      <c r="I375" t="s">
        <v>3408</v>
      </c>
      <c r="J375" t="s">
        <v>631</v>
      </c>
      <c r="K375" t="s">
        <v>9</v>
      </c>
      <c r="L375" t="s">
        <v>3258</v>
      </c>
      <c r="M375" t="s">
        <v>632</v>
      </c>
      <c r="N375" t="s">
        <v>54</v>
      </c>
      <c r="O375" t="s">
        <v>11089</v>
      </c>
      <c r="P375" t="s">
        <v>55</v>
      </c>
      <c r="Q375" t="s">
        <v>4438</v>
      </c>
      <c r="R375" t="s">
        <v>22</v>
      </c>
      <c r="S375" t="s">
        <v>3230</v>
      </c>
      <c r="T375" t="s">
        <v>2127</v>
      </c>
      <c r="U375">
        <v>53.424000000000007</v>
      </c>
      <c r="V375">
        <v>3</v>
      </c>
      <c r="W375">
        <v>0.2</v>
      </c>
      <c r="X375">
        <v>4.6746000000000016</v>
      </c>
    </row>
    <row r="376" spans="1:24" x14ac:dyDescent="0.3">
      <c r="A376">
        <v>373</v>
      </c>
      <c r="B376" t="s">
        <v>5967</v>
      </c>
      <c r="C376" s="1">
        <v>41843</v>
      </c>
      <c r="D376" s="1">
        <v>41847</v>
      </c>
      <c r="E376">
        <v>4</v>
      </c>
      <c r="F376" s="1">
        <v>41843</v>
      </c>
      <c r="G376">
        <v>2014</v>
      </c>
      <c r="H376" t="s">
        <v>25</v>
      </c>
      <c r="I376" t="s">
        <v>3409</v>
      </c>
      <c r="J376" t="s">
        <v>635</v>
      </c>
      <c r="K376" t="s">
        <v>9</v>
      </c>
      <c r="L376" t="s">
        <v>3258</v>
      </c>
      <c r="M376" t="s">
        <v>636</v>
      </c>
      <c r="N376" t="s">
        <v>160</v>
      </c>
      <c r="O376" t="s">
        <v>11090</v>
      </c>
      <c r="P376" t="s">
        <v>21</v>
      </c>
      <c r="Q376" t="s">
        <v>4413</v>
      </c>
      <c r="R376" t="s">
        <v>22</v>
      </c>
      <c r="S376" t="s">
        <v>3234</v>
      </c>
      <c r="T376" t="s">
        <v>2194</v>
      </c>
      <c r="U376">
        <v>8.1600000000000019</v>
      </c>
      <c r="V376">
        <v>5</v>
      </c>
      <c r="W376">
        <v>0.7</v>
      </c>
      <c r="X376">
        <v>-5.7119999999999997</v>
      </c>
    </row>
    <row r="377" spans="1:24" x14ac:dyDescent="0.3">
      <c r="A377">
        <v>374</v>
      </c>
      <c r="B377" t="s">
        <v>5967</v>
      </c>
      <c r="C377" s="1">
        <v>41843</v>
      </c>
      <c r="D377" s="1">
        <v>41847</v>
      </c>
      <c r="E377">
        <v>4</v>
      </c>
      <c r="F377" s="1">
        <v>41843</v>
      </c>
      <c r="G377">
        <v>2014</v>
      </c>
      <c r="H377" t="s">
        <v>25</v>
      </c>
      <c r="I377" t="s">
        <v>3409</v>
      </c>
      <c r="J377" t="s">
        <v>635</v>
      </c>
      <c r="K377" t="s">
        <v>9</v>
      </c>
      <c r="L377" t="s">
        <v>3258</v>
      </c>
      <c r="M377" t="s">
        <v>636</v>
      </c>
      <c r="N377" t="s">
        <v>160</v>
      </c>
      <c r="O377" t="s">
        <v>11090</v>
      </c>
      <c r="P377" t="s">
        <v>21</v>
      </c>
      <c r="Q377" t="s">
        <v>4089</v>
      </c>
      <c r="R377" t="s">
        <v>35</v>
      </c>
      <c r="S377" t="s">
        <v>3235</v>
      </c>
      <c r="T377" t="s">
        <v>2794</v>
      </c>
      <c r="U377">
        <v>1023.9360000000001</v>
      </c>
      <c r="V377">
        <v>8</v>
      </c>
      <c r="W377">
        <v>0.2</v>
      </c>
      <c r="X377">
        <v>179.1887999999999</v>
      </c>
    </row>
    <row r="378" spans="1:24" x14ac:dyDescent="0.3">
      <c r="A378">
        <v>375</v>
      </c>
      <c r="B378" t="s">
        <v>5967</v>
      </c>
      <c r="C378" s="1">
        <v>41843</v>
      </c>
      <c r="D378" s="1">
        <v>41847</v>
      </c>
      <c r="E378">
        <v>4</v>
      </c>
      <c r="F378" s="1">
        <v>41843</v>
      </c>
      <c r="G378">
        <v>2014</v>
      </c>
      <c r="H378" t="s">
        <v>25</v>
      </c>
      <c r="I378" t="s">
        <v>3409</v>
      </c>
      <c r="J378" t="s">
        <v>635</v>
      </c>
      <c r="K378" t="s">
        <v>9</v>
      </c>
      <c r="L378" t="s">
        <v>3258</v>
      </c>
      <c r="M378" t="s">
        <v>636</v>
      </c>
      <c r="N378" t="s">
        <v>160</v>
      </c>
      <c r="O378" t="s">
        <v>11090</v>
      </c>
      <c r="P378" t="s">
        <v>21</v>
      </c>
      <c r="Q378" t="s">
        <v>4439</v>
      </c>
      <c r="R378" t="s">
        <v>22</v>
      </c>
      <c r="S378" t="s">
        <v>3232</v>
      </c>
      <c r="T378" t="s">
        <v>1382</v>
      </c>
      <c r="U378">
        <v>9.24</v>
      </c>
      <c r="V378">
        <v>1</v>
      </c>
      <c r="W378">
        <v>0.2</v>
      </c>
      <c r="X378">
        <v>0.92399999999999993</v>
      </c>
    </row>
    <row r="379" spans="1:24" x14ac:dyDescent="0.3">
      <c r="A379">
        <v>376</v>
      </c>
      <c r="B379" t="s">
        <v>5967</v>
      </c>
      <c r="C379" s="1">
        <v>41843</v>
      </c>
      <c r="D379" s="1">
        <v>41847</v>
      </c>
      <c r="E379">
        <v>4</v>
      </c>
      <c r="F379" s="1">
        <v>41843</v>
      </c>
      <c r="G379">
        <v>2014</v>
      </c>
      <c r="H379" t="s">
        <v>25</v>
      </c>
      <c r="I379" t="s">
        <v>3409</v>
      </c>
      <c r="J379" t="s">
        <v>635</v>
      </c>
      <c r="K379" t="s">
        <v>9</v>
      </c>
      <c r="L379" t="s">
        <v>3258</v>
      </c>
      <c r="M379" t="s">
        <v>636</v>
      </c>
      <c r="N379" t="s">
        <v>160</v>
      </c>
      <c r="O379" t="s">
        <v>11090</v>
      </c>
      <c r="P379" t="s">
        <v>21</v>
      </c>
      <c r="Q379" t="s">
        <v>4440</v>
      </c>
      <c r="R379" t="s">
        <v>35</v>
      </c>
      <c r="S379" t="s">
        <v>3235</v>
      </c>
      <c r="T379" t="s">
        <v>936</v>
      </c>
      <c r="U379">
        <v>479.04</v>
      </c>
      <c r="V379">
        <v>10</v>
      </c>
      <c r="W379">
        <v>0.2</v>
      </c>
      <c r="X379">
        <v>-29.940000000000012</v>
      </c>
    </row>
    <row r="380" spans="1:24" x14ac:dyDescent="0.3">
      <c r="A380">
        <v>377</v>
      </c>
      <c r="B380" t="s">
        <v>7987</v>
      </c>
      <c r="C380" s="1">
        <v>42641</v>
      </c>
      <c r="D380" s="1">
        <v>42644</v>
      </c>
      <c r="E380">
        <v>3</v>
      </c>
      <c r="F380" s="1">
        <v>42641</v>
      </c>
      <c r="G380">
        <v>2016</v>
      </c>
      <c r="H380" t="s">
        <v>97</v>
      </c>
      <c r="I380" t="s">
        <v>3410</v>
      </c>
      <c r="J380" t="s">
        <v>640</v>
      </c>
      <c r="K380" t="s">
        <v>18</v>
      </c>
      <c r="L380" t="s">
        <v>3258</v>
      </c>
      <c r="M380" t="s">
        <v>641</v>
      </c>
      <c r="N380" t="s">
        <v>110</v>
      </c>
      <c r="O380" t="s">
        <v>11091</v>
      </c>
      <c r="P380" t="s">
        <v>55</v>
      </c>
      <c r="Q380" t="s">
        <v>4441</v>
      </c>
      <c r="R380" t="s">
        <v>22</v>
      </c>
      <c r="S380" t="s">
        <v>45</v>
      </c>
      <c r="T380" t="s">
        <v>1781</v>
      </c>
      <c r="U380">
        <v>99.13600000000001</v>
      </c>
      <c r="V380">
        <v>4</v>
      </c>
      <c r="W380">
        <v>0.2</v>
      </c>
      <c r="X380">
        <v>30.979999999999993</v>
      </c>
    </row>
    <row r="381" spans="1:24" x14ac:dyDescent="0.3">
      <c r="A381">
        <v>378</v>
      </c>
      <c r="B381" t="s">
        <v>9291</v>
      </c>
      <c r="C381" s="1">
        <v>42974</v>
      </c>
      <c r="D381" s="1">
        <v>42979</v>
      </c>
      <c r="E381">
        <v>5</v>
      </c>
      <c r="F381" s="1">
        <v>42974</v>
      </c>
      <c r="G381">
        <v>2017</v>
      </c>
      <c r="H381" t="s">
        <v>25</v>
      </c>
      <c r="I381" t="s">
        <v>3411</v>
      </c>
      <c r="J381" t="s">
        <v>643</v>
      </c>
      <c r="K381" t="s">
        <v>18</v>
      </c>
      <c r="L381" t="s">
        <v>3258</v>
      </c>
      <c r="M381" t="s">
        <v>303</v>
      </c>
      <c r="N381" t="s">
        <v>601</v>
      </c>
      <c r="O381" t="s">
        <v>11092</v>
      </c>
      <c r="P381" t="s">
        <v>79</v>
      </c>
      <c r="Q381" t="s">
        <v>4442</v>
      </c>
      <c r="R381" t="s">
        <v>13</v>
      </c>
      <c r="S381" t="s">
        <v>29</v>
      </c>
      <c r="T381" t="s">
        <v>2649</v>
      </c>
      <c r="U381">
        <v>1488.4239999999998</v>
      </c>
      <c r="V381">
        <v>7</v>
      </c>
      <c r="W381">
        <v>0.3</v>
      </c>
      <c r="X381">
        <v>-297.68479999999983</v>
      </c>
    </row>
    <row r="382" spans="1:24" x14ac:dyDescent="0.3">
      <c r="A382">
        <v>379</v>
      </c>
      <c r="B382" t="s">
        <v>6938</v>
      </c>
      <c r="C382" s="1">
        <v>42122</v>
      </c>
      <c r="D382" s="1">
        <v>42129</v>
      </c>
      <c r="E382">
        <v>7</v>
      </c>
      <c r="F382" s="1">
        <v>42122</v>
      </c>
      <c r="G382">
        <v>2015</v>
      </c>
      <c r="H382" t="s">
        <v>25</v>
      </c>
      <c r="I382" t="s">
        <v>3412</v>
      </c>
      <c r="J382" t="s">
        <v>645</v>
      </c>
      <c r="K382" t="s">
        <v>9</v>
      </c>
      <c r="L382" t="s">
        <v>3258</v>
      </c>
      <c r="M382" t="s">
        <v>95</v>
      </c>
      <c r="N382" t="s">
        <v>54</v>
      </c>
      <c r="O382" t="s">
        <v>10989</v>
      </c>
      <c r="P382" t="s">
        <v>55</v>
      </c>
      <c r="Q382" t="s">
        <v>4443</v>
      </c>
      <c r="R382" t="s">
        <v>22</v>
      </c>
      <c r="S382" t="s">
        <v>38</v>
      </c>
      <c r="T382" t="s">
        <v>2792</v>
      </c>
      <c r="U382">
        <v>8.6519999999999975</v>
      </c>
      <c r="V382">
        <v>3</v>
      </c>
      <c r="W382">
        <v>0.8</v>
      </c>
      <c r="X382">
        <v>-20.332200000000007</v>
      </c>
    </row>
    <row r="383" spans="1:24" x14ac:dyDescent="0.3">
      <c r="A383">
        <v>380</v>
      </c>
      <c r="B383" t="s">
        <v>6938</v>
      </c>
      <c r="C383" s="1">
        <v>42122</v>
      </c>
      <c r="D383" s="1">
        <v>42129</v>
      </c>
      <c r="E383">
        <v>7</v>
      </c>
      <c r="F383" s="1">
        <v>42122</v>
      </c>
      <c r="G383">
        <v>2015</v>
      </c>
      <c r="H383" t="s">
        <v>25</v>
      </c>
      <c r="I383" t="s">
        <v>3412</v>
      </c>
      <c r="J383" t="s">
        <v>645</v>
      </c>
      <c r="K383" t="s">
        <v>9</v>
      </c>
      <c r="L383" t="s">
        <v>3258</v>
      </c>
      <c r="M383" t="s">
        <v>95</v>
      </c>
      <c r="N383" t="s">
        <v>54</v>
      </c>
      <c r="O383" t="s">
        <v>10989</v>
      </c>
      <c r="P383" t="s">
        <v>55</v>
      </c>
      <c r="Q383" t="s">
        <v>4444</v>
      </c>
      <c r="R383" t="s">
        <v>22</v>
      </c>
      <c r="S383" t="s">
        <v>3230</v>
      </c>
      <c r="T383" t="s">
        <v>740</v>
      </c>
      <c r="U383">
        <v>23.832000000000001</v>
      </c>
      <c r="V383">
        <v>3</v>
      </c>
      <c r="W383">
        <v>0.2</v>
      </c>
      <c r="X383">
        <v>2.6810999999999954</v>
      </c>
    </row>
    <row r="384" spans="1:24" x14ac:dyDescent="0.3">
      <c r="A384">
        <v>381</v>
      </c>
      <c r="B384" t="s">
        <v>6938</v>
      </c>
      <c r="C384" s="1">
        <v>42122</v>
      </c>
      <c r="D384" s="1">
        <v>42129</v>
      </c>
      <c r="E384">
        <v>7</v>
      </c>
      <c r="F384" s="1">
        <v>42122</v>
      </c>
      <c r="G384">
        <v>2015</v>
      </c>
      <c r="H384" t="s">
        <v>25</v>
      </c>
      <c r="I384" t="s">
        <v>3412</v>
      </c>
      <c r="J384" t="s">
        <v>645</v>
      </c>
      <c r="K384" t="s">
        <v>9</v>
      </c>
      <c r="L384" t="s">
        <v>3258</v>
      </c>
      <c r="M384" t="s">
        <v>95</v>
      </c>
      <c r="N384" t="s">
        <v>54</v>
      </c>
      <c r="O384" t="s">
        <v>10989</v>
      </c>
      <c r="P384" t="s">
        <v>55</v>
      </c>
      <c r="Q384" t="s">
        <v>4445</v>
      </c>
      <c r="R384" t="s">
        <v>22</v>
      </c>
      <c r="S384" t="s">
        <v>3234</v>
      </c>
      <c r="T384" t="s">
        <v>907</v>
      </c>
      <c r="U384">
        <v>12.175999999999998</v>
      </c>
      <c r="V384">
        <v>4</v>
      </c>
      <c r="W384">
        <v>0.8</v>
      </c>
      <c r="X384">
        <v>-18.872800000000009</v>
      </c>
    </row>
    <row r="385" spans="1:24" x14ac:dyDescent="0.3">
      <c r="A385">
        <v>382</v>
      </c>
      <c r="B385" t="s">
        <v>7988</v>
      </c>
      <c r="C385" s="1">
        <v>42671</v>
      </c>
      <c r="D385" s="1">
        <v>42672</v>
      </c>
      <c r="E385">
        <v>1</v>
      </c>
      <c r="F385" s="1">
        <v>42671</v>
      </c>
      <c r="G385">
        <v>2016</v>
      </c>
      <c r="H385" t="s">
        <v>97</v>
      </c>
      <c r="I385" t="s">
        <v>3413</v>
      </c>
      <c r="J385" t="s">
        <v>649</v>
      </c>
      <c r="K385" t="s">
        <v>18</v>
      </c>
      <c r="L385" t="s">
        <v>3258</v>
      </c>
      <c r="M385" t="s">
        <v>67</v>
      </c>
      <c r="N385" t="s">
        <v>20</v>
      </c>
      <c r="O385" t="s">
        <v>10984</v>
      </c>
      <c r="P385" t="s">
        <v>21</v>
      </c>
      <c r="Q385" t="s">
        <v>4446</v>
      </c>
      <c r="R385" t="s">
        <v>22</v>
      </c>
      <c r="S385" t="s">
        <v>45</v>
      </c>
      <c r="T385" t="s">
        <v>3038</v>
      </c>
      <c r="U385">
        <v>50.96</v>
      </c>
      <c r="V385">
        <v>7</v>
      </c>
      <c r="W385">
        <v>0</v>
      </c>
      <c r="X385">
        <v>25.48</v>
      </c>
    </row>
    <row r="386" spans="1:24" x14ac:dyDescent="0.3">
      <c r="A386">
        <v>383</v>
      </c>
      <c r="B386" t="s">
        <v>7988</v>
      </c>
      <c r="C386" s="1">
        <v>42671</v>
      </c>
      <c r="D386" s="1">
        <v>42672</v>
      </c>
      <c r="E386">
        <v>1</v>
      </c>
      <c r="F386" s="1">
        <v>42671</v>
      </c>
      <c r="G386">
        <v>2016</v>
      </c>
      <c r="H386" t="s">
        <v>97</v>
      </c>
      <c r="I386" t="s">
        <v>3413</v>
      </c>
      <c r="J386" t="s">
        <v>649</v>
      </c>
      <c r="K386" t="s">
        <v>18</v>
      </c>
      <c r="L386" t="s">
        <v>3258</v>
      </c>
      <c r="M386" t="s">
        <v>67</v>
      </c>
      <c r="N386" t="s">
        <v>20</v>
      </c>
      <c r="O386" t="s">
        <v>10984</v>
      </c>
      <c r="P386" t="s">
        <v>21</v>
      </c>
      <c r="Q386" t="s">
        <v>4447</v>
      </c>
      <c r="R386" t="s">
        <v>22</v>
      </c>
      <c r="S386" t="s">
        <v>3234</v>
      </c>
      <c r="T386" t="s">
        <v>2534</v>
      </c>
      <c r="U386">
        <v>49.536000000000001</v>
      </c>
      <c r="V386">
        <v>3</v>
      </c>
      <c r="W386">
        <v>0.2</v>
      </c>
      <c r="X386">
        <v>17.337599999999998</v>
      </c>
    </row>
    <row r="387" spans="1:24" x14ac:dyDescent="0.3">
      <c r="A387">
        <v>384</v>
      </c>
      <c r="B387" t="s">
        <v>6939</v>
      </c>
      <c r="C387" s="1">
        <v>42181</v>
      </c>
      <c r="D387" s="1">
        <v>42184</v>
      </c>
      <c r="E387">
        <v>3</v>
      </c>
      <c r="F387" s="1">
        <v>42181</v>
      </c>
      <c r="G387">
        <v>2015</v>
      </c>
      <c r="H387" t="s">
        <v>7</v>
      </c>
      <c r="I387" t="s">
        <v>3414</v>
      </c>
      <c r="J387" t="s">
        <v>652</v>
      </c>
      <c r="K387" t="s">
        <v>18</v>
      </c>
      <c r="L387" t="s">
        <v>3258</v>
      </c>
      <c r="M387" t="s">
        <v>541</v>
      </c>
      <c r="N387" t="s">
        <v>123</v>
      </c>
      <c r="O387" t="s">
        <v>11074</v>
      </c>
      <c r="P387" t="s">
        <v>55</v>
      </c>
      <c r="Q387" t="s">
        <v>4448</v>
      </c>
      <c r="R387" t="s">
        <v>35</v>
      </c>
      <c r="S387" t="s">
        <v>3235</v>
      </c>
      <c r="T387" t="s">
        <v>2050</v>
      </c>
      <c r="U387">
        <v>41.9</v>
      </c>
      <c r="V387">
        <v>2</v>
      </c>
      <c r="W387">
        <v>0</v>
      </c>
      <c r="X387">
        <v>8.7989999999999995</v>
      </c>
    </row>
    <row r="388" spans="1:24" x14ac:dyDescent="0.3">
      <c r="A388">
        <v>385</v>
      </c>
      <c r="B388" t="s">
        <v>6940</v>
      </c>
      <c r="C388" s="1">
        <v>42335</v>
      </c>
      <c r="D388" s="1">
        <v>42340</v>
      </c>
      <c r="E388">
        <v>5</v>
      </c>
      <c r="F388" s="1">
        <v>42335</v>
      </c>
      <c r="G388">
        <v>2015</v>
      </c>
      <c r="H388" t="s">
        <v>25</v>
      </c>
      <c r="I388" t="s">
        <v>3415</v>
      </c>
      <c r="J388" t="s">
        <v>654</v>
      </c>
      <c r="K388" t="s">
        <v>9</v>
      </c>
      <c r="L388" t="s">
        <v>3258</v>
      </c>
      <c r="M388" t="s">
        <v>655</v>
      </c>
      <c r="N388" t="s">
        <v>28</v>
      </c>
      <c r="O388" t="s">
        <v>11093</v>
      </c>
      <c r="P388" t="s">
        <v>12</v>
      </c>
      <c r="Q388" t="s">
        <v>4449</v>
      </c>
      <c r="R388" t="s">
        <v>13</v>
      </c>
      <c r="S388" t="s">
        <v>29</v>
      </c>
      <c r="T388" t="s">
        <v>1904</v>
      </c>
      <c r="U388">
        <v>375.45750000000004</v>
      </c>
      <c r="V388">
        <v>3</v>
      </c>
      <c r="W388">
        <v>0.45</v>
      </c>
      <c r="X388">
        <v>-157.00949999999997</v>
      </c>
    </row>
    <row r="389" spans="1:24" x14ac:dyDescent="0.3">
      <c r="A389">
        <v>386</v>
      </c>
      <c r="B389" t="s">
        <v>6940</v>
      </c>
      <c r="C389" s="1">
        <v>42335</v>
      </c>
      <c r="D389" s="1">
        <v>42340</v>
      </c>
      <c r="E389">
        <v>5</v>
      </c>
      <c r="F389" s="1">
        <v>42335</v>
      </c>
      <c r="G389">
        <v>2015</v>
      </c>
      <c r="H389" t="s">
        <v>25</v>
      </c>
      <c r="I389" t="s">
        <v>3415</v>
      </c>
      <c r="J389" t="s">
        <v>654</v>
      </c>
      <c r="K389" t="s">
        <v>9</v>
      </c>
      <c r="L389" t="s">
        <v>3258</v>
      </c>
      <c r="M389" t="s">
        <v>655</v>
      </c>
      <c r="N389" t="s">
        <v>28</v>
      </c>
      <c r="O389" t="s">
        <v>11093</v>
      </c>
      <c r="P389" t="s">
        <v>12</v>
      </c>
      <c r="Q389" t="s">
        <v>4450</v>
      </c>
      <c r="R389" t="s">
        <v>35</v>
      </c>
      <c r="S389" t="s">
        <v>3235</v>
      </c>
      <c r="T389" t="s">
        <v>1289</v>
      </c>
      <c r="U389">
        <v>83.976000000000013</v>
      </c>
      <c r="V389">
        <v>3</v>
      </c>
      <c r="W389">
        <v>0.2</v>
      </c>
      <c r="X389">
        <v>-1.049700000000005</v>
      </c>
    </row>
    <row r="390" spans="1:24" x14ac:dyDescent="0.3">
      <c r="A390">
        <v>387</v>
      </c>
      <c r="B390" t="s">
        <v>6941</v>
      </c>
      <c r="C390" s="1">
        <v>42341</v>
      </c>
      <c r="D390" s="1">
        <v>42345</v>
      </c>
      <c r="E390">
        <v>4</v>
      </c>
      <c r="F390" s="1">
        <v>42341</v>
      </c>
      <c r="G390">
        <v>2015</v>
      </c>
      <c r="H390" t="s">
        <v>25</v>
      </c>
      <c r="I390" t="s">
        <v>3416</v>
      </c>
      <c r="J390" t="s">
        <v>658</v>
      </c>
      <c r="K390" t="s">
        <v>18</v>
      </c>
      <c r="L390" t="s">
        <v>3258</v>
      </c>
      <c r="M390" t="s">
        <v>77</v>
      </c>
      <c r="N390" t="s">
        <v>78</v>
      </c>
      <c r="O390" t="s">
        <v>10986</v>
      </c>
      <c r="P390" t="s">
        <v>79</v>
      </c>
      <c r="Q390" t="s">
        <v>4451</v>
      </c>
      <c r="R390" t="s">
        <v>35</v>
      </c>
      <c r="S390" t="s">
        <v>3238</v>
      </c>
      <c r="T390" t="s">
        <v>3241</v>
      </c>
      <c r="U390">
        <v>482.34000000000003</v>
      </c>
      <c r="V390">
        <v>4</v>
      </c>
      <c r="W390">
        <v>0.7</v>
      </c>
      <c r="X390">
        <v>-337.63799999999981</v>
      </c>
    </row>
    <row r="391" spans="1:24" x14ac:dyDescent="0.3">
      <c r="A391">
        <v>388</v>
      </c>
      <c r="B391" t="s">
        <v>6941</v>
      </c>
      <c r="C391" s="1">
        <v>42341</v>
      </c>
      <c r="D391" s="1">
        <v>42345</v>
      </c>
      <c r="E391">
        <v>4</v>
      </c>
      <c r="F391" s="1">
        <v>42341</v>
      </c>
      <c r="G391">
        <v>2015</v>
      </c>
      <c r="H391" t="s">
        <v>25</v>
      </c>
      <c r="I391" t="s">
        <v>3416</v>
      </c>
      <c r="J391" t="s">
        <v>658</v>
      </c>
      <c r="K391" t="s">
        <v>18</v>
      </c>
      <c r="L391" t="s">
        <v>3258</v>
      </c>
      <c r="M391" t="s">
        <v>77</v>
      </c>
      <c r="N391" t="s">
        <v>78</v>
      </c>
      <c r="O391" t="s">
        <v>10986</v>
      </c>
      <c r="P391" t="s">
        <v>79</v>
      </c>
      <c r="Q391" t="s">
        <v>4452</v>
      </c>
      <c r="R391" t="s">
        <v>13</v>
      </c>
      <c r="S391" t="s">
        <v>3231</v>
      </c>
      <c r="T391" t="s">
        <v>901</v>
      </c>
      <c r="U391">
        <v>2.9600000000000004</v>
      </c>
      <c r="V391">
        <v>1</v>
      </c>
      <c r="W391">
        <v>0.2</v>
      </c>
      <c r="X391">
        <v>0.77700000000000025</v>
      </c>
    </row>
    <row r="392" spans="1:24" x14ac:dyDescent="0.3">
      <c r="A392">
        <v>389</v>
      </c>
      <c r="B392" t="s">
        <v>5968</v>
      </c>
      <c r="C392" s="1">
        <v>41967</v>
      </c>
      <c r="D392" s="1">
        <v>41969</v>
      </c>
      <c r="E392">
        <v>2</v>
      </c>
      <c r="F392" s="1">
        <v>41967</v>
      </c>
      <c r="G392">
        <v>2014</v>
      </c>
      <c r="H392" t="s">
        <v>97</v>
      </c>
      <c r="I392" t="s">
        <v>3417</v>
      </c>
      <c r="J392" t="s">
        <v>661</v>
      </c>
      <c r="K392" t="s">
        <v>9</v>
      </c>
      <c r="L392" t="s">
        <v>3258</v>
      </c>
      <c r="M392" t="s">
        <v>493</v>
      </c>
      <c r="N392" t="s">
        <v>249</v>
      </c>
      <c r="O392" t="s">
        <v>11068</v>
      </c>
      <c r="P392" t="s">
        <v>79</v>
      </c>
      <c r="Q392" t="s">
        <v>4453</v>
      </c>
      <c r="R392" t="s">
        <v>22</v>
      </c>
      <c r="S392" t="s">
        <v>3232</v>
      </c>
      <c r="T392" t="s">
        <v>2162</v>
      </c>
      <c r="U392">
        <v>2.6240000000000001</v>
      </c>
      <c r="V392">
        <v>1</v>
      </c>
      <c r="W392">
        <v>0.2</v>
      </c>
      <c r="X392">
        <v>0.42639999999999978</v>
      </c>
    </row>
    <row r="393" spans="1:24" x14ac:dyDescent="0.3">
      <c r="A393">
        <v>390</v>
      </c>
      <c r="B393" t="s">
        <v>9292</v>
      </c>
      <c r="C393" s="1">
        <v>43080</v>
      </c>
      <c r="D393" s="1">
        <v>43084</v>
      </c>
      <c r="E393">
        <v>4</v>
      </c>
      <c r="F393" s="1">
        <v>43080</v>
      </c>
      <c r="G393">
        <v>2017</v>
      </c>
      <c r="H393" t="s">
        <v>25</v>
      </c>
      <c r="I393" t="s">
        <v>3418</v>
      </c>
      <c r="J393" t="s">
        <v>663</v>
      </c>
      <c r="K393" t="s">
        <v>9</v>
      </c>
      <c r="L393" t="s">
        <v>3258</v>
      </c>
      <c r="M393" t="s">
        <v>138</v>
      </c>
      <c r="N393" t="s">
        <v>139</v>
      </c>
      <c r="O393" t="s">
        <v>11004</v>
      </c>
      <c r="P393" t="s">
        <v>79</v>
      </c>
      <c r="Q393" t="s">
        <v>4454</v>
      </c>
      <c r="R393" t="s">
        <v>22</v>
      </c>
      <c r="S393" t="s">
        <v>3234</v>
      </c>
      <c r="T393" t="s">
        <v>1652</v>
      </c>
      <c r="U393">
        <v>23.36</v>
      </c>
      <c r="V393">
        <v>4</v>
      </c>
      <c r="W393">
        <v>0.2</v>
      </c>
      <c r="X393">
        <v>7.8839999999999986</v>
      </c>
    </row>
    <row r="394" spans="1:24" x14ac:dyDescent="0.3">
      <c r="A394">
        <v>391</v>
      </c>
      <c r="B394" t="s">
        <v>9292</v>
      </c>
      <c r="C394" s="1">
        <v>43080</v>
      </c>
      <c r="D394" s="1">
        <v>43084</v>
      </c>
      <c r="E394">
        <v>4</v>
      </c>
      <c r="F394" s="1">
        <v>43080</v>
      </c>
      <c r="G394">
        <v>2017</v>
      </c>
      <c r="H394" t="s">
        <v>25</v>
      </c>
      <c r="I394" t="s">
        <v>3418</v>
      </c>
      <c r="J394" t="s">
        <v>663</v>
      </c>
      <c r="K394" t="s">
        <v>9</v>
      </c>
      <c r="L394" t="s">
        <v>3258</v>
      </c>
      <c r="M394" t="s">
        <v>138</v>
      </c>
      <c r="N394" t="s">
        <v>139</v>
      </c>
      <c r="O394" t="s">
        <v>11004</v>
      </c>
      <c r="P394" t="s">
        <v>79</v>
      </c>
      <c r="Q394" t="s">
        <v>4197</v>
      </c>
      <c r="R394" t="s">
        <v>35</v>
      </c>
      <c r="S394" t="s">
        <v>3235</v>
      </c>
      <c r="T394" t="s">
        <v>2059</v>
      </c>
      <c r="U394">
        <v>39.979999999999997</v>
      </c>
      <c r="V394">
        <v>2</v>
      </c>
      <c r="W394">
        <v>0</v>
      </c>
      <c r="X394">
        <v>13.593199999999996</v>
      </c>
    </row>
    <row r="395" spans="1:24" x14ac:dyDescent="0.3">
      <c r="A395">
        <v>392</v>
      </c>
      <c r="B395" t="s">
        <v>5969</v>
      </c>
      <c r="C395" s="1">
        <v>41903</v>
      </c>
      <c r="D395" s="1">
        <v>41905</v>
      </c>
      <c r="E395">
        <v>2</v>
      </c>
      <c r="F395" s="1">
        <v>41903</v>
      </c>
      <c r="G395">
        <v>2014</v>
      </c>
      <c r="H395" t="s">
        <v>7</v>
      </c>
      <c r="I395" t="s">
        <v>3419</v>
      </c>
      <c r="J395" t="s">
        <v>665</v>
      </c>
      <c r="K395" t="s">
        <v>9</v>
      </c>
      <c r="L395" t="s">
        <v>3258</v>
      </c>
      <c r="M395" t="s">
        <v>666</v>
      </c>
      <c r="N395" t="s">
        <v>49</v>
      </c>
      <c r="O395" t="s">
        <v>11094</v>
      </c>
      <c r="P395" t="s">
        <v>21</v>
      </c>
      <c r="Q395" t="s">
        <v>4455</v>
      </c>
      <c r="R395" t="s">
        <v>35</v>
      </c>
      <c r="S395" t="s">
        <v>3233</v>
      </c>
      <c r="T395" t="s">
        <v>1270</v>
      </c>
      <c r="U395">
        <v>246.38400000000001</v>
      </c>
      <c r="V395">
        <v>2</v>
      </c>
      <c r="W395">
        <v>0.2</v>
      </c>
      <c r="X395">
        <v>27.718199999999968</v>
      </c>
    </row>
    <row r="396" spans="1:24" x14ac:dyDescent="0.3">
      <c r="A396">
        <v>393</v>
      </c>
      <c r="B396" t="s">
        <v>5969</v>
      </c>
      <c r="C396" s="1">
        <v>41903</v>
      </c>
      <c r="D396" s="1">
        <v>41905</v>
      </c>
      <c r="E396">
        <v>2</v>
      </c>
      <c r="F396" s="1">
        <v>41903</v>
      </c>
      <c r="G396">
        <v>2014</v>
      </c>
      <c r="H396" t="s">
        <v>7</v>
      </c>
      <c r="I396" t="s">
        <v>3419</v>
      </c>
      <c r="J396" t="s">
        <v>665</v>
      </c>
      <c r="K396" t="s">
        <v>9</v>
      </c>
      <c r="L396" t="s">
        <v>3258</v>
      </c>
      <c r="M396" t="s">
        <v>666</v>
      </c>
      <c r="N396" t="s">
        <v>49</v>
      </c>
      <c r="O396" t="s">
        <v>11094</v>
      </c>
      <c r="P396" t="s">
        <v>21</v>
      </c>
      <c r="Q396" t="s">
        <v>4456</v>
      </c>
      <c r="R396" t="s">
        <v>35</v>
      </c>
      <c r="S396" t="s">
        <v>3239</v>
      </c>
      <c r="T396" t="s">
        <v>1178</v>
      </c>
      <c r="U396">
        <v>1799.97</v>
      </c>
      <c r="V396">
        <v>3</v>
      </c>
      <c r="W396">
        <v>0</v>
      </c>
      <c r="X396">
        <v>701.98829999999998</v>
      </c>
    </row>
    <row r="397" spans="1:24" x14ac:dyDescent="0.3">
      <c r="A397">
        <v>394</v>
      </c>
      <c r="B397" t="s">
        <v>5970</v>
      </c>
      <c r="C397" s="1">
        <v>41797</v>
      </c>
      <c r="D397" s="1">
        <v>41800</v>
      </c>
      <c r="E397">
        <v>3</v>
      </c>
      <c r="F397" s="1">
        <v>41797</v>
      </c>
      <c r="G397">
        <v>2014</v>
      </c>
      <c r="H397" t="s">
        <v>7</v>
      </c>
      <c r="I397" t="s">
        <v>3420</v>
      </c>
      <c r="J397" t="s">
        <v>669</v>
      </c>
      <c r="K397" t="s">
        <v>18</v>
      </c>
      <c r="L397" t="s">
        <v>3258</v>
      </c>
      <c r="M397" t="s">
        <v>670</v>
      </c>
      <c r="N397" t="s">
        <v>110</v>
      </c>
      <c r="O397" t="s">
        <v>11095</v>
      </c>
      <c r="P397" t="s">
        <v>55</v>
      </c>
      <c r="Q397" t="s">
        <v>4457</v>
      </c>
      <c r="R397" t="s">
        <v>22</v>
      </c>
      <c r="S397" t="s">
        <v>3234</v>
      </c>
      <c r="T397" t="s">
        <v>2723</v>
      </c>
      <c r="U397">
        <v>12.461999999999996</v>
      </c>
      <c r="V397">
        <v>3</v>
      </c>
      <c r="W397">
        <v>0.8</v>
      </c>
      <c r="X397">
        <v>-20.5623</v>
      </c>
    </row>
    <row r="398" spans="1:24" x14ac:dyDescent="0.3">
      <c r="A398">
        <v>395</v>
      </c>
      <c r="B398" t="s">
        <v>9293</v>
      </c>
      <c r="C398" s="1">
        <v>42916</v>
      </c>
      <c r="D398" s="1">
        <v>42921</v>
      </c>
      <c r="E398">
        <v>5</v>
      </c>
      <c r="F398" s="1">
        <v>42916</v>
      </c>
      <c r="G398">
        <v>2017</v>
      </c>
      <c r="H398" t="s">
        <v>25</v>
      </c>
      <c r="I398" t="s">
        <v>3421</v>
      </c>
      <c r="J398" t="s">
        <v>672</v>
      </c>
      <c r="K398" t="s">
        <v>52</v>
      </c>
      <c r="L398" t="s">
        <v>3258</v>
      </c>
      <c r="M398" t="s">
        <v>673</v>
      </c>
      <c r="N398" t="s">
        <v>674</v>
      </c>
      <c r="O398" t="s">
        <v>11096</v>
      </c>
      <c r="P398" t="s">
        <v>21</v>
      </c>
      <c r="Q398" t="s">
        <v>4458</v>
      </c>
      <c r="R398" t="s">
        <v>22</v>
      </c>
      <c r="S398" t="s">
        <v>3234</v>
      </c>
      <c r="T398" t="s">
        <v>1651</v>
      </c>
      <c r="U398">
        <v>75.792000000000002</v>
      </c>
      <c r="V398">
        <v>3</v>
      </c>
      <c r="W398">
        <v>0.2</v>
      </c>
      <c r="X398">
        <v>25.579799999999992</v>
      </c>
    </row>
    <row r="399" spans="1:24" x14ac:dyDescent="0.3">
      <c r="A399">
        <v>396</v>
      </c>
      <c r="B399" t="s">
        <v>9294</v>
      </c>
      <c r="C399" s="1">
        <v>43025</v>
      </c>
      <c r="D399" s="1">
        <v>43027</v>
      </c>
      <c r="E399">
        <v>2</v>
      </c>
      <c r="F399" s="1">
        <v>43025</v>
      </c>
      <c r="G399">
        <v>2017</v>
      </c>
      <c r="H399" t="s">
        <v>7</v>
      </c>
      <c r="I399" t="s">
        <v>3422</v>
      </c>
      <c r="J399" t="s">
        <v>675</v>
      </c>
      <c r="K399" t="s">
        <v>18</v>
      </c>
      <c r="L399" t="s">
        <v>3258</v>
      </c>
      <c r="M399" t="s">
        <v>676</v>
      </c>
      <c r="N399" t="s">
        <v>677</v>
      </c>
      <c r="O399" t="s">
        <v>11097</v>
      </c>
      <c r="P399" t="s">
        <v>79</v>
      </c>
      <c r="Q399" t="s">
        <v>4459</v>
      </c>
      <c r="R399" t="s">
        <v>22</v>
      </c>
      <c r="S399" t="s">
        <v>3230</v>
      </c>
      <c r="T399" t="s">
        <v>2860</v>
      </c>
      <c r="U399">
        <v>49.96</v>
      </c>
      <c r="V399">
        <v>2</v>
      </c>
      <c r="W399">
        <v>0</v>
      </c>
      <c r="X399">
        <v>9.4923999999999964</v>
      </c>
    </row>
    <row r="400" spans="1:24" x14ac:dyDescent="0.3">
      <c r="A400">
        <v>397</v>
      </c>
      <c r="B400" t="s">
        <v>9294</v>
      </c>
      <c r="C400" s="1">
        <v>43025</v>
      </c>
      <c r="D400" s="1">
        <v>43027</v>
      </c>
      <c r="E400">
        <v>2</v>
      </c>
      <c r="F400" s="1">
        <v>43025</v>
      </c>
      <c r="G400">
        <v>2017</v>
      </c>
      <c r="H400" t="s">
        <v>7</v>
      </c>
      <c r="I400" t="s">
        <v>3422</v>
      </c>
      <c r="J400" t="s">
        <v>675</v>
      </c>
      <c r="K400" t="s">
        <v>18</v>
      </c>
      <c r="L400" t="s">
        <v>3258</v>
      </c>
      <c r="M400" t="s">
        <v>676</v>
      </c>
      <c r="N400" t="s">
        <v>677</v>
      </c>
      <c r="O400" t="s">
        <v>11097</v>
      </c>
      <c r="P400" t="s">
        <v>79</v>
      </c>
      <c r="Q400" t="s">
        <v>4460</v>
      </c>
      <c r="R400" t="s">
        <v>22</v>
      </c>
      <c r="S400" t="s">
        <v>45</v>
      </c>
      <c r="T400" t="s">
        <v>1188</v>
      </c>
      <c r="U400">
        <v>12.96</v>
      </c>
      <c r="V400">
        <v>2</v>
      </c>
      <c r="W400">
        <v>0</v>
      </c>
      <c r="X400">
        <v>6.2208000000000006</v>
      </c>
    </row>
    <row r="401" spans="1:24" x14ac:dyDescent="0.3">
      <c r="A401">
        <v>398</v>
      </c>
      <c r="B401" t="s">
        <v>6942</v>
      </c>
      <c r="C401" s="1">
        <v>42308</v>
      </c>
      <c r="D401" s="1">
        <v>42312</v>
      </c>
      <c r="E401">
        <v>4</v>
      </c>
      <c r="F401" s="1">
        <v>42308</v>
      </c>
      <c r="G401">
        <v>2015</v>
      </c>
      <c r="H401" t="s">
        <v>25</v>
      </c>
      <c r="I401" t="s">
        <v>3264</v>
      </c>
      <c r="J401" t="s">
        <v>51</v>
      </c>
      <c r="K401" t="s">
        <v>52</v>
      </c>
      <c r="L401" t="s">
        <v>3258</v>
      </c>
      <c r="M401" t="s">
        <v>169</v>
      </c>
      <c r="N401" t="s">
        <v>123</v>
      </c>
      <c r="O401" t="s">
        <v>11005</v>
      </c>
      <c r="P401" t="s">
        <v>55</v>
      </c>
      <c r="Q401" t="s">
        <v>4461</v>
      </c>
      <c r="R401" t="s">
        <v>22</v>
      </c>
      <c r="S401" t="s">
        <v>3236</v>
      </c>
      <c r="T401" t="s">
        <v>2205</v>
      </c>
      <c r="U401">
        <v>70.12</v>
      </c>
      <c r="V401">
        <v>4</v>
      </c>
      <c r="W401">
        <v>0</v>
      </c>
      <c r="X401">
        <v>21.035999999999994</v>
      </c>
    </row>
    <row r="402" spans="1:24" x14ac:dyDescent="0.3">
      <c r="A402">
        <v>399</v>
      </c>
      <c r="B402" t="s">
        <v>7989</v>
      </c>
      <c r="C402" s="1">
        <v>42621</v>
      </c>
      <c r="D402" s="1">
        <v>42623</v>
      </c>
      <c r="E402">
        <v>2</v>
      </c>
      <c r="F402" s="1">
        <v>42621</v>
      </c>
      <c r="G402">
        <v>2016</v>
      </c>
      <c r="H402" t="s">
        <v>7</v>
      </c>
      <c r="I402" t="s">
        <v>3423</v>
      </c>
      <c r="J402" t="s">
        <v>681</v>
      </c>
      <c r="K402" t="s">
        <v>9</v>
      </c>
      <c r="L402" t="s">
        <v>3258</v>
      </c>
      <c r="M402" t="s">
        <v>95</v>
      </c>
      <c r="N402" t="s">
        <v>54</v>
      </c>
      <c r="O402" t="s">
        <v>11041</v>
      </c>
      <c r="P402" t="s">
        <v>55</v>
      </c>
      <c r="Q402" t="s">
        <v>4073</v>
      </c>
      <c r="R402" t="s">
        <v>22</v>
      </c>
      <c r="S402" t="s">
        <v>3230</v>
      </c>
      <c r="T402" t="s">
        <v>414</v>
      </c>
      <c r="U402">
        <v>35.952000000000005</v>
      </c>
      <c r="V402">
        <v>3</v>
      </c>
      <c r="W402">
        <v>0.2</v>
      </c>
      <c r="X402">
        <v>3.5951999999999984</v>
      </c>
    </row>
    <row r="403" spans="1:24" x14ac:dyDescent="0.3">
      <c r="A403">
        <v>400</v>
      </c>
      <c r="B403" t="s">
        <v>7989</v>
      </c>
      <c r="C403" s="1">
        <v>42621</v>
      </c>
      <c r="D403" s="1">
        <v>42623</v>
      </c>
      <c r="E403">
        <v>2</v>
      </c>
      <c r="F403" s="1">
        <v>42621</v>
      </c>
      <c r="G403">
        <v>2016</v>
      </c>
      <c r="H403" t="s">
        <v>7</v>
      </c>
      <c r="I403" t="s">
        <v>3423</v>
      </c>
      <c r="J403" t="s">
        <v>681</v>
      </c>
      <c r="K403" t="s">
        <v>9</v>
      </c>
      <c r="L403" t="s">
        <v>3258</v>
      </c>
      <c r="M403" t="s">
        <v>95</v>
      </c>
      <c r="N403" t="s">
        <v>54</v>
      </c>
      <c r="O403" t="s">
        <v>11041</v>
      </c>
      <c r="P403" t="s">
        <v>55</v>
      </c>
      <c r="Q403" t="s">
        <v>4139</v>
      </c>
      <c r="R403" t="s">
        <v>13</v>
      </c>
      <c r="S403" t="s">
        <v>14</v>
      </c>
      <c r="T403" t="s">
        <v>87</v>
      </c>
      <c r="U403">
        <v>2396.2655999999997</v>
      </c>
      <c r="V403">
        <v>4</v>
      </c>
      <c r="W403">
        <v>0.32</v>
      </c>
      <c r="X403">
        <v>-317.15280000000007</v>
      </c>
    </row>
    <row r="404" spans="1:24" x14ac:dyDescent="0.3">
      <c r="A404">
        <v>401</v>
      </c>
      <c r="B404" t="s">
        <v>7989</v>
      </c>
      <c r="C404" s="1">
        <v>42621</v>
      </c>
      <c r="D404" s="1">
        <v>42623</v>
      </c>
      <c r="E404">
        <v>2</v>
      </c>
      <c r="F404" s="1">
        <v>42621</v>
      </c>
      <c r="G404">
        <v>2016</v>
      </c>
      <c r="H404" t="s">
        <v>7</v>
      </c>
      <c r="I404" t="s">
        <v>3423</v>
      </c>
      <c r="J404" t="s">
        <v>681</v>
      </c>
      <c r="K404" t="s">
        <v>9</v>
      </c>
      <c r="L404" t="s">
        <v>3258</v>
      </c>
      <c r="M404" t="s">
        <v>95</v>
      </c>
      <c r="N404" t="s">
        <v>54</v>
      </c>
      <c r="O404" t="s">
        <v>11041</v>
      </c>
      <c r="P404" t="s">
        <v>55</v>
      </c>
      <c r="Q404" t="s">
        <v>4462</v>
      </c>
      <c r="R404" t="s">
        <v>22</v>
      </c>
      <c r="S404" t="s">
        <v>3230</v>
      </c>
      <c r="T404" t="s">
        <v>1674</v>
      </c>
      <c r="U404">
        <v>131.136</v>
      </c>
      <c r="V404">
        <v>4</v>
      </c>
      <c r="W404">
        <v>0.2</v>
      </c>
      <c r="X404">
        <v>-32.783999999999999</v>
      </c>
    </row>
    <row r="405" spans="1:24" x14ac:dyDescent="0.3">
      <c r="A405">
        <v>402</v>
      </c>
      <c r="B405" t="s">
        <v>7989</v>
      </c>
      <c r="C405" s="1">
        <v>42621</v>
      </c>
      <c r="D405" s="1">
        <v>42623</v>
      </c>
      <c r="E405">
        <v>2</v>
      </c>
      <c r="F405" s="1">
        <v>42621</v>
      </c>
      <c r="G405">
        <v>2016</v>
      </c>
      <c r="H405" t="s">
        <v>7</v>
      </c>
      <c r="I405" t="s">
        <v>3423</v>
      </c>
      <c r="J405" t="s">
        <v>681</v>
      </c>
      <c r="K405" t="s">
        <v>9</v>
      </c>
      <c r="L405" t="s">
        <v>3258</v>
      </c>
      <c r="M405" t="s">
        <v>95</v>
      </c>
      <c r="N405" t="s">
        <v>54</v>
      </c>
      <c r="O405" t="s">
        <v>11041</v>
      </c>
      <c r="P405" t="s">
        <v>55</v>
      </c>
      <c r="Q405" t="s">
        <v>4463</v>
      </c>
      <c r="R405" t="s">
        <v>35</v>
      </c>
      <c r="S405" t="s">
        <v>3235</v>
      </c>
      <c r="T405" t="s">
        <v>875</v>
      </c>
      <c r="U405">
        <v>57.584000000000003</v>
      </c>
      <c r="V405">
        <v>2</v>
      </c>
      <c r="W405">
        <v>0.2</v>
      </c>
      <c r="X405">
        <v>0.71979999999999933</v>
      </c>
    </row>
    <row r="406" spans="1:24" x14ac:dyDescent="0.3">
      <c r="A406">
        <v>403</v>
      </c>
      <c r="B406" t="s">
        <v>5971</v>
      </c>
      <c r="C406" s="1">
        <v>41997</v>
      </c>
      <c r="D406" s="1">
        <v>41999</v>
      </c>
      <c r="E406">
        <v>2</v>
      </c>
      <c r="F406" s="1">
        <v>41997</v>
      </c>
      <c r="G406">
        <v>2014</v>
      </c>
      <c r="H406" t="s">
        <v>97</v>
      </c>
      <c r="I406" t="s">
        <v>3424</v>
      </c>
      <c r="J406" t="s">
        <v>684</v>
      </c>
      <c r="K406" t="s">
        <v>9</v>
      </c>
      <c r="L406" t="s">
        <v>3258</v>
      </c>
      <c r="M406" t="s">
        <v>685</v>
      </c>
      <c r="N406" t="s">
        <v>28</v>
      </c>
      <c r="O406" t="s">
        <v>11098</v>
      </c>
      <c r="P406" t="s">
        <v>12</v>
      </c>
      <c r="Q406" t="s">
        <v>4464</v>
      </c>
      <c r="R406" t="s">
        <v>22</v>
      </c>
      <c r="S406" t="s">
        <v>45</v>
      </c>
      <c r="T406" t="s">
        <v>2228</v>
      </c>
      <c r="U406">
        <v>9.5680000000000014</v>
      </c>
      <c r="V406">
        <v>2</v>
      </c>
      <c r="W406">
        <v>0.2</v>
      </c>
      <c r="X406">
        <v>3.4683999999999999</v>
      </c>
    </row>
    <row r="407" spans="1:24" x14ac:dyDescent="0.3">
      <c r="A407">
        <v>404</v>
      </c>
      <c r="B407" t="s">
        <v>5972</v>
      </c>
      <c r="C407" s="1">
        <v>41745</v>
      </c>
      <c r="D407" s="1">
        <v>41749</v>
      </c>
      <c r="E407">
        <v>4</v>
      </c>
      <c r="F407" s="1">
        <v>41745</v>
      </c>
      <c r="G407">
        <v>2014</v>
      </c>
      <c r="H407" t="s">
        <v>25</v>
      </c>
      <c r="I407" t="s">
        <v>3328</v>
      </c>
      <c r="J407" t="s">
        <v>311</v>
      </c>
      <c r="K407" t="s">
        <v>18</v>
      </c>
      <c r="L407" t="s">
        <v>3258</v>
      </c>
      <c r="M407" t="s">
        <v>260</v>
      </c>
      <c r="N407" t="s">
        <v>44</v>
      </c>
      <c r="O407" t="s">
        <v>11099</v>
      </c>
      <c r="P407" t="s">
        <v>12</v>
      </c>
      <c r="Q407" t="s">
        <v>4465</v>
      </c>
      <c r="R407" t="s">
        <v>22</v>
      </c>
      <c r="S407" t="s">
        <v>3232</v>
      </c>
      <c r="T407" t="s">
        <v>1925</v>
      </c>
      <c r="U407">
        <v>39.072000000000003</v>
      </c>
      <c r="V407">
        <v>6</v>
      </c>
      <c r="W407">
        <v>0.2</v>
      </c>
      <c r="X407">
        <v>9.7680000000000007</v>
      </c>
    </row>
    <row r="408" spans="1:24" x14ac:dyDescent="0.3">
      <c r="A408">
        <v>405</v>
      </c>
      <c r="B408" t="s">
        <v>9295</v>
      </c>
      <c r="C408" s="1">
        <v>43093</v>
      </c>
      <c r="D408" s="1">
        <v>43098</v>
      </c>
      <c r="E408">
        <v>5</v>
      </c>
      <c r="F408" s="1">
        <v>43093</v>
      </c>
      <c r="G408">
        <v>2017</v>
      </c>
      <c r="H408" t="s">
        <v>25</v>
      </c>
      <c r="I408" t="s">
        <v>3425</v>
      </c>
      <c r="J408" t="s">
        <v>688</v>
      </c>
      <c r="K408" t="s">
        <v>9</v>
      </c>
      <c r="L408" t="s">
        <v>3258</v>
      </c>
      <c r="M408" t="s">
        <v>138</v>
      </c>
      <c r="N408" t="s">
        <v>139</v>
      </c>
      <c r="O408" t="s">
        <v>10998</v>
      </c>
      <c r="P408" t="s">
        <v>79</v>
      </c>
      <c r="Q408" t="s">
        <v>4466</v>
      </c>
      <c r="R408" t="s">
        <v>22</v>
      </c>
      <c r="S408" t="s">
        <v>38</v>
      </c>
      <c r="T408" t="s">
        <v>5927</v>
      </c>
      <c r="U408">
        <v>35.910000000000004</v>
      </c>
      <c r="V408">
        <v>3</v>
      </c>
      <c r="W408">
        <v>0</v>
      </c>
      <c r="X408">
        <v>9.6956999999999987</v>
      </c>
    </row>
    <row r="409" spans="1:24" x14ac:dyDescent="0.3">
      <c r="A409">
        <v>406</v>
      </c>
      <c r="B409" t="s">
        <v>9296</v>
      </c>
      <c r="C409" s="1">
        <v>43077</v>
      </c>
      <c r="D409" s="1">
        <v>43081</v>
      </c>
      <c r="E409">
        <v>4</v>
      </c>
      <c r="F409" s="1">
        <v>43077</v>
      </c>
      <c r="G409">
        <v>2017</v>
      </c>
      <c r="H409" t="s">
        <v>25</v>
      </c>
      <c r="I409" t="s">
        <v>3426</v>
      </c>
      <c r="J409" t="s">
        <v>690</v>
      </c>
      <c r="K409" t="s">
        <v>9</v>
      </c>
      <c r="L409" t="s">
        <v>3258</v>
      </c>
      <c r="M409" t="s">
        <v>67</v>
      </c>
      <c r="N409" t="s">
        <v>20</v>
      </c>
      <c r="O409" t="s">
        <v>11069</v>
      </c>
      <c r="P409" t="s">
        <v>21</v>
      </c>
      <c r="Q409" t="s">
        <v>4463</v>
      </c>
      <c r="R409" t="s">
        <v>35</v>
      </c>
      <c r="S409" t="s">
        <v>3235</v>
      </c>
      <c r="T409" t="s">
        <v>875</v>
      </c>
      <c r="U409">
        <v>179.95000000000002</v>
      </c>
      <c r="V409">
        <v>5</v>
      </c>
      <c r="W409">
        <v>0</v>
      </c>
      <c r="X409">
        <v>37.789500000000004</v>
      </c>
    </row>
    <row r="410" spans="1:24" x14ac:dyDescent="0.3">
      <c r="A410">
        <v>407</v>
      </c>
      <c r="B410" t="s">
        <v>9296</v>
      </c>
      <c r="C410" s="1">
        <v>43077</v>
      </c>
      <c r="D410" s="1">
        <v>43081</v>
      </c>
      <c r="E410">
        <v>4</v>
      </c>
      <c r="F410" s="1">
        <v>43077</v>
      </c>
      <c r="G410">
        <v>2017</v>
      </c>
      <c r="H410" t="s">
        <v>25</v>
      </c>
      <c r="I410" t="s">
        <v>3426</v>
      </c>
      <c r="J410" t="s">
        <v>690</v>
      </c>
      <c r="K410" t="s">
        <v>9</v>
      </c>
      <c r="L410" t="s">
        <v>3258</v>
      </c>
      <c r="M410" t="s">
        <v>67</v>
      </c>
      <c r="N410" t="s">
        <v>20</v>
      </c>
      <c r="O410" t="s">
        <v>11069</v>
      </c>
      <c r="P410" t="s">
        <v>21</v>
      </c>
      <c r="Q410" t="s">
        <v>4467</v>
      </c>
      <c r="R410" t="s">
        <v>35</v>
      </c>
      <c r="S410" t="s">
        <v>3239</v>
      </c>
      <c r="T410" t="s">
        <v>2630</v>
      </c>
      <c r="U410">
        <v>1199.9760000000001</v>
      </c>
      <c r="V410">
        <v>3</v>
      </c>
      <c r="W410">
        <v>0.2</v>
      </c>
      <c r="X410">
        <v>434.99130000000002</v>
      </c>
    </row>
    <row r="411" spans="1:24" x14ac:dyDescent="0.3">
      <c r="A411">
        <v>408</v>
      </c>
      <c r="B411" t="s">
        <v>9296</v>
      </c>
      <c r="C411" s="1">
        <v>43077</v>
      </c>
      <c r="D411" s="1">
        <v>43081</v>
      </c>
      <c r="E411">
        <v>4</v>
      </c>
      <c r="F411" s="1">
        <v>43077</v>
      </c>
      <c r="G411">
        <v>2017</v>
      </c>
      <c r="H411" t="s">
        <v>25</v>
      </c>
      <c r="I411" t="s">
        <v>3426</v>
      </c>
      <c r="J411" t="s">
        <v>690</v>
      </c>
      <c r="K411" t="s">
        <v>9</v>
      </c>
      <c r="L411" t="s">
        <v>3258</v>
      </c>
      <c r="M411" t="s">
        <v>67</v>
      </c>
      <c r="N411" t="s">
        <v>20</v>
      </c>
      <c r="O411" t="s">
        <v>11069</v>
      </c>
      <c r="P411" t="s">
        <v>21</v>
      </c>
      <c r="Q411" t="s">
        <v>4468</v>
      </c>
      <c r="R411" t="s">
        <v>22</v>
      </c>
      <c r="S411" t="s">
        <v>45</v>
      </c>
      <c r="T411" t="s">
        <v>2428</v>
      </c>
      <c r="U411">
        <v>27.15</v>
      </c>
      <c r="V411">
        <v>5</v>
      </c>
      <c r="W411">
        <v>0</v>
      </c>
      <c r="X411">
        <v>13.3035</v>
      </c>
    </row>
    <row r="412" spans="1:24" x14ac:dyDescent="0.3">
      <c r="A412">
        <v>409</v>
      </c>
      <c r="B412" t="s">
        <v>9296</v>
      </c>
      <c r="C412" s="1">
        <v>43077</v>
      </c>
      <c r="D412" s="1">
        <v>43081</v>
      </c>
      <c r="E412">
        <v>4</v>
      </c>
      <c r="F412" s="1">
        <v>43077</v>
      </c>
      <c r="G412">
        <v>2017</v>
      </c>
      <c r="H412" t="s">
        <v>25</v>
      </c>
      <c r="I412" t="s">
        <v>3426</v>
      </c>
      <c r="J412" t="s">
        <v>690</v>
      </c>
      <c r="K412" t="s">
        <v>9</v>
      </c>
      <c r="L412" t="s">
        <v>3258</v>
      </c>
      <c r="M412" t="s">
        <v>67</v>
      </c>
      <c r="N412" t="s">
        <v>20</v>
      </c>
      <c r="O412" t="s">
        <v>11069</v>
      </c>
      <c r="P412" t="s">
        <v>21</v>
      </c>
      <c r="Q412" t="s">
        <v>4069</v>
      </c>
      <c r="R412" t="s">
        <v>13</v>
      </c>
      <c r="S412" t="s">
        <v>29</v>
      </c>
      <c r="T412" t="s">
        <v>895</v>
      </c>
      <c r="U412">
        <v>1004.0239999999999</v>
      </c>
      <c r="V412">
        <v>7</v>
      </c>
      <c r="W412">
        <v>0.2</v>
      </c>
      <c r="X412">
        <v>-112.95269999999994</v>
      </c>
    </row>
    <row r="413" spans="1:24" x14ac:dyDescent="0.3">
      <c r="A413">
        <v>410</v>
      </c>
      <c r="B413" t="s">
        <v>9296</v>
      </c>
      <c r="C413" s="1">
        <v>43077</v>
      </c>
      <c r="D413" s="1">
        <v>43081</v>
      </c>
      <c r="E413">
        <v>4</v>
      </c>
      <c r="F413" s="1">
        <v>43077</v>
      </c>
      <c r="G413">
        <v>2017</v>
      </c>
      <c r="H413" t="s">
        <v>25</v>
      </c>
      <c r="I413" t="s">
        <v>3426</v>
      </c>
      <c r="J413" t="s">
        <v>690</v>
      </c>
      <c r="K413" t="s">
        <v>9</v>
      </c>
      <c r="L413" t="s">
        <v>3258</v>
      </c>
      <c r="M413" t="s">
        <v>67</v>
      </c>
      <c r="N413" t="s">
        <v>20</v>
      </c>
      <c r="O413" t="s">
        <v>11069</v>
      </c>
      <c r="P413" t="s">
        <v>21</v>
      </c>
      <c r="Q413" t="s">
        <v>4469</v>
      </c>
      <c r="R413" t="s">
        <v>22</v>
      </c>
      <c r="S413" t="s">
        <v>45</v>
      </c>
      <c r="T413" t="s">
        <v>374</v>
      </c>
      <c r="U413">
        <v>9.68</v>
      </c>
      <c r="V413">
        <v>1</v>
      </c>
      <c r="W413">
        <v>0</v>
      </c>
      <c r="X413">
        <v>4.6463999999999999</v>
      </c>
    </row>
    <row r="414" spans="1:24" x14ac:dyDescent="0.3">
      <c r="A414">
        <v>411</v>
      </c>
      <c r="B414" t="s">
        <v>9296</v>
      </c>
      <c r="C414" s="1">
        <v>43077</v>
      </c>
      <c r="D414" s="1">
        <v>43081</v>
      </c>
      <c r="E414">
        <v>4</v>
      </c>
      <c r="F414" s="1">
        <v>43077</v>
      </c>
      <c r="G414">
        <v>2017</v>
      </c>
      <c r="H414" t="s">
        <v>25</v>
      </c>
      <c r="I414" t="s">
        <v>3426</v>
      </c>
      <c r="J414" t="s">
        <v>690</v>
      </c>
      <c r="K414" t="s">
        <v>9</v>
      </c>
      <c r="L414" t="s">
        <v>3258</v>
      </c>
      <c r="M414" t="s">
        <v>67</v>
      </c>
      <c r="N414" t="s">
        <v>20</v>
      </c>
      <c r="O414" t="s">
        <v>11069</v>
      </c>
      <c r="P414" t="s">
        <v>21</v>
      </c>
      <c r="Q414" t="s">
        <v>4470</v>
      </c>
      <c r="R414" t="s">
        <v>22</v>
      </c>
      <c r="S414" t="s">
        <v>23</v>
      </c>
      <c r="T414" t="s">
        <v>1611</v>
      </c>
      <c r="U414">
        <v>28.349999999999998</v>
      </c>
      <c r="V414">
        <v>9</v>
      </c>
      <c r="W414">
        <v>0</v>
      </c>
      <c r="X414">
        <v>13.608000000000001</v>
      </c>
    </row>
    <row r="415" spans="1:24" x14ac:dyDescent="0.3">
      <c r="A415">
        <v>412</v>
      </c>
      <c r="B415" t="s">
        <v>9296</v>
      </c>
      <c r="C415" s="1">
        <v>43077</v>
      </c>
      <c r="D415" s="1">
        <v>43081</v>
      </c>
      <c r="E415">
        <v>4</v>
      </c>
      <c r="F415" s="1">
        <v>43077</v>
      </c>
      <c r="G415">
        <v>2017</v>
      </c>
      <c r="H415" t="s">
        <v>25</v>
      </c>
      <c r="I415" t="s">
        <v>3426</v>
      </c>
      <c r="J415" t="s">
        <v>690</v>
      </c>
      <c r="K415" t="s">
        <v>9</v>
      </c>
      <c r="L415" t="s">
        <v>3258</v>
      </c>
      <c r="M415" t="s">
        <v>67</v>
      </c>
      <c r="N415" t="s">
        <v>20</v>
      </c>
      <c r="O415" t="s">
        <v>11069</v>
      </c>
      <c r="P415" t="s">
        <v>21</v>
      </c>
      <c r="Q415" t="s">
        <v>4095</v>
      </c>
      <c r="R415" t="s">
        <v>22</v>
      </c>
      <c r="S415" t="s">
        <v>45</v>
      </c>
      <c r="T415" t="s">
        <v>2891</v>
      </c>
      <c r="U415">
        <v>55.98</v>
      </c>
      <c r="V415">
        <v>1</v>
      </c>
      <c r="W415">
        <v>0</v>
      </c>
      <c r="X415">
        <v>27.430199999999999</v>
      </c>
    </row>
    <row r="416" spans="1:24" x14ac:dyDescent="0.3">
      <c r="A416">
        <v>413</v>
      </c>
      <c r="B416" t="s">
        <v>9296</v>
      </c>
      <c r="C416" s="1">
        <v>43077</v>
      </c>
      <c r="D416" s="1">
        <v>43081</v>
      </c>
      <c r="E416">
        <v>4</v>
      </c>
      <c r="F416" s="1">
        <v>43077</v>
      </c>
      <c r="G416">
        <v>2017</v>
      </c>
      <c r="H416" t="s">
        <v>25</v>
      </c>
      <c r="I416" t="s">
        <v>3426</v>
      </c>
      <c r="J416" t="s">
        <v>690</v>
      </c>
      <c r="K416" t="s">
        <v>9</v>
      </c>
      <c r="L416" t="s">
        <v>3258</v>
      </c>
      <c r="M416" t="s">
        <v>67</v>
      </c>
      <c r="N416" t="s">
        <v>20</v>
      </c>
      <c r="O416" t="s">
        <v>11069</v>
      </c>
      <c r="P416" t="s">
        <v>21</v>
      </c>
      <c r="Q416" t="s">
        <v>4471</v>
      </c>
      <c r="R416" t="s">
        <v>13</v>
      </c>
      <c r="S416" t="s">
        <v>14</v>
      </c>
      <c r="T416" t="s">
        <v>2136</v>
      </c>
      <c r="U416">
        <v>1336.829</v>
      </c>
      <c r="V416">
        <v>13</v>
      </c>
      <c r="W416">
        <v>0.15</v>
      </c>
      <c r="X416">
        <v>31.454799999999949</v>
      </c>
    </row>
    <row r="417" spans="1:24" x14ac:dyDescent="0.3">
      <c r="A417">
        <v>414</v>
      </c>
      <c r="B417" t="s">
        <v>9296</v>
      </c>
      <c r="C417" s="1">
        <v>43077</v>
      </c>
      <c r="D417" s="1">
        <v>43081</v>
      </c>
      <c r="E417">
        <v>4</v>
      </c>
      <c r="F417" s="1">
        <v>43077</v>
      </c>
      <c r="G417">
        <v>2017</v>
      </c>
      <c r="H417" t="s">
        <v>25</v>
      </c>
      <c r="I417" t="s">
        <v>3426</v>
      </c>
      <c r="J417" t="s">
        <v>690</v>
      </c>
      <c r="K417" t="s">
        <v>9</v>
      </c>
      <c r="L417" t="s">
        <v>3258</v>
      </c>
      <c r="M417" t="s">
        <v>67</v>
      </c>
      <c r="N417" t="s">
        <v>20</v>
      </c>
      <c r="O417" t="s">
        <v>11069</v>
      </c>
      <c r="P417" t="s">
        <v>21</v>
      </c>
      <c r="Q417" t="s">
        <v>4472</v>
      </c>
      <c r="R417" t="s">
        <v>13</v>
      </c>
      <c r="S417" t="s">
        <v>3229</v>
      </c>
      <c r="T417" t="s">
        <v>1821</v>
      </c>
      <c r="U417">
        <v>113.56800000000001</v>
      </c>
      <c r="V417">
        <v>2</v>
      </c>
      <c r="W417">
        <v>0.2</v>
      </c>
      <c r="X417">
        <v>-18.454800000000013</v>
      </c>
    </row>
    <row r="418" spans="1:24" x14ac:dyDescent="0.3">
      <c r="A418">
        <v>415</v>
      </c>
      <c r="B418" t="s">
        <v>9297</v>
      </c>
      <c r="C418" s="1">
        <v>43042</v>
      </c>
      <c r="D418" s="1">
        <v>43046</v>
      </c>
      <c r="E418">
        <v>4</v>
      </c>
      <c r="F418" s="1">
        <v>43042</v>
      </c>
      <c r="G418">
        <v>2017</v>
      </c>
      <c r="H418" t="s">
        <v>25</v>
      </c>
      <c r="I418" t="s">
        <v>3427</v>
      </c>
      <c r="J418" t="s">
        <v>698</v>
      </c>
      <c r="K418" t="s">
        <v>18</v>
      </c>
      <c r="L418" t="s">
        <v>3258</v>
      </c>
      <c r="M418" t="s">
        <v>48</v>
      </c>
      <c r="N418" t="s">
        <v>49</v>
      </c>
      <c r="O418" t="s">
        <v>11034</v>
      </c>
      <c r="P418" t="s">
        <v>21</v>
      </c>
      <c r="Q418" t="s">
        <v>4473</v>
      </c>
      <c r="R418" t="s">
        <v>22</v>
      </c>
      <c r="S418" t="s">
        <v>45</v>
      </c>
      <c r="T418" t="s">
        <v>2123</v>
      </c>
      <c r="U418">
        <v>139.86000000000001</v>
      </c>
      <c r="V418">
        <v>7</v>
      </c>
      <c r="W418">
        <v>0</v>
      </c>
      <c r="X418">
        <v>65.734199999999987</v>
      </c>
    </row>
    <row r="419" spans="1:24" x14ac:dyDescent="0.3">
      <c r="A419">
        <v>416</v>
      </c>
      <c r="B419" t="s">
        <v>9297</v>
      </c>
      <c r="C419" s="1">
        <v>43042</v>
      </c>
      <c r="D419" s="1">
        <v>43046</v>
      </c>
      <c r="E419">
        <v>4</v>
      </c>
      <c r="F419" s="1">
        <v>43042</v>
      </c>
      <c r="G419">
        <v>2017</v>
      </c>
      <c r="H419" t="s">
        <v>25</v>
      </c>
      <c r="I419" t="s">
        <v>3427</v>
      </c>
      <c r="J419" t="s">
        <v>698</v>
      </c>
      <c r="K419" t="s">
        <v>18</v>
      </c>
      <c r="L419" t="s">
        <v>3258</v>
      </c>
      <c r="M419" t="s">
        <v>48</v>
      </c>
      <c r="N419" t="s">
        <v>49</v>
      </c>
      <c r="O419" t="s">
        <v>11034</v>
      </c>
      <c r="P419" t="s">
        <v>21</v>
      </c>
      <c r="Q419" t="s">
        <v>4379</v>
      </c>
      <c r="R419" t="s">
        <v>13</v>
      </c>
      <c r="S419" t="s">
        <v>3229</v>
      </c>
      <c r="T419" t="s">
        <v>80</v>
      </c>
      <c r="U419">
        <v>307.13600000000002</v>
      </c>
      <c r="V419">
        <v>4</v>
      </c>
      <c r="W419">
        <v>0.2</v>
      </c>
      <c r="X419">
        <v>26.874400000000023</v>
      </c>
    </row>
    <row r="420" spans="1:24" x14ac:dyDescent="0.3">
      <c r="A420">
        <v>417</v>
      </c>
      <c r="B420" t="s">
        <v>9298</v>
      </c>
      <c r="C420" s="1">
        <v>42910</v>
      </c>
      <c r="D420" s="1">
        <v>42914</v>
      </c>
      <c r="E420">
        <v>4</v>
      </c>
      <c r="F420" s="1">
        <v>42910</v>
      </c>
      <c r="G420">
        <v>2017</v>
      </c>
      <c r="H420" t="s">
        <v>25</v>
      </c>
      <c r="I420" t="s">
        <v>3428</v>
      </c>
      <c r="J420" t="s">
        <v>699</v>
      </c>
      <c r="K420" t="s">
        <v>9</v>
      </c>
      <c r="L420" t="s">
        <v>3258</v>
      </c>
      <c r="M420" t="s">
        <v>700</v>
      </c>
      <c r="N420" t="s">
        <v>20</v>
      </c>
      <c r="O420" t="s">
        <v>11100</v>
      </c>
      <c r="P420" t="s">
        <v>21</v>
      </c>
      <c r="Q420" t="s">
        <v>4474</v>
      </c>
      <c r="R420" t="s">
        <v>22</v>
      </c>
      <c r="S420" t="s">
        <v>3232</v>
      </c>
      <c r="T420" t="s">
        <v>1549</v>
      </c>
      <c r="U420">
        <v>95.92</v>
      </c>
      <c r="V420">
        <v>8</v>
      </c>
      <c r="W420">
        <v>0</v>
      </c>
      <c r="X420">
        <v>25.898399999999995</v>
      </c>
    </row>
    <row r="421" spans="1:24" x14ac:dyDescent="0.3">
      <c r="A421">
        <v>418</v>
      </c>
      <c r="B421" t="s">
        <v>7990</v>
      </c>
      <c r="C421" s="1">
        <v>42474</v>
      </c>
      <c r="D421" s="1">
        <v>42478</v>
      </c>
      <c r="E421">
        <v>4</v>
      </c>
      <c r="F421" s="1">
        <v>42474</v>
      </c>
      <c r="G421">
        <v>2016</v>
      </c>
      <c r="H421" t="s">
        <v>25</v>
      </c>
      <c r="I421" t="s">
        <v>3429</v>
      </c>
      <c r="J421" t="s">
        <v>702</v>
      </c>
      <c r="K421" t="s">
        <v>9</v>
      </c>
      <c r="L421" t="s">
        <v>3258</v>
      </c>
      <c r="M421" t="s">
        <v>19</v>
      </c>
      <c r="N421" t="s">
        <v>20</v>
      </c>
      <c r="O421" t="s">
        <v>11000</v>
      </c>
      <c r="P421" t="s">
        <v>21</v>
      </c>
      <c r="Q421" t="s">
        <v>4475</v>
      </c>
      <c r="R421" t="s">
        <v>13</v>
      </c>
      <c r="S421" t="s">
        <v>3229</v>
      </c>
      <c r="T421" t="s">
        <v>566</v>
      </c>
      <c r="U421">
        <v>383.8</v>
      </c>
      <c r="V421">
        <v>5</v>
      </c>
      <c r="W421">
        <v>0.2</v>
      </c>
      <c r="X421">
        <v>38.379999999999981</v>
      </c>
    </row>
    <row r="422" spans="1:24" x14ac:dyDescent="0.3">
      <c r="A422">
        <v>419</v>
      </c>
      <c r="B422" t="s">
        <v>9299</v>
      </c>
      <c r="C422" s="1">
        <v>43045</v>
      </c>
      <c r="D422" s="1">
        <v>43049</v>
      </c>
      <c r="E422">
        <v>4</v>
      </c>
      <c r="F422" s="1">
        <v>43045</v>
      </c>
      <c r="G422">
        <v>2017</v>
      </c>
      <c r="H422" t="s">
        <v>25</v>
      </c>
      <c r="I422" t="s">
        <v>3404</v>
      </c>
      <c r="J422" t="s">
        <v>614</v>
      </c>
      <c r="K422" t="s">
        <v>18</v>
      </c>
      <c r="L422" t="s">
        <v>3258</v>
      </c>
      <c r="M422" t="s">
        <v>703</v>
      </c>
      <c r="N422" t="s">
        <v>11</v>
      </c>
      <c r="O422" t="s">
        <v>11101</v>
      </c>
      <c r="P422" t="s">
        <v>12</v>
      </c>
      <c r="Q422" t="s">
        <v>4476</v>
      </c>
      <c r="R422" t="s">
        <v>22</v>
      </c>
      <c r="S422" t="s">
        <v>45</v>
      </c>
      <c r="T422" t="s">
        <v>1498</v>
      </c>
      <c r="U422">
        <v>5.78</v>
      </c>
      <c r="V422">
        <v>1</v>
      </c>
      <c r="W422">
        <v>0</v>
      </c>
      <c r="X422">
        <v>2.8322000000000003</v>
      </c>
    </row>
    <row r="423" spans="1:24" x14ac:dyDescent="0.3">
      <c r="A423">
        <v>420</v>
      </c>
      <c r="B423" t="s">
        <v>9300</v>
      </c>
      <c r="C423" s="1">
        <v>42798</v>
      </c>
      <c r="D423" s="1">
        <v>42803</v>
      </c>
      <c r="E423">
        <v>5</v>
      </c>
      <c r="F423" s="1">
        <v>42798</v>
      </c>
      <c r="G423">
        <v>2017</v>
      </c>
      <c r="H423" t="s">
        <v>25</v>
      </c>
      <c r="I423" t="s">
        <v>3391</v>
      </c>
      <c r="J423" t="s">
        <v>563</v>
      </c>
      <c r="K423" t="s">
        <v>18</v>
      </c>
      <c r="L423" t="s">
        <v>3258</v>
      </c>
      <c r="M423" t="s">
        <v>19</v>
      </c>
      <c r="N423" t="s">
        <v>20</v>
      </c>
      <c r="O423" t="s">
        <v>11037</v>
      </c>
      <c r="P423" t="s">
        <v>21</v>
      </c>
      <c r="Q423" t="s">
        <v>4477</v>
      </c>
      <c r="R423" t="s">
        <v>22</v>
      </c>
      <c r="S423" t="s">
        <v>3232</v>
      </c>
      <c r="T423" t="s">
        <v>187</v>
      </c>
      <c r="U423">
        <v>9.32</v>
      </c>
      <c r="V423">
        <v>4</v>
      </c>
      <c r="W423">
        <v>0</v>
      </c>
      <c r="X423">
        <v>2.702799999999999</v>
      </c>
    </row>
    <row r="424" spans="1:24" x14ac:dyDescent="0.3">
      <c r="A424">
        <v>421</v>
      </c>
      <c r="B424" t="s">
        <v>9300</v>
      </c>
      <c r="C424" s="1">
        <v>42798</v>
      </c>
      <c r="D424" s="1">
        <v>42803</v>
      </c>
      <c r="E424">
        <v>5</v>
      </c>
      <c r="F424" s="1">
        <v>42798</v>
      </c>
      <c r="G424">
        <v>2017</v>
      </c>
      <c r="H424" t="s">
        <v>25</v>
      </c>
      <c r="I424" t="s">
        <v>3391</v>
      </c>
      <c r="J424" t="s">
        <v>563</v>
      </c>
      <c r="K424" t="s">
        <v>18</v>
      </c>
      <c r="L424" t="s">
        <v>3258</v>
      </c>
      <c r="M424" t="s">
        <v>19</v>
      </c>
      <c r="N424" t="s">
        <v>20</v>
      </c>
      <c r="O424" t="s">
        <v>11037</v>
      </c>
      <c r="P424" t="s">
        <v>21</v>
      </c>
      <c r="Q424" t="s">
        <v>4478</v>
      </c>
      <c r="R424" t="s">
        <v>22</v>
      </c>
      <c r="S424" t="s">
        <v>103</v>
      </c>
      <c r="T424" t="s">
        <v>2420</v>
      </c>
      <c r="U424">
        <v>15.25</v>
      </c>
      <c r="V424">
        <v>1</v>
      </c>
      <c r="W424">
        <v>0</v>
      </c>
      <c r="X424">
        <v>7.0149999999999988</v>
      </c>
    </row>
    <row r="425" spans="1:24" x14ac:dyDescent="0.3">
      <c r="A425">
        <v>422</v>
      </c>
      <c r="B425" t="s">
        <v>5973</v>
      </c>
      <c r="C425" s="1">
        <v>41812</v>
      </c>
      <c r="D425" s="1">
        <v>41815</v>
      </c>
      <c r="E425">
        <v>3</v>
      </c>
      <c r="F425" s="1">
        <v>41812</v>
      </c>
      <c r="G425">
        <v>2014</v>
      </c>
      <c r="H425" t="s">
        <v>97</v>
      </c>
      <c r="I425" t="s">
        <v>3290</v>
      </c>
      <c r="J425" t="s">
        <v>171</v>
      </c>
      <c r="K425" t="s">
        <v>9</v>
      </c>
      <c r="L425" t="s">
        <v>3258</v>
      </c>
      <c r="M425" t="s">
        <v>707</v>
      </c>
      <c r="N425" t="s">
        <v>228</v>
      </c>
      <c r="O425" t="s">
        <v>11102</v>
      </c>
      <c r="P425" t="s">
        <v>21</v>
      </c>
      <c r="Q425" t="s">
        <v>4479</v>
      </c>
      <c r="R425" t="s">
        <v>35</v>
      </c>
      <c r="S425" t="s">
        <v>3235</v>
      </c>
      <c r="T425" t="s">
        <v>2058</v>
      </c>
      <c r="U425">
        <v>196.75200000000001</v>
      </c>
      <c r="V425">
        <v>6</v>
      </c>
      <c r="W425">
        <v>0.2</v>
      </c>
      <c r="X425">
        <v>56.566200000000009</v>
      </c>
    </row>
    <row r="426" spans="1:24" x14ac:dyDescent="0.3">
      <c r="A426">
        <v>423</v>
      </c>
      <c r="B426" t="s">
        <v>9301</v>
      </c>
      <c r="C426" s="1">
        <v>43027</v>
      </c>
      <c r="D426" s="1">
        <v>43031</v>
      </c>
      <c r="E426">
        <v>4</v>
      </c>
      <c r="F426" s="1">
        <v>43027</v>
      </c>
      <c r="G426">
        <v>2017</v>
      </c>
      <c r="H426" t="s">
        <v>25</v>
      </c>
      <c r="I426" t="s">
        <v>3430</v>
      </c>
      <c r="J426" t="s">
        <v>709</v>
      </c>
      <c r="K426" t="s">
        <v>18</v>
      </c>
      <c r="L426" t="s">
        <v>3258</v>
      </c>
      <c r="M426" t="s">
        <v>710</v>
      </c>
      <c r="N426" t="s">
        <v>601</v>
      </c>
      <c r="O426" t="s">
        <v>11103</v>
      </c>
      <c r="P426" t="s">
        <v>79</v>
      </c>
      <c r="Q426" t="s">
        <v>4480</v>
      </c>
      <c r="R426" t="s">
        <v>13</v>
      </c>
      <c r="S426" t="s">
        <v>3231</v>
      </c>
      <c r="T426" t="s">
        <v>214</v>
      </c>
      <c r="U426">
        <v>56.56</v>
      </c>
      <c r="V426">
        <v>4</v>
      </c>
      <c r="W426">
        <v>0</v>
      </c>
      <c r="X426">
        <v>14.705600000000004</v>
      </c>
    </row>
    <row r="427" spans="1:24" x14ac:dyDescent="0.3">
      <c r="A427">
        <v>424</v>
      </c>
      <c r="B427" t="s">
        <v>9301</v>
      </c>
      <c r="C427" s="1">
        <v>43027</v>
      </c>
      <c r="D427" s="1">
        <v>43031</v>
      </c>
      <c r="E427">
        <v>4</v>
      </c>
      <c r="F427" s="1">
        <v>43027</v>
      </c>
      <c r="G427">
        <v>2017</v>
      </c>
      <c r="H427" t="s">
        <v>25</v>
      </c>
      <c r="I427" t="s">
        <v>3430</v>
      </c>
      <c r="J427" t="s">
        <v>709</v>
      </c>
      <c r="K427" t="s">
        <v>18</v>
      </c>
      <c r="L427" t="s">
        <v>3258</v>
      </c>
      <c r="M427" t="s">
        <v>710</v>
      </c>
      <c r="N427" t="s">
        <v>601</v>
      </c>
      <c r="O427" t="s">
        <v>11103</v>
      </c>
      <c r="P427" t="s">
        <v>79</v>
      </c>
      <c r="Q427" t="s">
        <v>4481</v>
      </c>
      <c r="R427" t="s">
        <v>22</v>
      </c>
      <c r="S427" t="s">
        <v>3230</v>
      </c>
      <c r="T427" t="s">
        <v>1997</v>
      </c>
      <c r="U427">
        <v>32.700000000000003</v>
      </c>
      <c r="V427">
        <v>3</v>
      </c>
      <c r="W427">
        <v>0</v>
      </c>
      <c r="X427">
        <v>8.5019999999999989</v>
      </c>
    </row>
    <row r="428" spans="1:24" x14ac:dyDescent="0.3">
      <c r="A428">
        <v>425</v>
      </c>
      <c r="B428" t="s">
        <v>9302</v>
      </c>
      <c r="C428" s="1">
        <v>42968</v>
      </c>
      <c r="D428" s="1">
        <v>42970</v>
      </c>
      <c r="E428">
        <v>2</v>
      </c>
      <c r="F428" s="1">
        <v>42968</v>
      </c>
      <c r="G428">
        <v>2017</v>
      </c>
      <c r="H428" t="s">
        <v>7</v>
      </c>
      <c r="I428" t="s">
        <v>3431</v>
      </c>
      <c r="J428" t="s">
        <v>712</v>
      </c>
      <c r="K428" t="s">
        <v>9</v>
      </c>
      <c r="L428" t="s">
        <v>3258</v>
      </c>
      <c r="M428" t="s">
        <v>169</v>
      </c>
      <c r="N428" t="s">
        <v>713</v>
      </c>
      <c r="O428" t="s">
        <v>11104</v>
      </c>
      <c r="P428" t="s">
        <v>12</v>
      </c>
      <c r="Q428" t="s">
        <v>4482</v>
      </c>
      <c r="R428" t="s">
        <v>13</v>
      </c>
      <c r="S428" t="s">
        <v>3229</v>
      </c>
      <c r="T428" t="s">
        <v>3197</v>
      </c>
      <c r="U428">
        <v>866.4</v>
      </c>
      <c r="V428">
        <v>4</v>
      </c>
      <c r="W428">
        <v>0</v>
      </c>
      <c r="X428">
        <v>225.26400000000001</v>
      </c>
    </row>
    <row r="429" spans="1:24" x14ac:dyDescent="0.3">
      <c r="A429">
        <v>426</v>
      </c>
      <c r="B429" t="s">
        <v>9303</v>
      </c>
      <c r="C429" s="1">
        <v>43062</v>
      </c>
      <c r="D429" s="1">
        <v>43065</v>
      </c>
      <c r="E429">
        <v>3</v>
      </c>
      <c r="F429" s="1">
        <v>43062</v>
      </c>
      <c r="G429">
        <v>2017</v>
      </c>
      <c r="H429" t="s">
        <v>7</v>
      </c>
      <c r="I429" t="s">
        <v>3283</v>
      </c>
      <c r="J429" t="s">
        <v>137</v>
      </c>
      <c r="K429" t="s">
        <v>18</v>
      </c>
      <c r="L429" t="s">
        <v>3258</v>
      </c>
      <c r="M429" t="s">
        <v>715</v>
      </c>
      <c r="N429" t="s">
        <v>123</v>
      </c>
      <c r="O429" t="s">
        <v>11105</v>
      </c>
      <c r="P429" t="s">
        <v>55</v>
      </c>
      <c r="Q429" t="s">
        <v>4483</v>
      </c>
      <c r="R429" t="s">
        <v>13</v>
      </c>
      <c r="S429" t="s">
        <v>3231</v>
      </c>
      <c r="T429" t="s">
        <v>1325</v>
      </c>
      <c r="U429">
        <v>28.4</v>
      </c>
      <c r="V429">
        <v>2</v>
      </c>
      <c r="W429">
        <v>0</v>
      </c>
      <c r="X429">
        <v>11.076000000000001</v>
      </c>
    </row>
    <row r="430" spans="1:24" x14ac:dyDescent="0.3">
      <c r="A430">
        <v>427</v>
      </c>
      <c r="B430" t="s">
        <v>9303</v>
      </c>
      <c r="C430" s="1">
        <v>43062</v>
      </c>
      <c r="D430" s="1">
        <v>43065</v>
      </c>
      <c r="E430">
        <v>3</v>
      </c>
      <c r="F430" s="1">
        <v>43062</v>
      </c>
      <c r="G430">
        <v>2017</v>
      </c>
      <c r="H430" t="s">
        <v>7</v>
      </c>
      <c r="I430" t="s">
        <v>3283</v>
      </c>
      <c r="J430" t="s">
        <v>137</v>
      </c>
      <c r="K430" t="s">
        <v>18</v>
      </c>
      <c r="L430" t="s">
        <v>3258</v>
      </c>
      <c r="M430" t="s">
        <v>715</v>
      </c>
      <c r="N430" t="s">
        <v>123</v>
      </c>
      <c r="O430" t="s">
        <v>11105</v>
      </c>
      <c r="P430" t="s">
        <v>55</v>
      </c>
      <c r="Q430" t="s">
        <v>4484</v>
      </c>
      <c r="R430" t="s">
        <v>22</v>
      </c>
      <c r="S430" t="s">
        <v>3234</v>
      </c>
      <c r="T430" t="s">
        <v>1036</v>
      </c>
      <c r="U430">
        <v>287.92</v>
      </c>
      <c r="V430">
        <v>8</v>
      </c>
      <c r="W430">
        <v>0</v>
      </c>
      <c r="X430">
        <v>138.20160000000001</v>
      </c>
    </row>
    <row r="431" spans="1:24" x14ac:dyDescent="0.3">
      <c r="A431">
        <v>428</v>
      </c>
      <c r="B431" t="s">
        <v>5974</v>
      </c>
      <c r="C431" s="1">
        <v>41894</v>
      </c>
      <c r="D431" s="1">
        <v>41895</v>
      </c>
      <c r="E431">
        <v>1</v>
      </c>
      <c r="F431" s="1">
        <v>41894</v>
      </c>
      <c r="G431">
        <v>2014</v>
      </c>
      <c r="H431" t="s">
        <v>97</v>
      </c>
      <c r="I431" t="s">
        <v>3432</v>
      </c>
      <c r="J431" t="s">
        <v>717</v>
      </c>
      <c r="K431" t="s">
        <v>52</v>
      </c>
      <c r="L431" t="s">
        <v>3258</v>
      </c>
      <c r="M431" t="s">
        <v>718</v>
      </c>
      <c r="N431" t="s">
        <v>139</v>
      </c>
      <c r="O431" t="s">
        <v>11106</v>
      </c>
      <c r="P431" t="s">
        <v>79</v>
      </c>
      <c r="Q431" t="s">
        <v>4485</v>
      </c>
      <c r="R431" t="s">
        <v>35</v>
      </c>
      <c r="S431" t="s">
        <v>3238</v>
      </c>
      <c r="T431" t="s">
        <v>2569</v>
      </c>
      <c r="U431">
        <v>69.989999999999995</v>
      </c>
      <c r="V431">
        <v>1</v>
      </c>
      <c r="W431">
        <v>0</v>
      </c>
      <c r="X431">
        <v>30.095700000000001</v>
      </c>
    </row>
    <row r="432" spans="1:24" x14ac:dyDescent="0.3">
      <c r="A432">
        <v>429</v>
      </c>
      <c r="B432" t="s">
        <v>9304</v>
      </c>
      <c r="C432" s="1">
        <v>43009</v>
      </c>
      <c r="D432" s="1">
        <v>43016</v>
      </c>
      <c r="E432">
        <v>7</v>
      </c>
      <c r="F432" s="1">
        <v>43009</v>
      </c>
      <c r="G432">
        <v>2017</v>
      </c>
      <c r="H432" t="s">
        <v>25</v>
      </c>
      <c r="I432" t="s">
        <v>3433</v>
      </c>
      <c r="J432" t="s">
        <v>720</v>
      </c>
      <c r="K432" t="s">
        <v>18</v>
      </c>
      <c r="L432" t="s">
        <v>3258</v>
      </c>
      <c r="M432" t="s">
        <v>335</v>
      </c>
      <c r="N432" t="s">
        <v>54</v>
      </c>
      <c r="O432" t="s">
        <v>11040</v>
      </c>
      <c r="P432" t="s">
        <v>55</v>
      </c>
      <c r="Q432" t="s">
        <v>4486</v>
      </c>
      <c r="R432" t="s">
        <v>22</v>
      </c>
      <c r="S432" t="s">
        <v>3232</v>
      </c>
      <c r="T432" t="s">
        <v>749</v>
      </c>
      <c r="U432">
        <v>6.6719999999999988</v>
      </c>
      <c r="V432">
        <v>6</v>
      </c>
      <c r="W432">
        <v>0.2</v>
      </c>
      <c r="X432">
        <v>0.50039999999999996</v>
      </c>
    </row>
    <row r="433" spans="1:24" x14ac:dyDescent="0.3">
      <c r="A433">
        <v>430</v>
      </c>
      <c r="B433" t="s">
        <v>7991</v>
      </c>
      <c r="C433" s="1">
        <v>42475</v>
      </c>
      <c r="D433" s="1">
        <v>42481</v>
      </c>
      <c r="E433">
        <v>6</v>
      </c>
      <c r="F433" s="1">
        <v>42475</v>
      </c>
      <c r="G433">
        <v>2016</v>
      </c>
      <c r="H433" t="s">
        <v>25</v>
      </c>
      <c r="I433" t="s">
        <v>3434</v>
      </c>
      <c r="J433" t="s">
        <v>722</v>
      </c>
      <c r="K433" t="s">
        <v>52</v>
      </c>
      <c r="L433" t="s">
        <v>3258</v>
      </c>
      <c r="M433" t="s">
        <v>723</v>
      </c>
      <c r="N433" t="s">
        <v>44</v>
      </c>
      <c r="O433" t="s">
        <v>11107</v>
      </c>
      <c r="P433" t="s">
        <v>12</v>
      </c>
      <c r="Q433" t="s">
        <v>4487</v>
      </c>
      <c r="R433" t="s">
        <v>22</v>
      </c>
      <c r="S433" t="s">
        <v>3234</v>
      </c>
      <c r="T433" t="s">
        <v>1156</v>
      </c>
      <c r="U433">
        <v>189.58800000000005</v>
      </c>
      <c r="V433">
        <v>2</v>
      </c>
      <c r="W433">
        <v>0.7</v>
      </c>
      <c r="X433">
        <v>-145.35079999999999</v>
      </c>
    </row>
    <row r="434" spans="1:24" x14ac:dyDescent="0.3">
      <c r="A434">
        <v>431</v>
      </c>
      <c r="B434" t="s">
        <v>7991</v>
      </c>
      <c r="C434" s="1">
        <v>42475</v>
      </c>
      <c r="D434" s="1">
        <v>42481</v>
      </c>
      <c r="E434">
        <v>6</v>
      </c>
      <c r="F434" s="1">
        <v>42475</v>
      </c>
      <c r="G434">
        <v>2016</v>
      </c>
      <c r="H434" t="s">
        <v>25</v>
      </c>
      <c r="I434" t="s">
        <v>3434</v>
      </c>
      <c r="J434" t="s">
        <v>722</v>
      </c>
      <c r="K434" t="s">
        <v>52</v>
      </c>
      <c r="L434" t="s">
        <v>3258</v>
      </c>
      <c r="M434" t="s">
        <v>723</v>
      </c>
      <c r="N434" t="s">
        <v>44</v>
      </c>
      <c r="O434" t="s">
        <v>11107</v>
      </c>
      <c r="P434" t="s">
        <v>12</v>
      </c>
      <c r="Q434" t="s">
        <v>4282</v>
      </c>
      <c r="R434" t="s">
        <v>35</v>
      </c>
      <c r="S434" t="s">
        <v>3235</v>
      </c>
      <c r="T434" t="s">
        <v>1883</v>
      </c>
      <c r="U434">
        <v>408.74399999999997</v>
      </c>
      <c r="V434">
        <v>7</v>
      </c>
      <c r="W434">
        <v>0.2</v>
      </c>
      <c r="X434">
        <v>76.639499999999984</v>
      </c>
    </row>
    <row r="435" spans="1:24" x14ac:dyDescent="0.3">
      <c r="A435">
        <v>432</v>
      </c>
      <c r="B435" t="s">
        <v>7991</v>
      </c>
      <c r="C435" s="1">
        <v>42475</v>
      </c>
      <c r="D435" s="1">
        <v>42481</v>
      </c>
      <c r="E435">
        <v>6</v>
      </c>
      <c r="F435" s="1">
        <v>42475</v>
      </c>
      <c r="G435">
        <v>2016</v>
      </c>
      <c r="H435" t="s">
        <v>25</v>
      </c>
      <c r="I435" t="s">
        <v>3434</v>
      </c>
      <c r="J435" t="s">
        <v>722</v>
      </c>
      <c r="K435" t="s">
        <v>52</v>
      </c>
      <c r="L435" t="s">
        <v>3258</v>
      </c>
      <c r="M435" t="s">
        <v>723</v>
      </c>
      <c r="N435" t="s">
        <v>44</v>
      </c>
      <c r="O435" t="s">
        <v>11107</v>
      </c>
      <c r="P435" t="s">
        <v>12</v>
      </c>
      <c r="Q435" t="s">
        <v>4282</v>
      </c>
      <c r="R435" t="s">
        <v>35</v>
      </c>
      <c r="S435" t="s">
        <v>3235</v>
      </c>
      <c r="T435" t="s">
        <v>1883</v>
      </c>
      <c r="U435">
        <v>291.95999999999998</v>
      </c>
      <c r="V435">
        <v>5</v>
      </c>
      <c r="W435">
        <v>0.2</v>
      </c>
      <c r="X435">
        <v>54.742499999999978</v>
      </c>
    </row>
    <row r="436" spans="1:24" x14ac:dyDescent="0.3">
      <c r="A436">
        <v>433</v>
      </c>
      <c r="B436" t="s">
        <v>7991</v>
      </c>
      <c r="C436" s="1">
        <v>42475</v>
      </c>
      <c r="D436" s="1">
        <v>42481</v>
      </c>
      <c r="E436">
        <v>6</v>
      </c>
      <c r="F436" s="1">
        <v>42475</v>
      </c>
      <c r="G436">
        <v>2016</v>
      </c>
      <c r="H436" t="s">
        <v>25</v>
      </c>
      <c r="I436" t="s">
        <v>3434</v>
      </c>
      <c r="J436" t="s">
        <v>722</v>
      </c>
      <c r="K436" t="s">
        <v>52</v>
      </c>
      <c r="L436" t="s">
        <v>3258</v>
      </c>
      <c r="M436" t="s">
        <v>723</v>
      </c>
      <c r="N436" t="s">
        <v>44</v>
      </c>
      <c r="O436" t="s">
        <v>11107</v>
      </c>
      <c r="P436" t="s">
        <v>12</v>
      </c>
      <c r="Q436" t="s">
        <v>4488</v>
      </c>
      <c r="R436" t="s">
        <v>22</v>
      </c>
      <c r="S436" t="s">
        <v>3230</v>
      </c>
      <c r="T436" t="s">
        <v>1211</v>
      </c>
      <c r="U436">
        <v>4.7679999999999998</v>
      </c>
      <c r="V436">
        <v>2</v>
      </c>
      <c r="W436">
        <v>0.2</v>
      </c>
      <c r="X436">
        <v>-0.7748000000000006</v>
      </c>
    </row>
    <row r="437" spans="1:24" x14ac:dyDescent="0.3">
      <c r="A437">
        <v>434</v>
      </c>
      <c r="B437" t="s">
        <v>7992</v>
      </c>
      <c r="C437" s="1">
        <v>42527</v>
      </c>
      <c r="D437" s="1">
        <v>42528</v>
      </c>
      <c r="E437">
        <v>1</v>
      </c>
      <c r="F437" s="1">
        <v>42527</v>
      </c>
      <c r="G437">
        <v>2016</v>
      </c>
      <c r="H437" t="s">
        <v>97</v>
      </c>
      <c r="I437" t="s">
        <v>3330</v>
      </c>
      <c r="J437" t="s">
        <v>318</v>
      </c>
      <c r="K437" t="s">
        <v>9</v>
      </c>
      <c r="L437" t="s">
        <v>3258</v>
      </c>
      <c r="M437" t="s">
        <v>600</v>
      </c>
      <c r="N437" t="s">
        <v>601</v>
      </c>
      <c r="O437" t="s">
        <v>11086</v>
      </c>
      <c r="P437" t="s">
        <v>79</v>
      </c>
      <c r="Q437" t="s">
        <v>4489</v>
      </c>
      <c r="R437" t="s">
        <v>22</v>
      </c>
      <c r="S437" t="s">
        <v>3230</v>
      </c>
      <c r="T437" t="s">
        <v>2812</v>
      </c>
      <c r="U437">
        <v>714.30000000000007</v>
      </c>
      <c r="V437">
        <v>5</v>
      </c>
      <c r="W437">
        <v>0</v>
      </c>
      <c r="X437">
        <v>207.14699999999993</v>
      </c>
    </row>
    <row r="438" spans="1:24" x14ac:dyDescent="0.3">
      <c r="A438">
        <v>435</v>
      </c>
      <c r="B438" t="s">
        <v>5975</v>
      </c>
      <c r="C438" s="1">
        <v>41992</v>
      </c>
      <c r="D438" s="1">
        <v>41998</v>
      </c>
      <c r="E438">
        <v>6</v>
      </c>
      <c r="F438" s="1">
        <v>41992</v>
      </c>
      <c r="G438">
        <v>2014</v>
      </c>
      <c r="H438" t="s">
        <v>25</v>
      </c>
      <c r="I438" t="s">
        <v>3435</v>
      </c>
      <c r="J438" t="s">
        <v>728</v>
      </c>
      <c r="K438" t="s">
        <v>9</v>
      </c>
      <c r="L438" t="s">
        <v>3258</v>
      </c>
      <c r="M438" t="s">
        <v>729</v>
      </c>
      <c r="N438" t="s">
        <v>28</v>
      </c>
      <c r="O438" t="s">
        <v>11108</v>
      </c>
      <c r="P438" t="s">
        <v>12</v>
      </c>
      <c r="Q438" t="s">
        <v>4490</v>
      </c>
      <c r="R438" t="s">
        <v>22</v>
      </c>
      <c r="S438" t="s">
        <v>3234</v>
      </c>
      <c r="T438" t="s">
        <v>1526</v>
      </c>
      <c r="U438">
        <v>4.8120000000000003</v>
      </c>
      <c r="V438">
        <v>2</v>
      </c>
      <c r="W438">
        <v>0.7</v>
      </c>
      <c r="X438">
        <v>-3.6891999999999996</v>
      </c>
    </row>
    <row r="439" spans="1:24" x14ac:dyDescent="0.3">
      <c r="A439">
        <v>436</v>
      </c>
      <c r="B439" t="s">
        <v>5975</v>
      </c>
      <c r="C439" s="1">
        <v>41992</v>
      </c>
      <c r="D439" s="1">
        <v>41998</v>
      </c>
      <c r="E439">
        <v>6</v>
      </c>
      <c r="F439" s="1">
        <v>41992</v>
      </c>
      <c r="G439">
        <v>2014</v>
      </c>
      <c r="H439" t="s">
        <v>25</v>
      </c>
      <c r="I439" t="s">
        <v>3435</v>
      </c>
      <c r="J439" t="s">
        <v>728</v>
      </c>
      <c r="K439" t="s">
        <v>9</v>
      </c>
      <c r="L439" t="s">
        <v>3258</v>
      </c>
      <c r="M439" t="s">
        <v>729</v>
      </c>
      <c r="N439" t="s">
        <v>28</v>
      </c>
      <c r="O439" t="s">
        <v>11108</v>
      </c>
      <c r="P439" t="s">
        <v>12</v>
      </c>
      <c r="Q439" t="s">
        <v>4491</v>
      </c>
      <c r="R439" t="s">
        <v>35</v>
      </c>
      <c r="S439" t="s">
        <v>3235</v>
      </c>
      <c r="T439" t="s">
        <v>1523</v>
      </c>
      <c r="U439">
        <v>247.8</v>
      </c>
      <c r="V439">
        <v>5</v>
      </c>
      <c r="W439">
        <v>0.2</v>
      </c>
      <c r="X439">
        <v>-18.584999999999994</v>
      </c>
    </row>
    <row r="440" spans="1:24" x14ac:dyDescent="0.3">
      <c r="A440">
        <v>437</v>
      </c>
      <c r="B440" t="s">
        <v>7993</v>
      </c>
      <c r="C440" s="1">
        <v>42533</v>
      </c>
      <c r="D440" s="1">
        <v>42535</v>
      </c>
      <c r="E440">
        <v>2</v>
      </c>
      <c r="F440" s="1">
        <v>42533</v>
      </c>
      <c r="G440">
        <v>2016</v>
      </c>
      <c r="H440" t="s">
        <v>7</v>
      </c>
      <c r="I440" t="s">
        <v>3436</v>
      </c>
      <c r="J440" t="s">
        <v>732</v>
      </c>
      <c r="K440" t="s">
        <v>52</v>
      </c>
      <c r="L440" t="s">
        <v>3258</v>
      </c>
      <c r="M440" t="s">
        <v>156</v>
      </c>
      <c r="N440" t="s">
        <v>110</v>
      </c>
      <c r="O440" t="s">
        <v>11011</v>
      </c>
      <c r="P440" t="s">
        <v>55</v>
      </c>
      <c r="Q440" t="s">
        <v>4492</v>
      </c>
      <c r="R440" t="s">
        <v>35</v>
      </c>
      <c r="S440" t="s">
        <v>3238</v>
      </c>
      <c r="T440" t="s">
        <v>3028</v>
      </c>
      <c r="U440">
        <v>1007.979</v>
      </c>
      <c r="V440">
        <v>3</v>
      </c>
      <c r="W440">
        <v>0.3</v>
      </c>
      <c r="X440">
        <v>43.199100000000044</v>
      </c>
    </row>
    <row r="441" spans="1:24" x14ac:dyDescent="0.3">
      <c r="A441">
        <v>438</v>
      </c>
      <c r="B441" t="s">
        <v>7993</v>
      </c>
      <c r="C441" s="1">
        <v>42533</v>
      </c>
      <c r="D441" s="1">
        <v>42535</v>
      </c>
      <c r="E441">
        <v>2</v>
      </c>
      <c r="F441" s="1">
        <v>42533</v>
      </c>
      <c r="G441">
        <v>2016</v>
      </c>
      <c r="H441" t="s">
        <v>7</v>
      </c>
      <c r="I441" t="s">
        <v>3436</v>
      </c>
      <c r="J441" t="s">
        <v>732</v>
      </c>
      <c r="K441" t="s">
        <v>52</v>
      </c>
      <c r="L441" t="s">
        <v>3258</v>
      </c>
      <c r="M441" t="s">
        <v>156</v>
      </c>
      <c r="N441" t="s">
        <v>110</v>
      </c>
      <c r="O441" t="s">
        <v>11011</v>
      </c>
      <c r="P441" t="s">
        <v>55</v>
      </c>
      <c r="Q441" t="s">
        <v>4095</v>
      </c>
      <c r="R441" t="s">
        <v>22</v>
      </c>
      <c r="S441" t="s">
        <v>45</v>
      </c>
      <c r="T441" t="s">
        <v>2891</v>
      </c>
      <c r="U441">
        <v>313.488</v>
      </c>
      <c r="V441">
        <v>7</v>
      </c>
      <c r="W441">
        <v>0.2</v>
      </c>
      <c r="X441">
        <v>113.63939999999998</v>
      </c>
    </row>
    <row r="442" spans="1:24" x14ac:dyDescent="0.3">
      <c r="A442">
        <v>439</v>
      </c>
      <c r="B442" t="s">
        <v>9305</v>
      </c>
      <c r="C442" s="1">
        <v>42993</v>
      </c>
      <c r="D442" s="1">
        <v>42997</v>
      </c>
      <c r="E442">
        <v>4</v>
      </c>
      <c r="F442" s="1">
        <v>42993</v>
      </c>
      <c r="G442">
        <v>2017</v>
      </c>
      <c r="H442" t="s">
        <v>25</v>
      </c>
      <c r="I442" t="s">
        <v>3437</v>
      </c>
      <c r="J442" t="s">
        <v>735</v>
      </c>
      <c r="K442" t="s">
        <v>18</v>
      </c>
      <c r="L442" t="s">
        <v>3258</v>
      </c>
      <c r="M442" t="s">
        <v>95</v>
      </c>
      <c r="N442" t="s">
        <v>54</v>
      </c>
      <c r="O442" t="s">
        <v>11007</v>
      </c>
      <c r="P442" t="s">
        <v>55</v>
      </c>
      <c r="Q442" t="s">
        <v>4493</v>
      </c>
      <c r="R442" t="s">
        <v>22</v>
      </c>
      <c r="S442" t="s">
        <v>45</v>
      </c>
      <c r="T442" t="s">
        <v>252</v>
      </c>
      <c r="U442">
        <v>31.872000000000003</v>
      </c>
      <c r="V442">
        <v>8</v>
      </c>
      <c r="W442">
        <v>0.2</v>
      </c>
      <c r="X442">
        <v>11.553600000000003</v>
      </c>
    </row>
    <row r="443" spans="1:24" x14ac:dyDescent="0.3">
      <c r="A443">
        <v>440</v>
      </c>
      <c r="B443" t="s">
        <v>9306</v>
      </c>
      <c r="C443" s="1">
        <v>42755</v>
      </c>
      <c r="D443" s="1">
        <v>42758</v>
      </c>
      <c r="E443">
        <v>3</v>
      </c>
      <c r="F443" s="1">
        <v>42755</v>
      </c>
      <c r="G443">
        <v>2017</v>
      </c>
      <c r="H443" t="s">
        <v>7</v>
      </c>
      <c r="I443" t="s">
        <v>3309</v>
      </c>
      <c r="J443" t="s">
        <v>240</v>
      </c>
      <c r="K443" t="s">
        <v>18</v>
      </c>
      <c r="L443" t="s">
        <v>3258</v>
      </c>
      <c r="M443" t="s">
        <v>138</v>
      </c>
      <c r="N443" t="s">
        <v>139</v>
      </c>
      <c r="O443" t="s">
        <v>10998</v>
      </c>
      <c r="P443" t="s">
        <v>79</v>
      </c>
      <c r="Q443" t="s">
        <v>4494</v>
      </c>
      <c r="R443" t="s">
        <v>13</v>
      </c>
      <c r="S443" t="s">
        <v>3229</v>
      </c>
      <c r="T443" t="s">
        <v>2806</v>
      </c>
      <c r="U443">
        <v>207.84600000000003</v>
      </c>
      <c r="V443">
        <v>3</v>
      </c>
      <c r="W443">
        <v>0.1</v>
      </c>
      <c r="X443">
        <v>2.3093999999999895</v>
      </c>
    </row>
    <row r="444" spans="1:24" x14ac:dyDescent="0.3">
      <c r="A444">
        <v>441</v>
      </c>
      <c r="B444" t="s">
        <v>7994</v>
      </c>
      <c r="C444" s="1">
        <v>42618</v>
      </c>
      <c r="D444" s="1">
        <v>42620</v>
      </c>
      <c r="E444">
        <v>2</v>
      </c>
      <c r="F444" s="1">
        <v>42618</v>
      </c>
      <c r="G444">
        <v>2016</v>
      </c>
      <c r="H444" t="s">
        <v>7</v>
      </c>
      <c r="I444" t="s">
        <v>3265</v>
      </c>
      <c r="J444" t="s">
        <v>58</v>
      </c>
      <c r="K444" t="s">
        <v>9</v>
      </c>
      <c r="L444" t="s">
        <v>3258</v>
      </c>
      <c r="M444" t="s">
        <v>433</v>
      </c>
      <c r="N444" t="s">
        <v>123</v>
      </c>
      <c r="O444" t="s">
        <v>11058</v>
      </c>
      <c r="P444" t="s">
        <v>55</v>
      </c>
      <c r="Q444" t="s">
        <v>4495</v>
      </c>
      <c r="R444" t="s">
        <v>13</v>
      </c>
      <c r="S444" t="s">
        <v>3231</v>
      </c>
      <c r="T444" t="s">
        <v>552</v>
      </c>
      <c r="U444">
        <v>12.22</v>
      </c>
      <c r="V444">
        <v>1</v>
      </c>
      <c r="W444">
        <v>0</v>
      </c>
      <c r="X444">
        <v>3.6659999999999986</v>
      </c>
    </row>
    <row r="445" spans="1:24" x14ac:dyDescent="0.3">
      <c r="A445">
        <v>442</v>
      </c>
      <c r="B445" t="s">
        <v>7994</v>
      </c>
      <c r="C445" s="1">
        <v>42618</v>
      </c>
      <c r="D445" s="1">
        <v>42620</v>
      </c>
      <c r="E445">
        <v>2</v>
      </c>
      <c r="F445" s="1">
        <v>42618</v>
      </c>
      <c r="G445">
        <v>2016</v>
      </c>
      <c r="H445" t="s">
        <v>7</v>
      </c>
      <c r="I445" t="s">
        <v>3265</v>
      </c>
      <c r="J445" t="s">
        <v>58</v>
      </c>
      <c r="K445" t="s">
        <v>9</v>
      </c>
      <c r="L445" t="s">
        <v>3258</v>
      </c>
      <c r="M445" t="s">
        <v>433</v>
      </c>
      <c r="N445" t="s">
        <v>123</v>
      </c>
      <c r="O445" t="s">
        <v>11058</v>
      </c>
      <c r="P445" t="s">
        <v>55</v>
      </c>
      <c r="Q445" t="s">
        <v>4496</v>
      </c>
      <c r="R445" t="s">
        <v>22</v>
      </c>
      <c r="S445" t="s">
        <v>3230</v>
      </c>
      <c r="T445" t="s">
        <v>2054</v>
      </c>
      <c r="U445">
        <v>194.94</v>
      </c>
      <c r="V445">
        <v>3</v>
      </c>
      <c r="W445">
        <v>0</v>
      </c>
      <c r="X445">
        <v>23.392800000000008</v>
      </c>
    </row>
    <row r="446" spans="1:24" x14ac:dyDescent="0.3">
      <c r="A446">
        <v>443</v>
      </c>
      <c r="B446" t="s">
        <v>7994</v>
      </c>
      <c r="C446" s="1">
        <v>42618</v>
      </c>
      <c r="D446" s="1">
        <v>42620</v>
      </c>
      <c r="E446">
        <v>2</v>
      </c>
      <c r="F446" s="1">
        <v>42618</v>
      </c>
      <c r="G446">
        <v>2016</v>
      </c>
      <c r="H446" t="s">
        <v>7</v>
      </c>
      <c r="I446" t="s">
        <v>3265</v>
      </c>
      <c r="J446" t="s">
        <v>58</v>
      </c>
      <c r="K446" t="s">
        <v>9</v>
      </c>
      <c r="L446" t="s">
        <v>3258</v>
      </c>
      <c r="M446" t="s">
        <v>433</v>
      </c>
      <c r="N446" t="s">
        <v>123</v>
      </c>
      <c r="O446" t="s">
        <v>11058</v>
      </c>
      <c r="P446" t="s">
        <v>55</v>
      </c>
      <c r="Q446" t="s">
        <v>4497</v>
      </c>
      <c r="R446" t="s">
        <v>22</v>
      </c>
      <c r="S446" t="s">
        <v>3230</v>
      </c>
      <c r="T446" t="s">
        <v>1014</v>
      </c>
      <c r="U446">
        <v>70.949999999999989</v>
      </c>
      <c r="V446">
        <v>3</v>
      </c>
      <c r="W446">
        <v>0</v>
      </c>
      <c r="X446">
        <v>20.575499999999998</v>
      </c>
    </row>
    <row r="447" spans="1:24" x14ac:dyDescent="0.3">
      <c r="A447">
        <v>444</v>
      </c>
      <c r="B447" t="s">
        <v>7994</v>
      </c>
      <c r="C447" s="1">
        <v>42618</v>
      </c>
      <c r="D447" s="1">
        <v>42620</v>
      </c>
      <c r="E447">
        <v>2</v>
      </c>
      <c r="F447" s="1">
        <v>42618</v>
      </c>
      <c r="G447">
        <v>2016</v>
      </c>
      <c r="H447" t="s">
        <v>7</v>
      </c>
      <c r="I447" t="s">
        <v>3265</v>
      </c>
      <c r="J447" t="s">
        <v>58</v>
      </c>
      <c r="K447" t="s">
        <v>9</v>
      </c>
      <c r="L447" t="s">
        <v>3258</v>
      </c>
      <c r="M447" t="s">
        <v>433</v>
      </c>
      <c r="N447" t="s">
        <v>123</v>
      </c>
      <c r="O447" t="s">
        <v>11058</v>
      </c>
      <c r="P447" t="s">
        <v>55</v>
      </c>
      <c r="Q447" t="s">
        <v>4498</v>
      </c>
      <c r="R447" t="s">
        <v>22</v>
      </c>
      <c r="S447" t="s">
        <v>45</v>
      </c>
      <c r="T447" t="s">
        <v>96</v>
      </c>
      <c r="U447">
        <v>91.36</v>
      </c>
      <c r="V447">
        <v>4</v>
      </c>
      <c r="W447">
        <v>0</v>
      </c>
      <c r="X447">
        <v>42.025599999999997</v>
      </c>
    </row>
    <row r="448" spans="1:24" x14ac:dyDescent="0.3">
      <c r="A448">
        <v>445</v>
      </c>
      <c r="B448" t="s">
        <v>7994</v>
      </c>
      <c r="C448" s="1">
        <v>42618</v>
      </c>
      <c r="D448" s="1">
        <v>42620</v>
      </c>
      <c r="E448">
        <v>2</v>
      </c>
      <c r="F448" s="1">
        <v>42618</v>
      </c>
      <c r="G448">
        <v>2016</v>
      </c>
      <c r="H448" t="s">
        <v>7</v>
      </c>
      <c r="I448" t="s">
        <v>3265</v>
      </c>
      <c r="J448" t="s">
        <v>58</v>
      </c>
      <c r="K448" t="s">
        <v>9</v>
      </c>
      <c r="L448" t="s">
        <v>3258</v>
      </c>
      <c r="M448" t="s">
        <v>433</v>
      </c>
      <c r="N448" t="s">
        <v>123</v>
      </c>
      <c r="O448" t="s">
        <v>11058</v>
      </c>
      <c r="P448" t="s">
        <v>55</v>
      </c>
      <c r="Q448" t="s">
        <v>4499</v>
      </c>
      <c r="R448" t="s">
        <v>13</v>
      </c>
      <c r="S448" t="s">
        <v>3229</v>
      </c>
      <c r="T448" t="s">
        <v>741</v>
      </c>
      <c r="U448">
        <v>242.94</v>
      </c>
      <c r="V448">
        <v>3</v>
      </c>
      <c r="W448">
        <v>0</v>
      </c>
      <c r="X448">
        <v>29.152800000000013</v>
      </c>
    </row>
    <row r="449" spans="1:24" x14ac:dyDescent="0.3">
      <c r="A449">
        <v>446</v>
      </c>
      <c r="B449" t="s">
        <v>7994</v>
      </c>
      <c r="C449" s="1">
        <v>42618</v>
      </c>
      <c r="D449" s="1">
        <v>42620</v>
      </c>
      <c r="E449">
        <v>2</v>
      </c>
      <c r="F449" s="1">
        <v>42618</v>
      </c>
      <c r="G449">
        <v>2016</v>
      </c>
      <c r="H449" t="s">
        <v>7</v>
      </c>
      <c r="I449" t="s">
        <v>3265</v>
      </c>
      <c r="J449" t="s">
        <v>58</v>
      </c>
      <c r="K449" t="s">
        <v>9</v>
      </c>
      <c r="L449" t="s">
        <v>3258</v>
      </c>
      <c r="M449" t="s">
        <v>433</v>
      </c>
      <c r="N449" t="s">
        <v>123</v>
      </c>
      <c r="O449" t="s">
        <v>11058</v>
      </c>
      <c r="P449" t="s">
        <v>55</v>
      </c>
      <c r="Q449" t="s">
        <v>4500</v>
      </c>
      <c r="R449" t="s">
        <v>22</v>
      </c>
      <c r="S449" t="s">
        <v>23</v>
      </c>
      <c r="T449" t="s">
        <v>2354</v>
      </c>
      <c r="U449">
        <v>22.05</v>
      </c>
      <c r="V449">
        <v>7</v>
      </c>
      <c r="W449">
        <v>0</v>
      </c>
      <c r="X449">
        <v>10.584</v>
      </c>
    </row>
    <row r="450" spans="1:24" x14ac:dyDescent="0.3">
      <c r="A450">
        <v>447</v>
      </c>
      <c r="B450" t="s">
        <v>9307</v>
      </c>
      <c r="C450" s="1">
        <v>42814</v>
      </c>
      <c r="D450" s="1">
        <v>42819</v>
      </c>
      <c r="E450">
        <v>5</v>
      </c>
      <c r="F450" s="1">
        <v>42814</v>
      </c>
      <c r="G450">
        <v>2017</v>
      </c>
      <c r="H450" t="s">
        <v>7</v>
      </c>
      <c r="I450" t="s">
        <v>3438</v>
      </c>
      <c r="J450" t="s">
        <v>743</v>
      </c>
      <c r="K450" t="s">
        <v>9</v>
      </c>
      <c r="L450" t="s">
        <v>3258</v>
      </c>
      <c r="M450" t="s">
        <v>248</v>
      </c>
      <c r="N450" t="s">
        <v>132</v>
      </c>
      <c r="O450" t="s">
        <v>11109</v>
      </c>
      <c r="P450" t="s">
        <v>55</v>
      </c>
      <c r="Q450" t="s">
        <v>4501</v>
      </c>
      <c r="R450" t="s">
        <v>13</v>
      </c>
      <c r="S450" t="s">
        <v>3231</v>
      </c>
      <c r="T450" t="s">
        <v>660</v>
      </c>
      <c r="U450">
        <v>2.91</v>
      </c>
      <c r="V450">
        <v>1</v>
      </c>
      <c r="W450">
        <v>0</v>
      </c>
      <c r="X450">
        <v>1.3676999999999999</v>
      </c>
    </row>
    <row r="451" spans="1:24" x14ac:dyDescent="0.3">
      <c r="A451">
        <v>448</v>
      </c>
      <c r="B451" t="s">
        <v>7995</v>
      </c>
      <c r="C451" s="1">
        <v>42461</v>
      </c>
      <c r="D451" s="1">
        <v>42463</v>
      </c>
      <c r="E451">
        <v>2</v>
      </c>
      <c r="F451" s="1">
        <v>42461</v>
      </c>
      <c r="G451">
        <v>2016</v>
      </c>
      <c r="H451" t="s">
        <v>7</v>
      </c>
      <c r="I451" t="s">
        <v>3439</v>
      </c>
      <c r="J451" t="s">
        <v>745</v>
      </c>
      <c r="K451" t="s">
        <v>9</v>
      </c>
      <c r="L451" t="s">
        <v>3258</v>
      </c>
      <c r="M451" t="s">
        <v>746</v>
      </c>
      <c r="N451" t="s">
        <v>139</v>
      </c>
      <c r="O451" t="s">
        <v>11110</v>
      </c>
      <c r="P451" t="s">
        <v>79</v>
      </c>
      <c r="Q451" t="s">
        <v>4502</v>
      </c>
      <c r="R451" t="s">
        <v>22</v>
      </c>
      <c r="S451" t="s">
        <v>3232</v>
      </c>
      <c r="T451" t="s">
        <v>1769</v>
      </c>
      <c r="U451">
        <v>59.519999999999996</v>
      </c>
      <c r="V451">
        <v>3</v>
      </c>
      <c r="W451">
        <v>0</v>
      </c>
      <c r="X451">
        <v>15.475200000000001</v>
      </c>
    </row>
    <row r="452" spans="1:24" x14ac:dyDescent="0.3">
      <c r="A452">
        <v>449</v>
      </c>
      <c r="B452" t="s">
        <v>7995</v>
      </c>
      <c r="C452" s="1">
        <v>42461</v>
      </c>
      <c r="D452" s="1">
        <v>42463</v>
      </c>
      <c r="E452">
        <v>2</v>
      </c>
      <c r="F452" s="1">
        <v>42461</v>
      </c>
      <c r="G452">
        <v>2016</v>
      </c>
      <c r="H452" t="s">
        <v>7</v>
      </c>
      <c r="I452" t="s">
        <v>3439</v>
      </c>
      <c r="J452" t="s">
        <v>745</v>
      </c>
      <c r="K452" t="s">
        <v>9</v>
      </c>
      <c r="L452" t="s">
        <v>3258</v>
      </c>
      <c r="M452" t="s">
        <v>746</v>
      </c>
      <c r="N452" t="s">
        <v>139</v>
      </c>
      <c r="O452" t="s">
        <v>11110</v>
      </c>
      <c r="P452" t="s">
        <v>79</v>
      </c>
      <c r="Q452" t="s">
        <v>4503</v>
      </c>
      <c r="R452" t="s">
        <v>22</v>
      </c>
      <c r="S452" t="s">
        <v>3230</v>
      </c>
      <c r="T452" t="s">
        <v>1353</v>
      </c>
      <c r="U452">
        <v>161.94</v>
      </c>
      <c r="V452">
        <v>3</v>
      </c>
      <c r="W452">
        <v>0</v>
      </c>
      <c r="X452">
        <v>9.716399999999993</v>
      </c>
    </row>
    <row r="453" spans="1:24" x14ac:dyDescent="0.3">
      <c r="A453">
        <v>450</v>
      </c>
      <c r="B453" t="s">
        <v>7995</v>
      </c>
      <c r="C453" s="1">
        <v>42461</v>
      </c>
      <c r="D453" s="1">
        <v>42463</v>
      </c>
      <c r="E453">
        <v>2</v>
      </c>
      <c r="F453" s="1">
        <v>42461</v>
      </c>
      <c r="G453">
        <v>2016</v>
      </c>
      <c r="H453" t="s">
        <v>7</v>
      </c>
      <c r="I453" t="s">
        <v>3439</v>
      </c>
      <c r="J453" t="s">
        <v>745</v>
      </c>
      <c r="K453" t="s">
        <v>9</v>
      </c>
      <c r="L453" t="s">
        <v>3258</v>
      </c>
      <c r="M453" t="s">
        <v>746</v>
      </c>
      <c r="N453" t="s">
        <v>139</v>
      </c>
      <c r="O453" t="s">
        <v>11110</v>
      </c>
      <c r="P453" t="s">
        <v>79</v>
      </c>
      <c r="Q453" t="s">
        <v>4504</v>
      </c>
      <c r="R453" t="s">
        <v>22</v>
      </c>
      <c r="S453" t="s">
        <v>3232</v>
      </c>
      <c r="T453" t="s">
        <v>2118</v>
      </c>
      <c r="U453">
        <v>263.88</v>
      </c>
      <c r="V453">
        <v>6</v>
      </c>
      <c r="W453">
        <v>0</v>
      </c>
      <c r="X453">
        <v>71.247600000000006</v>
      </c>
    </row>
    <row r="454" spans="1:24" x14ac:dyDescent="0.3">
      <c r="A454">
        <v>451</v>
      </c>
      <c r="B454" t="s">
        <v>7995</v>
      </c>
      <c r="C454" s="1">
        <v>42461</v>
      </c>
      <c r="D454" s="1">
        <v>42463</v>
      </c>
      <c r="E454">
        <v>2</v>
      </c>
      <c r="F454" s="1">
        <v>42461</v>
      </c>
      <c r="G454">
        <v>2016</v>
      </c>
      <c r="H454" t="s">
        <v>7</v>
      </c>
      <c r="I454" t="s">
        <v>3439</v>
      </c>
      <c r="J454" t="s">
        <v>745</v>
      </c>
      <c r="K454" t="s">
        <v>9</v>
      </c>
      <c r="L454" t="s">
        <v>3258</v>
      </c>
      <c r="M454" t="s">
        <v>746</v>
      </c>
      <c r="N454" t="s">
        <v>139</v>
      </c>
      <c r="O454" t="s">
        <v>11110</v>
      </c>
      <c r="P454" t="s">
        <v>79</v>
      </c>
      <c r="Q454" t="s">
        <v>4505</v>
      </c>
      <c r="R454" t="s">
        <v>22</v>
      </c>
      <c r="S454" t="s">
        <v>3232</v>
      </c>
      <c r="T454" t="s">
        <v>1509</v>
      </c>
      <c r="U454">
        <v>30.48</v>
      </c>
      <c r="V454">
        <v>3</v>
      </c>
      <c r="W454">
        <v>0</v>
      </c>
      <c r="X454">
        <v>7.9248000000000012</v>
      </c>
    </row>
    <row r="455" spans="1:24" x14ac:dyDescent="0.3">
      <c r="A455">
        <v>452</v>
      </c>
      <c r="B455" t="s">
        <v>7995</v>
      </c>
      <c r="C455" s="1">
        <v>42461</v>
      </c>
      <c r="D455" s="1">
        <v>42463</v>
      </c>
      <c r="E455">
        <v>2</v>
      </c>
      <c r="F455" s="1">
        <v>42461</v>
      </c>
      <c r="G455">
        <v>2016</v>
      </c>
      <c r="H455" t="s">
        <v>7</v>
      </c>
      <c r="I455" t="s">
        <v>3439</v>
      </c>
      <c r="J455" t="s">
        <v>745</v>
      </c>
      <c r="K455" t="s">
        <v>9</v>
      </c>
      <c r="L455" t="s">
        <v>3258</v>
      </c>
      <c r="M455" t="s">
        <v>746</v>
      </c>
      <c r="N455" t="s">
        <v>139</v>
      </c>
      <c r="O455" t="s">
        <v>11110</v>
      </c>
      <c r="P455" t="s">
        <v>79</v>
      </c>
      <c r="Q455" t="s">
        <v>4506</v>
      </c>
      <c r="R455" t="s">
        <v>22</v>
      </c>
      <c r="S455" t="s">
        <v>3232</v>
      </c>
      <c r="T455" t="s">
        <v>1851</v>
      </c>
      <c r="U455">
        <v>9.84</v>
      </c>
      <c r="V455">
        <v>3</v>
      </c>
      <c r="W455">
        <v>0</v>
      </c>
      <c r="X455">
        <v>2.8535999999999988</v>
      </c>
    </row>
    <row r="456" spans="1:24" x14ac:dyDescent="0.3">
      <c r="A456">
        <v>453</v>
      </c>
      <c r="B456" t="s">
        <v>7995</v>
      </c>
      <c r="C456" s="1">
        <v>42461</v>
      </c>
      <c r="D456" s="1">
        <v>42463</v>
      </c>
      <c r="E456">
        <v>2</v>
      </c>
      <c r="F456" s="1">
        <v>42461</v>
      </c>
      <c r="G456">
        <v>2016</v>
      </c>
      <c r="H456" t="s">
        <v>7</v>
      </c>
      <c r="I456" t="s">
        <v>3439</v>
      </c>
      <c r="J456" t="s">
        <v>745</v>
      </c>
      <c r="K456" t="s">
        <v>9</v>
      </c>
      <c r="L456" t="s">
        <v>3258</v>
      </c>
      <c r="M456" t="s">
        <v>746</v>
      </c>
      <c r="N456" t="s">
        <v>139</v>
      </c>
      <c r="O456" t="s">
        <v>11110</v>
      </c>
      <c r="P456" t="s">
        <v>79</v>
      </c>
      <c r="Q456" t="s">
        <v>4507</v>
      </c>
      <c r="R456" t="s">
        <v>35</v>
      </c>
      <c r="S456" t="s">
        <v>3233</v>
      </c>
      <c r="T456" t="s">
        <v>1572</v>
      </c>
      <c r="U456">
        <v>35.119999999999997</v>
      </c>
      <c r="V456">
        <v>4</v>
      </c>
      <c r="W456">
        <v>0</v>
      </c>
      <c r="X456">
        <v>9.1311999999999998</v>
      </c>
    </row>
    <row r="457" spans="1:24" x14ac:dyDescent="0.3">
      <c r="A457">
        <v>454</v>
      </c>
      <c r="B457" t="s">
        <v>9308</v>
      </c>
      <c r="C457" s="1">
        <v>43028</v>
      </c>
      <c r="D457" s="1">
        <v>43032</v>
      </c>
      <c r="E457">
        <v>4</v>
      </c>
      <c r="F457" s="1">
        <v>43028</v>
      </c>
      <c r="G457">
        <v>2017</v>
      </c>
      <c r="H457" t="s">
        <v>25</v>
      </c>
      <c r="I457" t="s">
        <v>3440</v>
      </c>
      <c r="J457" t="s">
        <v>752</v>
      </c>
      <c r="K457" t="s">
        <v>18</v>
      </c>
      <c r="L457" t="s">
        <v>3258</v>
      </c>
      <c r="M457" t="s">
        <v>395</v>
      </c>
      <c r="N457" t="s">
        <v>249</v>
      </c>
      <c r="O457" t="s">
        <v>11050</v>
      </c>
      <c r="P457" t="s">
        <v>79</v>
      </c>
      <c r="Q457" t="s">
        <v>4123</v>
      </c>
      <c r="R457" t="s">
        <v>13</v>
      </c>
      <c r="S457" t="s">
        <v>29</v>
      </c>
      <c r="T457" t="s">
        <v>1686</v>
      </c>
      <c r="U457">
        <v>284.36399999999998</v>
      </c>
      <c r="V457">
        <v>2</v>
      </c>
      <c r="W457">
        <v>0.4</v>
      </c>
      <c r="X457">
        <v>-75.830400000000054</v>
      </c>
    </row>
    <row r="458" spans="1:24" x14ac:dyDescent="0.3">
      <c r="A458">
        <v>455</v>
      </c>
      <c r="B458" t="s">
        <v>9308</v>
      </c>
      <c r="C458" s="1">
        <v>43028</v>
      </c>
      <c r="D458" s="1">
        <v>43032</v>
      </c>
      <c r="E458">
        <v>4</v>
      </c>
      <c r="F458" s="1">
        <v>43028</v>
      </c>
      <c r="G458">
        <v>2017</v>
      </c>
      <c r="H458" t="s">
        <v>25</v>
      </c>
      <c r="I458" t="s">
        <v>3440</v>
      </c>
      <c r="J458" t="s">
        <v>752</v>
      </c>
      <c r="K458" t="s">
        <v>18</v>
      </c>
      <c r="L458" t="s">
        <v>3258</v>
      </c>
      <c r="M458" t="s">
        <v>395</v>
      </c>
      <c r="N458" t="s">
        <v>249</v>
      </c>
      <c r="O458" t="s">
        <v>11050</v>
      </c>
      <c r="P458" t="s">
        <v>79</v>
      </c>
      <c r="Q458" t="s">
        <v>4062</v>
      </c>
      <c r="R458" t="s">
        <v>22</v>
      </c>
      <c r="S458" t="s">
        <v>3230</v>
      </c>
      <c r="T458" t="s">
        <v>1442</v>
      </c>
      <c r="U458">
        <v>665.40800000000002</v>
      </c>
      <c r="V458">
        <v>2</v>
      </c>
      <c r="W458">
        <v>0.2</v>
      </c>
      <c r="X458">
        <v>66.540799999999962</v>
      </c>
    </row>
    <row r="459" spans="1:24" x14ac:dyDescent="0.3">
      <c r="A459">
        <v>456</v>
      </c>
      <c r="B459" t="s">
        <v>7996</v>
      </c>
      <c r="C459" s="1">
        <v>42717</v>
      </c>
      <c r="D459" s="1">
        <v>42721</v>
      </c>
      <c r="E459">
        <v>4</v>
      </c>
      <c r="F459" s="1">
        <v>42717</v>
      </c>
      <c r="G459">
        <v>2016</v>
      </c>
      <c r="H459" t="s">
        <v>25</v>
      </c>
      <c r="I459" t="s">
        <v>3433</v>
      </c>
      <c r="J459" t="s">
        <v>720</v>
      </c>
      <c r="K459" t="s">
        <v>18</v>
      </c>
      <c r="L459" t="s">
        <v>3258</v>
      </c>
      <c r="M459" t="s">
        <v>755</v>
      </c>
      <c r="N459" t="s">
        <v>321</v>
      </c>
      <c r="O459" t="s">
        <v>11111</v>
      </c>
      <c r="P459" t="s">
        <v>55</v>
      </c>
      <c r="Q459" t="s">
        <v>4508</v>
      </c>
      <c r="R459" t="s">
        <v>35</v>
      </c>
      <c r="S459" t="s">
        <v>3235</v>
      </c>
      <c r="T459" t="s">
        <v>2358</v>
      </c>
      <c r="U459">
        <v>63.88</v>
      </c>
      <c r="V459">
        <v>4</v>
      </c>
      <c r="W459">
        <v>0</v>
      </c>
      <c r="X459">
        <v>24.913200000000003</v>
      </c>
    </row>
    <row r="460" spans="1:24" x14ac:dyDescent="0.3">
      <c r="A460">
        <v>457</v>
      </c>
      <c r="B460" t="s">
        <v>5976</v>
      </c>
      <c r="C460" s="1">
        <v>41682</v>
      </c>
      <c r="D460" s="1">
        <v>41688</v>
      </c>
      <c r="E460">
        <v>6</v>
      </c>
      <c r="F460" s="1">
        <v>41682</v>
      </c>
      <c r="G460">
        <v>2014</v>
      </c>
      <c r="H460" t="s">
        <v>25</v>
      </c>
      <c r="I460" t="s">
        <v>3441</v>
      </c>
      <c r="J460" t="s">
        <v>757</v>
      </c>
      <c r="K460" t="s">
        <v>9</v>
      </c>
      <c r="L460" t="s">
        <v>3258</v>
      </c>
      <c r="M460" t="s">
        <v>43</v>
      </c>
      <c r="N460" t="s">
        <v>20</v>
      </c>
      <c r="O460" t="s">
        <v>11112</v>
      </c>
      <c r="P460" t="s">
        <v>21</v>
      </c>
      <c r="Q460" t="s">
        <v>4509</v>
      </c>
      <c r="R460" t="s">
        <v>13</v>
      </c>
      <c r="S460" t="s">
        <v>3229</v>
      </c>
      <c r="T460" t="s">
        <v>1428</v>
      </c>
      <c r="U460">
        <v>129.56800000000001</v>
      </c>
      <c r="V460">
        <v>2</v>
      </c>
      <c r="W460">
        <v>0.2</v>
      </c>
      <c r="X460">
        <v>-24.294000000000018</v>
      </c>
    </row>
    <row r="461" spans="1:24" x14ac:dyDescent="0.3">
      <c r="A461">
        <v>458</v>
      </c>
      <c r="B461" t="s">
        <v>7997</v>
      </c>
      <c r="C461" s="1">
        <v>42639</v>
      </c>
      <c r="D461" s="1">
        <v>42644</v>
      </c>
      <c r="E461">
        <v>5</v>
      </c>
      <c r="F461" s="1">
        <v>42639</v>
      </c>
      <c r="G461">
        <v>2016</v>
      </c>
      <c r="H461" t="s">
        <v>25</v>
      </c>
      <c r="I461" t="s">
        <v>3431</v>
      </c>
      <c r="J461" t="s">
        <v>712</v>
      </c>
      <c r="K461" t="s">
        <v>9</v>
      </c>
      <c r="L461" t="s">
        <v>3258</v>
      </c>
      <c r="M461" t="s">
        <v>183</v>
      </c>
      <c r="N461" t="s">
        <v>110</v>
      </c>
      <c r="O461" t="s">
        <v>11042</v>
      </c>
      <c r="P461" t="s">
        <v>55</v>
      </c>
      <c r="Q461" t="s">
        <v>4510</v>
      </c>
      <c r="R461" t="s">
        <v>13</v>
      </c>
      <c r="S461" t="s">
        <v>3229</v>
      </c>
      <c r="T461" t="s">
        <v>759</v>
      </c>
      <c r="U461">
        <v>747.55799999999999</v>
      </c>
      <c r="V461">
        <v>3</v>
      </c>
      <c r="W461">
        <v>0.3</v>
      </c>
      <c r="X461">
        <v>-96.11460000000011</v>
      </c>
    </row>
    <row r="462" spans="1:24" x14ac:dyDescent="0.3">
      <c r="A462">
        <v>459</v>
      </c>
      <c r="B462" t="s">
        <v>7997</v>
      </c>
      <c r="C462" s="1">
        <v>42639</v>
      </c>
      <c r="D462" s="1">
        <v>42644</v>
      </c>
      <c r="E462">
        <v>5</v>
      </c>
      <c r="F462" s="1">
        <v>42639</v>
      </c>
      <c r="G462">
        <v>2016</v>
      </c>
      <c r="H462" t="s">
        <v>25</v>
      </c>
      <c r="I462" t="s">
        <v>3431</v>
      </c>
      <c r="J462" t="s">
        <v>712</v>
      </c>
      <c r="K462" t="s">
        <v>9</v>
      </c>
      <c r="L462" t="s">
        <v>3258</v>
      </c>
      <c r="M462" t="s">
        <v>183</v>
      </c>
      <c r="N462" t="s">
        <v>110</v>
      </c>
      <c r="O462" t="s">
        <v>11042</v>
      </c>
      <c r="P462" t="s">
        <v>55</v>
      </c>
      <c r="Q462" t="s">
        <v>4511</v>
      </c>
      <c r="R462" t="s">
        <v>22</v>
      </c>
      <c r="S462" t="s">
        <v>103</v>
      </c>
      <c r="T462" t="s">
        <v>5929</v>
      </c>
      <c r="U462">
        <v>8.9280000000000008</v>
      </c>
      <c r="V462">
        <v>2</v>
      </c>
      <c r="W462">
        <v>0.2</v>
      </c>
      <c r="X462">
        <v>3.3479999999999999</v>
      </c>
    </row>
    <row r="463" spans="1:24" x14ac:dyDescent="0.3">
      <c r="A463">
        <v>460</v>
      </c>
      <c r="B463" t="s">
        <v>6943</v>
      </c>
      <c r="C463" s="1">
        <v>42353</v>
      </c>
      <c r="D463" s="1">
        <v>42360</v>
      </c>
      <c r="E463">
        <v>7</v>
      </c>
      <c r="F463" s="1">
        <v>42353</v>
      </c>
      <c r="G463">
        <v>2015</v>
      </c>
      <c r="H463" t="s">
        <v>25</v>
      </c>
      <c r="I463" t="s">
        <v>3356</v>
      </c>
      <c r="J463" t="s">
        <v>409</v>
      </c>
      <c r="K463" t="s">
        <v>9</v>
      </c>
      <c r="L463" t="s">
        <v>3258</v>
      </c>
      <c r="M463" t="s">
        <v>48</v>
      </c>
      <c r="N463" t="s">
        <v>49</v>
      </c>
      <c r="O463" t="s">
        <v>11035</v>
      </c>
      <c r="P463" t="s">
        <v>21</v>
      </c>
      <c r="Q463" t="s">
        <v>4512</v>
      </c>
      <c r="R463" t="s">
        <v>22</v>
      </c>
      <c r="S463" t="s">
        <v>38</v>
      </c>
      <c r="T463" t="s">
        <v>1968</v>
      </c>
      <c r="U463">
        <v>103.92</v>
      </c>
      <c r="V463">
        <v>4</v>
      </c>
      <c r="W463">
        <v>0</v>
      </c>
      <c r="X463">
        <v>36.372</v>
      </c>
    </row>
    <row r="464" spans="1:24" x14ac:dyDescent="0.3">
      <c r="A464">
        <v>461</v>
      </c>
      <c r="B464" t="s">
        <v>6943</v>
      </c>
      <c r="C464" s="1">
        <v>42353</v>
      </c>
      <c r="D464" s="1">
        <v>42360</v>
      </c>
      <c r="E464">
        <v>7</v>
      </c>
      <c r="F464" s="1">
        <v>42353</v>
      </c>
      <c r="G464">
        <v>2015</v>
      </c>
      <c r="H464" t="s">
        <v>25</v>
      </c>
      <c r="I464" t="s">
        <v>3356</v>
      </c>
      <c r="J464" t="s">
        <v>409</v>
      </c>
      <c r="K464" t="s">
        <v>9</v>
      </c>
      <c r="L464" t="s">
        <v>3258</v>
      </c>
      <c r="M464" t="s">
        <v>48</v>
      </c>
      <c r="N464" t="s">
        <v>49</v>
      </c>
      <c r="O464" t="s">
        <v>11035</v>
      </c>
      <c r="P464" t="s">
        <v>21</v>
      </c>
      <c r="Q464" t="s">
        <v>4513</v>
      </c>
      <c r="R464" t="s">
        <v>35</v>
      </c>
      <c r="S464" t="s">
        <v>3235</v>
      </c>
      <c r="T464" t="s">
        <v>639</v>
      </c>
      <c r="U464">
        <v>899.91</v>
      </c>
      <c r="V464">
        <v>9</v>
      </c>
      <c r="W464">
        <v>0</v>
      </c>
      <c r="X464">
        <v>377.96220000000005</v>
      </c>
    </row>
    <row r="465" spans="1:24" x14ac:dyDescent="0.3">
      <c r="A465">
        <v>462</v>
      </c>
      <c r="B465" t="s">
        <v>6943</v>
      </c>
      <c r="C465" s="1">
        <v>42353</v>
      </c>
      <c r="D465" s="1">
        <v>42360</v>
      </c>
      <c r="E465">
        <v>7</v>
      </c>
      <c r="F465" s="1">
        <v>42353</v>
      </c>
      <c r="G465">
        <v>2015</v>
      </c>
      <c r="H465" t="s">
        <v>25</v>
      </c>
      <c r="I465" t="s">
        <v>3356</v>
      </c>
      <c r="J465" t="s">
        <v>409</v>
      </c>
      <c r="K465" t="s">
        <v>9</v>
      </c>
      <c r="L465" t="s">
        <v>3258</v>
      </c>
      <c r="M465" t="s">
        <v>48</v>
      </c>
      <c r="N465" t="s">
        <v>49</v>
      </c>
      <c r="O465" t="s">
        <v>11035</v>
      </c>
      <c r="P465" t="s">
        <v>21</v>
      </c>
      <c r="Q465" t="s">
        <v>4514</v>
      </c>
      <c r="R465" t="s">
        <v>22</v>
      </c>
      <c r="S465" t="s">
        <v>3234</v>
      </c>
      <c r="T465" t="s">
        <v>272</v>
      </c>
      <c r="U465">
        <v>51.311999999999998</v>
      </c>
      <c r="V465">
        <v>3</v>
      </c>
      <c r="W465">
        <v>0.2</v>
      </c>
      <c r="X465">
        <v>18.600599999999996</v>
      </c>
    </row>
    <row r="466" spans="1:24" x14ac:dyDescent="0.3">
      <c r="A466">
        <v>463</v>
      </c>
      <c r="B466" t="s">
        <v>7998</v>
      </c>
      <c r="C466" s="1">
        <v>42482</v>
      </c>
      <c r="D466" s="1">
        <v>42489</v>
      </c>
      <c r="E466">
        <v>7</v>
      </c>
      <c r="F466" s="1">
        <v>42482</v>
      </c>
      <c r="G466">
        <v>2016</v>
      </c>
      <c r="H466" t="s">
        <v>25</v>
      </c>
      <c r="I466" t="s">
        <v>3442</v>
      </c>
      <c r="J466" t="s">
        <v>764</v>
      </c>
      <c r="K466" t="s">
        <v>52</v>
      </c>
      <c r="L466" t="s">
        <v>3258</v>
      </c>
      <c r="M466" t="s">
        <v>271</v>
      </c>
      <c r="N466" t="s">
        <v>160</v>
      </c>
      <c r="O466" t="s">
        <v>11026</v>
      </c>
      <c r="P466" t="s">
        <v>21</v>
      </c>
      <c r="Q466" t="s">
        <v>4433</v>
      </c>
      <c r="R466" t="s">
        <v>13</v>
      </c>
      <c r="S466" t="s">
        <v>3231</v>
      </c>
      <c r="T466" t="s">
        <v>2667</v>
      </c>
      <c r="U466">
        <v>23.56</v>
      </c>
      <c r="V466">
        <v>5</v>
      </c>
      <c r="W466">
        <v>0.2</v>
      </c>
      <c r="X466">
        <v>7.0680000000000005</v>
      </c>
    </row>
    <row r="467" spans="1:24" x14ac:dyDescent="0.3">
      <c r="A467">
        <v>464</v>
      </c>
      <c r="B467" t="s">
        <v>7998</v>
      </c>
      <c r="C467" s="1">
        <v>42482</v>
      </c>
      <c r="D467" s="1">
        <v>42489</v>
      </c>
      <c r="E467">
        <v>7</v>
      </c>
      <c r="F467" s="1">
        <v>42482</v>
      </c>
      <c r="G467">
        <v>2016</v>
      </c>
      <c r="H467" t="s">
        <v>25</v>
      </c>
      <c r="I467" t="s">
        <v>3442</v>
      </c>
      <c r="J467" t="s">
        <v>764</v>
      </c>
      <c r="K467" t="s">
        <v>52</v>
      </c>
      <c r="L467" t="s">
        <v>3258</v>
      </c>
      <c r="M467" t="s">
        <v>271</v>
      </c>
      <c r="N467" t="s">
        <v>160</v>
      </c>
      <c r="O467" t="s">
        <v>11026</v>
      </c>
      <c r="P467" t="s">
        <v>21</v>
      </c>
      <c r="Q467" t="s">
        <v>4515</v>
      </c>
      <c r="R467" t="s">
        <v>13</v>
      </c>
      <c r="S467" t="s">
        <v>29</v>
      </c>
      <c r="T467" t="s">
        <v>2674</v>
      </c>
      <c r="U467">
        <v>1272.6299999999999</v>
      </c>
      <c r="V467">
        <v>6</v>
      </c>
      <c r="W467">
        <v>0.5</v>
      </c>
      <c r="X467">
        <v>-814.4831999999999</v>
      </c>
    </row>
    <row r="468" spans="1:24" x14ac:dyDescent="0.3">
      <c r="A468">
        <v>465</v>
      </c>
      <c r="B468" t="s">
        <v>7998</v>
      </c>
      <c r="C468" s="1">
        <v>42482</v>
      </c>
      <c r="D468" s="1">
        <v>42489</v>
      </c>
      <c r="E468">
        <v>7</v>
      </c>
      <c r="F468" s="1">
        <v>42482</v>
      </c>
      <c r="G468">
        <v>2016</v>
      </c>
      <c r="H468" t="s">
        <v>25</v>
      </c>
      <c r="I468" t="s">
        <v>3442</v>
      </c>
      <c r="J468" t="s">
        <v>764</v>
      </c>
      <c r="K468" t="s">
        <v>52</v>
      </c>
      <c r="L468" t="s">
        <v>3258</v>
      </c>
      <c r="M468" t="s">
        <v>271</v>
      </c>
      <c r="N468" t="s">
        <v>160</v>
      </c>
      <c r="O468" t="s">
        <v>11026</v>
      </c>
      <c r="P468" t="s">
        <v>21</v>
      </c>
      <c r="Q468" t="s">
        <v>4516</v>
      </c>
      <c r="R468" t="s">
        <v>22</v>
      </c>
      <c r="S468" t="s">
        <v>3234</v>
      </c>
      <c r="T468" t="s">
        <v>50</v>
      </c>
      <c r="U468">
        <v>28.484999999999999</v>
      </c>
      <c r="V468">
        <v>5</v>
      </c>
      <c r="W468">
        <v>0.7</v>
      </c>
      <c r="X468">
        <v>-20.888999999999989</v>
      </c>
    </row>
    <row r="469" spans="1:24" x14ac:dyDescent="0.3">
      <c r="A469">
        <v>466</v>
      </c>
      <c r="B469" t="s">
        <v>7998</v>
      </c>
      <c r="C469" s="1">
        <v>42482</v>
      </c>
      <c r="D469" s="1">
        <v>42489</v>
      </c>
      <c r="E469">
        <v>7</v>
      </c>
      <c r="F469" s="1">
        <v>42482</v>
      </c>
      <c r="G469">
        <v>2016</v>
      </c>
      <c r="H469" t="s">
        <v>25</v>
      </c>
      <c r="I469" t="s">
        <v>3442</v>
      </c>
      <c r="J469" t="s">
        <v>764</v>
      </c>
      <c r="K469" t="s">
        <v>52</v>
      </c>
      <c r="L469" t="s">
        <v>3258</v>
      </c>
      <c r="M469" t="s">
        <v>271</v>
      </c>
      <c r="N469" t="s">
        <v>160</v>
      </c>
      <c r="O469" t="s">
        <v>11026</v>
      </c>
      <c r="P469" t="s">
        <v>21</v>
      </c>
      <c r="Q469" t="s">
        <v>4517</v>
      </c>
      <c r="R469" t="s">
        <v>22</v>
      </c>
      <c r="S469" t="s">
        <v>3236</v>
      </c>
      <c r="T469" t="s">
        <v>140</v>
      </c>
      <c r="U469">
        <v>185.376</v>
      </c>
      <c r="V469">
        <v>2</v>
      </c>
      <c r="W469">
        <v>0.2</v>
      </c>
      <c r="X469">
        <v>-34.758000000000017</v>
      </c>
    </row>
    <row r="470" spans="1:24" x14ac:dyDescent="0.3">
      <c r="A470">
        <v>467</v>
      </c>
      <c r="B470" t="s">
        <v>7998</v>
      </c>
      <c r="C470" s="1">
        <v>42482</v>
      </c>
      <c r="D470" s="1">
        <v>42489</v>
      </c>
      <c r="E470">
        <v>7</v>
      </c>
      <c r="F470" s="1">
        <v>42482</v>
      </c>
      <c r="G470">
        <v>2016</v>
      </c>
      <c r="H470" t="s">
        <v>25</v>
      </c>
      <c r="I470" t="s">
        <v>3442</v>
      </c>
      <c r="J470" t="s">
        <v>764</v>
      </c>
      <c r="K470" t="s">
        <v>52</v>
      </c>
      <c r="L470" t="s">
        <v>3258</v>
      </c>
      <c r="M470" t="s">
        <v>271</v>
      </c>
      <c r="N470" t="s">
        <v>160</v>
      </c>
      <c r="O470" t="s">
        <v>11026</v>
      </c>
      <c r="P470" t="s">
        <v>21</v>
      </c>
      <c r="Q470" t="s">
        <v>4518</v>
      </c>
      <c r="R470" t="s">
        <v>22</v>
      </c>
      <c r="S470" t="s">
        <v>38</v>
      </c>
      <c r="T470" t="s">
        <v>1514</v>
      </c>
      <c r="U470">
        <v>78.272000000000006</v>
      </c>
      <c r="V470">
        <v>2</v>
      </c>
      <c r="W470">
        <v>0.2</v>
      </c>
      <c r="X470">
        <v>5.8704000000000001</v>
      </c>
    </row>
    <row r="471" spans="1:24" x14ac:dyDescent="0.3">
      <c r="A471">
        <v>468</v>
      </c>
      <c r="B471" t="s">
        <v>6944</v>
      </c>
      <c r="C471" s="1">
        <v>42021</v>
      </c>
      <c r="D471" s="1">
        <v>42028</v>
      </c>
      <c r="E471">
        <v>7</v>
      </c>
      <c r="F471" s="1">
        <v>42021</v>
      </c>
      <c r="G471">
        <v>2015</v>
      </c>
      <c r="H471" t="s">
        <v>25</v>
      </c>
      <c r="I471" t="s">
        <v>3443</v>
      </c>
      <c r="J471" t="s">
        <v>770</v>
      </c>
      <c r="K471" t="s">
        <v>52</v>
      </c>
      <c r="L471" t="s">
        <v>3258</v>
      </c>
      <c r="M471" t="s">
        <v>771</v>
      </c>
      <c r="N471" t="s">
        <v>110</v>
      </c>
      <c r="O471" t="s">
        <v>11113</v>
      </c>
      <c r="P471" t="s">
        <v>55</v>
      </c>
      <c r="Q471" t="s">
        <v>4380</v>
      </c>
      <c r="R471" t="s">
        <v>13</v>
      </c>
      <c r="S471" t="s">
        <v>3231</v>
      </c>
      <c r="T471" t="s">
        <v>1546</v>
      </c>
      <c r="U471">
        <v>254.74400000000003</v>
      </c>
      <c r="V471">
        <v>7</v>
      </c>
      <c r="W471">
        <v>0.6</v>
      </c>
      <c r="X471">
        <v>-312.06139999999994</v>
      </c>
    </row>
    <row r="472" spans="1:24" x14ac:dyDescent="0.3">
      <c r="A472">
        <v>469</v>
      </c>
      <c r="B472" t="s">
        <v>9309</v>
      </c>
      <c r="C472" s="1">
        <v>42825</v>
      </c>
      <c r="D472" s="1">
        <v>42829</v>
      </c>
      <c r="E472">
        <v>4</v>
      </c>
      <c r="F472" s="1">
        <v>42825</v>
      </c>
      <c r="G472">
        <v>2017</v>
      </c>
      <c r="H472" t="s">
        <v>25</v>
      </c>
      <c r="I472" t="s">
        <v>3361</v>
      </c>
      <c r="J472" t="s">
        <v>432</v>
      </c>
      <c r="K472" t="s">
        <v>18</v>
      </c>
      <c r="L472" t="s">
        <v>3258</v>
      </c>
      <c r="M472" t="s">
        <v>772</v>
      </c>
      <c r="N472" t="s">
        <v>54</v>
      </c>
      <c r="O472" t="s">
        <v>11114</v>
      </c>
      <c r="P472" t="s">
        <v>55</v>
      </c>
      <c r="Q472" t="s">
        <v>4519</v>
      </c>
      <c r="R472" t="s">
        <v>13</v>
      </c>
      <c r="S472" t="s">
        <v>14</v>
      </c>
      <c r="T472" t="s">
        <v>773</v>
      </c>
      <c r="U472">
        <v>205.33279999999996</v>
      </c>
      <c r="V472">
        <v>2</v>
      </c>
      <c r="W472">
        <v>0.32</v>
      </c>
      <c r="X472">
        <v>-36.235200000000006</v>
      </c>
    </row>
    <row r="473" spans="1:24" x14ac:dyDescent="0.3">
      <c r="A473">
        <v>470</v>
      </c>
      <c r="B473" t="s">
        <v>7999</v>
      </c>
      <c r="C473" s="1">
        <v>42720</v>
      </c>
      <c r="D473" s="1">
        <v>42724</v>
      </c>
      <c r="E473">
        <v>4</v>
      </c>
      <c r="F473" s="1">
        <v>42720</v>
      </c>
      <c r="G473">
        <v>2016</v>
      </c>
      <c r="H473" t="s">
        <v>7</v>
      </c>
      <c r="I473" t="s">
        <v>3371</v>
      </c>
      <c r="J473" t="s">
        <v>475</v>
      </c>
      <c r="K473" t="s">
        <v>9</v>
      </c>
      <c r="L473" t="s">
        <v>3258</v>
      </c>
      <c r="M473" t="s">
        <v>156</v>
      </c>
      <c r="N473" t="s">
        <v>110</v>
      </c>
      <c r="O473" t="s">
        <v>11001</v>
      </c>
      <c r="P473" t="s">
        <v>55</v>
      </c>
      <c r="Q473" t="s">
        <v>4520</v>
      </c>
      <c r="R473" t="s">
        <v>22</v>
      </c>
      <c r="S473" t="s">
        <v>3234</v>
      </c>
      <c r="T473" t="s">
        <v>1511</v>
      </c>
      <c r="U473">
        <v>4.7879999999999985</v>
      </c>
      <c r="V473">
        <v>3</v>
      </c>
      <c r="W473">
        <v>0.8</v>
      </c>
      <c r="X473">
        <v>-7.9001999999999999</v>
      </c>
    </row>
    <row r="474" spans="1:24" x14ac:dyDescent="0.3">
      <c r="A474">
        <v>471</v>
      </c>
      <c r="B474" t="s">
        <v>6945</v>
      </c>
      <c r="C474" s="1">
        <v>42358</v>
      </c>
      <c r="D474" s="1">
        <v>42362</v>
      </c>
      <c r="E474">
        <v>4</v>
      </c>
      <c r="F474" s="1">
        <v>42358</v>
      </c>
      <c r="G474">
        <v>2015</v>
      </c>
      <c r="H474" t="s">
        <v>25</v>
      </c>
      <c r="I474" t="s">
        <v>3444</v>
      </c>
      <c r="J474" t="s">
        <v>775</v>
      </c>
      <c r="K474" t="s">
        <v>18</v>
      </c>
      <c r="L474" t="s">
        <v>3258</v>
      </c>
      <c r="M474" t="s">
        <v>776</v>
      </c>
      <c r="N474" t="s">
        <v>139</v>
      </c>
      <c r="O474" t="s">
        <v>11115</v>
      </c>
      <c r="P474" t="s">
        <v>79</v>
      </c>
      <c r="Q474" t="s">
        <v>4521</v>
      </c>
      <c r="R474" t="s">
        <v>22</v>
      </c>
      <c r="S474" t="s">
        <v>45</v>
      </c>
      <c r="T474" t="s">
        <v>1679</v>
      </c>
      <c r="U474">
        <v>55.48</v>
      </c>
      <c r="V474">
        <v>1</v>
      </c>
      <c r="W474">
        <v>0</v>
      </c>
      <c r="X474">
        <v>26.630399999999998</v>
      </c>
    </row>
    <row r="475" spans="1:24" x14ac:dyDescent="0.3">
      <c r="A475">
        <v>472</v>
      </c>
      <c r="B475" t="s">
        <v>5977</v>
      </c>
      <c r="C475" s="1">
        <v>41952</v>
      </c>
      <c r="D475" s="1">
        <v>41954</v>
      </c>
      <c r="E475">
        <v>2</v>
      </c>
      <c r="F475" s="1">
        <v>41952</v>
      </c>
      <c r="G475">
        <v>2014</v>
      </c>
      <c r="H475" t="s">
        <v>7</v>
      </c>
      <c r="I475" t="s">
        <v>3445</v>
      </c>
      <c r="J475" t="s">
        <v>778</v>
      </c>
      <c r="K475" t="s">
        <v>9</v>
      </c>
      <c r="L475" t="s">
        <v>3258</v>
      </c>
      <c r="M475" t="s">
        <v>67</v>
      </c>
      <c r="N475" t="s">
        <v>20</v>
      </c>
      <c r="O475" t="s">
        <v>11069</v>
      </c>
      <c r="P475" t="s">
        <v>21</v>
      </c>
      <c r="Q475" t="s">
        <v>4522</v>
      </c>
      <c r="R475" t="s">
        <v>22</v>
      </c>
      <c r="S475" t="s">
        <v>3230</v>
      </c>
      <c r="T475" t="s">
        <v>61</v>
      </c>
      <c r="U475">
        <v>340.92</v>
      </c>
      <c r="V475">
        <v>3</v>
      </c>
      <c r="W475">
        <v>0</v>
      </c>
      <c r="X475">
        <v>3.4091999999999842</v>
      </c>
    </row>
    <row r="476" spans="1:24" x14ac:dyDescent="0.3">
      <c r="A476">
        <v>473</v>
      </c>
      <c r="B476" t="s">
        <v>5977</v>
      </c>
      <c r="C476" s="1">
        <v>41952</v>
      </c>
      <c r="D476" s="1">
        <v>41954</v>
      </c>
      <c r="E476">
        <v>2</v>
      </c>
      <c r="F476" s="1">
        <v>41952</v>
      </c>
      <c r="G476">
        <v>2014</v>
      </c>
      <c r="H476" t="s">
        <v>7</v>
      </c>
      <c r="I476" t="s">
        <v>3445</v>
      </c>
      <c r="J476" t="s">
        <v>778</v>
      </c>
      <c r="K476" t="s">
        <v>9</v>
      </c>
      <c r="L476" t="s">
        <v>3258</v>
      </c>
      <c r="M476" t="s">
        <v>67</v>
      </c>
      <c r="N476" t="s">
        <v>20</v>
      </c>
      <c r="O476" t="s">
        <v>11069</v>
      </c>
      <c r="P476" t="s">
        <v>21</v>
      </c>
      <c r="Q476" t="s">
        <v>4523</v>
      </c>
      <c r="R476" t="s">
        <v>13</v>
      </c>
      <c r="S476" t="s">
        <v>14</v>
      </c>
      <c r="T476" t="s">
        <v>3162</v>
      </c>
      <c r="U476">
        <v>222.66599999999997</v>
      </c>
      <c r="V476">
        <v>2</v>
      </c>
      <c r="W476">
        <v>0.15</v>
      </c>
      <c r="X476">
        <v>10.478399999999979</v>
      </c>
    </row>
    <row r="477" spans="1:24" x14ac:dyDescent="0.3">
      <c r="A477">
        <v>474</v>
      </c>
      <c r="B477" t="s">
        <v>5977</v>
      </c>
      <c r="C477" s="1">
        <v>41952</v>
      </c>
      <c r="D477" s="1">
        <v>41954</v>
      </c>
      <c r="E477">
        <v>2</v>
      </c>
      <c r="F477" s="1">
        <v>41952</v>
      </c>
      <c r="G477">
        <v>2014</v>
      </c>
      <c r="H477" t="s">
        <v>7</v>
      </c>
      <c r="I477" t="s">
        <v>3445</v>
      </c>
      <c r="J477" t="s">
        <v>778</v>
      </c>
      <c r="K477" t="s">
        <v>9</v>
      </c>
      <c r="L477" t="s">
        <v>3258</v>
      </c>
      <c r="M477" t="s">
        <v>67</v>
      </c>
      <c r="N477" t="s">
        <v>20</v>
      </c>
      <c r="O477" t="s">
        <v>11069</v>
      </c>
      <c r="P477" t="s">
        <v>21</v>
      </c>
      <c r="Q477" t="s">
        <v>4524</v>
      </c>
      <c r="R477" t="s">
        <v>35</v>
      </c>
      <c r="S477" t="s">
        <v>3233</v>
      </c>
      <c r="T477" t="s">
        <v>2536</v>
      </c>
      <c r="U477">
        <v>703.96800000000007</v>
      </c>
      <c r="V477">
        <v>4</v>
      </c>
      <c r="W477">
        <v>0.2</v>
      </c>
      <c r="X477">
        <v>87.995999999999924</v>
      </c>
    </row>
    <row r="478" spans="1:24" x14ac:dyDescent="0.3">
      <c r="A478">
        <v>475</v>
      </c>
      <c r="B478" t="s">
        <v>5977</v>
      </c>
      <c r="C478" s="1">
        <v>41952</v>
      </c>
      <c r="D478" s="1">
        <v>41954</v>
      </c>
      <c r="E478">
        <v>2</v>
      </c>
      <c r="F478" s="1">
        <v>41952</v>
      </c>
      <c r="G478">
        <v>2014</v>
      </c>
      <c r="H478" t="s">
        <v>7</v>
      </c>
      <c r="I478" t="s">
        <v>3445</v>
      </c>
      <c r="J478" t="s">
        <v>778</v>
      </c>
      <c r="K478" t="s">
        <v>9</v>
      </c>
      <c r="L478" t="s">
        <v>3258</v>
      </c>
      <c r="M478" t="s">
        <v>67</v>
      </c>
      <c r="N478" t="s">
        <v>20</v>
      </c>
      <c r="O478" t="s">
        <v>11069</v>
      </c>
      <c r="P478" t="s">
        <v>21</v>
      </c>
      <c r="Q478" t="s">
        <v>4525</v>
      </c>
      <c r="R478" t="s">
        <v>22</v>
      </c>
      <c r="S478" t="s">
        <v>3230</v>
      </c>
      <c r="T478" t="s">
        <v>2877</v>
      </c>
      <c r="U478">
        <v>92.52</v>
      </c>
      <c r="V478">
        <v>6</v>
      </c>
      <c r="W478">
        <v>0</v>
      </c>
      <c r="X478">
        <v>24.980400000000007</v>
      </c>
    </row>
    <row r="479" spans="1:24" x14ac:dyDescent="0.3">
      <c r="A479">
        <v>476</v>
      </c>
      <c r="B479" t="s">
        <v>5977</v>
      </c>
      <c r="C479" s="1">
        <v>41952</v>
      </c>
      <c r="D479" s="1">
        <v>41954</v>
      </c>
      <c r="E479">
        <v>2</v>
      </c>
      <c r="F479" s="1">
        <v>41952</v>
      </c>
      <c r="G479">
        <v>2014</v>
      </c>
      <c r="H479" t="s">
        <v>7</v>
      </c>
      <c r="I479" t="s">
        <v>3445</v>
      </c>
      <c r="J479" t="s">
        <v>778</v>
      </c>
      <c r="K479" t="s">
        <v>9</v>
      </c>
      <c r="L479" t="s">
        <v>3258</v>
      </c>
      <c r="M479" t="s">
        <v>67</v>
      </c>
      <c r="N479" t="s">
        <v>20</v>
      </c>
      <c r="O479" t="s">
        <v>11069</v>
      </c>
      <c r="P479" t="s">
        <v>21</v>
      </c>
      <c r="Q479" t="s">
        <v>4526</v>
      </c>
      <c r="R479" t="s">
        <v>22</v>
      </c>
      <c r="S479" t="s">
        <v>45</v>
      </c>
      <c r="T479" t="s">
        <v>1533</v>
      </c>
      <c r="U479">
        <v>62.649999999999991</v>
      </c>
      <c r="V479">
        <v>7</v>
      </c>
      <c r="W479">
        <v>0</v>
      </c>
      <c r="X479">
        <v>28.818999999999996</v>
      </c>
    </row>
    <row r="480" spans="1:24" x14ac:dyDescent="0.3">
      <c r="A480">
        <v>477</v>
      </c>
      <c r="B480" t="s">
        <v>5977</v>
      </c>
      <c r="C480" s="1">
        <v>41952</v>
      </c>
      <c r="D480" s="1">
        <v>41954</v>
      </c>
      <c r="E480">
        <v>2</v>
      </c>
      <c r="F480" s="1">
        <v>41952</v>
      </c>
      <c r="G480">
        <v>2014</v>
      </c>
      <c r="H480" t="s">
        <v>7</v>
      </c>
      <c r="I480" t="s">
        <v>3445</v>
      </c>
      <c r="J480" t="s">
        <v>778</v>
      </c>
      <c r="K480" t="s">
        <v>9</v>
      </c>
      <c r="L480" t="s">
        <v>3258</v>
      </c>
      <c r="M480" t="s">
        <v>67</v>
      </c>
      <c r="N480" t="s">
        <v>20</v>
      </c>
      <c r="O480" t="s">
        <v>11069</v>
      </c>
      <c r="P480" t="s">
        <v>21</v>
      </c>
      <c r="Q480" t="s">
        <v>4527</v>
      </c>
      <c r="R480" t="s">
        <v>22</v>
      </c>
      <c r="S480" t="s">
        <v>45</v>
      </c>
      <c r="T480" t="s">
        <v>1804</v>
      </c>
      <c r="U480">
        <v>94.85</v>
      </c>
      <c r="V480">
        <v>5</v>
      </c>
      <c r="W480">
        <v>0</v>
      </c>
      <c r="X480">
        <v>45.527999999999992</v>
      </c>
    </row>
    <row r="481" spans="1:24" x14ac:dyDescent="0.3">
      <c r="A481">
        <v>478</v>
      </c>
      <c r="B481" t="s">
        <v>8000</v>
      </c>
      <c r="C481" s="1">
        <v>42563</v>
      </c>
      <c r="D481" s="1">
        <v>42570</v>
      </c>
      <c r="E481">
        <v>7</v>
      </c>
      <c r="F481" s="1">
        <v>42563</v>
      </c>
      <c r="G481">
        <v>2016</v>
      </c>
      <c r="H481" t="s">
        <v>25</v>
      </c>
      <c r="I481" t="s">
        <v>3378</v>
      </c>
      <c r="J481" t="s">
        <v>496</v>
      </c>
      <c r="K481" t="s">
        <v>18</v>
      </c>
      <c r="L481" t="s">
        <v>3258</v>
      </c>
      <c r="M481" t="s">
        <v>19</v>
      </c>
      <c r="N481" t="s">
        <v>20</v>
      </c>
      <c r="O481" t="s">
        <v>11116</v>
      </c>
      <c r="P481" t="s">
        <v>21</v>
      </c>
      <c r="Q481" t="s">
        <v>4528</v>
      </c>
      <c r="R481" t="s">
        <v>35</v>
      </c>
      <c r="S481" t="s">
        <v>3233</v>
      </c>
      <c r="T481" t="s">
        <v>2660</v>
      </c>
      <c r="U481">
        <v>95.76</v>
      </c>
      <c r="V481">
        <v>6</v>
      </c>
      <c r="W481">
        <v>0.2</v>
      </c>
      <c r="X481">
        <v>7.1819999999999951</v>
      </c>
    </row>
    <row r="482" spans="1:24" x14ac:dyDescent="0.3">
      <c r="A482">
        <v>479</v>
      </c>
      <c r="B482" t="s">
        <v>8001</v>
      </c>
      <c r="C482" s="1">
        <v>42670</v>
      </c>
      <c r="D482" s="1">
        <v>42676</v>
      </c>
      <c r="E482">
        <v>6</v>
      </c>
      <c r="F482" s="1">
        <v>42670</v>
      </c>
      <c r="G482">
        <v>2016</v>
      </c>
      <c r="H482" t="s">
        <v>25</v>
      </c>
      <c r="I482" t="s">
        <v>3446</v>
      </c>
      <c r="J482" t="s">
        <v>786</v>
      </c>
      <c r="K482" t="s">
        <v>9</v>
      </c>
      <c r="L482" t="s">
        <v>3258</v>
      </c>
      <c r="M482" t="s">
        <v>143</v>
      </c>
      <c r="N482" t="s">
        <v>139</v>
      </c>
      <c r="O482" t="s">
        <v>10999</v>
      </c>
      <c r="P482" t="s">
        <v>79</v>
      </c>
      <c r="Q482" t="s">
        <v>4387</v>
      </c>
      <c r="R482" t="s">
        <v>13</v>
      </c>
      <c r="S482" t="s">
        <v>3231</v>
      </c>
      <c r="T482" t="s">
        <v>2585</v>
      </c>
      <c r="U482">
        <v>40.200000000000003</v>
      </c>
      <c r="V482">
        <v>3</v>
      </c>
      <c r="W482">
        <v>0</v>
      </c>
      <c r="X482">
        <v>19.295999999999999</v>
      </c>
    </row>
    <row r="483" spans="1:24" x14ac:dyDescent="0.3">
      <c r="A483">
        <v>480</v>
      </c>
      <c r="B483" t="s">
        <v>8002</v>
      </c>
      <c r="C483" s="1">
        <v>42547</v>
      </c>
      <c r="D483" s="1">
        <v>42553</v>
      </c>
      <c r="E483">
        <v>6</v>
      </c>
      <c r="F483" s="1">
        <v>42547</v>
      </c>
      <c r="G483">
        <v>2016</v>
      </c>
      <c r="H483" t="s">
        <v>25</v>
      </c>
      <c r="I483" t="s">
        <v>3447</v>
      </c>
      <c r="J483" t="s">
        <v>787</v>
      </c>
      <c r="K483" t="s">
        <v>18</v>
      </c>
      <c r="L483" t="s">
        <v>3258</v>
      </c>
      <c r="M483" t="s">
        <v>138</v>
      </c>
      <c r="N483" t="s">
        <v>139</v>
      </c>
      <c r="O483" t="s">
        <v>10998</v>
      </c>
      <c r="P483" t="s">
        <v>79</v>
      </c>
      <c r="Q483" t="s">
        <v>4529</v>
      </c>
      <c r="R483" t="s">
        <v>22</v>
      </c>
      <c r="S483" t="s">
        <v>3232</v>
      </c>
      <c r="T483" t="s">
        <v>2435</v>
      </c>
      <c r="U483">
        <v>14.7</v>
      </c>
      <c r="V483">
        <v>5</v>
      </c>
      <c r="W483">
        <v>0</v>
      </c>
      <c r="X483">
        <v>6.6150000000000002</v>
      </c>
    </row>
    <row r="484" spans="1:24" x14ac:dyDescent="0.3">
      <c r="A484">
        <v>481</v>
      </c>
      <c r="B484" t="s">
        <v>8002</v>
      </c>
      <c r="C484" s="1">
        <v>42547</v>
      </c>
      <c r="D484" s="1">
        <v>42553</v>
      </c>
      <c r="E484">
        <v>6</v>
      </c>
      <c r="F484" s="1">
        <v>42547</v>
      </c>
      <c r="G484">
        <v>2016</v>
      </c>
      <c r="H484" t="s">
        <v>25</v>
      </c>
      <c r="I484" t="s">
        <v>3447</v>
      </c>
      <c r="J484" t="s">
        <v>787</v>
      </c>
      <c r="K484" t="s">
        <v>18</v>
      </c>
      <c r="L484" t="s">
        <v>3258</v>
      </c>
      <c r="M484" t="s">
        <v>138</v>
      </c>
      <c r="N484" t="s">
        <v>139</v>
      </c>
      <c r="O484" t="s">
        <v>10998</v>
      </c>
      <c r="P484" t="s">
        <v>79</v>
      </c>
      <c r="Q484" t="s">
        <v>4530</v>
      </c>
      <c r="R484" t="s">
        <v>22</v>
      </c>
      <c r="S484" t="s">
        <v>3230</v>
      </c>
      <c r="T484" t="s">
        <v>1225</v>
      </c>
      <c r="U484">
        <v>704.25</v>
      </c>
      <c r="V484">
        <v>5</v>
      </c>
      <c r="W484">
        <v>0</v>
      </c>
      <c r="X484">
        <v>84.51</v>
      </c>
    </row>
    <row r="485" spans="1:24" x14ac:dyDescent="0.3">
      <c r="A485">
        <v>482</v>
      </c>
      <c r="B485" t="s">
        <v>5978</v>
      </c>
      <c r="C485" s="1">
        <v>41918</v>
      </c>
      <c r="D485" s="1">
        <v>41922</v>
      </c>
      <c r="E485">
        <v>4</v>
      </c>
      <c r="F485" s="1">
        <v>41918</v>
      </c>
      <c r="G485">
        <v>2014</v>
      </c>
      <c r="H485" t="s">
        <v>25</v>
      </c>
      <c r="I485" t="s">
        <v>3448</v>
      </c>
      <c r="J485" t="s">
        <v>790</v>
      </c>
      <c r="K485" t="s">
        <v>9</v>
      </c>
      <c r="L485" t="s">
        <v>3258</v>
      </c>
      <c r="M485" t="s">
        <v>466</v>
      </c>
      <c r="N485" t="s">
        <v>20</v>
      </c>
      <c r="O485" t="s">
        <v>11117</v>
      </c>
      <c r="P485" t="s">
        <v>21</v>
      </c>
      <c r="Q485" t="s">
        <v>4531</v>
      </c>
      <c r="R485" t="s">
        <v>35</v>
      </c>
      <c r="S485" t="s">
        <v>3235</v>
      </c>
      <c r="T485" t="s">
        <v>3149</v>
      </c>
      <c r="U485">
        <v>9.09</v>
      </c>
      <c r="V485">
        <v>3</v>
      </c>
      <c r="W485">
        <v>0</v>
      </c>
      <c r="X485">
        <v>1.9088999999999996</v>
      </c>
    </row>
    <row r="486" spans="1:24" x14ac:dyDescent="0.3">
      <c r="A486">
        <v>483</v>
      </c>
      <c r="B486" t="s">
        <v>5979</v>
      </c>
      <c r="C486" s="1">
        <v>41842</v>
      </c>
      <c r="D486" s="1">
        <v>41847</v>
      </c>
      <c r="E486">
        <v>5</v>
      </c>
      <c r="F486" s="1">
        <v>41842</v>
      </c>
      <c r="G486">
        <v>2014</v>
      </c>
      <c r="H486" t="s">
        <v>25</v>
      </c>
      <c r="I486" t="s">
        <v>3449</v>
      </c>
      <c r="J486" t="s">
        <v>792</v>
      </c>
      <c r="K486" t="s">
        <v>9</v>
      </c>
      <c r="L486" t="s">
        <v>3258</v>
      </c>
      <c r="M486" t="s">
        <v>138</v>
      </c>
      <c r="N486" t="s">
        <v>139</v>
      </c>
      <c r="O486" t="s">
        <v>10998</v>
      </c>
      <c r="P486" t="s">
        <v>79</v>
      </c>
      <c r="Q486" t="s">
        <v>4192</v>
      </c>
      <c r="R486" t="s">
        <v>22</v>
      </c>
      <c r="S486" t="s">
        <v>3232</v>
      </c>
      <c r="T486" t="s">
        <v>1142</v>
      </c>
      <c r="U486">
        <v>5.96</v>
      </c>
      <c r="V486">
        <v>2</v>
      </c>
      <c r="W486">
        <v>0</v>
      </c>
      <c r="X486">
        <v>1.6688000000000001</v>
      </c>
    </row>
    <row r="487" spans="1:24" x14ac:dyDescent="0.3">
      <c r="A487">
        <v>484</v>
      </c>
      <c r="B487" t="s">
        <v>5979</v>
      </c>
      <c r="C487" s="1">
        <v>41842</v>
      </c>
      <c r="D487" s="1">
        <v>41847</v>
      </c>
      <c r="E487">
        <v>5</v>
      </c>
      <c r="F487" s="1">
        <v>41842</v>
      </c>
      <c r="G487">
        <v>2014</v>
      </c>
      <c r="H487" t="s">
        <v>25</v>
      </c>
      <c r="I487" t="s">
        <v>3449</v>
      </c>
      <c r="J487" t="s">
        <v>792</v>
      </c>
      <c r="K487" t="s">
        <v>9</v>
      </c>
      <c r="L487" t="s">
        <v>3258</v>
      </c>
      <c r="M487" t="s">
        <v>138</v>
      </c>
      <c r="N487" t="s">
        <v>139</v>
      </c>
      <c r="O487" t="s">
        <v>10998</v>
      </c>
      <c r="P487" t="s">
        <v>79</v>
      </c>
      <c r="Q487" t="s">
        <v>4532</v>
      </c>
      <c r="R487" t="s">
        <v>35</v>
      </c>
      <c r="S487" t="s">
        <v>3235</v>
      </c>
      <c r="T487" t="s">
        <v>762</v>
      </c>
      <c r="U487">
        <v>159.97999999999999</v>
      </c>
      <c r="V487">
        <v>2</v>
      </c>
      <c r="W487">
        <v>0</v>
      </c>
      <c r="X487">
        <v>57.592799999999997</v>
      </c>
    </row>
    <row r="488" spans="1:24" x14ac:dyDescent="0.3">
      <c r="A488">
        <v>485</v>
      </c>
      <c r="B488" t="s">
        <v>9310</v>
      </c>
      <c r="C488" s="1">
        <v>42896</v>
      </c>
      <c r="D488" s="1">
        <v>42899</v>
      </c>
      <c r="E488">
        <v>3</v>
      </c>
      <c r="F488" s="1">
        <v>42896</v>
      </c>
      <c r="G488">
        <v>2017</v>
      </c>
      <c r="H488" t="s">
        <v>97</v>
      </c>
      <c r="I488" t="s">
        <v>3450</v>
      </c>
      <c r="J488" t="s">
        <v>794</v>
      </c>
      <c r="K488" t="s">
        <v>52</v>
      </c>
      <c r="L488" t="s">
        <v>3258</v>
      </c>
      <c r="M488" t="s">
        <v>19</v>
      </c>
      <c r="N488" t="s">
        <v>20</v>
      </c>
      <c r="O488" t="s">
        <v>11037</v>
      </c>
      <c r="P488" t="s">
        <v>21</v>
      </c>
      <c r="Q488" t="s">
        <v>4533</v>
      </c>
      <c r="R488" t="s">
        <v>22</v>
      </c>
      <c r="S488" t="s">
        <v>23</v>
      </c>
      <c r="T488" t="s">
        <v>1936</v>
      </c>
      <c r="U488">
        <v>29.6</v>
      </c>
      <c r="V488">
        <v>2</v>
      </c>
      <c r="W488">
        <v>0</v>
      </c>
      <c r="X488">
        <v>14.8</v>
      </c>
    </row>
    <row r="489" spans="1:24" x14ac:dyDescent="0.3">
      <c r="A489">
        <v>486</v>
      </c>
      <c r="B489" t="s">
        <v>9310</v>
      </c>
      <c r="C489" s="1">
        <v>42896</v>
      </c>
      <c r="D489" s="1">
        <v>42899</v>
      </c>
      <c r="E489">
        <v>3</v>
      </c>
      <c r="F489" s="1">
        <v>42896</v>
      </c>
      <c r="G489">
        <v>2017</v>
      </c>
      <c r="H489" t="s">
        <v>97</v>
      </c>
      <c r="I489" t="s">
        <v>3450</v>
      </c>
      <c r="J489" t="s">
        <v>794</v>
      </c>
      <c r="K489" t="s">
        <v>52</v>
      </c>
      <c r="L489" t="s">
        <v>3258</v>
      </c>
      <c r="M489" t="s">
        <v>19</v>
      </c>
      <c r="N489" t="s">
        <v>20</v>
      </c>
      <c r="O489" t="s">
        <v>11037</v>
      </c>
      <c r="P489" t="s">
        <v>21</v>
      </c>
      <c r="Q489" t="s">
        <v>4534</v>
      </c>
      <c r="R489" t="s">
        <v>13</v>
      </c>
      <c r="S489" t="s">
        <v>14</v>
      </c>
      <c r="T489" t="s">
        <v>795</v>
      </c>
      <c r="U489">
        <v>514.16499999999996</v>
      </c>
      <c r="V489">
        <v>5</v>
      </c>
      <c r="W489">
        <v>0.15</v>
      </c>
      <c r="X489">
        <v>-30.24499999999999</v>
      </c>
    </row>
    <row r="490" spans="1:24" x14ac:dyDescent="0.3">
      <c r="A490">
        <v>487</v>
      </c>
      <c r="B490" t="s">
        <v>9310</v>
      </c>
      <c r="C490" s="1">
        <v>42896</v>
      </c>
      <c r="D490" s="1">
        <v>42899</v>
      </c>
      <c r="E490">
        <v>3</v>
      </c>
      <c r="F490" s="1">
        <v>42896</v>
      </c>
      <c r="G490">
        <v>2017</v>
      </c>
      <c r="H490" t="s">
        <v>97</v>
      </c>
      <c r="I490" t="s">
        <v>3450</v>
      </c>
      <c r="J490" t="s">
        <v>794</v>
      </c>
      <c r="K490" t="s">
        <v>52</v>
      </c>
      <c r="L490" t="s">
        <v>3258</v>
      </c>
      <c r="M490" t="s">
        <v>19</v>
      </c>
      <c r="N490" t="s">
        <v>20</v>
      </c>
      <c r="O490" t="s">
        <v>11037</v>
      </c>
      <c r="P490" t="s">
        <v>21</v>
      </c>
      <c r="Q490" t="s">
        <v>4535</v>
      </c>
      <c r="R490" t="s">
        <v>35</v>
      </c>
      <c r="S490" t="s">
        <v>3233</v>
      </c>
      <c r="T490" t="s">
        <v>1493</v>
      </c>
      <c r="U490">
        <v>279.95999999999998</v>
      </c>
      <c r="V490">
        <v>5</v>
      </c>
      <c r="W490">
        <v>0.2</v>
      </c>
      <c r="X490">
        <v>17.497500000000016</v>
      </c>
    </row>
    <row r="491" spans="1:24" x14ac:dyDescent="0.3">
      <c r="A491">
        <v>488</v>
      </c>
      <c r="B491" t="s">
        <v>5980</v>
      </c>
      <c r="C491" s="1">
        <v>41941</v>
      </c>
      <c r="D491" s="1">
        <v>41943</v>
      </c>
      <c r="E491">
        <v>2</v>
      </c>
      <c r="F491" s="1">
        <v>41941</v>
      </c>
      <c r="G491">
        <v>2014</v>
      </c>
      <c r="H491" t="s">
        <v>97</v>
      </c>
      <c r="I491" t="s">
        <v>3451</v>
      </c>
      <c r="J491" t="s">
        <v>796</v>
      </c>
      <c r="K491" t="s">
        <v>9</v>
      </c>
      <c r="L491" t="s">
        <v>3258</v>
      </c>
      <c r="M491" t="s">
        <v>156</v>
      </c>
      <c r="N491" t="s">
        <v>110</v>
      </c>
      <c r="O491" t="s">
        <v>11001</v>
      </c>
      <c r="P491" t="s">
        <v>55</v>
      </c>
      <c r="Q491" t="s">
        <v>4536</v>
      </c>
      <c r="R491" t="s">
        <v>35</v>
      </c>
      <c r="S491" t="s">
        <v>3233</v>
      </c>
      <c r="T491" t="s">
        <v>430</v>
      </c>
      <c r="U491">
        <v>2735.9520000000002</v>
      </c>
      <c r="V491">
        <v>6</v>
      </c>
      <c r="W491">
        <v>0.2</v>
      </c>
      <c r="X491">
        <v>341.99399999999969</v>
      </c>
    </row>
    <row r="492" spans="1:24" x14ac:dyDescent="0.3">
      <c r="A492">
        <v>489</v>
      </c>
      <c r="B492" t="s">
        <v>5981</v>
      </c>
      <c r="C492" s="1">
        <v>41799</v>
      </c>
      <c r="D492" s="1">
        <v>41803</v>
      </c>
      <c r="E492">
        <v>4</v>
      </c>
      <c r="F492" s="1">
        <v>41799</v>
      </c>
      <c r="G492">
        <v>2014</v>
      </c>
      <c r="H492" t="s">
        <v>7</v>
      </c>
      <c r="I492" t="s">
        <v>3452</v>
      </c>
      <c r="J492" t="s">
        <v>798</v>
      </c>
      <c r="K492" t="s">
        <v>52</v>
      </c>
      <c r="L492" t="s">
        <v>3258</v>
      </c>
      <c r="M492" t="s">
        <v>799</v>
      </c>
      <c r="N492" t="s">
        <v>54</v>
      </c>
      <c r="O492" t="s">
        <v>11118</v>
      </c>
      <c r="P492" t="s">
        <v>55</v>
      </c>
      <c r="Q492" t="s">
        <v>4537</v>
      </c>
      <c r="R492" t="s">
        <v>35</v>
      </c>
      <c r="S492" t="s">
        <v>3233</v>
      </c>
      <c r="T492" t="s">
        <v>2337</v>
      </c>
      <c r="U492">
        <v>7.9920000000000009</v>
      </c>
      <c r="V492">
        <v>1</v>
      </c>
      <c r="W492">
        <v>0.2</v>
      </c>
      <c r="X492">
        <v>0.59940000000000015</v>
      </c>
    </row>
    <row r="493" spans="1:24" x14ac:dyDescent="0.3">
      <c r="A493">
        <v>490</v>
      </c>
      <c r="B493" t="s">
        <v>5981</v>
      </c>
      <c r="C493" s="1">
        <v>41799</v>
      </c>
      <c r="D493" s="1">
        <v>41803</v>
      </c>
      <c r="E493">
        <v>4</v>
      </c>
      <c r="F493" s="1">
        <v>41799</v>
      </c>
      <c r="G493">
        <v>2014</v>
      </c>
      <c r="H493" t="s">
        <v>7</v>
      </c>
      <c r="I493" t="s">
        <v>3452</v>
      </c>
      <c r="J493" t="s">
        <v>798</v>
      </c>
      <c r="K493" t="s">
        <v>52</v>
      </c>
      <c r="L493" t="s">
        <v>3258</v>
      </c>
      <c r="M493" t="s">
        <v>799</v>
      </c>
      <c r="N493" t="s">
        <v>54</v>
      </c>
      <c r="O493" t="s">
        <v>11118</v>
      </c>
      <c r="P493" t="s">
        <v>55</v>
      </c>
      <c r="Q493" t="s">
        <v>4538</v>
      </c>
      <c r="R493" t="s">
        <v>35</v>
      </c>
      <c r="S493" t="s">
        <v>3235</v>
      </c>
      <c r="T493" t="s">
        <v>1901</v>
      </c>
      <c r="U493">
        <v>63.984000000000009</v>
      </c>
      <c r="V493">
        <v>2</v>
      </c>
      <c r="W493">
        <v>0.2</v>
      </c>
      <c r="X493">
        <v>10.397399999999998</v>
      </c>
    </row>
    <row r="494" spans="1:24" x14ac:dyDescent="0.3">
      <c r="A494">
        <v>491</v>
      </c>
      <c r="B494" t="s">
        <v>5981</v>
      </c>
      <c r="C494" s="1">
        <v>41799</v>
      </c>
      <c r="D494" s="1">
        <v>41803</v>
      </c>
      <c r="E494">
        <v>4</v>
      </c>
      <c r="F494" s="1">
        <v>41799</v>
      </c>
      <c r="G494">
        <v>2014</v>
      </c>
      <c r="H494" t="s">
        <v>7</v>
      </c>
      <c r="I494" t="s">
        <v>3452</v>
      </c>
      <c r="J494" t="s">
        <v>798</v>
      </c>
      <c r="K494" t="s">
        <v>52</v>
      </c>
      <c r="L494" t="s">
        <v>3258</v>
      </c>
      <c r="M494" t="s">
        <v>799</v>
      </c>
      <c r="N494" t="s">
        <v>54</v>
      </c>
      <c r="O494" t="s">
        <v>11118</v>
      </c>
      <c r="P494" t="s">
        <v>55</v>
      </c>
      <c r="Q494" t="s">
        <v>4504</v>
      </c>
      <c r="R494" t="s">
        <v>22</v>
      </c>
      <c r="S494" t="s">
        <v>3232</v>
      </c>
      <c r="T494" t="s">
        <v>2118</v>
      </c>
      <c r="U494">
        <v>70.367999999999995</v>
      </c>
      <c r="V494">
        <v>2</v>
      </c>
      <c r="W494">
        <v>0.2</v>
      </c>
      <c r="X494">
        <v>6.1572000000000031</v>
      </c>
    </row>
    <row r="495" spans="1:24" x14ac:dyDescent="0.3">
      <c r="A495">
        <v>492</v>
      </c>
      <c r="B495" t="s">
        <v>5982</v>
      </c>
      <c r="C495" s="1">
        <v>41896</v>
      </c>
      <c r="D495" s="1">
        <v>41901</v>
      </c>
      <c r="E495">
        <v>5</v>
      </c>
      <c r="F495" s="1">
        <v>41896</v>
      </c>
      <c r="G495">
        <v>2014</v>
      </c>
      <c r="H495" t="s">
        <v>25</v>
      </c>
      <c r="I495" t="s">
        <v>3453</v>
      </c>
      <c r="J495" t="s">
        <v>802</v>
      </c>
      <c r="K495" t="s">
        <v>9</v>
      </c>
      <c r="L495" t="s">
        <v>3258</v>
      </c>
      <c r="M495" t="s">
        <v>197</v>
      </c>
      <c r="N495" t="s">
        <v>139</v>
      </c>
      <c r="O495" t="s">
        <v>11119</v>
      </c>
      <c r="P495" t="s">
        <v>79</v>
      </c>
      <c r="Q495" t="s">
        <v>4539</v>
      </c>
      <c r="R495" t="s">
        <v>22</v>
      </c>
      <c r="S495" t="s">
        <v>3230</v>
      </c>
      <c r="T495" t="s">
        <v>338</v>
      </c>
      <c r="U495">
        <v>449.15</v>
      </c>
      <c r="V495">
        <v>5</v>
      </c>
      <c r="W495">
        <v>0</v>
      </c>
      <c r="X495">
        <v>8.9829999999999899</v>
      </c>
    </row>
    <row r="496" spans="1:24" x14ac:dyDescent="0.3">
      <c r="A496">
        <v>493</v>
      </c>
      <c r="B496" t="s">
        <v>5982</v>
      </c>
      <c r="C496" s="1">
        <v>41896</v>
      </c>
      <c r="D496" s="1">
        <v>41901</v>
      </c>
      <c r="E496">
        <v>5</v>
      </c>
      <c r="F496" s="1">
        <v>41896</v>
      </c>
      <c r="G496">
        <v>2014</v>
      </c>
      <c r="H496" t="s">
        <v>25</v>
      </c>
      <c r="I496" t="s">
        <v>3453</v>
      </c>
      <c r="J496" t="s">
        <v>802</v>
      </c>
      <c r="K496" t="s">
        <v>9</v>
      </c>
      <c r="L496" t="s">
        <v>3258</v>
      </c>
      <c r="M496" t="s">
        <v>197</v>
      </c>
      <c r="N496" t="s">
        <v>139</v>
      </c>
      <c r="O496" t="s">
        <v>11119</v>
      </c>
      <c r="P496" t="s">
        <v>79</v>
      </c>
      <c r="Q496" t="s">
        <v>4540</v>
      </c>
      <c r="R496" t="s">
        <v>22</v>
      </c>
      <c r="S496" t="s">
        <v>103</v>
      </c>
      <c r="T496" t="s">
        <v>2345</v>
      </c>
      <c r="U496">
        <v>11.07</v>
      </c>
      <c r="V496">
        <v>3</v>
      </c>
      <c r="W496">
        <v>0</v>
      </c>
      <c r="X496">
        <v>5.0921999999999992</v>
      </c>
    </row>
    <row r="497" spans="1:24" x14ac:dyDescent="0.3">
      <c r="A497">
        <v>494</v>
      </c>
      <c r="B497" t="s">
        <v>8003</v>
      </c>
      <c r="C497" s="1">
        <v>42499</v>
      </c>
      <c r="D497" s="1">
        <v>42504</v>
      </c>
      <c r="E497">
        <v>5</v>
      </c>
      <c r="F497" s="1">
        <v>42499</v>
      </c>
      <c r="G497">
        <v>2016</v>
      </c>
      <c r="H497" t="s">
        <v>25</v>
      </c>
      <c r="I497" t="s">
        <v>3454</v>
      </c>
      <c r="J497" t="s">
        <v>805</v>
      </c>
      <c r="K497" t="s">
        <v>9</v>
      </c>
      <c r="L497" t="s">
        <v>3258</v>
      </c>
      <c r="M497" t="s">
        <v>48</v>
      </c>
      <c r="N497" t="s">
        <v>49</v>
      </c>
      <c r="O497" t="s">
        <v>11035</v>
      </c>
      <c r="P497" t="s">
        <v>21</v>
      </c>
      <c r="Q497" t="s">
        <v>4541</v>
      </c>
      <c r="R497" t="s">
        <v>35</v>
      </c>
      <c r="S497" t="s">
        <v>3235</v>
      </c>
      <c r="T497" t="s">
        <v>2753</v>
      </c>
      <c r="U497">
        <v>93.98</v>
      </c>
      <c r="V497">
        <v>2</v>
      </c>
      <c r="W497">
        <v>0</v>
      </c>
      <c r="X497">
        <v>13.157200000000003</v>
      </c>
    </row>
    <row r="498" spans="1:24" x14ac:dyDescent="0.3">
      <c r="A498">
        <v>495</v>
      </c>
      <c r="B498" t="s">
        <v>8004</v>
      </c>
      <c r="C498" s="1">
        <v>42447</v>
      </c>
      <c r="D498" s="1">
        <v>42450</v>
      </c>
      <c r="E498">
        <v>3</v>
      </c>
      <c r="F498" s="1">
        <v>42447</v>
      </c>
      <c r="G498">
        <v>2016</v>
      </c>
      <c r="H498" t="s">
        <v>7</v>
      </c>
      <c r="I498" t="s">
        <v>3455</v>
      </c>
      <c r="J498" t="s">
        <v>807</v>
      </c>
      <c r="K498" t="s">
        <v>9</v>
      </c>
      <c r="L498" t="s">
        <v>3258</v>
      </c>
      <c r="M498" t="s">
        <v>172</v>
      </c>
      <c r="N498" t="s">
        <v>173</v>
      </c>
      <c r="O498" t="s">
        <v>11006</v>
      </c>
      <c r="P498" t="s">
        <v>12</v>
      </c>
      <c r="Q498" t="s">
        <v>4542</v>
      </c>
      <c r="R498" t="s">
        <v>13</v>
      </c>
      <c r="S498" t="s">
        <v>29</v>
      </c>
      <c r="T498" t="s">
        <v>269</v>
      </c>
      <c r="U498">
        <v>189.88200000000001</v>
      </c>
      <c r="V498">
        <v>3</v>
      </c>
      <c r="W498">
        <v>0.4</v>
      </c>
      <c r="X498">
        <v>-94.941000000000017</v>
      </c>
    </row>
    <row r="499" spans="1:24" x14ac:dyDescent="0.3">
      <c r="A499">
        <v>496</v>
      </c>
      <c r="B499" t="s">
        <v>6946</v>
      </c>
      <c r="C499" s="1">
        <v>42365</v>
      </c>
      <c r="D499" s="1">
        <v>42369</v>
      </c>
      <c r="E499">
        <v>4</v>
      </c>
      <c r="F499" s="1">
        <v>42365</v>
      </c>
      <c r="G499">
        <v>2015</v>
      </c>
      <c r="H499" t="s">
        <v>25</v>
      </c>
      <c r="I499" t="s">
        <v>3456</v>
      </c>
      <c r="J499" t="s">
        <v>809</v>
      </c>
      <c r="K499" t="s">
        <v>9</v>
      </c>
      <c r="L499" t="s">
        <v>3258</v>
      </c>
      <c r="M499" t="s">
        <v>810</v>
      </c>
      <c r="N499" t="s">
        <v>811</v>
      </c>
      <c r="O499" t="s">
        <v>11120</v>
      </c>
      <c r="P499" t="s">
        <v>12</v>
      </c>
      <c r="Q499" t="s">
        <v>4543</v>
      </c>
      <c r="R499" t="s">
        <v>22</v>
      </c>
      <c r="S499" t="s">
        <v>103</v>
      </c>
      <c r="T499" t="s">
        <v>1151</v>
      </c>
      <c r="U499">
        <v>105.42</v>
      </c>
      <c r="V499">
        <v>2</v>
      </c>
      <c r="W499">
        <v>0</v>
      </c>
      <c r="X499">
        <v>51.655799999999999</v>
      </c>
    </row>
    <row r="500" spans="1:24" x14ac:dyDescent="0.3">
      <c r="A500">
        <v>497</v>
      </c>
      <c r="B500" t="s">
        <v>8005</v>
      </c>
      <c r="C500" s="1">
        <v>42576</v>
      </c>
      <c r="D500" s="1">
        <v>42582</v>
      </c>
      <c r="E500">
        <v>6</v>
      </c>
      <c r="F500" s="1">
        <v>42576</v>
      </c>
      <c r="G500">
        <v>2016</v>
      </c>
      <c r="H500" t="s">
        <v>25</v>
      </c>
      <c r="I500" t="s">
        <v>3441</v>
      </c>
      <c r="J500" t="s">
        <v>757</v>
      </c>
      <c r="K500" t="s">
        <v>9</v>
      </c>
      <c r="L500" t="s">
        <v>3258</v>
      </c>
      <c r="M500" t="s">
        <v>813</v>
      </c>
      <c r="N500" t="s">
        <v>20</v>
      </c>
      <c r="O500" t="s">
        <v>11121</v>
      </c>
      <c r="P500" t="s">
        <v>21</v>
      </c>
      <c r="Q500" t="s">
        <v>4544</v>
      </c>
      <c r="R500" t="s">
        <v>22</v>
      </c>
      <c r="S500" t="s">
        <v>3234</v>
      </c>
      <c r="T500" t="s">
        <v>628</v>
      </c>
      <c r="U500">
        <v>119.61600000000001</v>
      </c>
      <c r="V500">
        <v>8</v>
      </c>
      <c r="W500">
        <v>0.2</v>
      </c>
      <c r="X500">
        <v>40.370399999999997</v>
      </c>
    </row>
    <row r="501" spans="1:24" x14ac:dyDescent="0.3">
      <c r="A501">
        <v>498</v>
      </c>
      <c r="B501" t="s">
        <v>8005</v>
      </c>
      <c r="C501" s="1">
        <v>42576</v>
      </c>
      <c r="D501" s="1">
        <v>42582</v>
      </c>
      <c r="E501">
        <v>6</v>
      </c>
      <c r="F501" s="1">
        <v>42576</v>
      </c>
      <c r="G501">
        <v>2016</v>
      </c>
      <c r="H501" t="s">
        <v>25</v>
      </c>
      <c r="I501" t="s">
        <v>3441</v>
      </c>
      <c r="J501" t="s">
        <v>757</v>
      </c>
      <c r="K501" t="s">
        <v>9</v>
      </c>
      <c r="L501" t="s">
        <v>3258</v>
      </c>
      <c r="M501" t="s">
        <v>813</v>
      </c>
      <c r="N501" t="s">
        <v>20</v>
      </c>
      <c r="O501" t="s">
        <v>11121</v>
      </c>
      <c r="P501" t="s">
        <v>21</v>
      </c>
      <c r="Q501" t="s">
        <v>4545</v>
      </c>
      <c r="R501" t="s">
        <v>13</v>
      </c>
      <c r="S501" t="s">
        <v>3231</v>
      </c>
      <c r="T501" t="s">
        <v>1564</v>
      </c>
      <c r="U501">
        <v>255.76</v>
      </c>
      <c r="V501">
        <v>4</v>
      </c>
      <c r="W501">
        <v>0</v>
      </c>
      <c r="X501">
        <v>81.843199999999996</v>
      </c>
    </row>
    <row r="502" spans="1:24" x14ac:dyDescent="0.3">
      <c r="A502">
        <v>499</v>
      </c>
      <c r="B502" t="s">
        <v>8005</v>
      </c>
      <c r="C502" s="1">
        <v>42576</v>
      </c>
      <c r="D502" s="1">
        <v>42582</v>
      </c>
      <c r="E502">
        <v>6</v>
      </c>
      <c r="F502" s="1">
        <v>42576</v>
      </c>
      <c r="G502">
        <v>2016</v>
      </c>
      <c r="H502" t="s">
        <v>25</v>
      </c>
      <c r="I502" t="s">
        <v>3441</v>
      </c>
      <c r="J502" t="s">
        <v>757</v>
      </c>
      <c r="K502" t="s">
        <v>9</v>
      </c>
      <c r="L502" t="s">
        <v>3258</v>
      </c>
      <c r="M502" t="s">
        <v>813</v>
      </c>
      <c r="N502" t="s">
        <v>20</v>
      </c>
      <c r="O502" t="s">
        <v>11121</v>
      </c>
      <c r="P502" t="s">
        <v>21</v>
      </c>
      <c r="Q502" t="s">
        <v>4400</v>
      </c>
      <c r="R502" t="s">
        <v>13</v>
      </c>
      <c r="S502" t="s">
        <v>3229</v>
      </c>
      <c r="T502" t="s">
        <v>1199</v>
      </c>
      <c r="U502">
        <v>241.56799999999998</v>
      </c>
      <c r="V502">
        <v>2</v>
      </c>
      <c r="W502">
        <v>0.2</v>
      </c>
      <c r="X502">
        <v>18.11760000000001</v>
      </c>
    </row>
    <row r="503" spans="1:24" x14ac:dyDescent="0.3">
      <c r="A503">
        <v>500</v>
      </c>
      <c r="B503" t="s">
        <v>8005</v>
      </c>
      <c r="C503" s="1">
        <v>42576</v>
      </c>
      <c r="D503" s="1">
        <v>42582</v>
      </c>
      <c r="E503">
        <v>6</v>
      </c>
      <c r="F503" s="1">
        <v>42576</v>
      </c>
      <c r="G503">
        <v>2016</v>
      </c>
      <c r="H503" t="s">
        <v>25</v>
      </c>
      <c r="I503" t="s">
        <v>3441</v>
      </c>
      <c r="J503" t="s">
        <v>757</v>
      </c>
      <c r="K503" t="s">
        <v>9</v>
      </c>
      <c r="L503" t="s">
        <v>3258</v>
      </c>
      <c r="M503" t="s">
        <v>813</v>
      </c>
      <c r="N503" t="s">
        <v>20</v>
      </c>
      <c r="O503" t="s">
        <v>11121</v>
      </c>
      <c r="P503" t="s">
        <v>21</v>
      </c>
      <c r="Q503" t="s">
        <v>4546</v>
      </c>
      <c r="R503" t="s">
        <v>13</v>
      </c>
      <c r="S503" t="s">
        <v>3231</v>
      </c>
      <c r="T503" t="s">
        <v>2328</v>
      </c>
      <c r="U503">
        <v>69.3</v>
      </c>
      <c r="V503">
        <v>9</v>
      </c>
      <c r="W503">
        <v>0</v>
      </c>
      <c r="X503">
        <v>22.868999999999996</v>
      </c>
    </row>
    <row r="504" spans="1:24" x14ac:dyDescent="0.3">
      <c r="A504">
        <v>501</v>
      </c>
      <c r="B504" t="s">
        <v>8006</v>
      </c>
      <c r="C504" s="1">
        <v>42520</v>
      </c>
      <c r="D504" s="1">
        <v>42525</v>
      </c>
      <c r="E504">
        <v>5</v>
      </c>
      <c r="F504" s="1">
        <v>42520</v>
      </c>
      <c r="G504">
        <v>2016</v>
      </c>
      <c r="H504" t="s">
        <v>25</v>
      </c>
      <c r="I504" t="s">
        <v>3457</v>
      </c>
      <c r="J504" t="s">
        <v>816</v>
      </c>
      <c r="K504" t="s">
        <v>18</v>
      </c>
      <c r="L504" t="s">
        <v>3258</v>
      </c>
      <c r="M504" t="s">
        <v>817</v>
      </c>
      <c r="N504" t="s">
        <v>228</v>
      </c>
      <c r="O504" t="s">
        <v>11122</v>
      </c>
      <c r="P504" t="s">
        <v>21</v>
      </c>
      <c r="Q504" t="s">
        <v>4102</v>
      </c>
      <c r="R504" t="s">
        <v>22</v>
      </c>
      <c r="S504" t="s">
        <v>3234</v>
      </c>
      <c r="T504" t="s">
        <v>1998</v>
      </c>
      <c r="U504">
        <v>22.620000000000005</v>
      </c>
      <c r="V504">
        <v>2</v>
      </c>
      <c r="W504">
        <v>0.7</v>
      </c>
      <c r="X504">
        <v>-15.079999999999998</v>
      </c>
    </row>
    <row r="505" spans="1:24" x14ac:dyDescent="0.3">
      <c r="A505">
        <v>502</v>
      </c>
      <c r="B505" t="s">
        <v>8006</v>
      </c>
      <c r="C505" s="1">
        <v>42520</v>
      </c>
      <c r="D505" s="1">
        <v>42525</v>
      </c>
      <c r="E505">
        <v>5</v>
      </c>
      <c r="F505" s="1">
        <v>42520</v>
      </c>
      <c r="G505">
        <v>2016</v>
      </c>
      <c r="H505" t="s">
        <v>25</v>
      </c>
      <c r="I505" t="s">
        <v>3457</v>
      </c>
      <c r="J505" t="s">
        <v>816</v>
      </c>
      <c r="K505" t="s">
        <v>18</v>
      </c>
      <c r="L505" t="s">
        <v>3258</v>
      </c>
      <c r="M505" t="s">
        <v>817</v>
      </c>
      <c r="N505" t="s">
        <v>228</v>
      </c>
      <c r="O505" t="s">
        <v>11122</v>
      </c>
      <c r="P505" t="s">
        <v>21</v>
      </c>
      <c r="Q505" t="s">
        <v>4547</v>
      </c>
      <c r="R505" t="s">
        <v>22</v>
      </c>
      <c r="S505" t="s">
        <v>3234</v>
      </c>
      <c r="T505" t="s">
        <v>1411</v>
      </c>
      <c r="U505">
        <v>14.952000000000004</v>
      </c>
      <c r="V505">
        <v>2</v>
      </c>
      <c r="W505">
        <v>0.7</v>
      </c>
      <c r="X505">
        <v>-11.961599999999997</v>
      </c>
    </row>
    <row r="506" spans="1:24" x14ac:dyDescent="0.3">
      <c r="A506">
        <v>503</v>
      </c>
      <c r="B506" t="s">
        <v>8006</v>
      </c>
      <c r="C506" s="1">
        <v>42520</v>
      </c>
      <c r="D506" s="1">
        <v>42525</v>
      </c>
      <c r="E506">
        <v>5</v>
      </c>
      <c r="F506" s="1">
        <v>42520</v>
      </c>
      <c r="G506">
        <v>2016</v>
      </c>
      <c r="H506" t="s">
        <v>25</v>
      </c>
      <c r="I506" t="s">
        <v>3457</v>
      </c>
      <c r="J506" t="s">
        <v>816</v>
      </c>
      <c r="K506" t="s">
        <v>18</v>
      </c>
      <c r="L506" t="s">
        <v>3258</v>
      </c>
      <c r="M506" t="s">
        <v>817</v>
      </c>
      <c r="N506" t="s">
        <v>228</v>
      </c>
      <c r="O506" t="s">
        <v>11122</v>
      </c>
      <c r="P506" t="s">
        <v>21</v>
      </c>
      <c r="Q506" t="s">
        <v>4548</v>
      </c>
      <c r="R506" t="s">
        <v>13</v>
      </c>
      <c r="S506" t="s">
        <v>3229</v>
      </c>
      <c r="T506" t="s">
        <v>157</v>
      </c>
      <c r="U506">
        <v>801.5680000000001</v>
      </c>
      <c r="V506">
        <v>2</v>
      </c>
      <c r="W506">
        <v>0.2</v>
      </c>
      <c r="X506">
        <v>50.097999999999985</v>
      </c>
    </row>
    <row r="507" spans="1:24" x14ac:dyDescent="0.3">
      <c r="A507">
        <v>504</v>
      </c>
      <c r="B507" t="s">
        <v>8006</v>
      </c>
      <c r="C507" s="1">
        <v>42520</v>
      </c>
      <c r="D507" s="1">
        <v>42525</v>
      </c>
      <c r="E507">
        <v>5</v>
      </c>
      <c r="F507" s="1">
        <v>42520</v>
      </c>
      <c r="G507">
        <v>2016</v>
      </c>
      <c r="H507" t="s">
        <v>25</v>
      </c>
      <c r="I507" t="s">
        <v>3457</v>
      </c>
      <c r="J507" t="s">
        <v>816</v>
      </c>
      <c r="K507" t="s">
        <v>18</v>
      </c>
      <c r="L507" t="s">
        <v>3258</v>
      </c>
      <c r="M507" t="s">
        <v>817</v>
      </c>
      <c r="N507" t="s">
        <v>228</v>
      </c>
      <c r="O507" t="s">
        <v>11122</v>
      </c>
      <c r="P507" t="s">
        <v>21</v>
      </c>
      <c r="Q507" t="s">
        <v>4549</v>
      </c>
      <c r="R507" t="s">
        <v>22</v>
      </c>
      <c r="S507" t="s">
        <v>3234</v>
      </c>
      <c r="T507" t="s">
        <v>1570</v>
      </c>
      <c r="U507">
        <v>2.3760000000000003</v>
      </c>
      <c r="V507">
        <v>3</v>
      </c>
      <c r="W507">
        <v>0.7</v>
      </c>
      <c r="X507">
        <v>-1.9007999999999998</v>
      </c>
    </row>
    <row r="508" spans="1:24" x14ac:dyDescent="0.3">
      <c r="A508">
        <v>505</v>
      </c>
      <c r="B508" t="s">
        <v>8006</v>
      </c>
      <c r="C508" s="1">
        <v>42520</v>
      </c>
      <c r="D508" s="1">
        <v>42525</v>
      </c>
      <c r="E508">
        <v>5</v>
      </c>
      <c r="F508" s="1">
        <v>42520</v>
      </c>
      <c r="G508">
        <v>2016</v>
      </c>
      <c r="H508" t="s">
        <v>25</v>
      </c>
      <c r="I508" t="s">
        <v>3457</v>
      </c>
      <c r="J508" t="s">
        <v>816</v>
      </c>
      <c r="K508" t="s">
        <v>18</v>
      </c>
      <c r="L508" t="s">
        <v>3258</v>
      </c>
      <c r="M508" t="s">
        <v>817</v>
      </c>
      <c r="N508" t="s">
        <v>228</v>
      </c>
      <c r="O508" t="s">
        <v>11122</v>
      </c>
      <c r="P508" t="s">
        <v>21</v>
      </c>
      <c r="Q508" t="s">
        <v>4550</v>
      </c>
      <c r="R508" t="s">
        <v>22</v>
      </c>
      <c r="S508" t="s">
        <v>45</v>
      </c>
      <c r="T508" t="s">
        <v>1224</v>
      </c>
      <c r="U508">
        <v>32.792000000000002</v>
      </c>
      <c r="V508">
        <v>1</v>
      </c>
      <c r="W508">
        <v>0.2</v>
      </c>
      <c r="X508">
        <v>11.8871</v>
      </c>
    </row>
    <row r="509" spans="1:24" x14ac:dyDescent="0.3">
      <c r="A509">
        <v>506</v>
      </c>
      <c r="B509" t="s">
        <v>9311</v>
      </c>
      <c r="C509" s="1">
        <v>43051</v>
      </c>
      <c r="D509" s="1">
        <v>43054</v>
      </c>
      <c r="E509">
        <v>3</v>
      </c>
      <c r="F509" s="1">
        <v>43051</v>
      </c>
      <c r="G509">
        <v>2017</v>
      </c>
      <c r="H509" t="s">
        <v>7</v>
      </c>
      <c r="I509" t="s">
        <v>3440</v>
      </c>
      <c r="J509" t="s">
        <v>752</v>
      </c>
      <c r="K509" t="s">
        <v>18</v>
      </c>
      <c r="L509" t="s">
        <v>3258</v>
      </c>
      <c r="M509" t="s">
        <v>138</v>
      </c>
      <c r="N509" t="s">
        <v>139</v>
      </c>
      <c r="O509" t="s">
        <v>10998</v>
      </c>
      <c r="P509" t="s">
        <v>79</v>
      </c>
      <c r="Q509" t="s">
        <v>4235</v>
      </c>
      <c r="R509" t="s">
        <v>22</v>
      </c>
      <c r="S509" t="s">
        <v>3234</v>
      </c>
      <c r="T509" t="s">
        <v>231</v>
      </c>
      <c r="U509">
        <v>15.920000000000002</v>
      </c>
      <c r="V509">
        <v>5</v>
      </c>
      <c r="W509">
        <v>0.2</v>
      </c>
      <c r="X509">
        <v>5.3729999999999993</v>
      </c>
    </row>
    <row r="510" spans="1:24" x14ac:dyDescent="0.3">
      <c r="A510">
        <v>507</v>
      </c>
      <c r="B510" t="s">
        <v>6947</v>
      </c>
      <c r="C510" s="1">
        <v>42079</v>
      </c>
      <c r="D510" s="1">
        <v>42085</v>
      </c>
      <c r="E510">
        <v>6</v>
      </c>
      <c r="F510" s="1">
        <v>42079</v>
      </c>
      <c r="G510">
        <v>2015</v>
      </c>
      <c r="H510" t="s">
        <v>25</v>
      </c>
      <c r="I510" t="s">
        <v>3458</v>
      </c>
      <c r="J510" t="s">
        <v>823</v>
      </c>
      <c r="K510" t="s">
        <v>9</v>
      </c>
      <c r="L510" t="s">
        <v>3258</v>
      </c>
      <c r="M510" t="s">
        <v>824</v>
      </c>
      <c r="N510" t="s">
        <v>615</v>
      </c>
      <c r="O510" t="s">
        <v>11123</v>
      </c>
      <c r="P510" t="s">
        <v>12</v>
      </c>
      <c r="Q510" t="s">
        <v>4551</v>
      </c>
      <c r="R510" t="s">
        <v>22</v>
      </c>
      <c r="S510" t="s">
        <v>3232</v>
      </c>
      <c r="T510" t="s">
        <v>3171</v>
      </c>
      <c r="U510">
        <v>2.74</v>
      </c>
      <c r="V510">
        <v>1</v>
      </c>
      <c r="W510">
        <v>0</v>
      </c>
      <c r="X510">
        <v>0.73980000000000024</v>
      </c>
    </row>
    <row r="511" spans="1:24" x14ac:dyDescent="0.3">
      <c r="A511">
        <v>508</v>
      </c>
      <c r="B511" t="s">
        <v>6947</v>
      </c>
      <c r="C511" s="1">
        <v>42079</v>
      </c>
      <c r="D511" s="1">
        <v>42085</v>
      </c>
      <c r="E511">
        <v>6</v>
      </c>
      <c r="F511" s="1">
        <v>42079</v>
      </c>
      <c r="G511">
        <v>2015</v>
      </c>
      <c r="H511" t="s">
        <v>25</v>
      </c>
      <c r="I511" t="s">
        <v>3458</v>
      </c>
      <c r="J511" t="s">
        <v>823</v>
      </c>
      <c r="K511" t="s">
        <v>9</v>
      </c>
      <c r="L511" t="s">
        <v>3258</v>
      </c>
      <c r="M511" t="s">
        <v>824</v>
      </c>
      <c r="N511" t="s">
        <v>615</v>
      </c>
      <c r="O511" t="s">
        <v>11123</v>
      </c>
      <c r="P511" t="s">
        <v>12</v>
      </c>
      <c r="Q511" t="s">
        <v>4552</v>
      </c>
      <c r="R511" t="s">
        <v>22</v>
      </c>
      <c r="S511" t="s">
        <v>3232</v>
      </c>
      <c r="T511" t="s">
        <v>1842</v>
      </c>
      <c r="U511">
        <v>8.34</v>
      </c>
      <c r="V511">
        <v>3</v>
      </c>
      <c r="W511">
        <v>0</v>
      </c>
      <c r="X511">
        <v>2.1683999999999997</v>
      </c>
    </row>
    <row r="512" spans="1:24" x14ac:dyDescent="0.3">
      <c r="A512">
        <v>509</v>
      </c>
      <c r="B512" t="s">
        <v>6947</v>
      </c>
      <c r="C512" s="1">
        <v>42079</v>
      </c>
      <c r="D512" s="1">
        <v>42085</v>
      </c>
      <c r="E512">
        <v>6</v>
      </c>
      <c r="F512" s="1">
        <v>42079</v>
      </c>
      <c r="G512">
        <v>2015</v>
      </c>
      <c r="H512" t="s">
        <v>25</v>
      </c>
      <c r="I512" t="s">
        <v>3458</v>
      </c>
      <c r="J512" t="s">
        <v>823</v>
      </c>
      <c r="K512" t="s">
        <v>9</v>
      </c>
      <c r="L512" t="s">
        <v>3258</v>
      </c>
      <c r="M512" t="s">
        <v>824</v>
      </c>
      <c r="N512" t="s">
        <v>615</v>
      </c>
      <c r="O512" t="s">
        <v>11123</v>
      </c>
      <c r="P512" t="s">
        <v>12</v>
      </c>
      <c r="Q512" t="s">
        <v>4341</v>
      </c>
      <c r="R512" t="s">
        <v>22</v>
      </c>
      <c r="S512" t="s">
        <v>3230</v>
      </c>
      <c r="T512" t="s">
        <v>1941</v>
      </c>
      <c r="U512">
        <v>46.74</v>
      </c>
      <c r="V512">
        <v>3</v>
      </c>
      <c r="W512">
        <v>0</v>
      </c>
      <c r="X512">
        <v>11.684999999999999</v>
      </c>
    </row>
    <row r="513" spans="1:24" x14ac:dyDescent="0.3">
      <c r="A513">
        <v>510</v>
      </c>
      <c r="B513" t="s">
        <v>6947</v>
      </c>
      <c r="C513" s="1">
        <v>42079</v>
      </c>
      <c r="D513" s="1">
        <v>42085</v>
      </c>
      <c r="E513">
        <v>6</v>
      </c>
      <c r="F513" s="1">
        <v>42079</v>
      </c>
      <c r="G513">
        <v>2015</v>
      </c>
      <c r="H513" t="s">
        <v>25</v>
      </c>
      <c r="I513" t="s">
        <v>3458</v>
      </c>
      <c r="J513" t="s">
        <v>823</v>
      </c>
      <c r="K513" t="s">
        <v>9</v>
      </c>
      <c r="L513" t="s">
        <v>3258</v>
      </c>
      <c r="M513" t="s">
        <v>824</v>
      </c>
      <c r="N513" t="s">
        <v>615</v>
      </c>
      <c r="O513" t="s">
        <v>11123</v>
      </c>
      <c r="P513" t="s">
        <v>12</v>
      </c>
      <c r="Q513" t="s">
        <v>4553</v>
      </c>
      <c r="R513" t="s">
        <v>22</v>
      </c>
      <c r="S513" t="s">
        <v>3234</v>
      </c>
      <c r="T513" t="s">
        <v>1551</v>
      </c>
      <c r="U513">
        <v>6354.95</v>
      </c>
      <c r="V513">
        <v>5</v>
      </c>
      <c r="W513">
        <v>0</v>
      </c>
      <c r="X513">
        <v>3177.4749999999999</v>
      </c>
    </row>
    <row r="514" spans="1:24" x14ac:dyDescent="0.3">
      <c r="A514">
        <v>511</v>
      </c>
      <c r="B514" t="s">
        <v>9312</v>
      </c>
      <c r="C514" s="1">
        <v>43065</v>
      </c>
      <c r="D514" s="1">
        <v>43066</v>
      </c>
      <c r="E514">
        <v>1</v>
      </c>
      <c r="F514" s="1">
        <v>43065</v>
      </c>
      <c r="G514">
        <v>2017</v>
      </c>
      <c r="H514" t="s">
        <v>97</v>
      </c>
      <c r="I514" t="s">
        <v>3459</v>
      </c>
      <c r="J514" t="s">
        <v>829</v>
      </c>
      <c r="K514" t="s">
        <v>9</v>
      </c>
      <c r="L514" t="s">
        <v>3258</v>
      </c>
      <c r="M514" t="s">
        <v>830</v>
      </c>
      <c r="N514" t="s">
        <v>295</v>
      </c>
      <c r="O514" t="s">
        <v>11124</v>
      </c>
      <c r="P514" t="s">
        <v>55</v>
      </c>
      <c r="Q514" t="s">
        <v>4554</v>
      </c>
      <c r="R514" t="s">
        <v>13</v>
      </c>
      <c r="S514" t="s">
        <v>3231</v>
      </c>
      <c r="T514" t="s">
        <v>886</v>
      </c>
      <c r="U514">
        <v>126.30000000000001</v>
      </c>
      <c r="V514">
        <v>3</v>
      </c>
      <c r="W514">
        <v>0</v>
      </c>
      <c r="X514">
        <v>40.415999999999997</v>
      </c>
    </row>
    <row r="515" spans="1:24" x14ac:dyDescent="0.3">
      <c r="A515">
        <v>512</v>
      </c>
      <c r="B515" t="s">
        <v>9312</v>
      </c>
      <c r="C515" s="1">
        <v>43065</v>
      </c>
      <c r="D515" s="1">
        <v>43066</v>
      </c>
      <c r="E515">
        <v>1</v>
      </c>
      <c r="F515" s="1">
        <v>43065</v>
      </c>
      <c r="G515">
        <v>2017</v>
      </c>
      <c r="H515" t="s">
        <v>97</v>
      </c>
      <c r="I515" t="s">
        <v>3459</v>
      </c>
      <c r="J515" t="s">
        <v>829</v>
      </c>
      <c r="K515" t="s">
        <v>9</v>
      </c>
      <c r="L515" t="s">
        <v>3258</v>
      </c>
      <c r="M515" t="s">
        <v>830</v>
      </c>
      <c r="N515" t="s">
        <v>295</v>
      </c>
      <c r="O515" t="s">
        <v>11124</v>
      </c>
      <c r="P515" t="s">
        <v>55</v>
      </c>
      <c r="Q515" t="s">
        <v>4555</v>
      </c>
      <c r="R515" t="s">
        <v>35</v>
      </c>
      <c r="S515" t="s">
        <v>3235</v>
      </c>
      <c r="T515" t="s">
        <v>1884</v>
      </c>
      <c r="U515">
        <v>38.04</v>
      </c>
      <c r="V515">
        <v>2</v>
      </c>
      <c r="W515">
        <v>0</v>
      </c>
      <c r="X515">
        <v>12.172799999999999</v>
      </c>
    </row>
    <row r="516" spans="1:24" x14ac:dyDescent="0.3">
      <c r="A516">
        <v>513</v>
      </c>
      <c r="B516" t="s">
        <v>8007</v>
      </c>
      <c r="C516" s="1">
        <v>42663</v>
      </c>
      <c r="D516" s="1">
        <v>42666</v>
      </c>
      <c r="E516">
        <v>3</v>
      </c>
      <c r="F516" s="1">
        <v>42663</v>
      </c>
      <c r="G516">
        <v>2016</v>
      </c>
      <c r="H516" t="s">
        <v>97</v>
      </c>
      <c r="I516" t="s">
        <v>3424</v>
      </c>
      <c r="J516" t="s">
        <v>684</v>
      </c>
      <c r="K516" t="s">
        <v>9</v>
      </c>
      <c r="L516" t="s">
        <v>3258</v>
      </c>
      <c r="M516" t="s">
        <v>300</v>
      </c>
      <c r="N516" t="s">
        <v>249</v>
      </c>
      <c r="O516" t="s">
        <v>11030</v>
      </c>
      <c r="P516" t="s">
        <v>79</v>
      </c>
      <c r="Q516" t="s">
        <v>4192</v>
      </c>
      <c r="R516" t="s">
        <v>22</v>
      </c>
      <c r="S516" t="s">
        <v>3232</v>
      </c>
      <c r="T516" t="s">
        <v>1142</v>
      </c>
      <c r="U516">
        <v>7.1519999999999992</v>
      </c>
      <c r="V516">
        <v>3</v>
      </c>
      <c r="W516">
        <v>0.2</v>
      </c>
      <c r="X516">
        <v>0.71520000000000028</v>
      </c>
    </row>
    <row r="517" spans="1:24" x14ac:dyDescent="0.3">
      <c r="A517">
        <v>514</v>
      </c>
      <c r="B517" t="s">
        <v>9313</v>
      </c>
      <c r="C517" s="1">
        <v>43090</v>
      </c>
      <c r="D517" s="1">
        <v>43094</v>
      </c>
      <c r="E517">
        <v>4</v>
      </c>
      <c r="F517" s="1">
        <v>43090</v>
      </c>
      <c r="G517">
        <v>2017</v>
      </c>
      <c r="H517" t="s">
        <v>25</v>
      </c>
      <c r="I517" t="s">
        <v>3460</v>
      </c>
      <c r="J517" t="s">
        <v>833</v>
      </c>
      <c r="K517" t="s">
        <v>9</v>
      </c>
      <c r="L517" t="s">
        <v>3258</v>
      </c>
      <c r="M517" t="s">
        <v>19</v>
      </c>
      <c r="N517" t="s">
        <v>20</v>
      </c>
      <c r="O517" t="s">
        <v>10988</v>
      </c>
      <c r="P517" t="s">
        <v>21</v>
      </c>
      <c r="Q517" t="s">
        <v>4556</v>
      </c>
      <c r="R517" t="s">
        <v>22</v>
      </c>
      <c r="S517" t="s">
        <v>3232</v>
      </c>
      <c r="T517" t="s">
        <v>2553</v>
      </c>
      <c r="U517">
        <v>6.63</v>
      </c>
      <c r="V517">
        <v>3</v>
      </c>
      <c r="W517">
        <v>0</v>
      </c>
      <c r="X517">
        <v>1.7901</v>
      </c>
    </row>
    <row r="518" spans="1:24" x14ac:dyDescent="0.3">
      <c r="A518">
        <v>515</v>
      </c>
      <c r="B518" t="s">
        <v>9313</v>
      </c>
      <c r="C518" s="1">
        <v>43090</v>
      </c>
      <c r="D518" s="1">
        <v>43094</v>
      </c>
      <c r="E518">
        <v>4</v>
      </c>
      <c r="F518" s="1">
        <v>43090</v>
      </c>
      <c r="G518">
        <v>2017</v>
      </c>
      <c r="H518" t="s">
        <v>25</v>
      </c>
      <c r="I518" t="s">
        <v>3460</v>
      </c>
      <c r="J518" t="s">
        <v>833</v>
      </c>
      <c r="K518" t="s">
        <v>9</v>
      </c>
      <c r="L518" t="s">
        <v>3258</v>
      </c>
      <c r="M518" t="s">
        <v>19</v>
      </c>
      <c r="N518" t="s">
        <v>20</v>
      </c>
      <c r="O518" t="s">
        <v>10988</v>
      </c>
      <c r="P518" t="s">
        <v>21</v>
      </c>
      <c r="Q518" t="s">
        <v>4557</v>
      </c>
      <c r="R518" t="s">
        <v>22</v>
      </c>
      <c r="S518" t="s">
        <v>3232</v>
      </c>
      <c r="T518" t="s">
        <v>1673</v>
      </c>
      <c r="U518">
        <v>5.88</v>
      </c>
      <c r="V518">
        <v>2</v>
      </c>
      <c r="W518">
        <v>0</v>
      </c>
      <c r="X518">
        <v>1.7051999999999996</v>
      </c>
    </row>
    <row r="519" spans="1:24" x14ac:dyDescent="0.3">
      <c r="A519">
        <v>516</v>
      </c>
      <c r="B519" t="s">
        <v>9314</v>
      </c>
      <c r="C519" s="1">
        <v>42757</v>
      </c>
      <c r="D519" s="1">
        <v>42762</v>
      </c>
      <c r="E519">
        <v>5</v>
      </c>
      <c r="F519" s="1">
        <v>42757</v>
      </c>
      <c r="G519">
        <v>2017</v>
      </c>
      <c r="H519" t="s">
        <v>25</v>
      </c>
      <c r="I519" t="s">
        <v>3315</v>
      </c>
      <c r="J519" t="s">
        <v>265</v>
      </c>
      <c r="K519" t="s">
        <v>52</v>
      </c>
      <c r="L519" t="s">
        <v>3258</v>
      </c>
      <c r="M519" t="s">
        <v>836</v>
      </c>
      <c r="N519" t="s">
        <v>837</v>
      </c>
      <c r="O519" t="s">
        <v>11125</v>
      </c>
      <c r="P519" t="s">
        <v>21</v>
      </c>
      <c r="Q519" t="s">
        <v>4558</v>
      </c>
      <c r="R519" t="s">
        <v>35</v>
      </c>
      <c r="S519" t="s">
        <v>3239</v>
      </c>
      <c r="T519" t="s">
        <v>1133</v>
      </c>
      <c r="U519">
        <v>2999.95</v>
      </c>
      <c r="V519">
        <v>5</v>
      </c>
      <c r="W519">
        <v>0</v>
      </c>
      <c r="X519">
        <v>1379.9769999999999</v>
      </c>
    </row>
    <row r="520" spans="1:24" x14ac:dyDescent="0.3">
      <c r="A520">
        <v>517</v>
      </c>
      <c r="B520" t="s">
        <v>9314</v>
      </c>
      <c r="C520" s="1">
        <v>42757</v>
      </c>
      <c r="D520" s="1">
        <v>42762</v>
      </c>
      <c r="E520">
        <v>5</v>
      </c>
      <c r="F520" s="1">
        <v>42757</v>
      </c>
      <c r="G520">
        <v>2017</v>
      </c>
      <c r="H520" t="s">
        <v>25</v>
      </c>
      <c r="I520" t="s">
        <v>3315</v>
      </c>
      <c r="J520" t="s">
        <v>265</v>
      </c>
      <c r="K520" t="s">
        <v>52</v>
      </c>
      <c r="L520" t="s">
        <v>3258</v>
      </c>
      <c r="M520" t="s">
        <v>836</v>
      </c>
      <c r="N520" t="s">
        <v>837</v>
      </c>
      <c r="O520" t="s">
        <v>11125</v>
      </c>
      <c r="P520" t="s">
        <v>21</v>
      </c>
      <c r="Q520" t="s">
        <v>4559</v>
      </c>
      <c r="R520" t="s">
        <v>22</v>
      </c>
      <c r="S520" t="s">
        <v>3230</v>
      </c>
      <c r="T520" t="s">
        <v>3135</v>
      </c>
      <c r="U520">
        <v>51.449999999999996</v>
      </c>
      <c r="V520">
        <v>3</v>
      </c>
      <c r="W520">
        <v>0</v>
      </c>
      <c r="X520">
        <v>13.891499999999999</v>
      </c>
    </row>
    <row r="521" spans="1:24" x14ac:dyDescent="0.3">
      <c r="A521">
        <v>518</v>
      </c>
      <c r="B521" t="s">
        <v>9314</v>
      </c>
      <c r="C521" s="1">
        <v>42757</v>
      </c>
      <c r="D521" s="1">
        <v>42762</v>
      </c>
      <c r="E521">
        <v>5</v>
      </c>
      <c r="F521" s="1">
        <v>42757</v>
      </c>
      <c r="G521">
        <v>2017</v>
      </c>
      <c r="H521" t="s">
        <v>25</v>
      </c>
      <c r="I521" t="s">
        <v>3315</v>
      </c>
      <c r="J521" t="s">
        <v>265</v>
      </c>
      <c r="K521" t="s">
        <v>52</v>
      </c>
      <c r="L521" t="s">
        <v>3258</v>
      </c>
      <c r="M521" t="s">
        <v>836</v>
      </c>
      <c r="N521" t="s">
        <v>837</v>
      </c>
      <c r="O521" t="s">
        <v>11125</v>
      </c>
      <c r="P521" t="s">
        <v>21</v>
      </c>
      <c r="Q521" t="s">
        <v>4560</v>
      </c>
      <c r="R521" t="s">
        <v>22</v>
      </c>
      <c r="S521" t="s">
        <v>45</v>
      </c>
      <c r="T521" t="s">
        <v>1371</v>
      </c>
      <c r="U521">
        <v>11.96</v>
      </c>
      <c r="V521">
        <v>2</v>
      </c>
      <c r="W521">
        <v>0</v>
      </c>
      <c r="X521">
        <v>5.3819999999999997</v>
      </c>
    </row>
    <row r="522" spans="1:24" x14ac:dyDescent="0.3">
      <c r="A522">
        <v>519</v>
      </c>
      <c r="B522" t="s">
        <v>9314</v>
      </c>
      <c r="C522" s="1">
        <v>42757</v>
      </c>
      <c r="D522" s="1">
        <v>42762</v>
      </c>
      <c r="E522">
        <v>5</v>
      </c>
      <c r="F522" s="1">
        <v>42757</v>
      </c>
      <c r="G522">
        <v>2017</v>
      </c>
      <c r="H522" t="s">
        <v>25</v>
      </c>
      <c r="I522" t="s">
        <v>3315</v>
      </c>
      <c r="J522" t="s">
        <v>265</v>
      </c>
      <c r="K522" t="s">
        <v>52</v>
      </c>
      <c r="L522" t="s">
        <v>3258</v>
      </c>
      <c r="M522" t="s">
        <v>836</v>
      </c>
      <c r="N522" t="s">
        <v>837</v>
      </c>
      <c r="O522" t="s">
        <v>11125</v>
      </c>
      <c r="P522" t="s">
        <v>21</v>
      </c>
      <c r="Q522" t="s">
        <v>4561</v>
      </c>
      <c r="R522" t="s">
        <v>22</v>
      </c>
      <c r="S522" t="s">
        <v>3230</v>
      </c>
      <c r="T522" t="s">
        <v>1324</v>
      </c>
      <c r="U522">
        <v>1126.02</v>
      </c>
      <c r="V522">
        <v>3</v>
      </c>
      <c r="W522">
        <v>0</v>
      </c>
      <c r="X522">
        <v>56.300999999999988</v>
      </c>
    </row>
    <row r="523" spans="1:24" x14ac:dyDescent="0.3">
      <c r="A523">
        <v>520</v>
      </c>
      <c r="B523" t="s">
        <v>6948</v>
      </c>
      <c r="C523" s="1">
        <v>42085</v>
      </c>
      <c r="D523" s="1">
        <v>42089</v>
      </c>
      <c r="E523">
        <v>4</v>
      </c>
      <c r="F523" s="1">
        <v>42085</v>
      </c>
      <c r="G523">
        <v>2015</v>
      </c>
      <c r="H523" t="s">
        <v>25</v>
      </c>
      <c r="I523" t="s">
        <v>3461</v>
      </c>
      <c r="J523" t="s">
        <v>842</v>
      </c>
      <c r="K523" t="s">
        <v>9</v>
      </c>
      <c r="L523" t="s">
        <v>3258</v>
      </c>
      <c r="M523" t="s">
        <v>95</v>
      </c>
      <c r="N523" t="s">
        <v>54</v>
      </c>
      <c r="O523" t="s">
        <v>10991</v>
      </c>
      <c r="P523" t="s">
        <v>55</v>
      </c>
      <c r="Q523" t="s">
        <v>4156</v>
      </c>
      <c r="R523" t="s">
        <v>35</v>
      </c>
      <c r="S523" t="s">
        <v>3235</v>
      </c>
      <c r="T523" t="s">
        <v>2366</v>
      </c>
      <c r="U523">
        <v>18.391999999999999</v>
      </c>
      <c r="V523">
        <v>1</v>
      </c>
      <c r="W523">
        <v>0.2</v>
      </c>
      <c r="X523">
        <v>5.2877000000000001</v>
      </c>
    </row>
    <row r="524" spans="1:24" x14ac:dyDescent="0.3">
      <c r="A524">
        <v>521</v>
      </c>
      <c r="B524" t="s">
        <v>6948</v>
      </c>
      <c r="C524" s="1">
        <v>42085</v>
      </c>
      <c r="D524" s="1">
        <v>42089</v>
      </c>
      <c r="E524">
        <v>4</v>
      </c>
      <c r="F524" s="1">
        <v>42085</v>
      </c>
      <c r="G524">
        <v>2015</v>
      </c>
      <c r="H524" t="s">
        <v>25</v>
      </c>
      <c r="I524" t="s">
        <v>3461</v>
      </c>
      <c r="J524" t="s">
        <v>842</v>
      </c>
      <c r="K524" t="s">
        <v>9</v>
      </c>
      <c r="L524" t="s">
        <v>3258</v>
      </c>
      <c r="M524" t="s">
        <v>95</v>
      </c>
      <c r="N524" t="s">
        <v>54</v>
      </c>
      <c r="O524" t="s">
        <v>10991</v>
      </c>
      <c r="P524" t="s">
        <v>55</v>
      </c>
      <c r="Q524" t="s">
        <v>4562</v>
      </c>
      <c r="R524" t="s">
        <v>22</v>
      </c>
      <c r="S524" t="s">
        <v>3230</v>
      </c>
      <c r="T524" t="s">
        <v>477</v>
      </c>
      <c r="U524">
        <v>129.56800000000001</v>
      </c>
      <c r="V524">
        <v>2</v>
      </c>
      <c r="W524">
        <v>0.2</v>
      </c>
      <c r="X524">
        <v>-25.91360000000001</v>
      </c>
    </row>
    <row r="525" spans="1:24" x14ac:dyDescent="0.3">
      <c r="A525">
        <v>522</v>
      </c>
      <c r="B525" t="s">
        <v>6948</v>
      </c>
      <c r="C525" s="1">
        <v>42085</v>
      </c>
      <c r="D525" s="1">
        <v>42089</v>
      </c>
      <c r="E525">
        <v>4</v>
      </c>
      <c r="F525" s="1">
        <v>42085</v>
      </c>
      <c r="G525">
        <v>2015</v>
      </c>
      <c r="H525" t="s">
        <v>25</v>
      </c>
      <c r="I525" t="s">
        <v>3461</v>
      </c>
      <c r="J525" t="s">
        <v>842</v>
      </c>
      <c r="K525" t="s">
        <v>9</v>
      </c>
      <c r="L525" t="s">
        <v>3258</v>
      </c>
      <c r="M525" t="s">
        <v>95</v>
      </c>
      <c r="N525" t="s">
        <v>54</v>
      </c>
      <c r="O525" t="s">
        <v>10991</v>
      </c>
      <c r="P525" t="s">
        <v>55</v>
      </c>
      <c r="Q525" t="s">
        <v>4563</v>
      </c>
      <c r="R525" t="s">
        <v>22</v>
      </c>
      <c r="S525" t="s">
        <v>3234</v>
      </c>
      <c r="T525" t="s">
        <v>2255</v>
      </c>
      <c r="U525">
        <v>14.111999999999997</v>
      </c>
      <c r="V525">
        <v>9</v>
      </c>
      <c r="W525">
        <v>0.8</v>
      </c>
      <c r="X525">
        <v>-21.167999999999999</v>
      </c>
    </row>
    <row r="526" spans="1:24" x14ac:dyDescent="0.3">
      <c r="A526">
        <v>523</v>
      </c>
      <c r="B526" t="s">
        <v>9315</v>
      </c>
      <c r="C526" s="1">
        <v>42758</v>
      </c>
      <c r="D526" s="1">
        <v>42760</v>
      </c>
      <c r="E526">
        <v>2</v>
      </c>
      <c r="F526" s="1">
        <v>42758</v>
      </c>
      <c r="G526">
        <v>2017</v>
      </c>
      <c r="H526" t="s">
        <v>97</v>
      </c>
      <c r="I526" t="s">
        <v>3462</v>
      </c>
      <c r="J526" t="s">
        <v>845</v>
      </c>
      <c r="K526" t="s">
        <v>18</v>
      </c>
      <c r="L526" t="s">
        <v>3258</v>
      </c>
      <c r="M526" t="s">
        <v>433</v>
      </c>
      <c r="N526" t="s">
        <v>123</v>
      </c>
      <c r="O526" t="s">
        <v>11126</v>
      </c>
      <c r="P526" t="s">
        <v>55</v>
      </c>
      <c r="Q526" t="s">
        <v>4542</v>
      </c>
      <c r="R526" t="s">
        <v>13</v>
      </c>
      <c r="S526" t="s">
        <v>29</v>
      </c>
      <c r="T526" t="s">
        <v>269</v>
      </c>
      <c r="U526">
        <v>210.98</v>
      </c>
      <c r="V526">
        <v>2</v>
      </c>
      <c r="W526">
        <v>0</v>
      </c>
      <c r="X526">
        <v>21.097999999999985</v>
      </c>
    </row>
    <row r="527" spans="1:24" x14ac:dyDescent="0.3">
      <c r="A527">
        <v>524</v>
      </c>
      <c r="B527" t="s">
        <v>8008</v>
      </c>
      <c r="C527" s="1">
        <v>42511</v>
      </c>
      <c r="D527" s="1">
        <v>42513</v>
      </c>
      <c r="E527">
        <v>2</v>
      </c>
      <c r="F527" s="1">
        <v>42511</v>
      </c>
      <c r="G527">
        <v>2016</v>
      </c>
      <c r="H527" t="s">
        <v>97</v>
      </c>
      <c r="I527" t="s">
        <v>3367</v>
      </c>
      <c r="J527" t="s">
        <v>463</v>
      </c>
      <c r="K527" t="s">
        <v>9</v>
      </c>
      <c r="L527" t="s">
        <v>3258</v>
      </c>
      <c r="M527" t="s">
        <v>19</v>
      </c>
      <c r="N527" t="s">
        <v>20</v>
      </c>
      <c r="O527" t="s">
        <v>10978</v>
      </c>
      <c r="P527" t="s">
        <v>21</v>
      </c>
      <c r="Q527" t="s">
        <v>4564</v>
      </c>
      <c r="R527" t="s">
        <v>35</v>
      </c>
      <c r="S527" t="s">
        <v>3233</v>
      </c>
      <c r="T527" t="s">
        <v>2299</v>
      </c>
      <c r="U527">
        <v>55.176000000000002</v>
      </c>
      <c r="V527">
        <v>3</v>
      </c>
      <c r="W527">
        <v>0.2</v>
      </c>
      <c r="X527">
        <v>-12.414599999999997</v>
      </c>
    </row>
    <row r="528" spans="1:24" x14ac:dyDescent="0.3">
      <c r="A528">
        <v>525</v>
      </c>
      <c r="B528" t="s">
        <v>8008</v>
      </c>
      <c r="C528" s="1">
        <v>42511</v>
      </c>
      <c r="D528" s="1">
        <v>42513</v>
      </c>
      <c r="E528">
        <v>2</v>
      </c>
      <c r="F528" s="1">
        <v>42511</v>
      </c>
      <c r="G528">
        <v>2016</v>
      </c>
      <c r="H528" t="s">
        <v>97</v>
      </c>
      <c r="I528" t="s">
        <v>3367</v>
      </c>
      <c r="J528" t="s">
        <v>463</v>
      </c>
      <c r="K528" t="s">
        <v>9</v>
      </c>
      <c r="L528" t="s">
        <v>3258</v>
      </c>
      <c r="M528" t="s">
        <v>19</v>
      </c>
      <c r="N528" t="s">
        <v>20</v>
      </c>
      <c r="O528" t="s">
        <v>10978</v>
      </c>
      <c r="P528" t="s">
        <v>21</v>
      </c>
      <c r="Q528" t="s">
        <v>4328</v>
      </c>
      <c r="R528" t="s">
        <v>35</v>
      </c>
      <c r="S528" t="s">
        <v>3235</v>
      </c>
      <c r="T528" t="s">
        <v>653</v>
      </c>
      <c r="U528">
        <v>66.260000000000005</v>
      </c>
      <c r="V528">
        <v>2</v>
      </c>
      <c r="W528">
        <v>0</v>
      </c>
      <c r="X528">
        <v>27.166600000000003</v>
      </c>
    </row>
    <row r="529" spans="1:24" x14ac:dyDescent="0.3">
      <c r="A529">
        <v>526</v>
      </c>
      <c r="B529" t="s">
        <v>6949</v>
      </c>
      <c r="C529" s="1">
        <v>42364</v>
      </c>
      <c r="D529" s="1">
        <v>42371</v>
      </c>
      <c r="E529">
        <v>7</v>
      </c>
      <c r="F529" s="1">
        <v>42364</v>
      </c>
      <c r="G529">
        <v>2015</v>
      </c>
      <c r="H529" t="s">
        <v>25</v>
      </c>
      <c r="I529" t="s">
        <v>3463</v>
      </c>
      <c r="J529" t="s">
        <v>848</v>
      </c>
      <c r="K529" t="s">
        <v>9</v>
      </c>
      <c r="L529" t="s">
        <v>3258</v>
      </c>
      <c r="M529" t="s">
        <v>710</v>
      </c>
      <c r="N529" t="s">
        <v>601</v>
      </c>
      <c r="O529" t="s">
        <v>11103</v>
      </c>
      <c r="P529" t="s">
        <v>79</v>
      </c>
      <c r="Q529" t="s">
        <v>4565</v>
      </c>
      <c r="R529" t="s">
        <v>22</v>
      </c>
      <c r="S529" t="s">
        <v>3237</v>
      </c>
      <c r="T529" t="s">
        <v>104</v>
      </c>
      <c r="U529">
        <v>22.200000000000003</v>
      </c>
      <c r="V529">
        <v>5</v>
      </c>
      <c r="W529">
        <v>0</v>
      </c>
      <c r="X529">
        <v>10.434000000000001</v>
      </c>
    </row>
    <row r="530" spans="1:24" x14ac:dyDescent="0.3">
      <c r="A530">
        <v>527</v>
      </c>
      <c r="B530" t="s">
        <v>9316</v>
      </c>
      <c r="C530" s="1">
        <v>43029</v>
      </c>
      <c r="D530" s="1">
        <v>43034</v>
      </c>
      <c r="E530">
        <v>5</v>
      </c>
      <c r="F530" s="1">
        <v>43029</v>
      </c>
      <c r="G530">
        <v>2017</v>
      </c>
      <c r="H530" t="s">
        <v>25</v>
      </c>
      <c r="I530" t="s">
        <v>3464</v>
      </c>
      <c r="J530" t="s">
        <v>850</v>
      </c>
      <c r="K530" t="s">
        <v>52</v>
      </c>
      <c r="L530" t="s">
        <v>3258</v>
      </c>
      <c r="M530" t="s">
        <v>851</v>
      </c>
      <c r="N530" t="s">
        <v>28</v>
      </c>
      <c r="O530" t="s">
        <v>11127</v>
      </c>
      <c r="P530" t="s">
        <v>12</v>
      </c>
      <c r="Q530" t="s">
        <v>4566</v>
      </c>
      <c r="R530" t="s">
        <v>13</v>
      </c>
      <c r="S530" t="s">
        <v>3229</v>
      </c>
      <c r="T530" t="s">
        <v>2041</v>
      </c>
      <c r="U530">
        <v>683.95200000000011</v>
      </c>
      <c r="V530">
        <v>3</v>
      </c>
      <c r="W530">
        <v>0.2</v>
      </c>
      <c r="X530">
        <v>42.746999999999986</v>
      </c>
    </row>
    <row r="531" spans="1:24" x14ac:dyDescent="0.3">
      <c r="A531">
        <v>528</v>
      </c>
      <c r="B531" t="s">
        <v>9316</v>
      </c>
      <c r="C531" s="1">
        <v>43029</v>
      </c>
      <c r="D531" s="1">
        <v>43034</v>
      </c>
      <c r="E531">
        <v>5</v>
      </c>
      <c r="F531" s="1">
        <v>43029</v>
      </c>
      <c r="G531">
        <v>2017</v>
      </c>
      <c r="H531" t="s">
        <v>25</v>
      </c>
      <c r="I531" t="s">
        <v>3464</v>
      </c>
      <c r="J531" t="s">
        <v>850</v>
      </c>
      <c r="K531" t="s">
        <v>52</v>
      </c>
      <c r="L531" t="s">
        <v>3258</v>
      </c>
      <c r="M531" t="s">
        <v>851</v>
      </c>
      <c r="N531" t="s">
        <v>28</v>
      </c>
      <c r="O531" t="s">
        <v>11127</v>
      </c>
      <c r="P531" t="s">
        <v>12</v>
      </c>
      <c r="Q531" t="s">
        <v>4394</v>
      </c>
      <c r="R531" t="s">
        <v>13</v>
      </c>
      <c r="S531" t="s">
        <v>3231</v>
      </c>
      <c r="T531" t="s">
        <v>2151</v>
      </c>
      <c r="U531">
        <v>45.695999999999998</v>
      </c>
      <c r="V531">
        <v>3</v>
      </c>
      <c r="W531">
        <v>0.2</v>
      </c>
      <c r="X531">
        <v>5.1407999999999916</v>
      </c>
    </row>
    <row r="532" spans="1:24" x14ac:dyDescent="0.3">
      <c r="A532">
        <v>529</v>
      </c>
      <c r="B532" t="s">
        <v>6950</v>
      </c>
      <c r="C532" s="1">
        <v>42250</v>
      </c>
      <c r="D532" s="1">
        <v>42254</v>
      </c>
      <c r="E532">
        <v>4</v>
      </c>
      <c r="F532" s="1">
        <v>42250</v>
      </c>
      <c r="G532">
        <v>2015</v>
      </c>
      <c r="H532" t="s">
        <v>25</v>
      </c>
      <c r="I532" t="s">
        <v>3465</v>
      </c>
      <c r="J532" t="s">
        <v>853</v>
      </c>
      <c r="K532" t="s">
        <v>9</v>
      </c>
      <c r="L532" t="s">
        <v>3258</v>
      </c>
      <c r="M532" t="s">
        <v>77</v>
      </c>
      <c r="N532" t="s">
        <v>78</v>
      </c>
      <c r="O532" t="s">
        <v>11038</v>
      </c>
      <c r="P532" t="s">
        <v>79</v>
      </c>
      <c r="Q532" t="s">
        <v>4567</v>
      </c>
      <c r="R532" t="s">
        <v>22</v>
      </c>
      <c r="S532" t="s">
        <v>3230</v>
      </c>
      <c r="T532" t="s">
        <v>1281</v>
      </c>
      <c r="U532">
        <v>36.336000000000006</v>
      </c>
      <c r="V532">
        <v>3</v>
      </c>
      <c r="W532">
        <v>0.2</v>
      </c>
      <c r="X532">
        <v>-7.2672000000000043</v>
      </c>
    </row>
    <row r="533" spans="1:24" x14ac:dyDescent="0.3">
      <c r="A533">
        <v>530</v>
      </c>
      <c r="B533" t="s">
        <v>6950</v>
      </c>
      <c r="C533" s="1">
        <v>42250</v>
      </c>
      <c r="D533" s="1">
        <v>42254</v>
      </c>
      <c r="E533">
        <v>4</v>
      </c>
      <c r="F533" s="1">
        <v>42250</v>
      </c>
      <c r="G533">
        <v>2015</v>
      </c>
      <c r="H533" t="s">
        <v>25</v>
      </c>
      <c r="I533" t="s">
        <v>3465</v>
      </c>
      <c r="J533" t="s">
        <v>853</v>
      </c>
      <c r="K533" t="s">
        <v>9</v>
      </c>
      <c r="L533" t="s">
        <v>3258</v>
      </c>
      <c r="M533" t="s">
        <v>77</v>
      </c>
      <c r="N533" t="s">
        <v>78</v>
      </c>
      <c r="O533" t="s">
        <v>11038</v>
      </c>
      <c r="P533" t="s">
        <v>79</v>
      </c>
      <c r="Q533" t="s">
        <v>4568</v>
      </c>
      <c r="R533" t="s">
        <v>22</v>
      </c>
      <c r="S533" t="s">
        <v>3236</v>
      </c>
      <c r="T533" t="s">
        <v>1785</v>
      </c>
      <c r="U533">
        <v>666.24800000000005</v>
      </c>
      <c r="V533">
        <v>1</v>
      </c>
      <c r="W533">
        <v>0.2</v>
      </c>
      <c r="X533">
        <v>-149.9058</v>
      </c>
    </row>
    <row r="534" spans="1:24" x14ac:dyDescent="0.3">
      <c r="A534">
        <v>531</v>
      </c>
      <c r="B534" t="s">
        <v>6950</v>
      </c>
      <c r="C534" s="1">
        <v>42250</v>
      </c>
      <c r="D534" s="1">
        <v>42254</v>
      </c>
      <c r="E534">
        <v>4</v>
      </c>
      <c r="F534" s="1">
        <v>42250</v>
      </c>
      <c r="G534">
        <v>2015</v>
      </c>
      <c r="H534" t="s">
        <v>25</v>
      </c>
      <c r="I534" t="s">
        <v>3465</v>
      </c>
      <c r="J534" t="s">
        <v>853</v>
      </c>
      <c r="K534" t="s">
        <v>9</v>
      </c>
      <c r="L534" t="s">
        <v>3258</v>
      </c>
      <c r="M534" t="s">
        <v>77</v>
      </c>
      <c r="N534" t="s">
        <v>78</v>
      </c>
      <c r="O534" t="s">
        <v>11038</v>
      </c>
      <c r="P534" t="s">
        <v>79</v>
      </c>
      <c r="Q534" t="s">
        <v>4569</v>
      </c>
      <c r="R534" t="s">
        <v>22</v>
      </c>
      <c r="S534" t="s">
        <v>103</v>
      </c>
      <c r="T534" t="s">
        <v>3173</v>
      </c>
      <c r="U534">
        <v>52.512</v>
      </c>
      <c r="V534">
        <v>6</v>
      </c>
      <c r="W534">
        <v>0.2</v>
      </c>
      <c r="X534">
        <v>19.692</v>
      </c>
    </row>
    <row r="535" spans="1:24" x14ac:dyDescent="0.3">
      <c r="A535">
        <v>532</v>
      </c>
      <c r="B535" t="s">
        <v>6951</v>
      </c>
      <c r="C535" s="1">
        <v>42315</v>
      </c>
      <c r="D535" s="1">
        <v>42317</v>
      </c>
      <c r="E535">
        <v>2</v>
      </c>
      <c r="F535" s="1">
        <v>42315</v>
      </c>
      <c r="G535">
        <v>2015</v>
      </c>
      <c r="H535" t="s">
        <v>7</v>
      </c>
      <c r="I535" t="s">
        <v>3466</v>
      </c>
      <c r="J535" t="s">
        <v>856</v>
      </c>
      <c r="K535" t="s">
        <v>18</v>
      </c>
      <c r="L535" t="s">
        <v>3258</v>
      </c>
      <c r="M535" t="s">
        <v>19</v>
      </c>
      <c r="N535" t="s">
        <v>20</v>
      </c>
      <c r="O535" t="s">
        <v>10976</v>
      </c>
      <c r="P535" t="s">
        <v>21</v>
      </c>
      <c r="Q535" t="s">
        <v>4570</v>
      </c>
      <c r="R535" t="s">
        <v>13</v>
      </c>
      <c r="S535" t="s">
        <v>3229</v>
      </c>
      <c r="T535" t="s">
        <v>857</v>
      </c>
      <c r="U535">
        <v>190.72000000000003</v>
      </c>
      <c r="V535">
        <v>1</v>
      </c>
      <c r="W535">
        <v>0.2</v>
      </c>
      <c r="X535">
        <v>11.919999999999987</v>
      </c>
    </row>
    <row r="536" spans="1:24" x14ac:dyDescent="0.3">
      <c r="A536">
        <v>533</v>
      </c>
      <c r="B536" t="s">
        <v>9317</v>
      </c>
      <c r="C536" s="1">
        <v>42985</v>
      </c>
      <c r="D536" s="1">
        <v>42989</v>
      </c>
      <c r="E536">
        <v>4</v>
      </c>
      <c r="F536" s="1">
        <v>42985</v>
      </c>
      <c r="G536">
        <v>2017</v>
      </c>
      <c r="H536" t="s">
        <v>25</v>
      </c>
      <c r="I536" t="s">
        <v>3467</v>
      </c>
      <c r="J536" t="s">
        <v>858</v>
      </c>
      <c r="K536" t="s">
        <v>9</v>
      </c>
      <c r="L536" t="s">
        <v>3258</v>
      </c>
      <c r="M536" t="s">
        <v>19</v>
      </c>
      <c r="N536" t="s">
        <v>20</v>
      </c>
      <c r="O536" t="s">
        <v>10978</v>
      </c>
      <c r="P536" t="s">
        <v>21</v>
      </c>
      <c r="Q536" t="s">
        <v>4571</v>
      </c>
      <c r="R536" t="s">
        <v>13</v>
      </c>
      <c r="S536" t="s">
        <v>3231</v>
      </c>
      <c r="T536" t="s">
        <v>2655</v>
      </c>
      <c r="U536">
        <v>47.94</v>
      </c>
      <c r="V536">
        <v>3</v>
      </c>
      <c r="W536">
        <v>0</v>
      </c>
      <c r="X536">
        <v>2.3969999999999985</v>
      </c>
    </row>
    <row r="537" spans="1:24" x14ac:dyDescent="0.3">
      <c r="A537">
        <v>534</v>
      </c>
      <c r="B537" t="s">
        <v>8009</v>
      </c>
      <c r="C537" s="1">
        <v>42519</v>
      </c>
      <c r="D537" s="1">
        <v>42522</v>
      </c>
      <c r="E537">
        <v>3</v>
      </c>
      <c r="F537" s="1">
        <v>42519</v>
      </c>
      <c r="G537">
        <v>2016</v>
      </c>
      <c r="H537" t="s">
        <v>7</v>
      </c>
      <c r="I537" t="s">
        <v>3468</v>
      </c>
      <c r="J537" t="s">
        <v>860</v>
      </c>
      <c r="K537" t="s">
        <v>9</v>
      </c>
      <c r="L537" t="s">
        <v>3258</v>
      </c>
      <c r="M537" t="s">
        <v>861</v>
      </c>
      <c r="N537" t="s">
        <v>184</v>
      </c>
      <c r="O537" t="s">
        <v>11128</v>
      </c>
      <c r="P537" t="s">
        <v>12</v>
      </c>
      <c r="Q537" t="s">
        <v>4572</v>
      </c>
      <c r="R537" t="s">
        <v>35</v>
      </c>
      <c r="S537" t="s">
        <v>3233</v>
      </c>
      <c r="T537" t="s">
        <v>1957</v>
      </c>
      <c r="U537">
        <v>979.95</v>
      </c>
      <c r="V537">
        <v>5</v>
      </c>
      <c r="W537">
        <v>0</v>
      </c>
      <c r="X537">
        <v>274.38600000000008</v>
      </c>
    </row>
    <row r="538" spans="1:24" x14ac:dyDescent="0.3">
      <c r="A538">
        <v>535</v>
      </c>
      <c r="B538" t="s">
        <v>8009</v>
      </c>
      <c r="C538" s="1">
        <v>42519</v>
      </c>
      <c r="D538" s="1">
        <v>42522</v>
      </c>
      <c r="E538">
        <v>3</v>
      </c>
      <c r="F538" s="1">
        <v>42519</v>
      </c>
      <c r="G538">
        <v>2016</v>
      </c>
      <c r="H538" t="s">
        <v>7</v>
      </c>
      <c r="I538" t="s">
        <v>3468</v>
      </c>
      <c r="J538" t="s">
        <v>860</v>
      </c>
      <c r="K538" t="s">
        <v>9</v>
      </c>
      <c r="L538" t="s">
        <v>3258</v>
      </c>
      <c r="M538" t="s">
        <v>861</v>
      </c>
      <c r="N538" t="s">
        <v>184</v>
      </c>
      <c r="O538" t="s">
        <v>11128</v>
      </c>
      <c r="P538" t="s">
        <v>12</v>
      </c>
      <c r="Q538" t="s">
        <v>4359</v>
      </c>
      <c r="R538" t="s">
        <v>22</v>
      </c>
      <c r="S538" t="s">
        <v>3234</v>
      </c>
      <c r="T538" t="s">
        <v>1711</v>
      </c>
      <c r="U538">
        <v>22.75</v>
      </c>
      <c r="V538">
        <v>5</v>
      </c>
      <c r="W538">
        <v>0</v>
      </c>
      <c r="X538">
        <v>11.375</v>
      </c>
    </row>
    <row r="539" spans="1:24" x14ac:dyDescent="0.3">
      <c r="A539">
        <v>536</v>
      </c>
      <c r="B539" t="s">
        <v>8010</v>
      </c>
      <c r="C539" s="1">
        <v>42561</v>
      </c>
      <c r="D539" s="1">
        <v>42567</v>
      </c>
      <c r="E539">
        <v>6</v>
      </c>
      <c r="F539" s="1">
        <v>42561</v>
      </c>
      <c r="G539">
        <v>2016</v>
      </c>
      <c r="H539" t="s">
        <v>25</v>
      </c>
      <c r="I539" t="s">
        <v>3469</v>
      </c>
      <c r="J539" t="s">
        <v>864</v>
      </c>
      <c r="K539" t="s">
        <v>9</v>
      </c>
      <c r="L539" t="s">
        <v>3258</v>
      </c>
      <c r="M539" t="s">
        <v>865</v>
      </c>
      <c r="N539" t="s">
        <v>160</v>
      </c>
      <c r="O539" t="s">
        <v>11129</v>
      </c>
      <c r="P539" t="s">
        <v>21</v>
      </c>
      <c r="Q539" t="s">
        <v>4573</v>
      </c>
      <c r="R539" t="s">
        <v>22</v>
      </c>
      <c r="S539" t="s">
        <v>3230</v>
      </c>
      <c r="T539" t="s">
        <v>624</v>
      </c>
      <c r="U539">
        <v>16.768000000000001</v>
      </c>
      <c r="V539">
        <v>2</v>
      </c>
      <c r="W539">
        <v>0.2</v>
      </c>
      <c r="X539">
        <v>1.4672000000000001</v>
      </c>
    </row>
    <row r="540" spans="1:24" x14ac:dyDescent="0.3">
      <c r="A540">
        <v>537</v>
      </c>
      <c r="B540" t="s">
        <v>9318</v>
      </c>
      <c r="C540" s="1">
        <v>42981</v>
      </c>
      <c r="D540" s="1">
        <v>42986</v>
      </c>
      <c r="E540">
        <v>5</v>
      </c>
      <c r="F540" s="1">
        <v>42981</v>
      </c>
      <c r="G540">
        <v>2017</v>
      </c>
      <c r="H540" t="s">
        <v>7</v>
      </c>
      <c r="I540" t="s">
        <v>3470</v>
      </c>
      <c r="J540" t="s">
        <v>867</v>
      </c>
      <c r="K540" t="s">
        <v>9</v>
      </c>
      <c r="L540" t="s">
        <v>3258</v>
      </c>
      <c r="M540" t="s">
        <v>156</v>
      </c>
      <c r="N540" t="s">
        <v>110</v>
      </c>
      <c r="O540" t="s">
        <v>11130</v>
      </c>
      <c r="P540" t="s">
        <v>55</v>
      </c>
      <c r="Q540" t="s">
        <v>4574</v>
      </c>
      <c r="R540" t="s">
        <v>22</v>
      </c>
      <c r="S540" t="s">
        <v>3234</v>
      </c>
      <c r="T540" t="s">
        <v>1134</v>
      </c>
      <c r="U540">
        <v>42.615999999999993</v>
      </c>
      <c r="V540">
        <v>7</v>
      </c>
      <c r="W540">
        <v>0.8</v>
      </c>
      <c r="X540">
        <v>-68.185600000000022</v>
      </c>
    </row>
    <row r="541" spans="1:24" x14ac:dyDescent="0.3">
      <c r="A541">
        <v>538</v>
      </c>
      <c r="B541" t="s">
        <v>6952</v>
      </c>
      <c r="C541" s="1">
        <v>42341</v>
      </c>
      <c r="D541" s="1">
        <v>42346</v>
      </c>
      <c r="E541">
        <v>5</v>
      </c>
      <c r="F541" s="1">
        <v>42341</v>
      </c>
      <c r="G541">
        <v>2015</v>
      </c>
      <c r="H541" t="s">
        <v>25</v>
      </c>
      <c r="I541" t="s">
        <v>3346</v>
      </c>
      <c r="J541" t="s">
        <v>375</v>
      </c>
      <c r="K541" t="s">
        <v>52</v>
      </c>
      <c r="L541" t="s">
        <v>3258</v>
      </c>
      <c r="M541" t="s">
        <v>138</v>
      </c>
      <c r="N541" t="s">
        <v>139</v>
      </c>
      <c r="O541" t="s">
        <v>11004</v>
      </c>
      <c r="P541" t="s">
        <v>79</v>
      </c>
      <c r="Q541" t="s">
        <v>4575</v>
      </c>
      <c r="R541" t="s">
        <v>22</v>
      </c>
      <c r="S541" t="s">
        <v>3234</v>
      </c>
      <c r="T541" t="s">
        <v>1532</v>
      </c>
      <c r="U541">
        <v>10.752000000000001</v>
      </c>
      <c r="V541">
        <v>4</v>
      </c>
      <c r="W541">
        <v>0.2</v>
      </c>
      <c r="X541">
        <v>3.359999999999999</v>
      </c>
    </row>
    <row r="542" spans="1:24" x14ac:dyDescent="0.3">
      <c r="A542">
        <v>539</v>
      </c>
      <c r="B542" t="s">
        <v>6953</v>
      </c>
      <c r="C542" s="1">
        <v>42345</v>
      </c>
      <c r="D542" s="1">
        <v>42349</v>
      </c>
      <c r="E542">
        <v>4</v>
      </c>
      <c r="F542" s="1">
        <v>42345</v>
      </c>
      <c r="G542">
        <v>2015</v>
      </c>
      <c r="H542" t="s">
        <v>25</v>
      </c>
      <c r="I542" t="s">
        <v>3471</v>
      </c>
      <c r="J542" t="s">
        <v>870</v>
      </c>
      <c r="K542" t="s">
        <v>9</v>
      </c>
      <c r="L542" t="s">
        <v>3258</v>
      </c>
      <c r="M542" t="s">
        <v>10</v>
      </c>
      <c r="N542" t="s">
        <v>11</v>
      </c>
      <c r="O542" t="s">
        <v>10975</v>
      </c>
      <c r="P542" t="s">
        <v>12</v>
      </c>
      <c r="Q542" t="s">
        <v>4576</v>
      </c>
      <c r="R542" t="s">
        <v>22</v>
      </c>
      <c r="S542" t="s">
        <v>38</v>
      </c>
      <c r="T542" t="s">
        <v>3012</v>
      </c>
      <c r="U542">
        <v>152.94</v>
      </c>
      <c r="V542">
        <v>3</v>
      </c>
      <c r="W542">
        <v>0</v>
      </c>
      <c r="X542">
        <v>41.293800000000005</v>
      </c>
    </row>
    <row r="543" spans="1:24" x14ac:dyDescent="0.3">
      <c r="A543">
        <v>540</v>
      </c>
      <c r="B543" t="s">
        <v>6953</v>
      </c>
      <c r="C543" s="1">
        <v>42345</v>
      </c>
      <c r="D543" s="1">
        <v>42349</v>
      </c>
      <c r="E543">
        <v>4</v>
      </c>
      <c r="F543" s="1">
        <v>42345</v>
      </c>
      <c r="G543">
        <v>2015</v>
      </c>
      <c r="H543" t="s">
        <v>25</v>
      </c>
      <c r="I543" t="s">
        <v>3471</v>
      </c>
      <c r="J543" t="s">
        <v>870</v>
      </c>
      <c r="K543" t="s">
        <v>9</v>
      </c>
      <c r="L543" t="s">
        <v>3258</v>
      </c>
      <c r="M543" t="s">
        <v>10</v>
      </c>
      <c r="N543" t="s">
        <v>11</v>
      </c>
      <c r="O543" t="s">
        <v>10975</v>
      </c>
      <c r="P543" t="s">
        <v>12</v>
      </c>
      <c r="Q543" t="s">
        <v>4577</v>
      </c>
      <c r="R543" t="s">
        <v>13</v>
      </c>
      <c r="S543" t="s">
        <v>3229</v>
      </c>
      <c r="T543" t="s">
        <v>2419</v>
      </c>
      <c r="U543">
        <v>283.92</v>
      </c>
      <c r="V543">
        <v>4</v>
      </c>
      <c r="W543">
        <v>0</v>
      </c>
      <c r="X543">
        <v>70.980000000000018</v>
      </c>
    </row>
    <row r="544" spans="1:24" x14ac:dyDescent="0.3">
      <c r="A544">
        <v>541</v>
      </c>
      <c r="B544" t="s">
        <v>5983</v>
      </c>
      <c r="C544" s="1">
        <v>41671</v>
      </c>
      <c r="D544" s="1">
        <v>41673</v>
      </c>
      <c r="E544">
        <v>2</v>
      </c>
      <c r="F544" s="1">
        <v>41671</v>
      </c>
      <c r="G544">
        <v>2014</v>
      </c>
      <c r="H544" t="s">
        <v>97</v>
      </c>
      <c r="I544" t="s">
        <v>3472</v>
      </c>
      <c r="J544" t="s">
        <v>873</v>
      </c>
      <c r="K544" t="s">
        <v>9</v>
      </c>
      <c r="L544" t="s">
        <v>3258</v>
      </c>
      <c r="M544" t="s">
        <v>874</v>
      </c>
      <c r="N544" t="s">
        <v>60</v>
      </c>
      <c r="O544" t="s">
        <v>11131</v>
      </c>
      <c r="P544" t="s">
        <v>55</v>
      </c>
      <c r="Q544" t="s">
        <v>4578</v>
      </c>
      <c r="R544" t="s">
        <v>35</v>
      </c>
      <c r="S544" t="s">
        <v>3235</v>
      </c>
      <c r="T544" t="s">
        <v>731</v>
      </c>
      <c r="U544">
        <v>468.90000000000003</v>
      </c>
      <c r="V544">
        <v>6</v>
      </c>
      <c r="W544">
        <v>0</v>
      </c>
      <c r="X544">
        <v>206.31600000000006</v>
      </c>
    </row>
    <row r="545" spans="1:24" x14ac:dyDescent="0.3">
      <c r="A545">
        <v>542</v>
      </c>
      <c r="B545" t="s">
        <v>8011</v>
      </c>
      <c r="C545" s="1">
        <v>42565</v>
      </c>
      <c r="D545" s="1">
        <v>42568</v>
      </c>
      <c r="E545">
        <v>3</v>
      </c>
      <c r="F545" s="1">
        <v>42565</v>
      </c>
      <c r="G545">
        <v>2016</v>
      </c>
      <c r="H545" t="s">
        <v>97</v>
      </c>
      <c r="I545" t="s">
        <v>3278</v>
      </c>
      <c r="J545" t="s">
        <v>114</v>
      </c>
      <c r="K545" t="s">
        <v>18</v>
      </c>
      <c r="L545" t="s">
        <v>3258</v>
      </c>
      <c r="M545" t="s">
        <v>636</v>
      </c>
      <c r="N545" t="s">
        <v>160</v>
      </c>
      <c r="O545" t="s">
        <v>11090</v>
      </c>
      <c r="P545" t="s">
        <v>21</v>
      </c>
      <c r="Q545" t="s">
        <v>4579</v>
      </c>
      <c r="R545" t="s">
        <v>35</v>
      </c>
      <c r="S545" t="s">
        <v>3233</v>
      </c>
      <c r="T545" t="s">
        <v>2433</v>
      </c>
      <c r="U545">
        <v>380.86400000000003</v>
      </c>
      <c r="V545">
        <v>8</v>
      </c>
      <c r="W545">
        <v>0.2</v>
      </c>
      <c r="X545">
        <v>38.086400000000026</v>
      </c>
    </row>
    <row r="546" spans="1:24" x14ac:dyDescent="0.3">
      <c r="A546">
        <v>543</v>
      </c>
      <c r="B546" t="s">
        <v>8012</v>
      </c>
      <c r="C546" s="1">
        <v>42356</v>
      </c>
      <c r="D546" s="1">
        <v>42361</v>
      </c>
      <c r="E546">
        <v>5</v>
      </c>
      <c r="F546" s="1">
        <v>42356</v>
      </c>
      <c r="G546">
        <v>2015</v>
      </c>
      <c r="H546" t="s">
        <v>25</v>
      </c>
      <c r="I546" t="s">
        <v>3473</v>
      </c>
      <c r="J546" t="s">
        <v>877</v>
      </c>
      <c r="K546" t="s">
        <v>9</v>
      </c>
      <c r="L546" t="s">
        <v>3258</v>
      </c>
      <c r="M546" t="s">
        <v>164</v>
      </c>
      <c r="N546" t="s">
        <v>249</v>
      </c>
      <c r="O546" t="s">
        <v>11132</v>
      </c>
      <c r="P546" t="s">
        <v>79</v>
      </c>
      <c r="Q546" t="s">
        <v>4539</v>
      </c>
      <c r="R546" t="s">
        <v>22</v>
      </c>
      <c r="S546" t="s">
        <v>3230</v>
      </c>
      <c r="T546" t="s">
        <v>338</v>
      </c>
      <c r="U546">
        <v>646.77600000000007</v>
      </c>
      <c r="V546">
        <v>9</v>
      </c>
      <c r="W546">
        <v>0.2</v>
      </c>
      <c r="X546">
        <v>-145.52460000000002</v>
      </c>
    </row>
    <row r="547" spans="1:24" x14ac:dyDescent="0.3">
      <c r="A547">
        <v>544</v>
      </c>
      <c r="B547" t="s">
        <v>5984</v>
      </c>
      <c r="C547" s="1">
        <v>41770</v>
      </c>
      <c r="D547" s="1">
        <v>41775</v>
      </c>
      <c r="E547">
        <v>5</v>
      </c>
      <c r="F547" s="1">
        <v>41770</v>
      </c>
      <c r="G547">
        <v>2014</v>
      </c>
      <c r="H547" t="s">
        <v>25</v>
      </c>
      <c r="I547" t="s">
        <v>3296</v>
      </c>
      <c r="J547" t="s">
        <v>196</v>
      </c>
      <c r="K547" t="s">
        <v>9</v>
      </c>
      <c r="L547" t="s">
        <v>3258</v>
      </c>
      <c r="M547" t="s">
        <v>53</v>
      </c>
      <c r="N547" t="s">
        <v>54</v>
      </c>
      <c r="O547" t="s">
        <v>10981</v>
      </c>
      <c r="P547" t="s">
        <v>55</v>
      </c>
      <c r="Q547" t="s">
        <v>4580</v>
      </c>
      <c r="R547" t="s">
        <v>35</v>
      </c>
      <c r="S547" t="s">
        <v>3235</v>
      </c>
      <c r="T547" t="s">
        <v>476</v>
      </c>
      <c r="U547">
        <v>58.112000000000002</v>
      </c>
      <c r="V547">
        <v>2</v>
      </c>
      <c r="W547">
        <v>0.2</v>
      </c>
      <c r="X547">
        <v>7.263999999999994</v>
      </c>
    </row>
    <row r="548" spans="1:24" x14ac:dyDescent="0.3">
      <c r="A548">
        <v>545</v>
      </c>
      <c r="B548" t="s">
        <v>5984</v>
      </c>
      <c r="C548" s="1">
        <v>41770</v>
      </c>
      <c r="D548" s="1">
        <v>41775</v>
      </c>
      <c r="E548">
        <v>5</v>
      </c>
      <c r="F548" s="1">
        <v>41770</v>
      </c>
      <c r="G548">
        <v>2014</v>
      </c>
      <c r="H548" t="s">
        <v>25</v>
      </c>
      <c r="I548" t="s">
        <v>3296</v>
      </c>
      <c r="J548" t="s">
        <v>196</v>
      </c>
      <c r="K548" t="s">
        <v>9</v>
      </c>
      <c r="L548" t="s">
        <v>3258</v>
      </c>
      <c r="M548" t="s">
        <v>53</v>
      </c>
      <c r="N548" t="s">
        <v>54</v>
      </c>
      <c r="O548" t="s">
        <v>10981</v>
      </c>
      <c r="P548" t="s">
        <v>55</v>
      </c>
      <c r="Q548" t="s">
        <v>4581</v>
      </c>
      <c r="R548" t="s">
        <v>35</v>
      </c>
      <c r="S548" t="s">
        <v>3233</v>
      </c>
      <c r="T548" t="s">
        <v>2126</v>
      </c>
      <c r="U548">
        <v>100.792</v>
      </c>
      <c r="V548">
        <v>1</v>
      </c>
      <c r="W548">
        <v>0.2</v>
      </c>
      <c r="X548">
        <v>6.2995000000000019</v>
      </c>
    </row>
    <row r="549" spans="1:24" x14ac:dyDescent="0.3">
      <c r="A549">
        <v>546</v>
      </c>
      <c r="B549" t="s">
        <v>5984</v>
      </c>
      <c r="C549" s="1">
        <v>41770</v>
      </c>
      <c r="D549" s="1">
        <v>41775</v>
      </c>
      <c r="E549">
        <v>5</v>
      </c>
      <c r="F549" s="1">
        <v>41770</v>
      </c>
      <c r="G549">
        <v>2014</v>
      </c>
      <c r="H549" t="s">
        <v>25</v>
      </c>
      <c r="I549" t="s">
        <v>3296</v>
      </c>
      <c r="J549" t="s">
        <v>196</v>
      </c>
      <c r="K549" t="s">
        <v>9</v>
      </c>
      <c r="L549" t="s">
        <v>3258</v>
      </c>
      <c r="M549" t="s">
        <v>53</v>
      </c>
      <c r="N549" t="s">
        <v>54</v>
      </c>
      <c r="O549" t="s">
        <v>10981</v>
      </c>
      <c r="P549" t="s">
        <v>55</v>
      </c>
      <c r="Q549" t="s">
        <v>4107</v>
      </c>
      <c r="R549" t="s">
        <v>13</v>
      </c>
      <c r="S549" t="s">
        <v>3231</v>
      </c>
      <c r="T549" t="s">
        <v>2746</v>
      </c>
      <c r="U549">
        <v>66.112000000000009</v>
      </c>
      <c r="V549">
        <v>4</v>
      </c>
      <c r="W549">
        <v>0.6</v>
      </c>
      <c r="X549">
        <v>-84.292799999999986</v>
      </c>
    </row>
    <row r="550" spans="1:24" x14ac:dyDescent="0.3">
      <c r="A550">
        <v>547</v>
      </c>
      <c r="B550" t="s">
        <v>9319</v>
      </c>
      <c r="C550" s="1">
        <v>43058</v>
      </c>
      <c r="D550" s="1">
        <v>43061</v>
      </c>
      <c r="E550">
        <v>3</v>
      </c>
      <c r="F550" s="1">
        <v>43058</v>
      </c>
      <c r="G550">
        <v>2017</v>
      </c>
      <c r="H550" t="s">
        <v>97</v>
      </c>
      <c r="I550" t="s">
        <v>3474</v>
      </c>
      <c r="J550" t="s">
        <v>881</v>
      </c>
      <c r="K550" t="s">
        <v>52</v>
      </c>
      <c r="L550" t="s">
        <v>3258</v>
      </c>
      <c r="M550" t="s">
        <v>138</v>
      </c>
      <c r="N550" t="s">
        <v>139</v>
      </c>
      <c r="O550" t="s">
        <v>11020</v>
      </c>
      <c r="P550" t="s">
        <v>79</v>
      </c>
      <c r="Q550" t="s">
        <v>4582</v>
      </c>
      <c r="R550" t="s">
        <v>22</v>
      </c>
      <c r="S550" t="s">
        <v>3234</v>
      </c>
      <c r="T550" t="s">
        <v>1253</v>
      </c>
      <c r="U550">
        <v>41.28</v>
      </c>
      <c r="V550">
        <v>6</v>
      </c>
      <c r="W550">
        <v>0.2</v>
      </c>
      <c r="X550">
        <v>13.931999999999999</v>
      </c>
    </row>
    <row r="551" spans="1:24" x14ac:dyDescent="0.3">
      <c r="A551">
        <v>548</v>
      </c>
      <c r="B551" t="s">
        <v>9319</v>
      </c>
      <c r="C551" s="1">
        <v>43058</v>
      </c>
      <c r="D551" s="1">
        <v>43061</v>
      </c>
      <c r="E551">
        <v>3</v>
      </c>
      <c r="F551" s="1">
        <v>43058</v>
      </c>
      <c r="G551">
        <v>2017</v>
      </c>
      <c r="H551" t="s">
        <v>97</v>
      </c>
      <c r="I551" t="s">
        <v>3474</v>
      </c>
      <c r="J551" t="s">
        <v>881</v>
      </c>
      <c r="K551" t="s">
        <v>52</v>
      </c>
      <c r="L551" t="s">
        <v>3258</v>
      </c>
      <c r="M551" t="s">
        <v>138</v>
      </c>
      <c r="N551" t="s">
        <v>139</v>
      </c>
      <c r="O551" t="s">
        <v>11020</v>
      </c>
      <c r="P551" t="s">
        <v>79</v>
      </c>
      <c r="Q551" t="s">
        <v>4583</v>
      </c>
      <c r="R551" t="s">
        <v>22</v>
      </c>
      <c r="S551" t="s">
        <v>45</v>
      </c>
      <c r="T551" t="s">
        <v>3077</v>
      </c>
      <c r="U551">
        <v>13.36</v>
      </c>
      <c r="V551">
        <v>2</v>
      </c>
      <c r="W551">
        <v>0</v>
      </c>
      <c r="X551">
        <v>6.4127999999999998</v>
      </c>
    </row>
    <row r="552" spans="1:24" x14ac:dyDescent="0.3">
      <c r="A552">
        <v>549</v>
      </c>
      <c r="B552" t="s">
        <v>6954</v>
      </c>
      <c r="C552" s="1">
        <v>42323</v>
      </c>
      <c r="D552" s="1">
        <v>42325</v>
      </c>
      <c r="E552">
        <v>2</v>
      </c>
      <c r="F552" s="1">
        <v>42323</v>
      </c>
      <c r="G552">
        <v>2015</v>
      </c>
      <c r="H552" t="s">
        <v>7</v>
      </c>
      <c r="I552" t="s">
        <v>3416</v>
      </c>
      <c r="J552" t="s">
        <v>658</v>
      </c>
      <c r="K552" t="s">
        <v>18</v>
      </c>
      <c r="L552" t="s">
        <v>3258</v>
      </c>
      <c r="M552" t="s">
        <v>156</v>
      </c>
      <c r="N552" t="s">
        <v>110</v>
      </c>
      <c r="O552" t="s">
        <v>11130</v>
      </c>
      <c r="P552" t="s">
        <v>55</v>
      </c>
      <c r="Q552" t="s">
        <v>4167</v>
      </c>
      <c r="R552" t="s">
        <v>22</v>
      </c>
      <c r="S552" t="s">
        <v>3230</v>
      </c>
      <c r="T552" t="s">
        <v>827</v>
      </c>
      <c r="U552">
        <v>250.27199999999999</v>
      </c>
      <c r="V552">
        <v>9</v>
      </c>
      <c r="W552">
        <v>0.2</v>
      </c>
      <c r="X552">
        <v>15.641999999999982</v>
      </c>
    </row>
    <row r="553" spans="1:24" x14ac:dyDescent="0.3">
      <c r="A553">
        <v>550</v>
      </c>
      <c r="B553" t="s">
        <v>6954</v>
      </c>
      <c r="C553" s="1">
        <v>42323</v>
      </c>
      <c r="D553" s="1">
        <v>42325</v>
      </c>
      <c r="E553">
        <v>2</v>
      </c>
      <c r="F553" s="1">
        <v>42323</v>
      </c>
      <c r="G553">
        <v>2015</v>
      </c>
      <c r="H553" t="s">
        <v>7</v>
      </c>
      <c r="I553" t="s">
        <v>3416</v>
      </c>
      <c r="J553" t="s">
        <v>658</v>
      </c>
      <c r="K553" t="s">
        <v>18</v>
      </c>
      <c r="L553" t="s">
        <v>3258</v>
      </c>
      <c r="M553" t="s">
        <v>156</v>
      </c>
      <c r="N553" t="s">
        <v>110</v>
      </c>
      <c r="O553" t="s">
        <v>11130</v>
      </c>
      <c r="P553" t="s">
        <v>55</v>
      </c>
      <c r="Q553" t="s">
        <v>4205</v>
      </c>
      <c r="R553" t="s">
        <v>22</v>
      </c>
      <c r="S553" t="s">
        <v>3234</v>
      </c>
      <c r="T553" t="s">
        <v>863</v>
      </c>
      <c r="U553">
        <v>11.363999999999997</v>
      </c>
      <c r="V553">
        <v>3</v>
      </c>
      <c r="W553">
        <v>0.8</v>
      </c>
      <c r="X553">
        <v>-17.045999999999999</v>
      </c>
    </row>
    <row r="554" spans="1:24" x14ac:dyDescent="0.3">
      <c r="A554">
        <v>551</v>
      </c>
      <c r="B554" t="s">
        <v>6954</v>
      </c>
      <c r="C554" s="1">
        <v>42323</v>
      </c>
      <c r="D554" s="1">
        <v>42325</v>
      </c>
      <c r="E554">
        <v>2</v>
      </c>
      <c r="F554" s="1">
        <v>42323</v>
      </c>
      <c r="G554">
        <v>2015</v>
      </c>
      <c r="H554" t="s">
        <v>7</v>
      </c>
      <c r="I554" t="s">
        <v>3416</v>
      </c>
      <c r="J554" t="s">
        <v>658</v>
      </c>
      <c r="K554" t="s">
        <v>18</v>
      </c>
      <c r="L554" t="s">
        <v>3258</v>
      </c>
      <c r="M554" t="s">
        <v>156</v>
      </c>
      <c r="N554" t="s">
        <v>110</v>
      </c>
      <c r="O554" t="s">
        <v>11130</v>
      </c>
      <c r="P554" t="s">
        <v>55</v>
      </c>
      <c r="Q554" t="s">
        <v>4584</v>
      </c>
      <c r="R554" t="s">
        <v>22</v>
      </c>
      <c r="S554" t="s">
        <v>3236</v>
      </c>
      <c r="T554" t="s">
        <v>5926</v>
      </c>
      <c r="U554">
        <v>8.7200000000000006</v>
      </c>
      <c r="V554">
        <v>5</v>
      </c>
      <c r="W554">
        <v>0.2</v>
      </c>
      <c r="X554">
        <v>-1.7440000000000015</v>
      </c>
    </row>
    <row r="555" spans="1:24" x14ac:dyDescent="0.3">
      <c r="A555">
        <v>552</v>
      </c>
      <c r="B555" t="s">
        <v>8013</v>
      </c>
      <c r="C555" s="1">
        <v>42475</v>
      </c>
      <c r="D555" s="1">
        <v>42477</v>
      </c>
      <c r="E555">
        <v>2</v>
      </c>
      <c r="F555" s="1">
        <v>42475</v>
      </c>
      <c r="G555">
        <v>2016</v>
      </c>
      <c r="H555" t="s">
        <v>7</v>
      </c>
      <c r="I555" t="s">
        <v>3475</v>
      </c>
      <c r="J555" t="s">
        <v>884</v>
      </c>
      <c r="K555" t="s">
        <v>9</v>
      </c>
      <c r="L555" t="s">
        <v>3258</v>
      </c>
      <c r="M555" t="s">
        <v>67</v>
      </c>
      <c r="N555" t="s">
        <v>20</v>
      </c>
      <c r="O555" t="s">
        <v>11069</v>
      </c>
      <c r="P555" t="s">
        <v>21</v>
      </c>
      <c r="Q555" t="s">
        <v>4585</v>
      </c>
      <c r="R555" t="s">
        <v>13</v>
      </c>
      <c r="S555" t="s">
        <v>3229</v>
      </c>
      <c r="T555" t="s">
        <v>885</v>
      </c>
      <c r="U555">
        <v>1121.568</v>
      </c>
      <c r="V555">
        <v>2</v>
      </c>
      <c r="W555">
        <v>0.2</v>
      </c>
      <c r="X555">
        <v>0</v>
      </c>
    </row>
    <row r="556" spans="1:24" x14ac:dyDescent="0.3">
      <c r="A556">
        <v>553</v>
      </c>
      <c r="B556" t="s">
        <v>9320</v>
      </c>
      <c r="C556" s="1">
        <v>42989</v>
      </c>
      <c r="D556" s="1">
        <v>42990</v>
      </c>
      <c r="E556">
        <v>1</v>
      </c>
      <c r="F556" s="1">
        <v>42989</v>
      </c>
      <c r="G556">
        <v>2017</v>
      </c>
      <c r="H556" t="s">
        <v>97</v>
      </c>
      <c r="I556" t="s">
        <v>3311</v>
      </c>
      <c r="J556" t="s">
        <v>247</v>
      </c>
      <c r="K556" t="s">
        <v>9</v>
      </c>
      <c r="L556" t="s">
        <v>3258</v>
      </c>
      <c r="M556" t="s">
        <v>729</v>
      </c>
      <c r="N556" t="s">
        <v>28</v>
      </c>
      <c r="O556" t="s">
        <v>11108</v>
      </c>
      <c r="P556" t="s">
        <v>12</v>
      </c>
      <c r="Q556" t="s">
        <v>4586</v>
      </c>
      <c r="R556" t="s">
        <v>13</v>
      </c>
      <c r="S556" t="s">
        <v>3231</v>
      </c>
      <c r="T556" t="s">
        <v>2825</v>
      </c>
      <c r="U556">
        <v>34.504000000000005</v>
      </c>
      <c r="V556">
        <v>1</v>
      </c>
      <c r="W556">
        <v>0.2</v>
      </c>
      <c r="X556">
        <v>6.0381999999999998</v>
      </c>
    </row>
    <row r="557" spans="1:24" x14ac:dyDescent="0.3">
      <c r="A557">
        <v>554</v>
      </c>
      <c r="B557" t="s">
        <v>9321</v>
      </c>
      <c r="C557" s="1">
        <v>43063</v>
      </c>
      <c r="D557" s="1">
        <v>43067</v>
      </c>
      <c r="E557">
        <v>4</v>
      </c>
      <c r="F557" s="1">
        <v>43063</v>
      </c>
      <c r="G557">
        <v>2017</v>
      </c>
      <c r="H557" t="s">
        <v>25</v>
      </c>
      <c r="I557" t="s">
        <v>3476</v>
      </c>
      <c r="J557" t="s">
        <v>887</v>
      </c>
      <c r="K557" t="s">
        <v>9</v>
      </c>
      <c r="L557" t="s">
        <v>3258</v>
      </c>
      <c r="M557" t="s">
        <v>95</v>
      </c>
      <c r="N557" t="s">
        <v>54</v>
      </c>
      <c r="O557" t="s">
        <v>11007</v>
      </c>
      <c r="P557" t="s">
        <v>55</v>
      </c>
      <c r="Q557" t="s">
        <v>4587</v>
      </c>
      <c r="R557" t="s">
        <v>22</v>
      </c>
      <c r="S557" t="s">
        <v>3237</v>
      </c>
      <c r="T557" t="s">
        <v>279</v>
      </c>
      <c r="U557">
        <v>10.824</v>
      </c>
      <c r="V557">
        <v>3</v>
      </c>
      <c r="W557">
        <v>0.2</v>
      </c>
      <c r="X557">
        <v>2.5707</v>
      </c>
    </row>
    <row r="558" spans="1:24" x14ac:dyDescent="0.3">
      <c r="A558">
        <v>555</v>
      </c>
      <c r="B558" t="s">
        <v>9322</v>
      </c>
      <c r="C558" s="1">
        <v>42915</v>
      </c>
      <c r="D558" s="1">
        <v>42919</v>
      </c>
      <c r="E558">
        <v>4</v>
      </c>
      <c r="F558" s="1">
        <v>42915</v>
      </c>
      <c r="G558">
        <v>2017</v>
      </c>
      <c r="H558" t="s">
        <v>7</v>
      </c>
      <c r="I558" t="s">
        <v>3416</v>
      </c>
      <c r="J558" t="s">
        <v>658</v>
      </c>
      <c r="K558" t="s">
        <v>18</v>
      </c>
      <c r="L558" t="s">
        <v>3258</v>
      </c>
      <c r="M558" t="s">
        <v>889</v>
      </c>
      <c r="N558" t="s">
        <v>20</v>
      </c>
      <c r="O558" t="s">
        <v>11133</v>
      </c>
      <c r="P558" t="s">
        <v>21</v>
      </c>
      <c r="Q558" t="s">
        <v>4588</v>
      </c>
      <c r="R558" t="s">
        <v>22</v>
      </c>
      <c r="S558" t="s">
        <v>3230</v>
      </c>
      <c r="T558" t="s">
        <v>682</v>
      </c>
      <c r="U558">
        <v>1295.78</v>
      </c>
      <c r="V558">
        <v>2</v>
      </c>
      <c r="W558">
        <v>0</v>
      </c>
      <c r="X558">
        <v>310.98720000000003</v>
      </c>
    </row>
    <row r="559" spans="1:24" x14ac:dyDescent="0.3">
      <c r="A559">
        <v>556</v>
      </c>
      <c r="B559" t="s">
        <v>5985</v>
      </c>
      <c r="C559" s="1">
        <v>41701</v>
      </c>
      <c r="D559" s="1">
        <v>41705</v>
      </c>
      <c r="E559">
        <v>4</v>
      </c>
      <c r="F559" s="1">
        <v>41701</v>
      </c>
      <c r="G559">
        <v>2014</v>
      </c>
      <c r="H559" t="s">
        <v>7</v>
      </c>
      <c r="I559" t="s">
        <v>3477</v>
      </c>
      <c r="J559" t="s">
        <v>891</v>
      </c>
      <c r="K559" t="s">
        <v>9</v>
      </c>
      <c r="L559" t="s">
        <v>3258</v>
      </c>
      <c r="M559" t="s">
        <v>260</v>
      </c>
      <c r="N559" t="s">
        <v>44</v>
      </c>
      <c r="O559" t="s">
        <v>11099</v>
      </c>
      <c r="P559" t="s">
        <v>12</v>
      </c>
      <c r="Q559" t="s">
        <v>4589</v>
      </c>
      <c r="R559" t="s">
        <v>22</v>
      </c>
      <c r="S559" t="s">
        <v>3232</v>
      </c>
      <c r="T559" t="s">
        <v>549</v>
      </c>
      <c r="U559">
        <v>19.456000000000003</v>
      </c>
      <c r="V559">
        <v>4</v>
      </c>
      <c r="W559">
        <v>0.2</v>
      </c>
      <c r="X559">
        <v>3.4047999999999981</v>
      </c>
    </row>
    <row r="560" spans="1:24" x14ac:dyDescent="0.3">
      <c r="A560">
        <v>557</v>
      </c>
      <c r="B560" t="s">
        <v>8014</v>
      </c>
      <c r="C560" s="1">
        <v>42531</v>
      </c>
      <c r="D560" s="1">
        <v>42536</v>
      </c>
      <c r="E560">
        <v>5</v>
      </c>
      <c r="F560" s="1">
        <v>42531</v>
      </c>
      <c r="G560">
        <v>2016</v>
      </c>
      <c r="H560" t="s">
        <v>25</v>
      </c>
      <c r="I560" t="s">
        <v>3478</v>
      </c>
      <c r="J560" t="s">
        <v>893</v>
      </c>
      <c r="K560" t="s">
        <v>9</v>
      </c>
      <c r="L560" t="s">
        <v>3258</v>
      </c>
      <c r="M560" t="s">
        <v>19</v>
      </c>
      <c r="N560" t="s">
        <v>20</v>
      </c>
      <c r="O560" t="s">
        <v>11037</v>
      </c>
      <c r="P560" t="s">
        <v>21</v>
      </c>
      <c r="Q560" t="s">
        <v>4590</v>
      </c>
      <c r="R560" t="s">
        <v>22</v>
      </c>
      <c r="S560" t="s">
        <v>23</v>
      </c>
      <c r="T560" t="s">
        <v>509</v>
      </c>
      <c r="U560">
        <v>20.7</v>
      </c>
      <c r="V560">
        <v>2</v>
      </c>
      <c r="W560">
        <v>0</v>
      </c>
      <c r="X560">
        <v>9.9359999999999999</v>
      </c>
    </row>
    <row r="561" spans="1:24" x14ac:dyDescent="0.3">
      <c r="A561">
        <v>558</v>
      </c>
      <c r="B561" t="s">
        <v>8014</v>
      </c>
      <c r="C561" s="1">
        <v>42531</v>
      </c>
      <c r="D561" s="1">
        <v>42536</v>
      </c>
      <c r="E561">
        <v>5</v>
      </c>
      <c r="F561" s="1">
        <v>42531</v>
      </c>
      <c r="G561">
        <v>2016</v>
      </c>
      <c r="H561" t="s">
        <v>25</v>
      </c>
      <c r="I561" t="s">
        <v>3478</v>
      </c>
      <c r="J561" t="s">
        <v>893</v>
      </c>
      <c r="K561" t="s">
        <v>9</v>
      </c>
      <c r="L561" t="s">
        <v>3258</v>
      </c>
      <c r="M561" t="s">
        <v>19</v>
      </c>
      <c r="N561" t="s">
        <v>20</v>
      </c>
      <c r="O561" t="s">
        <v>11037</v>
      </c>
      <c r="P561" t="s">
        <v>21</v>
      </c>
      <c r="Q561" t="s">
        <v>4591</v>
      </c>
      <c r="R561" t="s">
        <v>13</v>
      </c>
      <c r="S561" t="s">
        <v>29</v>
      </c>
      <c r="T561" t="s">
        <v>766</v>
      </c>
      <c r="U561">
        <v>1335.68</v>
      </c>
      <c r="V561">
        <v>4</v>
      </c>
      <c r="W561">
        <v>0.2</v>
      </c>
      <c r="X561">
        <v>-217.04800000000017</v>
      </c>
    </row>
    <row r="562" spans="1:24" x14ac:dyDescent="0.3">
      <c r="A562">
        <v>559</v>
      </c>
      <c r="B562" t="s">
        <v>8014</v>
      </c>
      <c r="C562" s="1">
        <v>42531</v>
      </c>
      <c r="D562" s="1">
        <v>42536</v>
      </c>
      <c r="E562">
        <v>5</v>
      </c>
      <c r="F562" s="1">
        <v>42531</v>
      </c>
      <c r="G562">
        <v>2016</v>
      </c>
      <c r="H562" t="s">
        <v>25</v>
      </c>
      <c r="I562" t="s">
        <v>3478</v>
      </c>
      <c r="J562" t="s">
        <v>893</v>
      </c>
      <c r="K562" t="s">
        <v>9</v>
      </c>
      <c r="L562" t="s">
        <v>3258</v>
      </c>
      <c r="M562" t="s">
        <v>19</v>
      </c>
      <c r="N562" t="s">
        <v>20</v>
      </c>
      <c r="O562" t="s">
        <v>11037</v>
      </c>
      <c r="P562" t="s">
        <v>21</v>
      </c>
      <c r="Q562" t="s">
        <v>4592</v>
      </c>
      <c r="R562" t="s">
        <v>22</v>
      </c>
      <c r="S562" t="s">
        <v>45</v>
      </c>
      <c r="T562" t="s">
        <v>736</v>
      </c>
      <c r="U562">
        <v>32.400000000000006</v>
      </c>
      <c r="V562">
        <v>5</v>
      </c>
      <c r="W562">
        <v>0</v>
      </c>
      <c r="X562">
        <v>15.552000000000001</v>
      </c>
    </row>
    <row r="563" spans="1:24" x14ac:dyDescent="0.3">
      <c r="A563">
        <v>560</v>
      </c>
      <c r="B563" t="s">
        <v>9323</v>
      </c>
      <c r="C563" s="1">
        <v>43059</v>
      </c>
      <c r="D563" s="1">
        <v>43061</v>
      </c>
      <c r="E563">
        <v>2</v>
      </c>
      <c r="F563" s="1">
        <v>43059</v>
      </c>
      <c r="G563">
        <v>2017</v>
      </c>
      <c r="H563" t="s">
        <v>7</v>
      </c>
      <c r="I563" t="s">
        <v>3479</v>
      </c>
      <c r="J563" t="s">
        <v>897</v>
      </c>
      <c r="K563" t="s">
        <v>9</v>
      </c>
      <c r="L563" t="s">
        <v>3258</v>
      </c>
      <c r="M563" t="s">
        <v>67</v>
      </c>
      <c r="N563" t="s">
        <v>20</v>
      </c>
      <c r="O563" t="s">
        <v>11069</v>
      </c>
      <c r="P563" t="s">
        <v>21</v>
      </c>
      <c r="Q563" t="s">
        <v>4483</v>
      </c>
      <c r="R563" t="s">
        <v>13</v>
      </c>
      <c r="S563" t="s">
        <v>3231</v>
      </c>
      <c r="T563" t="s">
        <v>1325</v>
      </c>
      <c r="U563">
        <v>42.599999999999994</v>
      </c>
      <c r="V563">
        <v>3</v>
      </c>
      <c r="W563">
        <v>0</v>
      </c>
      <c r="X563">
        <v>16.614000000000001</v>
      </c>
    </row>
    <row r="564" spans="1:24" x14ac:dyDescent="0.3">
      <c r="A564">
        <v>561</v>
      </c>
      <c r="B564" t="s">
        <v>9323</v>
      </c>
      <c r="C564" s="1">
        <v>43059</v>
      </c>
      <c r="D564" s="1">
        <v>43061</v>
      </c>
      <c r="E564">
        <v>2</v>
      </c>
      <c r="F564" s="1">
        <v>43059</v>
      </c>
      <c r="G564">
        <v>2017</v>
      </c>
      <c r="H564" t="s">
        <v>7</v>
      </c>
      <c r="I564" t="s">
        <v>3479</v>
      </c>
      <c r="J564" t="s">
        <v>897</v>
      </c>
      <c r="K564" t="s">
        <v>9</v>
      </c>
      <c r="L564" t="s">
        <v>3258</v>
      </c>
      <c r="M564" t="s">
        <v>67</v>
      </c>
      <c r="N564" t="s">
        <v>20</v>
      </c>
      <c r="O564" t="s">
        <v>11069</v>
      </c>
      <c r="P564" t="s">
        <v>21</v>
      </c>
      <c r="Q564" t="s">
        <v>4593</v>
      </c>
      <c r="R564" t="s">
        <v>22</v>
      </c>
      <c r="S564" t="s">
        <v>3234</v>
      </c>
      <c r="T564" t="s">
        <v>1694</v>
      </c>
      <c r="U564">
        <v>84.056000000000012</v>
      </c>
      <c r="V564">
        <v>7</v>
      </c>
      <c r="W564">
        <v>0.2</v>
      </c>
      <c r="X564">
        <v>27.318199999999983</v>
      </c>
    </row>
    <row r="565" spans="1:24" x14ac:dyDescent="0.3">
      <c r="A565">
        <v>562</v>
      </c>
      <c r="B565" t="s">
        <v>5986</v>
      </c>
      <c r="C565" s="1">
        <v>41896</v>
      </c>
      <c r="D565" s="1">
        <v>41900</v>
      </c>
      <c r="E565">
        <v>4</v>
      </c>
      <c r="F565" s="1">
        <v>41896</v>
      </c>
      <c r="G565">
        <v>2014</v>
      </c>
      <c r="H565" t="s">
        <v>7</v>
      </c>
      <c r="I565" t="s">
        <v>3480</v>
      </c>
      <c r="J565" t="s">
        <v>899</v>
      </c>
      <c r="K565" t="s">
        <v>9</v>
      </c>
      <c r="L565" t="s">
        <v>3258</v>
      </c>
      <c r="M565" t="s">
        <v>442</v>
      </c>
      <c r="N565" t="s">
        <v>28</v>
      </c>
      <c r="O565" t="s">
        <v>11060</v>
      </c>
      <c r="P565" t="s">
        <v>12</v>
      </c>
      <c r="Q565" t="s">
        <v>4594</v>
      </c>
      <c r="R565" t="s">
        <v>22</v>
      </c>
      <c r="S565" t="s">
        <v>38</v>
      </c>
      <c r="T565" t="s">
        <v>351</v>
      </c>
      <c r="U565">
        <v>13</v>
      </c>
      <c r="V565">
        <v>5</v>
      </c>
      <c r="W565">
        <v>0.2</v>
      </c>
      <c r="X565">
        <v>1.3000000000000007</v>
      </c>
    </row>
    <row r="566" spans="1:24" x14ac:dyDescent="0.3">
      <c r="A566">
        <v>563</v>
      </c>
      <c r="B566" t="s">
        <v>5986</v>
      </c>
      <c r="C566" s="1">
        <v>41896</v>
      </c>
      <c r="D566" s="1">
        <v>41900</v>
      </c>
      <c r="E566">
        <v>4</v>
      </c>
      <c r="F566" s="1">
        <v>41896</v>
      </c>
      <c r="G566">
        <v>2014</v>
      </c>
      <c r="H566" t="s">
        <v>7</v>
      </c>
      <c r="I566" t="s">
        <v>3480</v>
      </c>
      <c r="J566" t="s">
        <v>899</v>
      </c>
      <c r="K566" t="s">
        <v>9</v>
      </c>
      <c r="L566" t="s">
        <v>3258</v>
      </c>
      <c r="M566" t="s">
        <v>442</v>
      </c>
      <c r="N566" t="s">
        <v>28</v>
      </c>
      <c r="O566" t="s">
        <v>11060</v>
      </c>
      <c r="P566" t="s">
        <v>12</v>
      </c>
      <c r="Q566" t="s">
        <v>4595</v>
      </c>
      <c r="R566" t="s">
        <v>13</v>
      </c>
      <c r="S566" t="s">
        <v>3231</v>
      </c>
      <c r="T566" t="s">
        <v>261</v>
      </c>
      <c r="U566">
        <v>13.128</v>
      </c>
      <c r="V566">
        <v>3</v>
      </c>
      <c r="W566">
        <v>0.2</v>
      </c>
      <c r="X566">
        <v>3.7743000000000002</v>
      </c>
    </row>
    <row r="567" spans="1:24" x14ac:dyDescent="0.3">
      <c r="A567">
        <v>564</v>
      </c>
      <c r="B567" t="s">
        <v>6955</v>
      </c>
      <c r="C567" s="1">
        <v>42345</v>
      </c>
      <c r="D567" s="1">
        <v>42347</v>
      </c>
      <c r="E567">
        <v>2</v>
      </c>
      <c r="F567" s="1">
        <v>42345</v>
      </c>
      <c r="G567">
        <v>2015</v>
      </c>
      <c r="H567" t="s">
        <v>97</v>
      </c>
      <c r="I567" t="s">
        <v>3481</v>
      </c>
      <c r="J567" t="s">
        <v>902</v>
      </c>
      <c r="K567" t="s">
        <v>9</v>
      </c>
      <c r="L567" t="s">
        <v>3258</v>
      </c>
      <c r="M567" t="s">
        <v>48</v>
      </c>
      <c r="N567" t="s">
        <v>49</v>
      </c>
      <c r="O567" t="s">
        <v>11034</v>
      </c>
      <c r="P567" t="s">
        <v>21</v>
      </c>
      <c r="Q567" t="s">
        <v>4596</v>
      </c>
      <c r="R567" t="s">
        <v>22</v>
      </c>
      <c r="S567" t="s">
        <v>3237</v>
      </c>
      <c r="T567" t="s">
        <v>888</v>
      </c>
      <c r="U567">
        <v>3.96</v>
      </c>
      <c r="V567">
        <v>2</v>
      </c>
      <c r="W567">
        <v>0</v>
      </c>
      <c r="X567">
        <v>0</v>
      </c>
    </row>
    <row r="568" spans="1:24" x14ac:dyDescent="0.3">
      <c r="A568">
        <v>565</v>
      </c>
      <c r="B568" t="s">
        <v>6955</v>
      </c>
      <c r="C568" s="1">
        <v>42345</v>
      </c>
      <c r="D568" s="1">
        <v>42347</v>
      </c>
      <c r="E568">
        <v>2</v>
      </c>
      <c r="F568" s="1">
        <v>42345</v>
      </c>
      <c r="G568">
        <v>2015</v>
      </c>
      <c r="H568" t="s">
        <v>97</v>
      </c>
      <c r="I568" t="s">
        <v>3481</v>
      </c>
      <c r="J568" t="s">
        <v>902</v>
      </c>
      <c r="K568" t="s">
        <v>9</v>
      </c>
      <c r="L568" t="s">
        <v>3258</v>
      </c>
      <c r="M568" t="s">
        <v>48</v>
      </c>
      <c r="N568" t="s">
        <v>49</v>
      </c>
      <c r="O568" t="s">
        <v>11034</v>
      </c>
      <c r="P568" t="s">
        <v>21</v>
      </c>
      <c r="Q568" t="s">
        <v>4395</v>
      </c>
      <c r="R568" t="s">
        <v>22</v>
      </c>
      <c r="S568" t="s">
        <v>23</v>
      </c>
      <c r="T568" t="s">
        <v>1268</v>
      </c>
      <c r="U568">
        <v>2.61</v>
      </c>
      <c r="V568">
        <v>1</v>
      </c>
      <c r="W568">
        <v>0</v>
      </c>
      <c r="X568">
        <v>1.2005999999999999</v>
      </c>
    </row>
    <row r="569" spans="1:24" x14ac:dyDescent="0.3">
      <c r="A569">
        <v>566</v>
      </c>
      <c r="B569" t="s">
        <v>9324</v>
      </c>
      <c r="C569" s="1">
        <v>43076</v>
      </c>
      <c r="D569" s="1">
        <v>43079</v>
      </c>
      <c r="E569">
        <v>3</v>
      </c>
      <c r="F569" s="1">
        <v>43076</v>
      </c>
      <c r="G569">
        <v>2017</v>
      </c>
      <c r="H569" t="s">
        <v>97</v>
      </c>
      <c r="I569" t="s">
        <v>3482</v>
      </c>
      <c r="J569" t="s">
        <v>903</v>
      </c>
      <c r="K569" t="s">
        <v>9</v>
      </c>
      <c r="L569" t="s">
        <v>3258</v>
      </c>
      <c r="M569" t="s">
        <v>19</v>
      </c>
      <c r="N569" t="s">
        <v>20</v>
      </c>
      <c r="O569" t="s">
        <v>11116</v>
      </c>
      <c r="P569" t="s">
        <v>21</v>
      </c>
      <c r="Q569" t="s">
        <v>4597</v>
      </c>
      <c r="R569" t="s">
        <v>35</v>
      </c>
      <c r="S569" t="s">
        <v>3233</v>
      </c>
      <c r="T569" t="s">
        <v>1345</v>
      </c>
      <c r="U569">
        <v>374.37600000000003</v>
      </c>
      <c r="V569">
        <v>3</v>
      </c>
      <c r="W569">
        <v>0.2</v>
      </c>
      <c r="X569">
        <v>46.796999999999983</v>
      </c>
    </row>
    <row r="570" spans="1:24" x14ac:dyDescent="0.3">
      <c r="A570">
        <v>567</v>
      </c>
      <c r="B570" t="s">
        <v>9325</v>
      </c>
      <c r="C570" s="1">
        <v>43009</v>
      </c>
      <c r="D570" s="1">
        <v>43016</v>
      </c>
      <c r="E570">
        <v>7</v>
      </c>
      <c r="F570" s="1">
        <v>43009</v>
      </c>
      <c r="G570">
        <v>2017</v>
      </c>
      <c r="H570" t="s">
        <v>25</v>
      </c>
      <c r="I570" t="s">
        <v>3483</v>
      </c>
      <c r="J570" t="s">
        <v>905</v>
      </c>
      <c r="K570" t="s">
        <v>18</v>
      </c>
      <c r="L570" t="s">
        <v>3258</v>
      </c>
      <c r="M570" t="s">
        <v>48</v>
      </c>
      <c r="N570" t="s">
        <v>49</v>
      </c>
      <c r="O570" t="s">
        <v>11034</v>
      </c>
      <c r="P570" t="s">
        <v>21</v>
      </c>
      <c r="Q570" t="s">
        <v>4598</v>
      </c>
      <c r="R570" t="s">
        <v>22</v>
      </c>
      <c r="S570" t="s">
        <v>45</v>
      </c>
      <c r="T570" t="s">
        <v>1705</v>
      </c>
      <c r="U570">
        <v>91.84</v>
      </c>
      <c r="V570">
        <v>8</v>
      </c>
      <c r="W570">
        <v>0</v>
      </c>
      <c r="X570">
        <v>45.001600000000003</v>
      </c>
    </row>
    <row r="571" spans="1:24" x14ac:dyDescent="0.3">
      <c r="A571">
        <v>568</v>
      </c>
      <c r="B571" t="s">
        <v>9325</v>
      </c>
      <c r="C571" s="1">
        <v>43009</v>
      </c>
      <c r="D571" s="1">
        <v>43016</v>
      </c>
      <c r="E571">
        <v>7</v>
      </c>
      <c r="F571" s="1">
        <v>43009</v>
      </c>
      <c r="G571">
        <v>2017</v>
      </c>
      <c r="H571" t="s">
        <v>25</v>
      </c>
      <c r="I571" t="s">
        <v>3483</v>
      </c>
      <c r="J571" t="s">
        <v>905</v>
      </c>
      <c r="K571" t="s">
        <v>18</v>
      </c>
      <c r="L571" t="s">
        <v>3258</v>
      </c>
      <c r="M571" t="s">
        <v>48</v>
      </c>
      <c r="N571" t="s">
        <v>49</v>
      </c>
      <c r="O571" t="s">
        <v>11034</v>
      </c>
      <c r="P571" t="s">
        <v>21</v>
      </c>
      <c r="Q571" t="s">
        <v>4599</v>
      </c>
      <c r="R571" t="s">
        <v>22</v>
      </c>
      <c r="S571" t="s">
        <v>3234</v>
      </c>
      <c r="T571" t="s">
        <v>530</v>
      </c>
      <c r="U571">
        <v>81.088000000000008</v>
      </c>
      <c r="V571">
        <v>7</v>
      </c>
      <c r="W571">
        <v>0.2</v>
      </c>
      <c r="X571">
        <v>27.3672</v>
      </c>
    </row>
    <row r="572" spans="1:24" x14ac:dyDescent="0.3">
      <c r="A572">
        <v>569</v>
      </c>
      <c r="B572" t="s">
        <v>9325</v>
      </c>
      <c r="C572" s="1">
        <v>43009</v>
      </c>
      <c r="D572" s="1">
        <v>43016</v>
      </c>
      <c r="E572">
        <v>7</v>
      </c>
      <c r="F572" s="1">
        <v>43009</v>
      </c>
      <c r="G572">
        <v>2017</v>
      </c>
      <c r="H572" t="s">
        <v>25</v>
      </c>
      <c r="I572" t="s">
        <v>3483</v>
      </c>
      <c r="J572" t="s">
        <v>905</v>
      </c>
      <c r="K572" t="s">
        <v>18</v>
      </c>
      <c r="L572" t="s">
        <v>3258</v>
      </c>
      <c r="M572" t="s">
        <v>48</v>
      </c>
      <c r="N572" t="s">
        <v>49</v>
      </c>
      <c r="O572" t="s">
        <v>11034</v>
      </c>
      <c r="P572" t="s">
        <v>21</v>
      </c>
      <c r="Q572" t="s">
        <v>4600</v>
      </c>
      <c r="R572" t="s">
        <v>22</v>
      </c>
      <c r="S572" t="s">
        <v>45</v>
      </c>
      <c r="T572" t="s">
        <v>932</v>
      </c>
      <c r="U572">
        <v>19.440000000000001</v>
      </c>
      <c r="V572">
        <v>3</v>
      </c>
      <c r="W572">
        <v>0</v>
      </c>
      <c r="X572">
        <v>9.3312000000000008</v>
      </c>
    </row>
    <row r="573" spans="1:24" x14ac:dyDescent="0.3">
      <c r="A573">
        <v>570</v>
      </c>
      <c r="B573" t="s">
        <v>9325</v>
      </c>
      <c r="C573" s="1">
        <v>43009</v>
      </c>
      <c r="D573" s="1">
        <v>43016</v>
      </c>
      <c r="E573">
        <v>7</v>
      </c>
      <c r="F573" s="1">
        <v>43009</v>
      </c>
      <c r="G573">
        <v>2017</v>
      </c>
      <c r="H573" t="s">
        <v>25</v>
      </c>
      <c r="I573" t="s">
        <v>3483</v>
      </c>
      <c r="J573" t="s">
        <v>905</v>
      </c>
      <c r="K573" t="s">
        <v>18</v>
      </c>
      <c r="L573" t="s">
        <v>3258</v>
      </c>
      <c r="M573" t="s">
        <v>48</v>
      </c>
      <c r="N573" t="s">
        <v>49</v>
      </c>
      <c r="O573" t="s">
        <v>11034</v>
      </c>
      <c r="P573" t="s">
        <v>21</v>
      </c>
      <c r="Q573" t="s">
        <v>4601</v>
      </c>
      <c r="R573" t="s">
        <v>13</v>
      </c>
      <c r="S573" t="s">
        <v>3229</v>
      </c>
      <c r="T573" t="s">
        <v>1146</v>
      </c>
      <c r="U573">
        <v>451.15199999999993</v>
      </c>
      <c r="V573">
        <v>3</v>
      </c>
      <c r="W573">
        <v>0.2</v>
      </c>
      <c r="X573">
        <v>0</v>
      </c>
    </row>
    <row r="574" spans="1:24" x14ac:dyDescent="0.3">
      <c r="A574">
        <v>571</v>
      </c>
      <c r="B574" t="s">
        <v>9326</v>
      </c>
      <c r="C574" s="1">
        <v>43097</v>
      </c>
      <c r="D574" s="1">
        <v>43104</v>
      </c>
      <c r="E574">
        <v>7</v>
      </c>
      <c r="F574" s="1">
        <v>43097</v>
      </c>
      <c r="G574">
        <v>2017</v>
      </c>
      <c r="H574" t="s">
        <v>25</v>
      </c>
      <c r="I574" t="s">
        <v>3484</v>
      </c>
      <c r="J574" t="s">
        <v>910</v>
      </c>
      <c r="K574" t="s">
        <v>9</v>
      </c>
      <c r="L574" t="s">
        <v>3258</v>
      </c>
      <c r="M574" t="s">
        <v>138</v>
      </c>
      <c r="N574" t="s">
        <v>139</v>
      </c>
      <c r="O574" t="s">
        <v>10998</v>
      </c>
      <c r="P574" t="s">
        <v>79</v>
      </c>
      <c r="Q574" t="s">
        <v>4590</v>
      </c>
      <c r="R574" t="s">
        <v>22</v>
      </c>
      <c r="S574" t="s">
        <v>23</v>
      </c>
      <c r="T574" t="s">
        <v>509</v>
      </c>
      <c r="U574">
        <v>72.45</v>
      </c>
      <c r="V574">
        <v>7</v>
      </c>
      <c r="W574">
        <v>0</v>
      </c>
      <c r="X574">
        <v>34.775999999999996</v>
      </c>
    </row>
    <row r="575" spans="1:24" x14ac:dyDescent="0.3">
      <c r="A575">
        <v>572</v>
      </c>
      <c r="B575" t="s">
        <v>9326</v>
      </c>
      <c r="C575" s="1">
        <v>43097</v>
      </c>
      <c r="D575" s="1">
        <v>43104</v>
      </c>
      <c r="E575">
        <v>7</v>
      </c>
      <c r="F575" s="1">
        <v>43097</v>
      </c>
      <c r="G575">
        <v>2017</v>
      </c>
      <c r="H575" t="s">
        <v>25</v>
      </c>
      <c r="I575" t="s">
        <v>3484</v>
      </c>
      <c r="J575" t="s">
        <v>910</v>
      </c>
      <c r="K575" t="s">
        <v>9</v>
      </c>
      <c r="L575" t="s">
        <v>3258</v>
      </c>
      <c r="M575" t="s">
        <v>138</v>
      </c>
      <c r="N575" t="s">
        <v>139</v>
      </c>
      <c r="O575" t="s">
        <v>10998</v>
      </c>
      <c r="P575" t="s">
        <v>79</v>
      </c>
      <c r="Q575" t="s">
        <v>4314</v>
      </c>
      <c r="R575" t="s">
        <v>22</v>
      </c>
      <c r="S575" t="s">
        <v>3237</v>
      </c>
      <c r="T575" t="s">
        <v>1539</v>
      </c>
      <c r="U575">
        <v>13.96</v>
      </c>
      <c r="V575">
        <v>4</v>
      </c>
      <c r="W575">
        <v>0</v>
      </c>
      <c r="X575">
        <v>6.4215999999999998</v>
      </c>
    </row>
    <row r="576" spans="1:24" x14ac:dyDescent="0.3">
      <c r="A576">
        <v>573</v>
      </c>
      <c r="B576" t="s">
        <v>9326</v>
      </c>
      <c r="C576" s="1">
        <v>43097</v>
      </c>
      <c r="D576" s="1">
        <v>43104</v>
      </c>
      <c r="E576">
        <v>7</v>
      </c>
      <c r="F576" s="1">
        <v>43097</v>
      </c>
      <c r="G576">
        <v>2017</v>
      </c>
      <c r="H576" t="s">
        <v>25</v>
      </c>
      <c r="I576" t="s">
        <v>3484</v>
      </c>
      <c r="J576" t="s">
        <v>910</v>
      </c>
      <c r="K576" t="s">
        <v>9</v>
      </c>
      <c r="L576" t="s">
        <v>3258</v>
      </c>
      <c r="M576" t="s">
        <v>138</v>
      </c>
      <c r="N576" t="s">
        <v>139</v>
      </c>
      <c r="O576" t="s">
        <v>10998</v>
      </c>
      <c r="P576" t="s">
        <v>79</v>
      </c>
      <c r="Q576" t="s">
        <v>4414</v>
      </c>
      <c r="R576" t="s">
        <v>22</v>
      </c>
      <c r="S576" t="s">
        <v>3234</v>
      </c>
      <c r="T576" t="s">
        <v>84</v>
      </c>
      <c r="U576">
        <v>33.264000000000003</v>
      </c>
      <c r="V576">
        <v>7</v>
      </c>
      <c r="W576">
        <v>0.2</v>
      </c>
      <c r="X576">
        <v>11.226599999999999</v>
      </c>
    </row>
    <row r="577" spans="1:24" x14ac:dyDescent="0.3">
      <c r="A577">
        <v>574</v>
      </c>
      <c r="B577" t="s">
        <v>9326</v>
      </c>
      <c r="C577" s="1">
        <v>43097</v>
      </c>
      <c r="D577" s="1">
        <v>43104</v>
      </c>
      <c r="E577">
        <v>7</v>
      </c>
      <c r="F577" s="1">
        <v>43097</v>
      </c>
      <c r="G577">
        <v>2017</v>
      </c>
      <c r="H577" t="s">
        <v>25</v>
      </c>
      <c r="I577" t="s">
        <v>3484</v>
      </c>
      <c r="J577" t="s">
        <v>910</v>
      </c>
      <c r="K577" t="s">
        <v>9</v>
      </c>
      <c r="L577" t="s">
        <v>3258</v>
      </c>
      <c r="M577" t="s">
        <v>138</v>
      </c>
      <c r="N577" t="s">
        <v>139</v>
      </c>
      <c r="O577" t="s">
        <v>10998</v>
      </c>
      <c r="P577" t="s">
        <v>79</v>
      </c>
      <c r="Q577" t="s">
        <v>4602</v>
      </c>
      <c r="R577" t="s">
        <v>35</v>
      </c>
      <c r="S577" t="s">
        <v>3233</v>
      </c>
      <c r="T577" t="s">
        <v>474</v>
      </c>
      <c r="U577">
        <v>14.850000000000001</v>
      </c>
      <c r="V577">
        <v>3</v>
      </c>
      <c r="W577">
        <v>0</v>
      </c>
      <c r="X577">
        <v>4.0095000000000001</v>
      </c>
    </row>
    <row r="578" spans="1:24" x14ac:dyDescent="0.3">
      <c r="A578">
        <v>575</v>
      </c>
      <c r="B578" t="s">
        <v>8015</v>
      </c>
      <c r="C578" s="1">
        <v>42677</v>
      </c>
      <c r="D578" s="1">
        <v>42681</v>
      </c>
      <c r="E578">
        <v>4</v>
      </c>
      <c r="F578" s="1">
        <v>42677</v>
      </c>
      <c r="G578">
        <v>2016</v>
      </c>
      <c r="H578" t="s">
        <v>25</v>
      </c>
      <c r="I578" t="s">
        <v>3485</v>
      </c>
      <c r="J578" t="s">
        <v>912</v>
      </c>
      <c r="K578" t="s">
        <v>9</v>
      </c>
      <c r="L578" t="s">
        <v>3258</v>
      </c>
      <c r="M578" t="s">
        <v>913</v>
      </c>
      <c r="N578" t="s">
        <v>49</v>
      </c>
      <c r="O578" t="s">
        <v>11134</v>
      </c>
      <c r="P578" t="s">
        <v>21</v>
      </c>
      <c r="Q578" t="s">
        <v>4603</v>
      </c>
      <c r="R578" t="s">
        <v>22</v>
      </c>
      <c r="S578" t="s">
        <v>3232</v>
      </c>
      <c r="T578" t="s">
        <v>826</v>
      </c>
      <c r="U578">
        <v>8.82</v>
      </c>
      <c r="V578">
        <v>3</v>
      </c>
      <c r="W578">
        <v>0</v>
      </c>
      <c r="X578">
        <v>2.3814000000000002</v>
      </c>
    </row>
    <row r="579" spans="1:24" x14ac:dyDescent="0.3">
      <c r="A579">
        <v>576</v>
      </c>
      <c r="B579" t="s">
        <v>6956</v>
      </c>
      <c r="C579" s="1">
        <v>42265</v>
      </c>
      <c r="D579" s="1">
        <v>42269</v>
      </c>
      <c r="E579">
        <v>4</v>
      </c>
      <c r="F579" s="1">
        <v>42265</v>
      </c>
      <c r="G579">
        <v>2015</v>
      </c>
      <c r="H579" t="s">
        <v>7</v>
      </c>
      <c r="I579" t="s">
        <v>3486</v>
      </c>
      <c r="J579" t="s">
        <v>914</v>
      </c>
      <c r="K579" t="s">
        <v>9</v>
      </c>
      <c r="L579" t="s">
        <v>3258</v>
      </c>
      <c r="M579" t="s">
        <v>571</v>
      </c>
      <c r="N579" t="s">
        <v>20</v>
      </c>
      <c r="O579" t="s">
        <v>11081</v>
      </c>
      <c r="P579" t="s">
        <v>21</v>
      </c>
      <c r="Q579" t="s">
        <v>4598</v>
      </c>
      <c r="R579" t="s">
        <v>22</v>
      </c>
      <c r="S579" t="s">
        <v>45</v>
      </c>
      <c r="T579" t="s">
        <v>1705</v>
      </c>
      <c r="U579">
        <v>160.72</v>
      </c>
      <c r="V579">
        <v>14</v>
      </c>
      <c r="W579">
        <v>0</v>
      </c>
      <c r="X579">
        <v>78.752800000000008</v>
      </c>
    </row>
    <row r="580" spans="1:24" x14ac:dyDescent="0.3">
      <c r="A580">
        <v>577</v>
      </c>
      <c r="B580" t="s">
        <v>6956</v>
      </c>
      <c r="C580" s="1">
        <v>42265</v>
      </c>
      <c r="D580" s="1">
        <v>42269</v>
      </c>
      <c r="E580">
        <v>4</v>
      </c>
      <c r="F580" s="1">
        <v>42265</v>
      </c>
      <c r="G580">
        <v>2015</v>
      </c>
      <c r="H580" t="s">
        <v>7</v>
      </c>
      <c r="I580" t="s">
        <v>3486</v>
      </c>
      <c r="J580" t="s">
        <v>914</v>
      </c>
      <c r="K580" t="s">
        <v>9</v>
      </c>
      <c r="L580" t="s">
        <v>3258</v>
      </c>
      <c r="M580" t="s">
        <v>571</v>
      </c>
      <c r="N580" t="s">
        <v>20</v>
      </c>
      <c r="O580" t="s">
        <v>11081</v>
      </c>
      <c r="P580" t="s">
        <v>21</v>
      </c>
      <c r="Q580" t="s">
        <v>4604</v>
      </c>
      <c r="R580" t="s">
        <v>22</v>
      </c>
      <c r="S580" t="s">
        <v>45</v>
      </c>
      <c r="T580" t="s">
        <v>1264</v>
      </c>
      <c r="U580">
        <v>19.920000000000002</v>
      </c>
      <c r="V580">
        <v>4</v>
      </c>
      <c r="W580">
        <v>0</v>
      </c>
      <c r="X580">
        <v>9.7608000000000015</v>
      </c>
    </row>
    <row r="581" spans="1:24" x14ac:dyDescent="0.3">
      <c r="A581">
        <v>578</v>
      </c>
      <c r="B581" t="s">
        <v>6956</v>
      </c>
      <c r="C581" s="1">
        <v>42265</v>
      </c>
      <c r="D581" s="1">
        <v>42269</v>
      </c>
      <c r="E581">
        <v>4</v>
      </c>
      <c r="F581" s="1">
        <v>42265</v>
      </c>
      <c r="G581">
        <v>2015</v>
      </c>
      <c r="H581" t="s">
        <v>7</v>
      </c>
      <c r="I581" t="s">
        <v>3486</v>
      </c>
      <c r="J581" t="s">
        <v>914</v>
      </c>
      <c r="K581" t="s">
        <v>9</v>
      </c>
      <c r="L581" t="s">
        <v>3258</v>
      </c>
      <c r="M581" t="s">
        <v>571</v>
      </c>
      <c r="N581" t="s">
        <v>20</v>
      </c>
      <c r="O581" t="s">
        <v>11081</v>
      </c>
      <c r="P581" t="s">
        <v>21</v>
      </c>
      <c r="Q581" t="s">
        <v>4605</v>
      </c>
      <c r="R581" t="s">
        <v>22</v>
      </c>
      <c r="S581" t="s">
        <v>3236</v>
      </c>
      <c r="T581" t="s">
        <v>2348</v>
      </c>
      <c r="U581">
        <v>7.3</v>
      </c>
      <c r="V581">
        <v>2</v>
      </c>
      <c r="W581">
        <v>0</v>
      </c>
      <c r="X581">
        <v>2.1899999999999995</v>
      </c>
    </row>
    <row r="582" spans="1:24" x14ac:dyDescent="0.3">
      <c r="A582">
        <v>579</v>
      </c>
      <c r="B582" t="s">
        <v>9327</v>
      </c>
      <c r="C582" s="1">
        <v>42936</v>
      </c>
      <c r="D582" s="1">
        <v>42942</v>
      </c>
      <c r="E582">
        <v>6</v>
      </c>
      <c r="F582" s="1">
        <v>42936</v>
      </c>
      <c r="G582">
        <v>2017</v>
      </c>
      <c r="H582" t="s">
        <v>25</v>
      </c>
      <c r="I582" t="s">
        <v>3487</v>
      </c>
      <c r="J582" t="s">
        <v>917</v>
      </c>
      <c r="K582" t="s">
        <v>9</v>
      </c>
      <c r="L582" t="s">
        <v>3258</v>
      </c>
      <c r="M582" t="s">
        <v>156</v>
      </c>
      <c r="N582" t="s">
        <v>110</v>
      </c>
      <c r="O582" t="s">
        <v>11001</v>
      </c>
      <c r="P582" t="s">
        <v>55</v>
      </c>
      <c r="Q582" t="s">
        <v>4236</v>
      </c>
      <c r="R582" t="s">
        <v>22</v>
      </c>
      <c r="S582" t="s">
        <v>3230</v>
      </c>
      <c r="T582" t="s">
        <v>1702</v>
      </c>
      <c r="U582">
        <v>69.712000000000003</v>
      </c>
      <c r="V582">
        <v>2</v>
      </c>
      <c r="W582">
        <v>0.2</v>
      </c>
      <c r="X582">
        <v>8.7139999999999951</v>
      </c>
    </row>
    <row r="583" spans="1:24" x14ac:dyDescent="0.3">
      <c r="A583">
        <v>580</v>
      </c>
      <c r="B583" t="s">
        <v>9327</v>
      </c>
      <c r="C583" s="1">
        <v>42936</v>
      </c>
      <c r="D583" s="1">
        <v>42942</v>
      </c>
      <c r="E583">
        <v>6</v>
      </c>
      <c r="F583" s="1">
        <v>42936</v>
      </c>
      <c r="G583">
        <v>2017</v>
      </c>
      <c r="H583" t="s">
        <v>25</v>
      </c>
      <c r="I583" t="s">
        <v>3487</v>
      </c>
      <c r="J583" t="s">
        <v>917</v>
      </c>
      <c r="K583" t="s">
        <v>9</v>
      </c>
      <c r="L583" t="s">
        <v>3258</v>
      </c>
      <c r="M583" t="s">
        <v>156</v>
      </c>
      <c r="N583" t="s">
        <v>110</v>
      </c>
      <c r="O583" t="s">
        <v>11001</v>
      </c>
      <c r="P583" t="s">
        <v>55</v>
      </c>
      <c r="Q583" t="s">
        <v>4606</v>
      </c>
      <c r="R583" t="s">
        <v>13</v>
      </c>
      <c r="S583" t="s">
        <v>3231</v>
      </c>
      <c r="T583" t="s">
        <v>2638</v>
      </c>
      <c r="U583">
        <v>8.7919999999999998</v>
      </c>
      <c r="V583">
        <v>1</v>
      </c>
      <c r="W583">
        <v>0.6</v>
      </c>
      <c r="X583">
        <v>-5.7148000000000003</v>
      </c>
    </row>
    <row r="584" spans="1:24" x14ac:dyDescent="0.3">
      <c r="A584">
        <v>581</v>
      </c>
      <c r="B584" t="s">
        <v>6957</v>
      </c>
      <c r="C584" s="1">
        <v>42257</v>
      </c>
      <c r="D584" s="1">
        <v>42261</v>
      </c>
      <c r="E584">
        <v>4</v>
      </c>
      <c r="F584" s="1">
        <v>42257</v>
      </c>
      <c r="G584">
        <v>2015</v>
      </c>
      <c r="H584" t="s">
        <v>25</v>
      </c>
      <c r="I584" t="s">
        <v>3488</v>
      </c>
      <c r="J584" t="s">
        <v>919</v>
      </c>
      <c r="K584" t="s">
        <v>9</v>
      </c>
      <c r="L584" t="s">
        <v>3258</v>
      </c>
      <c r="M584" t="s">
        <v>19</v>
      </c>
      <c r="N584" t="s">
        <v>20</v>
      </c>
      <c r="O584" t="s">
        <v>11000</v>
      </c>
      <c r="P584" t="s">
        <v>21</v>
      </c>
      <c r="Q584" t="s">
        <v>4607</v>
      </c>
      <c r="R584" t="s">
        <v>22</v>
      </c>
      <c r="S584" t="s">
        <v>3236</v>
      </c>
      <c r="T584" t="s">
        <v>1407</v>
      </c>
      <c r="U584">
        <v>51.52</v>
      </c>
      <c r="V584">
        <v>4</v>
      </c>
      <c r="W584">
        <v>0</v>
      </c>
      <c r="X584">
        <v>1.5456000000000003</v>
      </c>
    </row>
    <row r="585" spans="1:24" x14ac:dyDescent="0.3">
      <c r="A585">
        <v>582</v>
      </c>
      <c r="B585" t="s">
        <v>9328</v>
      </c>
      <c r="C585" s="1">
        <v>43070</v>
      </c>
      <c r="D585" s="1">
        <v>43074</v>
      </c>
      <c r="E585">
        <v>4</v>
      </c>
      <c r="F585" s="1">
        <v>43070</v>
      </c>
      <c r="G585">
        <v>2017</v>
      </c>
      <c r="H585" t="s">
        <v>25</v>
      </c>
      <c r="I585" t="s">
        <v>3489</v>
      </c>
      <c r="J585" t="s">
        <v>921</v>
      </c>
      <c r="K585" t="s">
        <v>9</v>
      </c>
      <c r="L585" t="s">
        <v>3258</v>
      </c>
      <c r="M585" t="s">
        <v>398</v>
      </c>
      <c r="N585" t="s">
        <v>228</v>
      </c>
      <c r="O585" t="s">
        <v>11051</v>
      </c>
      <c r="P585" t="s">
        <v>21</v>
      </c>
      <c r="Q585" t="s">
        <v>4147</v>
      </c>
      <c r="R585" t="s">
        <v>35</v>
      </c>
      <c r="S585" t="s">
        <v>3233</v>
      </c>
      <c r="T585" t="s">
        <v>2678</v>
      </c>
      <c r="U585">
        <v>470.37600000000009</v>
      </c>
      <c r="V585">
        <v>3</v>
      </c>
      <c r="W585">
        <v>0.2</v>
      </c>
      <c r="X585">
        <v>52.917299999999955</v>
      </c>
    </row>
    <row r="586" spans="1:24" x14ac:dyDescent="0.3">
      <c r="A586">
        <v>583</v>
      </c>
      <c r="B586" t="s">
        <v>9328</v>
      </c>
      <c r="C586" s="1">
        <v>43070</v>
      </c>
      <c r="D586" s="1">
        <v>43074</v>
      </c>
      <c r="E586">
        <v>4</v>
      </c>
      <c r="F586" s="1">
        <v>43070</v>
      </c>
      <c r="G586">
        <v>2017</v>
      </c>
      <c r="H586" t="s">
        <v>25</v>
      </c>
      <c r="I586" t="s">
        <v>3489</v>
      </c>
      <c r="J586" t="s">
        <v>921</v>
      </c>
      <c r="K586" t="s">
        <v>9</v>
      </c>
      <c r="L586" t="s">
        <v>3258</v>
      </c>
      <c r="M586" t="s">
        <v>398</v>
      </c>
      <c r="N586" t="s">
        <v>228</v>
      </c>
      <c r="O586" t="s">
        <v>11051</v>
      </c>
      <c r="P586" t="s">
        <v>21</v>
      </c>
      <c r="Q586" t="s">
        <v>4608</v>
      </c>
      <c r="R586" t="s">
        <v>35</v>
      </c>
      <c r="S586" t="s">
        <v>3233</v>
      </c>
      <c r="T586" t="s">
        <v>412</v>
      </c>
      <c r="U586">
        <v>105.584</v>
      </c>
      <c r="V586">
        <v>2</v>
      </c>
      <c r="W586">
        <v>0.2</v>
      </c>
      <c r="X586">
        <v>9.2386000000000053</v>
      </c>
    </row>
    <row r="587" spans="1:24" x14ac:dyDescent="0.3">
      <c r="A587">
        <v>584</v>
      </c>
      <c r="B587" t="s">
        <v>9328</v>
      </c>
      <c r="C587" s="1">
        <v>43070</v>
      </c>
      <c r="D587" s="1">
        <v>43074</v>
      </c>
      <c r="E587">
        <v>4</v>
      </c>
      <c r="F587" s="1">
        <v>43070</v>
      </c>
      <c r="G587">
        <v>2017</v>
      </c>
      <c r="H587" t="s">
        <v>25</v>
      </c>
      <c r="I587" t="s">
        <v>3489</v>
      </c>
      <c r="J587" t="s">
        <v>921</v>
      </c>
      <c r="K587" t="s">
        <v>9</v>
      </c>
      <c r="L587" t="s">
        <v>3258</v>
      </c>
      <c r="M587" t="s">
        <v>398</v>
      </c>
      <c r="N587" t="s">
        <v>228</v>
      </c>
      <c r="O587" t="s">
        <v>11051</v>
      </c>
      <c r="P587" t="s">
        <v>21</v>
      </c>
      <c r="Q587" t="s">
        <v>4208</v>
      </c>
      <c r="R587" t="s">
        <v>22</v>
      </c>
      <c r="S587" t="s">
        <v>38</v>
      </c>
      <c r="T587" t="s">
        <v>1200</v>
      </c>
      <c r="U587">
        <v>31.152000000000001</v>
      </c>
      <c r="V587">
        <v>3</v>
      </c>
      <c r="W587">
        <v>0.2</v>
      </c>
      <c r="X587">
        <v>3.5045999999999964</v>
      </c>
    </row>
    <row r="588" spans="1:24" x14ac:dyDescent="0.3">
      <c r="A588">
        <v>585</v>
      </c>
      <c r="B588" t="s">
        <v>9328</v>
      </c>
      <c r="C588" s="1">
        <v>43070</v>
      </c>
      <c r="D588" s="1">
        <v>43074</v>
      </c>
      <c r="E588">
        <v>4</v>
      </c>
      <c r="F588" s="1">
        <v>43070</v>
      </c>
      <c r="G588">
        <v>2017</v>
      </c>
      <c r="H588" t="s">
        <v>25</v>
      </c>
      <c r="I588" t="s">
        <v>3489</v>
      </c>
      <c r="J588" t="s">
        <v>921</v>
      </c>
      <c r="K588" t="s">
        <v>9</v>
      </c>
      <c r="L588" t="s">
        <v>3258</v>
      </c>
      <c r="M588" t="s">
        <v>398</v>
      </c>
      <c r="N588" t="s">
        <v>228</v>
      </c>
      <c r="O588" t="s">
        <v>11051</v>
      </c>
      <c r="P588" t="s">
        <v>21</v>
      </c>
      <c r="Q588" t="s">
        <v>4609</v>
      </c>
      <c r="R588" t="s">
        <v>22</v>
      </c>
      <c r="S588" t="s">
        <v>3234</v>
      </c>
      <c r="T588" t="s">
        <v>216</v>
      </c>
      <c r="U588">
        <v>6.7830000000000004</v>
      </c>
      <c r="V588">
        <v>7</v>
      </c>
      <c r="W588">
        <v>0.7</v>
      </c>
      <c r="X588">
        <v>-4.7480999999999973</v>
      </c>
    </row>
    <row r="589" spans="1:24" x14ac:dyDescent="0.3">
      <c r="A589">
        <v>586</v>
      </c>
      <c r="B589" t="s">
        <v>9328</v>
      </c>
      <c r="C589" s="1">
        <v>43070</v>
      </c>
      <c r="D589" s="1">
        <v>43074</v>
      </c>
      <c r="E589">
        <v>4</v>
      </c>
      <c r="F589" s="1">
        <v>43070</v>
      </c>
      <c r="G589">
        <v>2017</v>
      </c>
      <c r="H589" t="s">
        <v>25</v>
      </c>
      <c r="I589" t="s">
        <v>3489</v>
      </c>
      <c r="J589" t="s">
        <v>921</v>
      </c>
      <c r="K589" t="s">
        <v>9</v>
      </c>
      <c r="L589" t="s">
        <v>3258</v>
      </c>
      <c r="M589" t="s">
        <v>398</v>
      </c>
      <c r="N589" t="s">
        <v>228</v>
      </c>
      <c r="O589" t="s">
        <v>11051</v>
      </c>
      <c r="P589" t="s">
        <v>21</v>
      </c>
      <c r="Q589" t="s">
        <v>4256</v>
      </c>
      <c r="R589" t="s">
        <v>35</v>
      </c>
      <c r="S589" t="s">
        <v>3233</v>
      </c>
      <c r="T589" t="s">
        <v>1462</v>
      </c>
      <c r="U589">
        <v>406.36799999999999</v>
      </c>
      <c r="V589">
        <v>4</v>
      </c>
      <c r="W589">
        <v>0.2</v>
      </c>
      <c r="X589">
        <v>30.477599999999981</v>
      </c>
    </row>
    <row r="590" spans="1:24" x14ac:dyDescent="0.3">
      <c r="A590">
        <v>587</v>
      </c>
      <c r="B590" t="s">
        <v>6958</v>
      </c>
      <c r="C590" s="1">
        <v>42188</v>
      </c>
      <c r="D590" s="1">
        <v>42194</v>
      </c>
      <c r="E590">
        <v>6</v>
      </c>
      <c r="F590" s="1">
        <v>42188</v>
      </c>
      <c r="G590">
        <v>2015</v>
      </c>
      <c r="H590" t="s">
        <v>25</v>
      </c>
      <c r="I590" t="s">
        <v>3490</v>
      </c>
      <c r="J590" t="s">
        <v>926</v>
      </c>
      <c r="K590" t="s">
        <v>9</v>
      </c>
      <c r="L590" t="s">
        <v>3258</v>
      </c>
      <c r="M590" t="s">
        <v>703</v>
      </c>
      <c r="N590" t="s">
        <v>11</v>
      </c>
      <c r="O590" t="s">
        <v>11101</v>
      </c>
      <c r="P590" t="s">
        <v>12</v>
      </c>
      <c r="Q590" t="s">
        <v>4472</v>
      </c>
      <c r="R590" t="s">
        <v>13</v>
      </c>
      <c r="S590" t="s">
        <v>3229</v>
      </c>
      <c r="T590" t="s">
        <v>1821</v>
      </c>
      <c r="U590">
        <v>70.98</v>
      </c>
      <c r="V590">
        <v>1</v>
      </c>
      <c r="W590">
        <v>0</v>
      </c>
      <c r="X590">
        <v>4.968599999999995</v>
      </c>
    </row>
    <row r="591" spans="1:24" x14ac:dyDescent="0.3">
      <c r="A591">
        <v>588</v>
      </c>
      <c r="B591" t="s">
        <v>6958</v>
      </c>
      <c r="C591" s="1">
        <v>42188</v>
      </c>
      <c r="D591" s="1">
        <v>42194</v>
      </c>
      <c r="E591">
        <v>6</v>
      </c>
      <c r="F591" s="1">
        <v>42188</v>
      </c>
      <c r="G591">
        <v>2015</v>
      </c>
      <c r="H591" t="s">
        <v>25</v>
      </c>
      <c r="I591" t="s">
        <v>3490</v>
      </c>
      <c r="J591" t="s">
        <v>926</v>
      </c>
      <c r="K591" t="s">
        <v>9</v>
      </c>
      <c r="L591" t="s">
        <v>3258</v>
      </c>
      <c r="M591" t="s">
        <v>703</v>
      </c>
      <c r="N591" t="s">
        <v>11</v>
      </c>
      <c r="O591" t="s">
        <v>11101</v>
      </c>
      <c r="P591" t="s">
        <v>12</v>
      </c>
      <c r="Q591" t="s">
        <v>4610</v>
      </c>
      <c r="R591" t="s">
        <v>22</v>
      </c>
      <c r="S591" t="s">
        <v>23</v>
      </c>
      <c r="T591" t="s">
        <v>894</v>
      </c>
      <c r="U591">
        <v>294.93</v>
      </c>
      <c r="V591">
        <v>3</v>
      </c>
      <c r="W591">
        <v>0</v>
      </c>
      <c r="X591">
        <v>144.51570000000001</v>
      </c>
    </row>
    <row r="592" spans="1:24" x14ac:dyDescent="0.3">
      <c r="A592">
        <v>589</v>
      </c>
      <c r="B592" t="s">
        <v>8016</v>
      </c>
      <c r="C592" s="1">
        <v>42449</v>
      </c>
      <c r="D592" s="1">
        <v>42453</v>
      </c>
      <c r="E592">
        <v>4</v>
      </c>
      <c r="F592" s="1">
        <v>42449</v>
      </c>
      <c r="G592">
        <v>2016</v>
      </c>
      <c r="H592" t="s">
        <v>25</v>
      </c>
      <c r="I592" t="s">
        <v>3491</v>
      </c>
      <c r="J592" t="s">
        <v>928</v>
      </c>
      <c r="K592" t="s">
        <v>9</v>
      </c>
      <c r="L592" t="s">
        <v>3258</v>
      </c>
      <c r="M592" t="s">
        <v>929</v>
      </c>
      <c r="N592" t="s">
        <v>212</v>
      </c>
      <c r="O592" t="s">
        <v>11135</v>
      </c>
      <c r="P592" t="s">
        <v>21</v>
      </c>
      <c r="Q592" t="s">
        <v>4611</v>
      </c>
      <c r="R592" t="s">
        <v>35</v>
      </c>
      <c r="S592" t="s">
        <v>3233</v>
      </c>
      <c r="T592" t="s">
        <v>1273</v>
      </c>
      <c r="U592">
        <v>84.784000000000006</v>
      </c>
      <c r="V592">
        <v>2</v>
      </c>
      <c r="W592">
        <v>0.2</v>
      </c>
      <c r="X592">
        <v>-20.136200000000006</v>
      </c>
    </row>
    <row r="593" spans="1:24" x14ac:dyDescent="0.3">
      <c r="A593">
        <v>590</v>
      </c>
      <c r="B593" t="s">
        <v>8016</v>
      </c>
      <c r="C593" s="1">
        <v>42449</v>
      </c>
      <c r="D593" s="1">
        <v>42453</v>
      </c>
      <c r="E593">
        <v>4</v>
      </c>
      <c r="F593" s="1">
        <v>42449</v>
      </c>
      <c r="G593">
        <v>2016</v>
      </c>
      <c r="H593" t="s">
        <v>25</v>
      </c>
      <c r="I593" t="s">
        <v>3491</v>
      </c>
      <c r="J593" t="s">
        <v>928</v>
      </c>
      <c r="K593" t="s">
        <v>9</v>
      </c>
      <c r="L593" t="s">
        <v>3258</v>
      </c>
      <c r="M593" t="s">
        <v>929</v>
      </c>
      <c r="N593" t="s">
        <v>212</v>
      </c>
      <c r="O593" t="s">
        <v>11135</v>
      </c>
      <c r="P593" t="s">
        <v>21</v>
      </c>
      <c r="Q593" t="s">
        <v>4612</v>
      </c>
      <c r="R593" t="s">
        <v>22</v>
      </c>
      <c r="S593" t="s">
        <v>45</v>
      </c>
      <c r="T593" t="s">
        <v>2323</v>
      </c>
      <c r="U593">
        <v>20.736000000000004</v>
      </c>
      <c r="V593">
        <v>4</v>
      </c>
      <c r="W593">
        <v>0.2</v>
      </c>
      <c r="X593">
        <v>7.2576000000000001</v>
      </c>
    </row>
    <row r="594" spans="1:24" x14ac:dyDescent="0.3">
      <c r="A594">
        <v>591</v>
      </c>
      <c r="B594" t="s">
        <v>8016</v>
      </c>
      <c r="C594" s="1">
        <v>42449</v>
      </c>
      <c r="D594" s="1">
        <v>42453</v>
      </c>
      <c r="E594">
        <v>4</v>
      </c>
      <c r="F594" s="1">
        <v>42449</v>
      </c>
      <c r="G594">
        <v>2016</v>
      </c>
      <c r="H594" t="s">
        <v>25</v>
      </c>
      <c r="I594" t="s">
        <v>3491</v>
      </c>
      <c r="J594" t="s">
        <v>928</v>
      </c>
      <c r="K594" t="s">
        <v>9</v>
      </c>
      <c r="L594" t="s">
        <v>3258</v>
      </c>
      <c r="M594" t="s">
        <v>929</v>
      </c>
      <c r="N594" t="s">
        <v>212</v>
      </c>
      <c r="O594" t="s">
        <v>11135</v>
      </c>
      <c r="P594" t="s">
        <v>21</v>
      </c>
      <c r="Q594" t="s">
        <v>4544</v>
      </c>
      <c r="R594" t="s">
        <v>22</v>
      </c>
      <c r="S594" t="s">
        <v>3234</v>
      </c>
      <c r="T594" t="s">
        <v>628</v>
      </c>
      <c r="U594">
        <v>16.821000000000005</v>
      </c>
      <c r="V594">
        <v>3</v>
      </c>
      <c r="W594">
        <v>0.7</v>
      </c>
      <c r="X594">
        <v>-12.896100000000004</v>
      </c>
    </row>
    <row r="595" spans="1:24" x14ac:dyDescent="0.3">
      <c r="A595">
        <v>592</v>
      </c>
      <c r="B595" t="s">
        <v>8016</v>
      </c>
      <c r="C595" s="1">
        <v>42449</v>
      </c>
      <c r="D595" s="1">
        <v>42453</v>
      </c>
      <c r="E595">
        <v>4</v>
      </c>
      <c r="F595" s="1">
        <v>42449</v>
      </c>
      <c r="G595">
        <v>2016</v>
      </c>
      <c r="H595" t="s">
        <v>25</v>
      </c>
      <c r="I595" t="s">
        <v>3491</v>
      </c>
      <c r="J595" t="s">
        <v>928</v>
      </c>
      <c r="K595" t="s">
        <v>9</v>
      </c>
      <c r="L595" t="s">
        <v>3258</v>
      </c>
      <c r="M595" t="s">
        <v>929</v>
      </c>
      <c r="N595" t="s">
        <v>212</v>
      </c>
      <c r="O595" t="s">
        <v>11135</v>
      </c>
      <c r="P595" t="s">
        <v>21</v>
      </c>
      <c r="Q595" t="s">
        <v>4613</v>
      </c>
      <c r="R595" t="s">
        <v>22</v>
      </c>
      <c r="S595" t="s">
        <v>45</v>
      </c>
      <c r="T595" t="s">
        <v>1453</v>
      </c>
      <c r="U595">
        <v>10.368000000000002</v>
      </c>
      <c r="V595">
        <v>2</v>
      </c>
      <c r="W595">
        <v>0.2</v>
      </c>
      <c r="X595">
        <v>3.6288</v>
      </c>
    </row>
    <row r="596" spans="1:24" x14ac:dyDescent="0.3">
      <c r="A596">
        <v>593</v>
      </c>
      <c r="B596" t="s">
        <v>5987</v>
      </c>
      <c r="C596" s="1">
        <v>41648</v>
      </c>
      <c r="D596" s="1">
        <v>41652</v>
      </c>
      <c r="E596">
        <v>4</v>
      </c>
      <c r="F596" s="1">
        <v>41648</v>
      </c>
      <c r="G596">
        <v>2014</v>
      </c>
      <c r="H596" t="s">
        <v>25</v>
      </c>
      <c r="I596" t="s">
        <v>3492</v>
      </c>
      <c r="J596" t="s">
        <v>933</v>
      </c>
      <c r="K596" t="s">
        <v>9</v>
      </c>
      <c r="L596" t="s">
        <v>3258</v>
      </c>
      <c r="M596" t="s">
        <v>934</v>
      </c>
      <c r="N596" t="s">
        <v>54</v>
      </c>
      <c r="O596" t="s">
        <v>11136</v>
      </c>
      <c r="P596" t="s">
        <v>55</v>
      </c>
      <c r="Q596" t="s">
        <v>4614</v>
      </c>
      <c r="R596" t="s">
        <v>22</v>
      </c>
      <c r="S596" t="s">
        <v>3232</v>
      </c>
      <c r="T596" t="s">
        <v>638</v>
      </c>
      <c r="U596">
        <v>9.3439999999999994</v>
      </c>
      <c r="V596">
        <v>2</v>
      </c>
      <c r="W596">
        <v>0.2</v>
      </c>
      <c r="X596">
        <v>1.1679999999999997</v>
      </c>
    </row>
    <row r="597" spans="1:24" x14ac:dyDescent="0.3">
      <c r="A597">
        <v>594</v>
      </c>
      <c r="B597" t="s">
        <v>5987</v>
      </c>
      <c r="C597" s="1">
        <v>41648</v>
      </c>
      <c r="D597" s="1">
        <v>41652</v>
      </c>
      <c r="E597">
        <v>4</v>
      </c>
      <c r="F597" s="1">
        <v>41648</v>
      </c>
      <c r="G597">
        <v>2014</v>
      </c>
      <c r="H597" t="s">
        <v>25</v>
      </c>
      <c r="I597" t="s">
        <v>3492</v>
      </c>
      <c r="J597" t="s">
        <v>933</v>
      </c>
      <c r="K597" t="s">
        <v>9</v>
      </c>
      <c r="L597" t="s">
        <v>3258</v>
      </c>
      <c r="M597" t="s">
        <v>934</v>
      </c>
      <c r="N597" t="s">
        <v>54</v>
      </c>
      <c r="O597" t="s">
        <v>11136</v>
      </c>
      <c r="P597" t="s">
        <v>55</v>
      </c>
      <c r="Q597" t="s">
        <v>4308</v>
      </c>
      <c r="R597" t="s">
        <v>35</v>
      </c>
      <c r="S597" t="s">
        <v>3235</v>
      </c>
      <c r="T597" t="s">
        <v>446</v>
      </c>
      <c r="U597">
        <v>31.200000000000003</v>
      </c>
      <c r="V597">
        <v>3</v>
      </c>
      <c r="W597">
        <v>0.2</v>
      </c>
      <c r="X597">
        <v>9.7499999999999964</v>
      </c>
    </row>
    <row r="598" spans="1:24" x14ac:dyDescent="0.3">
      <c r="A598">
        <v>595</v>
      </c>
      <c r="B598" t="s">
        <v>5988</v>
      </c>
      <c r="C598" s="1">
        <v>41859</v>
      </c>
      <c r="D598" s="1">
        <v>41866</v>
      </c>
      <c r="E598">
        <v>7</v>
      </c>
      <c r="F598" s="1">
        <v>41859</v>
      </c>
      <c r="G598">
        <v>2014</v>
      </c>
      <c r="H598" t="s">
        <v>25</v>
      </c>
      <c r="I598" t="s">
        <v>3493</v>
      </c>
      <c r="J598" t="s">
        <v>937</v>
      </c>
      <c r="K598" t="s">
        <v>9</v>
      </c>
      <c r="L598" t="s">
        <v>3258</v>
      </c>
      <c r="M598" t="s">
        <v>466</v>
      </c>
      <c r="N598" t="s">
        <v>20</v>
      </c>
      <c r="O598" t="s">
        <v>11117</v>
      </c>
      <c r="P598" t="s">
        <v>21</v>
      </c>
      <c r="Q598" t="s">
        <v>4615</v>
      </c>
      <c r="R598" t="s">
        <v>22</v>
      </c>
      <c r="S598" t="s">
        <v>38</v>
      </c>
      <c r="T598" t="s">
        <v>341</v>
      </c>
      <c r="U598">
        <v>76.12</v>
      </c>
      <c r="V598">
        <v>2</v>
      </c>
      <c r="W598">
        <v>0</v>
      </c>
      <c r="X598">
        <v>22.074799999999996</v>
      </c>
    </row>
    <row r="599" spans="1:24" x14ac:dyDescent="0.3">
      <c r="A599">
        <v>596</v>
      </c>
      <c r="B599" t="s">
        <v>5988</v>
      </c>
      <c r="C599" s="1">
        <v>41859</v>
      </c>
      <c r="D599" s="1">
        <v>41866</v>
      </c>
      <c r="E599">
        <v>7</v>
      </c>
      <c r="F599" s="1">
        <v>41859</v>
      </c>
      <c r="G599">
        <v>2014</v>
      </c>
      <c r="H599" t="s">
        <v>25</v>
      </c>
      <c r="I599" t="s">
        <v>3493</v>
      </c>
      <c r="J599" t="s">
        <v>937</v>
      </c>
      <c r="K599" t="s">
        <v>9</v>
      </c>
      <c r="L599" t="s">
        <v>3258</v>
      </c>
      <c r="M599" t="s">
        <v>466</v>
      </c>
      <c r="N599" t="s">
        <v>20</v>
      </c>
      <c r="O599" t="s">
        <v>11117</v>
      </c>
      <c r="P599" t="s">
        <v>21</v>
      </c>
      <c r="Q599" t="s">
        <v>4467</v>
      </c>
      <c r="R599" t="s">
        <v>35</v>
      </c>
      <c r="S599" t="s">
        <v>3239</v>
      </c>
      <c r="T599" t="s">
        <v>2630</v>
      </c>
      <c r="U599">
        <v>1199.9760000000001</v>
      </c>
      <c r="V599">
        <v>3</v>
      </c>
      <c r="W599">
        <v>0.2</v>
      </c>
      <c r="X599">
        <v>434.99130000000002</v>
      </c>
    </row>
    <row r="600" spans="1:24" x14ac:dyDescent="0.3">
      <c r="A600">
        <v>597</v>
      </c>
      <c r="B600" t="s">
        <v>5988</v>
      </c>
      <c r="C600" s="1">
        <v>41859</v>
      </c>
      <c r="D600" s="1">
        <v>41866</v>
      </c>
      <c r="E600">
        <v>7</v>
      </c>
      <c r="F600" s="1">
        <v>41859</v>
      </c>
      <c r="G600">
        <v>2014</v>
      </c>
      <c r="H600" t="s">
        <v>25</v>
      </c>
      <c r="I600" t="s">
        <v>3493</v>
      </c>
      <c r="J600" t="s">
        <v>937</v>
      </c>
      <c r="K600" t="s">
        <v>9</v>
      </c>
      <c r="L600" t="s">
        <v>3258</v>
      </c>
      <c r="M600" t="s">
        <v>466</v>
      </c>
      <c r="N600" t="s">
        <v>20</v>
      </c>
      <c r="O600" t="s">
        <v>11117</v>
      </c>
      <c r="P600" t="s">
        <v>21</v>
      </c>
      <c r="Q600" t="s">
        <v>4397</v>
      </c>
      <c r="R600" t="s">
        <v>35</v>
      </c>
      <c r="S600" t="s">
        <v>3233</v>
      </c>
      <c r="T600" t="s">
        <v>342</v>
      </c>
      <c r="U600">
        <v>445.96000000000004</v>
      </c>
      <c r="V600">
        <v>5</v>
      </c>
      <c r="W600">
        <v>0.2</v>
      </c>
      <c r="X600">
        <v>55.744999999999948</v>
      </c>
    </row>
    <row r="601" spans="1:24" x14ac:dyDescent="0.3">
      <c r="A601">
        <v>598</v>
      </c>
      <c r="B601" t="s">
        <v>5988</v>
      </c>
      <c r="C601" s="1">
        <v>41859</v>
      </c>
      <c r="D601" s="1">
        <v>41866</v>
      </c>
      <c r="E601">
        <v>7</v>
      </c>
      <c r="F601" s="1">
        <v>41859</v>
      </c>
      <c r="G601">
        <v>2014</v>
      </c>
      <c r="H601" t="s">
        <v>25</v>
      </c>
      <c r="I601" t="s">
        <v>3493</v>
      </c>
      <c r="J601" t="s">
        <v>937</v>
      </c>
      <c r="K601" t="s">
        <v>9</v>
      </c>
      <c r="L601" t="s">
        <v>3258</v>
      </c>
      <c r="M601" t="s">
        <v>466</v>
      </c>
      <c r="N601" t="s">
        <v>20</v>
      </c>
      <c r="O601" t="s">
        <v>11117</v>
      </c>
      <c r="P601" t="s">
        <v>21</v>
      </c>
      <c r="Q601" t="s">
        <v>4616</v>
      </c>
      <c r="R601" t="s">
        <v>13</v>
      </c>
      <c r="S601" t="s">
        <v>3231</v>
      </c>
      <c r="T601" t="s">
        <v>3013</v>
      </c>
      <c r="U601">
        <v>327.76</v>
      </c>
      <c r="V601">
        <v>8</v>
      </c>
      <c r="W601">
        <v>0</v>
      </c>
      <c r="X601">
        <v>91.772800000000018</v>
      </c>
    </row>
    <row r="602" spans="1:24" x14ac:dyDescent="0.3">
      <c r="A602">
        <v>599</v>
      </c>
      <c r="B602" t="s">
        <v>8017</v>
      </c>
      <c r="C602" s="1">
        <v>42565</v>
      </c>
      <c r="D602" s="1">
        <v>42567</v>
      </c>
      <c r="E602">
        <v>2</v>
      </c>
      <c r="F602" s="1">
        <v>42565</v>
      </c>
      <c r="G602">
        <v>2016</v>
      </c>
      <c r="H602" t="s">
        <v>97</v>
      </c>
      <c r="I602" t="s">
        <v>3494</v>
      </c>
      <c r="J602" t="s">
        <v>941</v>
      </c>
      <c r="K602" t="s">
        <v>9</v>
      </c>
      <c r="L602" t="s">
        <v>3258</v>
      </c>
      <c r="M602" t="s">
        <v>77</v>
      </c>
      <c r="N602" t="s">
        <v>78</v>
      </c>
      <c r="O602" t="s">
        <v>11038</v>
      </c>
      <c r="P602" t="s">
        <v>79</v>
      </c>
      <c r="Q602" t="s">
        <v>4617</v>
      </c>
      <c r="R602" t="s">
        <v>22</v>
      </c>
      <c r="S602" t="s">
        <v>3236</v>
      </c>
      <c r="T602" t="s">
        <v>3193</v>
      </c>
      <c r="U602">
        <v>11.632</v>
      </c>
      <c r="V602">
        <v>2</v>
      </c>
      <c r="W602">
        <v>0.2</v>
      </c>
      <c r="X602">
        <v>1.0178000000000007</v>
      </c>
    </row>
    <row r="603" spans="1:24" x14ac:dyDescent="0.3">
      <c r="A603">
        <v>600</v>
      </c>
      <c r="B603" t="s">
        <v>8018</v>
      </c>
      <c r="C603" s="1">
        <v>42567</v>
      </c>
      <c r="D603" s="1">
        <v>42572</v>
      </c>
      <c r="E603">
        <v>5</v>
      </c>
      <c r="F603" s="1">
        <v>42567</v>
      </c>
      <c r="G603">
        <v>2016</v>
      </c>
      <c r="H603" t="s">
        <v>25</v>
      </c>
      <c r="I603" t="s">
        <v>3495</v>
      </c>
      <c r="J603" t="s">
        <v>943</v>
      </c>
      <c r="K603" t="s">
        <v>9</v>
      </c>
      <c r="L603" t="s">
        <v>3258</v>
      </c>
      <c r="M603" t="s">
        <v>77</v>
      </c>
      <c r="N603" t="s">
        <v>78</v>
      </c>
      <c r="O603" t="s">
        <v>11049</v>
      </c>
      <c r="P603" t="s">
        <v>79</v>
      </c>
      <c r="Q603" t="s">
        <v>4086</v>
      </c>
      <c r="R603" t="s">
        <v>35</v>
      </c>
      <c r="S603" t="s">
        <v>3233</v>
      </c>
      <c r="T603" t="s">
        <v>1867</v>
      </c>
      <c r="U603">
        <v>143.98199999999997</v>
      </c>
      <c r="V603">
        <v>3</v>
      </c>
      <c r="W603">
        <v>0.4</v>
      </c>
      <c r="X603">
        <v>-28.796400000000006</v>
      </c>
    </row>
    <row r="604" spans="1:24" x14ac:dyDescent="0.3">
      <c r="A604">
        <v>601</v>
      </c>
      <c r="B604" t="s">
        <v>8018</v>
      </c>
      <c r="C604" s="1">
        <v>42567</v>
      </c>
      <c r="D604" s="1">
        <v>42572</v>
      </c>
      <c r="E604">
        <v>5</v>
      </c>
      <c r="F604" s="1">
        <v>42567</v>
      </c>
      <c r="G604">
        <v>2016</v>
      </c>
      <c r="H604" t="s">
        <v>25</v>
      </c>
      <c r="I604" t="s">
        <v>3495</v>
      </c>
      <c r="J604" t="s">
        <v>943</v>
      </c>
      <c r="K604" t="s">
        <v>9</v>
      </c>
      <c r="L604" t="s">
        <v>3258</v>
      </c>
      <c r="M604" t="s">
        <v>77</v>
      </c>
      <c r="N604" t="s">
        <v>78</v>
      </c>
      <c r="O604" t="s">
        <v>11049</v>
      </c>
      <c r="P604" t="s">
        <v>79</v>
      </c>
      <c r="Q604" t="s">
        <v>4618</v>
      </c>
      <c r="R604" t="s">
        <v>35</v>
      </c>
      <c r="S604" t="s">
        <v>3233</v>
      </c>
      <c r="T604" t="s">
        <v>2492</v>
      </c>
      <c r="U604">
        <v>494.37599999999998</v>
      </c>
      <c r="V604">
        <v>4</v>
      </c>
      <c r="W604">
        <v>0.4</v>
      </c>
      <c r="X604">
        <v>-115.35440000000006</v>
      </c>
    </row>
    <row r="605" spans="1:24" x14ac:dyDescent="0.3">
      <c r="A605">
        <v>602</v>
      </c>
      <c r="B605" t="s">
        <v>8018</v>
      </c>
      <c r="C605" s="1">
        <v>42567</v>
      </c>
      <c r="D605" s="1">
        <v>42572</v>
      </c>
      <c r="E605">
        <v>5</v>
      </c>
      <c r="F605" s="1">
        <v>42567</v>
      </c>
      <c r="G605">
        <v>2016</v>
      </c>
      <c r="H605" t="s">
        <v>25</v>
      </c>
      <c r="I605" t="s">
        <v>3495</v>
      </c>
      <c r="J605" t="s">
        <v>943</v>
      </c>
      <c r="K605" t="s">
        <v>9</v>
      </c>
      <c r="L605" t="s">
        <v>3258</v>
      </c>
      <c r="M605" t="s">
        <v>77</v>
      </c>
      <c r="N605" t="s">
        <v>78</v>
      </c>
      <c r="O605" t="s">
        <v>11049</v>
      </c>
      <c r="P605" t="s">
        <v>79</v>
      </c>
      <c r="Q605" t="s">
        <v>4605</v>
      </c>
      <c r="R605" t="s">
        <v>22</v>
      </c>
      <c r="S605" t="s">
        <v>3236</v>
      </c>
      <c r="T605" t="s">
        <v>2348</v>
      </c>
      <c r="U605">
        <v>5.84</v>
      </c>
      <c r="V605">
        <v>2</v>
      </c>
      <c r="W605">
        <v>0.2</v>
      </c>
      <c r="X605">
        <v>0.72999999999999954</v>
      </c>
    </row>
    <row r="606" spans="1:24" x14ac:dyDescent="0.3">
      <c r="A606">
        <v>603</v>
      </c>
      <c r="B606" t="s">
        <v>5989</v>
      </c>
      <c r="C606" s="1">
        <v>41713</v>
      </c>
      <c r="D606" s="1">
        <v>41717</v>
      </c>
      <c r="E606">
        <v>4</v>
      </c>
      <c r="F606" s="1">
        <v>41713</v>
      </c>
      <c r="G606">
        <v>2014</v>
      </c>
      <c r="H606" t="s">
        <v>25</v>
      </c>
      <c r="I606" t="s">
        <v>3496</v>
      </c>
      <c r="J606" t="s">
        <v>946</v>
      </c>
      <c r="K606" t="s">
        <v>9</v>
      </c>
      <c r="L606" t="s">
        <v>3258</v>
      </c>
      <c r="M606" t="s">
        <v>442</v>
      </c>
      <c r="N606" t="s">
        <v>28</v>
      </c>
      <c r="O606" t="s">
        <v>11060</v>
      </c>
      <c r="P606" t="s">
        <v>12</v>
      </c>
      <c r="Q606" t="s">
        <v>4619</v>
      </c>
      <c r="R606" t="s">
        <v>22</v>
      </c>
      <c r="S606" t="s">
        <v>3230</v>
      </c>
      <c r="T606" t="s">
        <v>373</v>
      </c>
      <c r="U606">
        <v>142.77600000000001</v>
      </c>
      <c r="V606">
        <v>1</v>
      </c>
      <c r="W606">
        <v>0.2</v>
      </c>
      <c r="X606">
        <v>17.84699999999998</v>
      </c>
    </row>
    <row r="607" spans="1:24" x14ac:dyDescent="0.3">
      <c r="A607">
        <v>604</v>
      </c>
      <c r="B607" t="s">
        <v>5989</v>
      </c>
      <c r="C607" s="1">
        <v>41713</v>
      </c>
      <c r="D607" s="1">
        <v>41717</v>
      </c>
      <c r="E607">
        <v>4</v>
      </c>
      <c r="F607" s="1">
        <v>41713</v>
      </c>
      <c r="G607">
        <v>2014</v>
      </c>
      <c r="H607" t="s">
        <v>25</v>
      </c>
      <c r="I607" t="s">
        <v>3496</v>
      </c>
      <c r="J607" t="s">
        <v>946</v>
      </c>
      <c r="K607" t="s">
        <v>9</v>
      </c>
      <c r="L607" t="s">
        <v>3258</v>
      </c>
      <c r="M607" t="s">
        <v>442</v>
      </c>
      <c r="N607" t="s">
        <v>28</v>
      </c>
      <c r="O607" t="s">
        <v>11060</v>
      </c>
      <c r="P607" t="s">
        <v>12</v>
      </c>
      <c r="Q607" t="s">
        <v>4394</v>
      </c>
      <c r="R607" t="s">
        <v>13</v>
      </c>
      <c r="S607" t="s">
        <v>3231</v>
      </c>
      <c r="T607" t="s">
        <v>2151</v>
      </c>
      <c r="U607">
        <v>45.695999999999998</v>
      </c>
      <c r="V607">
        <v>3</v>
      </c>
      <c r="W607">
        <v>0.2</v>
      </c>
      <c r="X607">
        <v>5.1407999999999916</v>
      </c>
    </row>
    <row r="608" spans="1:24" x14ac:dyDescent="0.3">
      <c r="A608">
        <v>605</v>
      </c>
      <c r="B608" t="s">
        <v>5989</v>
      </c>
      <c r="C608" s="1">
        <v>41713</v>
      </c>
      <c r="D608" s="1">
        <v>41717</v>
      </c>
      <c r="E608">
        <v>4</v>
      </c>
      <c r="F608" s="1">
        <v>41713</v>
      </c>
      <c r="G608">
        <v>2014</v>
      </c>
      <c r="H608" t="s">
        <v>25</v>
      </c>
      <c r="I608" t="s">
        <v>3496</v>
      </c>
      <c r="J608" t="s">
        <v>946</v>
      </c>
      <c r="K608" t="s">
        <v>9</v>
      </c>
      <c r="L608" t="s">
        <v>3258</v>
      </c>
      <c r="M608" t="s">
        <v>442</v>
      </c>
      <c r="N608" t="s">
        <v>28</v>
      </c>
      <c r="O608" t="s">
        <v>11060</v>
      </c>
      <c r="P608" t="s">
        <v>12</v>
      </c>
      <c r="Q608" t="s">
        <v>4490</v>
      </c>
      <c r="R608" t="s">
        <v>22</v>
      </c>
      <c r="S608" t="s">
        <v>3234</v>
      </c>
      <c r="T608" t="s">
        <v>1526</v>
      </c>
      <c r="U608">
        <v>7.218</v>
      </c>
      <c r="V608">
        <v>3</v>
      </c>
      <c r="W608">
        <v>0.7</v>
      </c>
      <c r="X608">
        <v>-5.5338000000000012</v>
      </c>
    </row>
    <row r="609" spans="1:24" x14ac:dyDescent="0.3">
      <c r="A609">
        <v>606</v>
      </c>
      <c r="B609" t="s">
        <v>5989</v>
      </c>
      <c r="C609" s="1">
        <v>41713</v>
      </c>
      <c r="D609" s="1">
        <v>41717</v>
      </c>
      <c r="E609">
        <v>4</v>
      </c>
      <c r="F609" s="1">
        <v>41713</v>
      </c>
      <c r="G609">
        <v>2014</v>
      </c>
      <c r="H609" t="s">
        <v>25</v>
      </c>
      <c r="I609" t="s">
        <v>3496</v>
      </c>
      <c r="J609" t="s">
        <v>946</v>
      </c>
      <c r="K609" t="s">
        <v>9</v>
      </c>
      <c r="L609" t="s">
        <v>3258</v>
      </c>
      <c r="M609" t="s">
        <v>442</v>
      </c>
      <c r="N609" t="s">
        <v>28</v>
      </c>
      <c r="O609" t="s">
        <v>11060</v>
      </c>
      <c r="P609" t="s">
        <v>12</v>
      </c>
      <c r="Q609" t="s">
        <v>4484</v>
      </c>
      <c r="R609" t="s">
        <v>22</v>
      </c>
      <c r="S609" t="s">
        <v>3234</v>
      </c>
      <c r="T609" t="s">
        <v>1036</v>
      </c>
      <c r="U609">
        <v>43.188000000000009</v>
      </c>
      <c r="V609">
        <v>4</v>
      </c>
      <c r="W609">
        <v>0.7</v>
      </c>
      <c r="X609">
        <v>-31.671199999999999</v>
      </c>
    </row>
    <row r="610" spans="1:24" x14ac:dyDescent="0.3">
      <c r="A610">
        <v>607</v>
      </c>
      <c r="B610" t="s">
        <v>5989</v>
      </c>
      <c r="C610" s="1">
        <v>41713</v>
      </c>
      <c r="D610" s="1">
        <v>41717</v>
      </c>
      <c r="E610">
        <v>4</v>
      </c>
      <c r="F610" s="1">
        <v>41713</v>
      </c>
      <c r="G610">
        <v>2014</v>
      </c>
      <c r="H610" t="s">
        <v>25</v>
      </c>
      <c r="I610" t="s">
        <v>3496</v>
      </c>
      <c r="J610" t="s">
        <v>946</v>
      </c>
      <c r="K610" t="s">
        <v>9</v>
      </c>
      <c r="L610" t="s">
        <v>3258</v>
      </c>
      <c r="M610" t="s">
        <v>442</v>
      </c>
      <c r="N610" t="s">
        <v>28</v>
      </c>
      <c r="O610" t="s">
        <v>11060</v>
      </c>
      <c r="P610" t="s">
        <v>12</v>
      </c>
      <c r="Q610" t="s">
        <v>4620</v>
      </c>
      <c r="R610" t="s">
        <v>22</v>
      </c>
      <c r="S610" t="s">
        <v>45</v>
      </c>
      <c r="T610" t="s">
        <v>292</v>
      </c>
      <c r="U610">
        <v>131.904</v>
      </c>
      <c r="V610">
        <v>3</v>
      </c>
      <c r="W610">
        <v>0.2</v>
      </c>
      <c r="X610">
        <v>47.815200000000004</v>
      </c>
    </row>
    <row r="611" spans="1:24" x14ac:dyDescent="0.3">
      <c r="A611">
        <v>608</v>
      </c>
      <c r="B611" t="s">
        <v>5990</v>
      </c>
      <c r="C611" s="1">
        <v>41782</v>
      </c>
      <c r="D611" s="1">
        <v>41786</v>
      </c>
      <c r="E611">
        <v>4</v>
      </c>
      <c r="F611" s="1">
        <v>41782</v>
      </c>
      <c r="G611">
        <v>2014</v>
      </c>
      <c r="H611" t="s">
        <v>25</v>
      </c>
      <c r="I611" t="s">
        <v>3497</v>
      </c>
      <c r="J611" t="s">
        <v>950</v>
      </c>
      <c r="K611" t="s">
        <v>9</v>
      </c>
      <c r="L611" t="s">
        <v>3258</v>
      </c>
      <c r="M611" t="s">
        <v>77</v>
      </c>
      <c r="N611" t="s">
        <v>78</v>
      </c>
      <c r="O611" t="s">
        <v>11038</v>
      </c>
      <c r="P611" t="s">
        <v>79</v>
      </c>
      <c r="Q611" t="s">
        <v>4067</v>
      </c>
      <c r="R611" t="s">
        <v>22</v>
      </c>
      <c r="S611" t="s">
        <v>3234</v>
      </c>
      <c r="T611" t="s">
        <v>1402</v>
      </c>
      <c r="U611">
        <v>3.2820000000000005</v>
      </c>
      <c r="V611">
        <v>2</v>
      </c>
      <c r="W611">
        <v>0.7</v>
      </c>
      <c r="X611">
        <v>-2.6256000000000004</v>
      </c>
    </row>
    <row r="612" spans="1:24" x14ac:dyDescent="0.3">
      <c r="A612">
        <v>609</v>
      </c>
      <c r="B612" t="s">
        <v>5990</v>
      </c>
      <c r="C612" s="1">
        <v>41782</v>
      </c>
      <c r="D612" s="1">
        <v>41786</v>
      </c>
      <c r="E612">
        <v>4</v>
      </c>
      <c r="F612" s="1">
        <v>41782</v>
      </c>
      <c r="G612">
        <v>2014</v>
      </c>
      <c r="H612" t="s">
        <v>25</v>
      </c>
      <c r="I612" t="s">
        <v>3497</v>
      </c>
      <c r="J612" t="s">
        <v>950</v>
      </c>
      <c r="K612" t="s">
        <v>9</v>
      </c>
      <c r="L612" t="s">
        <v>3258</v>
      </c>
      <c r="M612" t="s">
        <v>77</v>
      </c>
      <c r="N612" t="s">
        <v>78</v>
      </c>
      <c r="O612" t="s">
        <v>11038</v>
      </c>
      <c r="P612" t="s">
        <v>79</v>
      </c>
      <c r="Q612" t="s">
        <v>4557</v>
      </c>
      <c r="R612" t="s">
        <v>22</v>
      </c>
      <c r="S612" t="s">
        <v>3232</v>
      </c>
      <c r="T612" t="s">
        <v>1673</v>
      </c>
      <c r="U612">
        <v>21.167999999999999</v>
      </c>
      <c r="V612">
        <v>9</v>
      </c>
      <c r="W612">
        <v>0.2</v>
      </c>
      <c r="X612">
        <v>2.3813999999999984</v>
      </c>
    </row>
    <row r="613" spans="1:24" x14ac:dyDescent="0.3">
      <c r="A613">
        <v>610</v>
      </c>
      <c r="B613" t="s">
        <v>5990</v>
      </c>
      <c r="C613" s="1">
        <v>41782</v>
      </c>
      <c r="D613" s="1">
        <v>41786</v>
      </c>
      <c r="E613">
        <v>4</v>
      </c>
      <c r="F613" s="1">
        <v>41782</v>
      </c>
      <c r="G613">
        <v>2014</v>
      </c>
      <c r="H613" t="s">
        <v>25</v>
      </c>
      <c r="I613" t="s">
        <v>3497</v>
      </c>
      <c r="J613" t="s">
        <v>950</v>
      </c>
      <c r="K613" t="s">
        <v>9</v>
      </c>
      <c r="L613" t="s">
        <v>3258</v>
      </c>
      <c r="M613" t="s">
        <v>77</v>
      </c>
      <c r="N613" t="s">
        <v>78</v>
      </c>
      <c r="O613" t="s">
        <v>11038</v>
      </c>
      <c r="P613" t="s">
        <v>79</v>
      </c>
      <c r="Q613" t="s">
        <v>4621</v>
      </c>
      <c r="R613" t="s">
        <v>35</v>
      </c>
      <c r="S613" t="s">
        <v>3233</v>
      </c>
      <c r="T613" t="s">
        <v>945</v>
      </c>
      <c r="U613">
        <v>55.188000000000002</v>
      </c>
      <c r="V613">
        <v>2</v>
      </c>
      <c r="W613">
        <v>0.4</v>
      </c>
      <c r="X613">
        <v>-10.117800000000003</v>
      </c>
    </row>
    <row r="614" spans="1:24" x14ac:dyDescent="0.3">
      <c r="A614">
        <v>611</v>
      </c>
      <c r="B614" t="s">
        <v>8019</v>
      </c>
      <c r="C614" s="1">
        <v>42488</v>
      </c>
      <c r="D614" s="1">
        <v>42491</v>
      </c>
      <c r="E614">
        <v>3</v>
      </c>
      <c r="F614" s="1">
        <v>42488</v>
      </c>
      <c r="G614">
        <v>2016</v>
      </c>
      <c r="H614" t="s">
        <v>97</v>
      </c>
      <c r="I614" t="s">
        <v>3498</v>
      </c>
      <c r="J614" t="s">
        <v>954</v>
      </c>
      <c r="K614" t="s">
        <v>18</v>
      </c>
      <c r="L614" t="s">
        <v>3258</v>
      </c>
      <c r="M614" t="s">
        <v>402</v>
      </c>
      <c r="N614" t="s">
        <v>54</v>
      </c>
      <c r="O614" t="s">
        <v>11137</v>
      </c>
      <c r="P614" t="s">
        <v>55</v>
      </c>
      <c r="Q614" t="s">
        <v>4455</v>
      </c>
      <c r="R614" t="s">
        <v>35</v>
      </c>
      <c r="S614" t="s">
        <v>3233</v>
      </c>
      <c r="T614" t="s">
        <v>1270</v>
      </c>
      <c r="U614">
        <v>369.57600000000002</v>
      </c>
      <c r="V614">
        <v>3</v>
      </c>
      <c r="W614">
        <v>0.2</v>
      </c>
      <c r="X614">
        <v>41.577299999999951</v>
      </c>
    </row>
    <row r="615" spans="1:24" x14ac:dyDescent="0.3">
      <c r="A615">
        <v>612</v>
      </c>
      <c r="B615" t="s">
        <v>8019</v>
      </c>
      <c r="C615" s="1">
        <v>42488</v>
      </c>
      <c r="D615" s="1">
        <v>42491</v>
      </c>
      <c r="E615">
        <v>3</v>
      </c>
      <c r="F615" s="1">
        <v>42488</v>
      </c>
      <c r="G615">
        <v>2016</v>
      </c>
      <c r="H615" t="s">
        <v>97</v>
      </c>
      <c r="I615" t="s">
        <v>3498</v>
      </c>
      <c r="J615" t="s">
        <v>954</v>
      </c>
      <c r="K615" t="s">
        <v>18</v>
      </c>
      <c r="L615" t="s">
        <v>3258</v>
      </c>
      <c r="M615" t="s">
        <v>402</v>
      </c>
      <c r="N615" t="s">
        <v>54</v>
      </c>
      <c r="O615" t="s">
        <v>11137</v>
      </c>
      <c r="P615" t="s">
        <v>55</v>
      </c>
      <c r="Q615" t="s">
        <v>4622</v>
      </c>
      <c r="R615" t="s">
        <v>22</v>
      </c>
      <c r="S615" t="s">
        <v>23</v>
      </c>
      <c r="T615" t="s">
        <v>1745</v>
      </c>
      <c r="U615">
        <v>15.712000000000002</v>
      </c>
      <c r="V615">
        <v>4</v>
      </c>
      <c r="W615">
        <v>0.2</v>
      </c>
      <c r="X615">
        <v>5.6955999999999989</v>
      </c>
    </row>
    <row r="616" spans="1:24" x14ac:dyDescent="0.3">
      <c r="A616">
        <v>613</v>
      </c>
      <c r="B616" t="s">
        <v>8020</v>
      </c>
      <c r="C616" s="1">
        <v>42624</v>
      </c>
      <c r="D616" s="1">
        <v>42626</v>
      </c>
      <c r="E616">
        <v>2</v>
      </c>
      <c r="F616" s="1">
        <v>42624</v>
      </c>
      <c r="G616">
        <v>2016</v>
      </c>
      <c r="H616" t="s">
        <v>7</v>
      </c>
      <c r="I616" t="s">
        <v>3499</v>
      </c>
      <c r="J616" t="s">
        <v>956</v>
      </c>
      <c r="K616" t="s">
        <v>18</v>
      </c>
      <c r="L616" t="s">
        <v>3258</v>
      </c>
      <c r="M616" t="s">
        <v>77</v>
      </c>
      <c r="N616" t="s">
        <v>78</v>
      </c>
      <c r="O616" t="s">
        <v>11080</v>
      </c>
      <c r="P616" t="s">
        <v>79</v>
      </c>
      <c r="Q616" t="s">
        <v>4623</v>
      </c>
      <c r="R616" t="s">
        <v>22</v>
      </c>
      <c r="S616" t="s">
        <v>45</v>
      </c>
      <c r="T616" t="s">
        <v>1995</v>
      </c>
      <c r="U616">
        <v>8.4480000000000004</v>
      </c>
      <c r="V616">
        <v>2</v>
      </c>
      <c r="W616">
        <v>0.2</v>
      </c>
      <c r="X616">
        <v>2.6399999999999997</v>
      </c>
    </row>
    <row r="617" spans="1:24" x14ac:dyDescent="0.3">
      <c r="A617">
        <v>614</v>
      </c>
      <c r="B617" t="s">
        <v>8020</v>
      </c>
      <c r="C617" s="1">
        <v>42624</v>
      </c>
      <c r="D617" s="1">
        <v>42626</v>
      </c>
      <c r="E617">
        <v>2</v>
      </c>
      <c r="F617" s="1">
        <v>42624</v>
      </c>
      <c r="G617">
        <v>2016</v>
      </c>
      <c r="H617" t="s">
        <v>7</v>
      </c>
      <c r="I617" t="s">
        <v>3499</v>
      </c>
      <c r="J617" t="s">
        <v>956</v>
      </c>
      <c r="K617" t="s">
        <v>18</v>
      </c>
      <c r="L617" t="s">
        <v>3258</v>
      </c>
      <c r="M617" t="s">
        <v>77</v>
      </c>
      <c r="N617" t="s">
        <v>78</v>
      </c>
      <c r="O617" t="s">
        <v>11080</v>
      </c>
      <c r="P617" t="s">
        <v>79</v>
      </c>
      <c r="Q617" t="s">
        <v>4624</v>
      </c>
      <c r="R617" t="s">
        <v>35</v>
      </c>
      <c r="S617" t="s">
        <v>3233</v>
      </c>
      <c r="T617" t="s">
        <v>41</v>
      </c>
      <c r="U617">
        <v>728.94600000000003</v>
      </c>
      <c r="V617">
        <v>9</v>
      </c>
      <c r="W617">
        <v>0.4</v>
      </c>
      <c r="X617">
        <v>-157.93830000000008</v>
      </c>
    </row>
    <row r="618" spans="1:24" x14ac:dyDescent="0.3">
      <c r="A618">
        <v>615</v>
      </c>
      <c r="B618" t="s">
        <v>9329</v>
      </c>
      <c r="C618" s="1">
        <v>43053</v>
      </c>
      <c r="D618" s="1">
        <v>43056</v>
      </c>
      <c r="E618">
        <v>3</v>
      </c>
      <c r="F618" s="1">
        <v>43053</v>
      </c>
      <c r="G618">
        <v>2017</v>
      </c>
      <c r="H618" t="s">
        <v>7</v>
      </c>
      <c r="I618" t="s">
        <v>3500</v>
      </c>
      <c r="J618" t="s">
        <v>959</v>
      </c>
      <c r="K618" t="s">
        <v>9</v>
      </c>
      <c r="L618" t="s">
        <v>3258</v>
      </c>
      <c r="M618" t="s">
        <v>960</v>
      </c>
      <c r="N618" t="s">
        <v>249</v>
      </c>
      <c r="O618" t="s">
        <v>11138</v>
      </c>
      <c r="P618" t="s">
        <v>79</v>
      </c>
      <c r="Q618" t="s">
        <v>4333</v>
      </c>
      <c r="R618" t="s">
        <v>35</v>
      </c>
      <c r="S618" t="s">
        <v>3233</v>
      </c>
      <c r="T618" t="s">
        <v>1435</v>
      </c>
      <c r="U618">
        <v>119.93999999999998</v>
      </c>
      <c r="V618">
        <v>10</v>
      </c>
      <c r="W618">
        <v>0.4</v>
      </c>
      <c r="X618">
        <v>15.99199999999999</v>
      </c>
    </row>
    <row r="619" spans="1:24" x14ac:dyDescent="0.3">
      <c r="A619">
        <v>616</v>
      </c>
      <c r="B619" t="s">
        <v>9329</v>
      </c>
      <c r="C619" s="1">
        <v>43053</v>
      </c>
      <c r="D619" s="1">
        <v>43056</v>
      </c>
      <c r="E619">
        <v>3</v>
      </c>
      <c r="F619" s="1">
        <v>43053</v>
      </c>
      <c r="G619">
        <v>2017</v>
      </c>
      <c r="H619" t="s">
        <v>7</v>
      </c>
      <c r="I619" t="s">
        <v>3500</v>
      </c>
      <c r="J619" t="s">
        <v>959</v>
      </c>
      <c r="K619" t="s">
        <v>9</v>
      </c>
      <c r="L619" t="s">
        <v>3258</v>
      </c>
      <c r="M619" t="s">
        <v>960</v>
      </c>
      <c r="N619" t="s">
        <v>249</v>
      </c>
      <c r="O619" t="s">
        <v>11138</v>
      </c>
      <c r="P619" t="s">
        <v>79</v>
      </c>
      <c r="Q619" t="s">
        <v>4625</v>
      </c>
      <c r="R619" t="s">
        <v>22</v>
      </c>
      <c r="S619" t="s">
        <v>3234</v>
      </c>
      <c r="T619" t="s">
        <v>591</v>
      </c>
      <c r="U619">
        <v>3.6480000000000006</v>
      </c>
      <c r="V619">
        <v>2</v>
      </c>
      <c r="W619">
        <v>0.7</v>
      </c>
      <c r="X619">
        <v>-2.7967999999999993</v>
      </c>
    </row>
    <row r="620" spans="1:24" x14ac:dyDescent="0.3">
      <c r="A620">
        <v>617</v>
      </c>
      <c r="B620" t="s">
        <v>9330</v>
      </c>
      <c r="C620" s="1">
        <v>42965</v>
      </c>
      <c r="D620" s="1">
        <v>42970</v>
      </c>
      <c r="E620">
        <v>5</v>
      </c>
      <c r="F620" s="1">
        <v>42965</v>
      </c>
      <c r="G620">
        <v>2017</v>
      </c>
      <c r="H620" t="s">
        <v>7</v>
      </c>
      <c r="I620" t="s">
        <v>3501</v>
      </c>
      <c r="J620" t="s">
        <v>962</v>
      </c>
      <c r="K620" t="s">
        <v>18</v>
      </c>
      <c r="L620" t="s">
        <v>3258</v>
      </c>
      <c r="M620" t="s">
        <v>138</v>
      </c>
      <c r="N620" t="s">
        <v>139</v>
      </c>
      <c r="O620" t="s">
        <v>11139</v>
      </c>
      <c r="P620" t="s">
        <v>79</v>
      </c>
      <c r="Q620" t="s">
        <v>4626</v>
      </c>
      <c r="R620" t="s">
        <v>13</v>
      </c>
      <c r="S620" t="s">
        <v>3231</v>
      </c>
      <c r="T620" t="s">
        <v>2285</v>
      </c>
      <c r="U620">
        <v>40.479999999999997</v>
      </c>
      <c r="V620">
        <v>2</v>
      </c>
      <c r="W620">
        <v>0</v>
      </c>
      <c r="X620">
        <v>15.787199999999999</v>
      </c>
    </row>
    <row r="621" spans="1:24" x14ac:dyDescent="0.3">
      <c r="A621">
        <v>618</v>
      </c>
      <c r="B621" t="s">
        <v>9330</v>
      </c>
      <c r="C621" s="1">
        <v>42965</v>
      </c>
      <c r="D621" s="1">
        <v>42970</v>
      </c>
      <c r="E621">
        <v>5</v>
      </c>
      <c r="F621" s="1">
        <v>42965</v>
      </c>
      <c r="G621">
        <v>2017</v>
      </c>
      <c r="H621" t="s">
        <v>7</v>
      </c>
      <c r="I621" t="s">
        <v>3501</v>
      </c>
      <c r="J621" t="s">
        <v>962</v>
      </c>
      <c r="K621" t="s">
        <v>18</v>
      </c>
      <c r="L621" t="s">
        <v>3258</v>
      </c>
      <c r="M621" t="s">
        <v>138</v>
      </c>
      <c r="N621" t="s">
        <v>139</v>
      </c>
      <c r="O621" t="s">
        <v>11139</v>
      </c>
      <c r="P621" t="s">
        <v>79</v>
      </c>
      <c r="Q621" t="s">
        <v>4627</v>
      </c>
      <c r="R621" t="s">
        <v>13</v>
      </c>
      <c r="S621" t="s">
        <v>3231</v>
      </c>
      <c r="T621" t="s">
        <v>2839</v>
      </c>
      <c r="U621">
        <v>9.94</v>
      </c>
      <c r="V621">
        <v>2</v>
      </c>
      <c r="W621">
        <v>0</v>
      </c>
      <c r="X621">
        <v>3.0813999999999995</v>
      </c>
    </row>
    <row r="622" spans="1:24" x14ac:dyDescent="0.3">
      <c r="A622">
        <v>619</v>
      </c>
      <c r="B622" t="s">
        <v>9330</v>
      </c>
      <c r="C622" s="1">
        <v>42965</v>
      </c>
      <c r="D622" s="1">
        <v>42970</v>
      </c>
      <c r="E622">
        <v>5</v>
      </c>
      <c r="F622" s="1">
        <v>42965</v>
      </c>
      <c r="G622">
        <v>2017</v>
      </c>
      <c r="H622" t="s">
        <v>7</v>
      </c>
      <c r="I622" t="s">
        <v>3501</v>
      </c>
      <c r="J622" t="s">
        <v>962</v>
      </c>
      <c r="K622" t="s">
        <v>18</v>
      </c>
      <c r="L622" t="s">
        <v>3258</v>
      </c>
      <c r="M622" t="s">
        <v>138</v>
      </c>
      <c r="N622" t="s">
        <v>139</v>
      </c>
      <c r="O622" t="s">
        <v>11139</v>
      </c>
      <c r="P622" t="s">
        <v>79</v>
      </c>
      <c r="Q622" t="s">
        <v>4094</v>
      </c>
      <c r="R622" t="s">
        <v>22</v>
      </c>
      <c r="S622" t="s">
        <v>3234</v>
      </c>
      <c r="T622" t="s">
        <v>671</v>
      </c>
      <c r="U622">
        <v>107.42400000000001</v>
      </c>
      <c r="V622">
        <v>9</v>
      </c>
      <c r="W622">
        <v>0.2</v>
      </c>
      <c r="X622">
        <v>33.569999999999986</v>
      </c>
    </row>
    <row r="623" spans="1:24" x14ac:dyDescent="0.3">
      <c r="A623">
        <v>620</v>
      </c>
      <c r="B623" t="s">
        <v>9330</v>
      </c>
      <c r="C623" s="1">
        <v>42965</v>
      </c>
      <c r="D623" s="1">
        <v>42970</v>
      </c>
      <c r="E623">
        <v>5</v>
      </c>
      <c r="F623" s="1">
        <v>42965</v>
      </c>
      <c r="G623">
        <v>2017</v>
      </c>
      <c r="H623" t="s">
        <v>7</v>
      </c>
      <c r="I623" t="s">
        <v>3501</v>
      </c>
      <c r="J623" t="s">
        <v>962</v>
      </c>
      <c r="K623" t="s">
        <v>18</v>
      </c>
      <c r="L623" t="s">
        <v>3258</v>
      </c>
      <c r="M623" t="s">
        <v>138</v>
      </c>
      <c r="N623" t="s">
        <v>139</v>
      </c>
      <c r="O623" t="s">
        <v>11139</v>
      </c>
      <c r="P623" t="s">
        <v>79</v>
      </c>
      <c r="Q623" t="s">
        <v>4628</v>
      </c>
      <c r="R623" t="s">
        <v>35</v>
      </c>
      <c r="S623" t="s">
        <v>3233</v>
      </c>
      <c r="T623" t="s">
        <v>966</v>
      </c>
      <c r="U623">
        <v>37.909999999999997</v>
      </c>
      <c r="V623">
        <v>1</v>
      </c>
      <c r="W623">
        <v>0</v>
      </c>
      <c r="X623">
        <v>10.993899999999996</v>
      </c>
    </row>
    <row r="624" spans="1:24" x14ac:dyDescent="0.3">
      <c r="A624">
        <v>621</v>
      </c>
      <c r="B624" t="s">
        <v>9330</v>
      </c>
      <c r="C624" s="1">
        <v>42965</v>
      </c>
      <c r="D624" s="1">
        <v>42970</v>
      </c>
      <c r="E624">
        <v>5</v>
      </c>
      <c r="F624" s="1">
        <v>42965</v>
      </c>
      <c r="G624">
        <v>2017</v>
      </c>
      <c r="H624" t="s">
        <v>7</v>
      </c>
      <c r="I624" t="s">
        <v>3501</v>
      </c>
      <c r="J624" t="s">
        <v>962</v>
      </c>
      <c r="K624" t="s">
        <v>18</v>
      </c>
      <c r="L624" t="s">
        <v>3258</v>
      </c>
      <c r="M624" t="s">
        <v>138</v>
      </c>
      <c r="N624" t="s">
        <v>139</v>
      </c>
      <c r="O624" t="s">
        <v>11139</v>
      </c>
      <c r="P624" t="s">
        <v>79</v>
      </c>
      <c r="Q624" t="s">
        <v>4251</v>
      </c>
      <c r="R624" t="s">
        <v>13</v>
      </c>
      <c r="S624" t="s">
        <v>3231</v>
      </c>
      <c r="T624" t="s">
        <v>453</v>
      </c>
      <c r="U624">
        <v>88.02</v>
      </c>
      <c r="V624">
        <v>3</v>
      </c>
      <c r="W624">
        <v>0</v>
      </c>
      <c r="X624">
        <v>27.286199999999994</v>
      </c>
    </row>
    <row r="625" spans="1:24" x14ac:dyDescent="0.3">
      <c r="A625">
        <v>622</v>
      </c>
      <c r="B625" t="s">
        <v>5991</v>
      </c>
      <c r="C625" s="1">
        <v>41999</v>
      </c>
      <c r="D625" s="1">
        <v>42004</v>
      </c>
      <c r="E625">
        <v>5</v>
      </c>
      <c r="F625" s="1">
        <v>41999</v>
      </c>
      <c r="G625">
        <v>2014</v>
      </c>
      <c r="H625" t="s">
        <v>25</v>
      </c>
      <c r="I625" t="s">
        <v>3502</v>
      </c>
      <c r="J625" t="s">
        <v>967</v>
      </c>
      <c r="K625" t="s">
        <v>9</v>
      </c>
      <c r="L625" t="s">
        <v>3258</v>
      </c>
      <c r="M625" t="s">
        <v>156</v>
      </c>
      <c r="N625" t="s">
        <v>110</v>
      </c>
      <c r="O625" t="s">
        <v>11001</v>
      </c>
      <c r="P625" t="s">
        <v>55</v>
      </c>
      <c r="Q625" t="s">
        <v>4629</v>
      </c>
      <c r="R625" t="s">
        <v>22</v>
      </c>
      <c r="S625" t="s">
        <v>3234</v>
      </c>
      <c r="T625" t="s">
        <v>1496</v>
      </c>
      <c r="U625">
        <v>8.6899999999999977</v>
      </c>
      <c r="V625">
        <v>5</v>
      </c>
      <c r="W625">
        <v>0.8</v>
      </c>
      <c r="X625">
        <v>-14.773</v>
      </c>
    </row>
    <row r="626" spans="1:24" x14ac:dyDescent="0.3">
      <c r="A626">
        <v>623</v>
      </c>
      <c r="B626" t="s">
        <v>6959</v>
      </c>
      <c r="C626" s="1">
        <v>42337</v>
      </c>
      <c r="D626" s="1">
        <v>42341</v>
      </c>
      <c r="E626">
        <v>4</v>
      </c>
      <c r="F626" s="1">
        <v>42337</v>
      </c>
      <c r="G626">
        <v>2015</v>
      </c>
      <c r="H626" t="s">
        <v>25</v>
      </c>
      <c r="I626" t="s">
        <v>3503</v>
      </c>
      <c r="J626" t="s">
        <v>969</v>
      </c>
      <c r="K626" t="s">
        <v>18</v>
      </c>
      <c r="L626" t="s">
        <v>3258</v>
      </c>
      <c r="M626" t="s">
        <v>970</v>
      </c>
      <c r="N626" t="s">
        <v>123</v>
      </c>
      <c r="O626" t="s">
        <v>11140</v>
      </c>
      <c r="P626" t="s">
        <v>55</v>
      </c>
      <c r="Q626" t="s">
        <v>4630</v>
      </c>
      <c r="R626" t="s">
        <v>13</v>
      </c>
      <c r="S626" t="s">
        <v>3229</v>
      </c>
      <c r="T626" t="s">
        <v>439</v>
      </c>
      <c r="U626">
        <v>301.95999999999998</v>
      </c>
      <c r="V626">
        <v>2</v>
      </c>
      <c r="W626">
        <v>0</v>
      </c>
      <c r="X626">
        <v>87.568399999999968</v>
      </c>
    </row>
    <row r="627" spans="1:24" x14ac:dyDescent="0.3">
      <c r="A627">
        <v>624</v>
      </c>
      <c r="B627" t="s">
        <v>6959</v>
      </c>
      <c r="C627" s="1">
        <v>42337</v>
      </c>
      <c r="D627" s="1">
        <v>42341</v>
      </c>
      <c r="E627">
        <v>4</v>
      </c>
      <c r="F627" s="1">
        <v>42337</v>
      </c>
      <c r="G627">
        <v>2015</v>
      </c>
      <c r="H627" t="s">
        <v>25</v>
      </c>
      <c r="I627" t="s">
        <v>3503</v>
      </c>
      <c r="J627" t="s">
        <v>969</v>
      </c>
      <c r="K627" t="s">
        <v>18</v>
      </c>
      <c r="L627" t="s">
        <v>3258</v>
      </c>
      <c r="M627" t="s">
        <v>970</v>
      </c>
      <c r="N627" t="s">
        <v>123</v>
      </c>
      <c r="O627" t="s">
        <v>11140</v>
      </c>
      <c r="P627" t="s">
        <v>55</v>
      </c>
      <c r="Q627" t="s">
        <v>4631</v>
      </c>
      <c r="R627" t="s">
        <v>22</v>
      </c>
      <c r="S627" t="s">
        <v>38</v>
      </c>
      <c r="T627" t="s">
        <v>2008</v>
      </c>
      <c r="U627">
        <v>555.21</v>
      </c>
      <c r="V627">
        <v>5</v>
      </c>
      <c r="W627">
        <v>0.1</v>
      </c>
      <c r="X627">
        <v>178.90100000000001</v>
      </c>
    </row>
    <row r="628" spans="1:24" x14ac:dyDescent="0.3">
      <c r="A628">
        <v>625</v>
      </c>
      <c r="B628" t="s">
        <v>6959</v>
      </c>
      <c r="C628" s="1">
        <v>42337</v>
      </c>
      <c r="D628" s="1">
        <v>42341</v>
      </c>
      <c r="E628">
        <v>4</v>
      </c>
      <c r="F628" s="1">
        <v>42337</v>
      </c>
      <c r="G628">
        <v>2015</v>
      </c>
      <c r="H628" t="s">
        <v>25</v>
      </c>
      <c r="I628" t="s">
        <v>3503</v>
      </c>
      <c r="J628" t="s">
        <v>969</v>
      </c>
      <c r="K628" t="s">
        <v>18</v>
      </c>
      <c r="L628" t="s">
        <v>3258</v>
      </c>
      <c r="M628" t="s">
        <v>970</v>
      </c>
      <c r="N628" t="s">
        <v>123</v>
      </c>
      <c r="O628" t="s">
        <v>11140</v>
      </c>
      <c r="P628" t="s">
        <v>55</v>
      </c>
      <c r="Q628" t="s">
        <v>4632</v>
      </c>
      <c r="R628" t="s">
        <v>22</v>
      </c>
      <c r="S628" t="s">
        <v>3230</v>
      </c>
      <c r="T628" t="s">
        <v>1360</v>
      </c>
      <c r="U628">
        <v>523.48</v>
      </c>
      <c r="V628">
        <v>4</v>
      </c>
      <c r="W628">
        <v>0</v>
      </c>
      <c r="X628">
        <v>130.87</v>
      </c>
    </row>
    <row r="629" spans="1:24" x14ac:dyDescent="0.3">
      <c r="A629">
        <v>626</v>
      </c>
      <c r="B629" t="s">
        <v>6959</v>
      </c>
      <c r="C629" s="1">
        <v>42337</v>
      </c>
      <c r="D629" s="1">
        <v>42341</v>
      </c>
      <c r="E629">
        <v>4</v>
      </c>
      <c r="F629" s="1">
        <v>42337</v>
      </c>
      <c r="G629">
        <v>2015</v>
      </c>
      <c r="H629" t="s">
        <v>25</v>
      </c>
      <c r="I629" t="s">
        <v>3503</v>
      </c>
      <c r="J629" t="s">
        <v>969</v>
      </c>
      <c r="K629" t="s">
        <v>18</v>
      </c>
      <c r="L629" t="s">
        <v>3258</v>
      </c>
      <c r="M629" t="s">
        <v>970</v>
      </c>
      <c r="N629" t="s">
        <v>123</v>
      </c>
      <c r="O629" t="s">
        <v>11140</v>
      </c>
      <c r="P629" t="s">
        <v>55</v>
      </c>
      <c r="Q629" t="s">
        <v>4143</v>
      </c>
      <c r="R629" t="s">
        <v>22</v>
      </c>
      <c r="S629" t="s">
        <v>3232</v>
      </c>
      <c r="T629" t="s">
        <v>1582</v>
      </c>
      <c r="U629">
        <v>161.82</v>
      </c>
      <c r="V629">
        <v>9</v>
      </c>
      <c r="W629">
        <v>0</v>
      </c>
      <c r="X629">
        <v>46.927799999999984</v>
      </c>
    </row>
    <row r="630" spans="1:24" x14ac:dyDescent="0.3">
      <c r="A630">
        <v>627</v>
      </c>
      <c r="B630" t="s">
        <v>9331</v>
      </c>
      <c r="C630" s="1">
        <v>42993</v>
      </c>
      <c r="D630" s="1">
        <v>42997</v>
      </c>
      <c r="E630">
        <v>4</v>
      </c>
      <c r="F630" s="1">
        <v>42993</v>
      </c>
      <c r="G630">
        <v>2017</v>
      </c>
      <c r="H630" t="s">
        <v>25</v>
      </c>
      <c r="I630" t="s">
        <v>3504</v>
      </c>
      <c r="J630" t="s">
        <v>973</v>
      </c>
      <c r="K630" t="s">
        <v>52</v>
      </c>
      <c r="L630" t="s">
        <v>3258</v>
      </c>
      <c r="M630" t="s">
        <v>138</v>
      </c>
      <c r="N630" t="s">
        <v>139</v>
      </c>
      <c r="O630" t="s">
        <v>11004</v>
      </c>
      <c r="P630" t="s">
        <v>79</v>
      </c>
      <c r="Q630" t="s">
        <v>4633</v>
      </c>
      <c r="R630" t="s">
        <v>13</v>
      </c>
      <c r="S630" t="s">
        <v>3231</v>
      </c>
      <c r="T630" t="s">
        <v>1784</v>
      </c>
      <c r="U630">
        <v>35.56</v>
      </c>
      <c r="V630">
        <v>7</v>
      </c>
      <c r="W630">
        <v>0</v>
      </c>
      <c r="X630">
        <v>12.090399999999999</v>
      </c>
    </row>
    <row r="631" spans="1:24" x14ac:dyDescent="0.3">
      <c r="A631">
        <v>628</v>
      </c>
      <c r="B631" t="s">
        <v>9332</v>
      </c>
      <c r="C631" s="1">
        <v>42874</v>
      </c>
      <c r="D631" s="1">
        <v>42878</v>
      </c>
      <c r="E631">
        <v>4</v>
      </c>
      <c r="F631" s="1">
        <v>42874</v>
      </c>
      <c r="G631">
        <v>2017</v>
      </c>
      <c r="H631" t="s">
        <v>25</v>
      </c>
      <c r="I631" t="s">
        <v>3505</v>
      </c>
      <c r="J631" t="s">
        <v>975</v>
      </c>
      <c r="K631" t="s">
        <v>9</v>
      </c>
      <c r="L631" t="s">
        <v>3258</v>
      </c>
      <c r="M631" t="s">
        <v>48</v>
      </c>
      <c r="N631" t="s">
        <v>49</v>
      </c>
      <c r="O631" t="s">
        <v>11035</v>
      </c>
      <c r="P631" t="s">
        <v>21</v>
      </c>
      <c r="Q631" t="s">
        <v>4071</v>
      </c>
      <c r="R631" t="s">
        <v>22</v>
      </c>
      <c r="S631" t="s">
        <v>38</v>
      </c>
      <c r="T631" t="s">
        <v>924</v>
      </c>
      <c r="U631">
        <v>97.16</v>
      </c>
      <c r="V631">
        <v>2</v>
      </c>
      <c r="W631">
        <v>0</v>
      </c>
      <c r="X631">
        <v>28.176399999999987</v>
      </c>
    </row>
    <row r="632" spans="1:24" x14ac:dyDescent="0.3">
      <c r="A632">
        <v>629</v>
      </c>
      <c r="B632" t="s">
        <v>9333</v>
      </c>
      <c r="C632" s="1">
        <v>43086</v>
      </c>
      <c r="D632" s="1">
        <v>43090</v>
      </c>
      <c r="E632">
        <v>4</v>
      </c>
      <c r="F632" s="1">
        <v>43086</v>
      </c>
      <c r="G632">
        <v>2017</v>
      </c>
      <c r="H632" t="s">
        <v>25</v>
      </c>
      <c r="I632" t="s">
        <v>3353</v>
      </c>
      <c r="J632" t="s">
        <v>401</v>
      </c>
      <c r="K632" t="s">
        <v>9</v>
      </c>
      <c r="L632" t="s">
        <v>3258</v>
      </c>
      <c r="M632" t="s">
        <v>67</v>
      </c>
      <c r="N632" t="s">
        <v>20</v>
      </c>
      <c r="O632" t="s">
        <v>11009</v>
      </c>
      <c r="P632" t="s">
        <v>21</v>
      </c>
      <c r="Q632" t="s">
        <v>4634</v>
      </c>
      <c r="R632" t="s">
        <v>22</v>
      </c>
      <c r="S632" t="s">
        <v>3234</v>
      </c>
      <c r="T632" t="s">
        <v>1157</v>
      </c>
      <c r="U632">
        <v>15.24</v>
      </c>
      <c r="V632">
        <v>5</v>
      </c>
      <c r="W632">
        <v>0.2</v>
      </c>
      <c r="X632">
        <v>5.1434999999999977</v>
      </c>
    </row>
    <row r="633" spans="1:24" x14ac:dyDescent="0.3">
      <c r="A633">
        <v>630</v>
      </c>
      <c r="B633" t="s">
        <v>9333</v>
      </c>
      <c r="C633" s="1">
        <v>43086</v>
      </c>
      <c r="D633" s="1">
        <v>43090</v>
      </c>
      <c r="E633">
        <v>4</v>
      </c>
      <c r="F633" s="1">
        <v>43086</v>
      </c>
      <c r="G633">
        <v>2017</v>
      </c>
      <c r="H633" t="s">
        <v>25</v>
      </c>
      <c r="I633" t="s">
        <v>3353</v>
      </c>
      <c r="J633" t="s">
        <v>401</v>
      </c>
      <c r="K633" t="s">
        <v>9</v>
      </c>
      <c r="L633" t="s">
        <v>3258</v>
      </c>
      <c r="M633" t="s">
        <v>67</v>
      </c>
      <c r="N633" t="s">
        <v>20</v>
      </c>
      <c r="O633" t="s">
        <v>11009</v>
      </c>
      <c r="P633" t="s">
        <v>21</v>
      </c>
      <c r="Q633" t="s">
        <v>4360</v>
      </c>
      <c r="R633" t="s">
        <v>22</v>
      </c>
      <c r="S633" t="s">
        <v>45</v>
      </c>
      <c r="T633" t="s">
        <v>1301</v>
      </c>
      <c r="U633">
        <v>13.23</v>
      </c>
      <c r="V633">
        <v>3</v>
      </c>
      <c r="W633">
        <v>0</v>
      </c>
      <c r="X633">
        <v>6.0857999999999999</v>
      </c>
    </row>
    <row r="634" spans="1:24" x14ac:dyDescent="0.3">
      <c r="A634">
        <v>631</v>
      </c>
      <c r="B634" t="s">
        <v>8021</v>
      </c>
      <c r="C634" s="1">
        <v>42715</v>
      </c>
      <c r="D634" s="1">
        <v>42717</v>
      </c>
      <c r="E634">
        <v>2</v>
      </c>
      <c r="F634" s="1">
        <v>42715</v>
      </c>
      <c r="G634">
        <v>2016</v>
      </c>
      <c r="H634" t="s">
        <v>7</v>
      </c>
      <c r="I634" t="s">
        <v>3506</v>
      </c>
      <c r="J634" t="s">
        <v>979</v>
      </c>
      <c r="K634" t="s">
        <v>9</v>
      </c>
      <c r="L634" t="s">
        <v>3258</v>
      </c>
      <c r="M634" t="s">
        <v>227</v>
      </c>
      <c r="N634" t="s">
        <v>228</v>
      </c>
      <c r="O634" t="s">
        <v>11017</v>
      </c>
      <c r="P634" t="s">
        <v>21</v>
      </c>
      <c r="Q634" t="s">
        <v>4635</v>
      </c>
      <c r="R634" t="s">
        <v>22</v>
      </c>
      <c r="S634" t="s">
        <v>3230</v>
      </c>
      <c r="T634" t="s">
        <v>390</v>
      </c>
      <c r="U634">
        <v>243.38400000000001</v>
      </c>
      <c r="V634">
        <v>3</v>
      </c>
      <c r="W634">
        <v>0.2</v>
      </c>
      <c r="X634">
        <v>-51.719100000000012</v>
      </c>
    </row>
    <row r="635" spans="1:24" x14ac:dyDescent="0.3">
      <c r="A635">
        <v>632</v>
      </c>
      <c r="B635" t="s">
        <v>8021</v>
      </c>
      <c r="C635" s="1">
        <v>42715</v>
      </c>
      <c r="D635" s="1">
        <v>42717</v>
      </c>
      <c r="E635">
        <v>2</v>
      </c>
      <c r="F635" s="1">
        <v>42715</v>
      </c>
      <c r="G635">
        <v>2016</v>
      </c>
      <c r="H635" t="s">
        <v>7</v>
      </c>
      <c r="I635" t="s">
        <v>3506</v>
      </c>
      <c r="J635" t="s">
        <v>979</v>
      </c>
      <c r="K635" t="s">
        <v>9</v>
      </c>
      <c r="L635" t="s">
        <v>3258</v>
      </c>
      <c r="M635" t="s">
        <v>227</v>
      </c>
      <c r="N635" t="s">
        <v>228</v>
      </c>
      <c r="O635" t="s">
        <v>11017</v>
      </c>
      <c r="P635" t="s">
        <v>21</v>
      </c>
      <c r="Q635" t="s">
        <v>4636</v>
      </c>
      <c r="R635" t="s">
        <v>35</v>
      </c>
      <c r="S635" t="s">
        <v>3235</v>
      </c>
      <c r="T635" t="s">
        <v>370</v>
      </c>
      <c r="U635">
        <v>119.80000000000001</v>
      </c>
      <c r="V635">
        <v>5</v>
      </c>
      <c r="W635">
        <v>0.2</v>
      </c>
      <c r="X635">
        <v>29.950000000000003</v>
      </c>
    </row>
    <row r="636" spans="1:24" x14ac:dyDescent="0.3">
      <c r="A636">
        <v>633</v>
      </c>
      <c r="B636" t="s">
        <v>8021</v>
      </c>
      <c r="C636" s="1">
        <v>42715</v>
      </c>
      <c r="D636" s="1">
        <v>42717</v>
      </c>
      <c r="E636">
        <v>2</v>
      </c>
      <c r="F636" s="1">
        <v>42715</v>
      </c>
      <c r="G636">
        <v>2016</v>
      </c>
      <c r="H636" t="s">
        <v>7</v>
      </c>
      <c r="I636" t="s">
        <v>3506</v>
      </c>
      <c r="J636" t="s">
        <v>979</v>
      </c>
      <c r="K636" t="s">
        <v>9</v>
      </c>
      <c r="L636" t="s">
        <v>3258</v>
      </c>
      <c r="M636" t="s">
        <v>227</v>
      </c>
      <c r="N636" t="s">
        <v>228</v>
      </c>
      <c r="O636" t="s">
        <v>11017</v>
      </c>
      <c r="P636" t="s">
        <v>21</v>
      </c>
      <c r="Q636" t="s">
        <v>4637</v>
      </c>
      <c r="R636" t="s">
        <v>35</v>
      </c>
      <c r="S636" t="s">
        <v>3233</v>
      </c>
      <c r="T636" t="s">
        <v>1767</v>
      </c>
      <c r="U636">
        <v>300.76799999999997</v>
      </c>
      <c r="V636">
        <v>4</v>
      </c>
      <c r="W636">
        <v>0.2</v>
      </c>
      <c r="X636">
        <v>30.076800000000006</v>
      </c>
    </row>
    <row r="637" spans="1:24" x14ac:dyDescent="0.3">
      <c r="A637">
        <v>634</v>
      </c>
      <c r="B637" t="s">
        <v>9334</v>
      </c>
      <c r="C637" s="1">
        <v>43002</v>
      </c>
      <c r="D637" s="1">
        <v>43004</v>
      </c>
      <c r="E637">
        <v>2</v>
      </c>
      <c r="F637" s="1">
        <v>43002</v>
      </c>
      <c r="G637">
        <v>2017</v>
      </c>
      <c r="H637" t="s">
        <v>7</v>
      </c>
      <c r="I637" t="s">
        <v>3463</v>
      </c>
      <c r="J637" t="s">
        <v>848</v>
      </c>
      <c r="K637" t="s">
        <v>9</v>
      </c>
      <c r="L637" t="s">
        <v>3258</v>
      </c>
      <c r="M637" t="s">
        <v>685</v>
      </c>
      <c r="N637" t="s">
        <v>28</v>
      </c>
      <c r="O637" t="s">
        <v>11098</v>
      </c>
      <c r="P637" t="s">
        <v>12</v>
      </c>
      <c r="Q637" t="s">
        <v>4638</v>
      </c>
      <c r="R637" t="s">
        <v>35</v>
      </c>
      <c r="S637" t="s">
        <v>3235</v>
      </c>
      <c r="T637" t="s">
        <v>1678</v>
      </c>
      <c r="U637">
        <v>17.880000000000003</v>
      </c>
      <c r="V637">
        <v>3</v>
      </c>
      <c r="W637">
        <v>0.2</v>
      </c>
      <c r="X637">
        <v>2.458499999999999</v>
      </c>
    </row>
    <row r="638" spans="1:24" x14ac:dyDescent="0.3">
      <c r="A638">
        <v>635</v>
      </c>
      <c r="B638" t="s">
        <v>9334</v>
      </c>
      <c r="C638" s="1">
        <v>43002</v>
      </c>
      <c r="D638" s="1">
        <v>43004</v>
      </c>
      <c r="E638">
        <v>2</v>
      </c>
      <c r="F638" s="1">
        <v>43002</v>
      </c>
      <c r="G638">
        <v>2017</v>
      </c>
      <c r="H638" t="s">
        <v>7</v>
      </c>
      <c r="I638" t="s">
        <v>3463</v>
      </c>
      <c r="J638" t="s">
        <v>848</v>
      </c>
      <c r="K638" t="s">
        <v>9</v>
      </c>
      <c r="L638" t="s">
        <v>3258</v>
      </c>
      <c r="M638" t="s">
        <v>685</v>
      </c>
      <c r="N638" t="s">
        <v>28</v>
      </c>
      <c r="O638" t="s">
        <v>11098</v>
      </c>
      <c r="P638" t="s">
        <v>12</v>
      </c>
      <c r="Q638" t="s">
        <v>4610</v>
      </c>
      <c r="R638" t="s">
        <v>22</v>
      </c>
      <c r="S638" t="s">
        <v>23</v>
      </c>
      <c r="T638" t="s">
        <v>894</v>
      </c>
      <c r="U638">
        <v>235.94400000000002</v>
      </c>
      <c r="V638">
        <v>3</v>
      </c>
      <c r="W638">
        <v>0.2</v>
      </c>
      <c r="X638">
        <v>85.529700000000005</v>
      </c>
    </row>
    <row r="639" spans="1:24" x14ac:dyDescent="0.3">
      <c r="A639">
        <v>636</v>
      </c>
      <c r="B639" t="s">
        <v>6960</v>
      </c>
      <c r="C639" s="1">
        <v>42281</v>
      </c>
      <c r="D639" s="1">
        <v>42286</v>
      </c>
      <c r="E639">
        <v>5</v>
      </c>
      <c r="F639" s="1">
        <v>42281</v>
      </c>
      <c r="G639">
        <v>2015</v>
      </c>
      <c r="H639" t="s">
        <v>7</v>
      </c>
      <c r="I639" t="s">
        <v>3507</v>
      </c>
      <c r="J639" t="s">
        <v>983</v>
      </c>
      <c r="K639" t="s">
        <v>18</v>
      </c>
      <c r="L639" t="s">
        <v>3258</v>
      </c>
      <c r="M639" t="s">
        <v>984</v>
      </c>
      <c r="N639" t="s">
        <v>615</v>
      </c>
      <c r="O639" t="s">
        <v>11141</v>
      </c>
      <c r="P639" t="s">
        <v>12</v>
      </c>
      <c r="Q639" t="s">
        <v>4639</v>
      </c>
      <c r="R639" t="s">
        <v>13</v>
      </c>
      <c r="S639" t="s">
        <v>3229</v>
      </c>
      <c r="T639" t="s">
        <v>985</v>
      </c>
      <c r="U639">
        <v>392.93999999999994</v>
      </c>
      <c r="V639">
        <v>3</v>
      </c>
      <c r="W639">
        <v>0</v>
      </c>
      <c r="X639">
        <v>43.223399999999984</v>
      </c>
    </row>
    <row r="640" spans="1:24" x14ac:dyDescent="0.3">
      <c r="A640">
        <v>637</v>
      </c>
      <c r="B640" t="s">
        <v>8022</v>
      </c>
      <c r="C640" s="1">
        <v>42597</v>
      </c>
      <c r="D640" s="1">
        <v>42603</v>
      </c>
      <c r="E640">
        <v>6</v>
      </c>
      <c r="F640" s="1">
        <v>42597</v>
      </c>
      <c r="G640">
        <v>2016</v>
      </c>
      <c r="H640" t="s">
        <v>25</v>
      </c>
      <c r="I640" t="s">
        <v>3508</v>
      </c>
      <c r="J640" t="s">
        <v>986</v>
      </c>
      <c r="K640" t="s">
        <v>9</v>
      </c>
      <c r="L640" t="s">
        <v>3258</v>
      </c>
      <c r="M640" t="s">
        <v>227</v>
      </c>
      <c r="N640" t="s">
        <v>228</v>
      </c>
      <c r="O640" t="s">
        <v>11017</v>
      </c>
      <c r="P640" t="s">
        <v>21</v>
      </c>
      <c r="Q640" t="s">
        <v>4640</v>
      </c>
      <c r="R640" t="s">
        <v>22</v>
      </c>
      <c r="S640" t="s">
        <v>3234</v>
      </c>
      <c r="T640" t="s">
        <v>1344</v>
      </c>
      <c r="U640">
        <v>18.882000000000005</v>
      </c>
      <c r="V640">
        <v>3</v>
      </c>
      <c r="W640">
        <v>0.7</v>
      </c>
      <c r="X640">
        <v>-13.846800000000002</v>
      </c>
    </row>
    <row r="641" spans="1:24" x14ac:dyDescent="0.3">
      <c r="A641">
        <v>638</v>
      </c>
      <c r="B641" t="s">
        <v>8022</v>
      </c>
      <c r="C641" s="1">
        <v>42597</v>
      </c>
      <c r="D641" s="1">
        <v>42603</v>
      </c>
      <c r="E641">
        <v>6</v>
      </c>
      <c r="F641" s="1">
        <v>42597</v>
      </c>
      <c r="G641">
        <v>2016</v>
      </c>
      <c r="H641" t="s">
        <v>25</v>
      </c>
      <c r="I641" t="s">
        <v>3508</v>
      </c>
      <c r="J641" t="s">
        <v>986</v>
      </c>
      <c r="K641" t="s">
        <v>9</v>
      </c>
      <c r="L641" t="s">
        <v>3258</v>
      </c>
      <c r="M641" t="s">
        <v>227</v>
      </c>
      <c r="N641" t="s">
        <v>228</v>
      </c>
      <c r="O641" t="s">
        <v>11017</v>
      </c>
      <c r="P641" t="s">
        <v>21</v>
      </c>
      <c r="Q641" t="s">
        <v>4641</v>
      </c>
      <c r="R641" t="s">
        <v>22</v>
      </c>
      <c r="S641" t="s">
        <v>38</v>
      </c>
      <c r="T641" t="s">
        <v>1914</v>
      </c>
      <c r="U641">
        <v>122.328</v>
      </c>
      <c r="V641">
        <v>3</v>
      </c>
      <c r="W641">
        <v>0.2</v>
      </c>
      <c r="X641">
        <v>12.232799999999997</v>
      </c>
    </row>
    <row r="642" spans="1:24" x14ac:dyDescent="0.3">
      <c r="A642">
        <v>639</v>
      </c>
      <c r="B642" t="s">
        <v>8023</v>
      </c>
      <c r="C642" s="1">
        <v>42510</v>
      </c>
      <c r="D642" s="1">
        <v>42515</v>
      </c>
      <c r="E642">
        <v>5</v>
      </c>
      <c r="F642" s="1">
        <v>42510</v>
      </c>
      <c r="G642">
        <v>2016</v>
      </c>
      <c r="H642" t="s">
        <v>25</v>
      </c>
      <c r="I642" t="s">
        <v>3304</v>
      </c>
      <c r="J642" t="s">
        <v>220</v>
      </c>
      <c r="K642" t="s">
        <v>52</v>
      </c>
      <c r="L642" t="s">
        <v>3258</v>
      </c>
      <c r="M642" t="s">
        <v>988</v>
      </c>
      <c r="N642" t="s">
        <v>20</v>
      </c>
      <c r="O642" t="s">
        <v>11142</v>
      </c>
      <c r="P642" t="s">
        <v>21</v>
      </c>
      <c r="Q642" t="s">
        <v>4331</v>
      </c>
      <c r="R642" t="s">
        <v>13</v>
      </c>
      <c r="S642" t="s">
        <v>3231</v>
      </c>
      <c r="T642" t="s">
        <v>241</v>
      </c>
      <c r="U642">
        <v>1049.2</v>
      </c>
      <c r="V642">
        <v>5</v>
      </c>
      <c r="W642">
        <v>0</v>
      </c>
      <c r="X642">
        <v>272.79200000000003</v>
      </c>
    </row>
    <row r="643" spans="1:24" x14ac:dyDescent="0.3">
      <c r="A643">
        <v>640</v>
      </c>
      <c r="B643" t="s">
        <v>8023</v>
      </c>
      <c r="C643" s="1">
        <v>42510</v>
      </c>
      <c r="D643" s="1">
        <v>42515</v>
      </c>
      <c r="E643">
        <v>5</v>
      </c>
      <c r="F643" s="1">
        <v>42510</v>
      </c>
      <c r="G643">
        <v>2016</v>
      </c>
      <c r="H643" t="s">
        <v>25</v>
      </c>
      <c r="I643" t="s">
        <v>3304</v>
      </c>
      <c r="J643" t="s">
        <v>220</v>
      </c>
      <c r="K643" t="s">
        <v>52</v>
      </c>
      <c r="L643" t="s">
        <v>3258</v>
      </c>
      <c r="M643" t="s">
        <v>988</v>
      </c>
      <c r="N643" t="s">
        <v>20</v>
      </c>
      <c r="O643" t="s">
        <v>11142</v>
      </c>
      <c r="P643" t="s">
        <v>21</v>
      </c>
      <c r="Q643" t="s">
        <v>4642</v>
      </c>
      <c r="R643" t="s">
        <v>22</v>
      </c>
      <c r="S643" t="s">
        <v>3234</v>
      </c>
      <c r="T643" t="s">
        <v>400</v>
      </c>
      <c r="U643">
        <v>15.424000000000001</v>
      </c>
      <c r="V643">
        <v>4</v>
      </c>
      <c r="W643">
        <v>0.2</v>
      </c>
      <c r="X643">
        <v>5.0128000000000004</v>
      </c>
    </row>
    <row r="644" spans="1:24" x14ac:dyDescent="0.3">
      <c r="A644">
        <v>641</v>
      </c>
      <c r="B644" t="s">
        <v>8024</v>
      </c>
      <c r="C644" s="1">
        <v>42722</v>
      </c>
      <c r="D644" s="1">
        <v>42726</v>
      </c>
      <c r="E644">
        <v>4</v>
      </c>
      <c r="F644" s="1">
        <v>42722</v>
      </c>
      <c r="G644">
        <v>2016</v>
      </c>
      <c r="H644" t="s">
        <v>25</v>
      </c>
      <c r="I644" t="s">
        <v>3509</v>
      </c>
      <c r="J644" t="s">
        <v>990</v>
      </c>
      <c r="K644" t="s">
        <v>18</v>
      </c>
      <c r="L644" t="s">
        <v>3258</v>
      </c>
      <c r="M644" t="s">
        <v>206</v>
      </c>
      <c r="N644" t="s">
        <v>119</v>
      </c>
      <c r="O644" t="s">
        <v>11014</v>
      </c>
      <c r="P644" t="s">
        <v>55</v>
      </c>
      <c r="Q644" t="s">
        <v>4643</v>
      </c>
      <c r="R644" t="s">
        <v>13</v>
      </c>
      <c r="S644" t="s">
        <v>3231</v>
      </c>
      <c r="T644" t="s">
        <v>2505</v>
      </c>
      <c r="U644">
        <v>18.84</v>
      </c>
      <c r="V644">
        <v>3</v>
      </c>
      <c r="W644">
        <v>0</v>
      </c>
      <c r="X644">
        <v>6.0287999999999995</v>
      </c>
    </row>
    <row r="645" spans="1:24" x14ac:dyDescent="0.3">
      <c r="A645">
        <v>642</v>
      </c>
      <c r="B645" t="s">
        <v>9335</v>
      </c>
      <c r="C645" s="1">
        <v>42946</v>
      </c>
      <c r="D645" s="1">
        <v>42950</v>
      </c>
      <c r="E645">
        <v>4</v>
      </c>
      <c r="F645" s="1">
        <v>42946</v>
      </c>
      <c r="G645">
        <v>2017</v>
      </c>
      <c r="H645" t="s">
        <v>7</v>
      </c>
      <c r="I645" t="s">
        <v>3510</v>
      </c>
      <c r="J645" t="s">
        <v>991</v>
      </c>
      <c r="K645" t="s">
        <v>9</v>
      </c>
      <c r="L645" t="s">
        <v>3258</v>
      </c>
      <c r="M645" t="s">
        <v>992</v>
      </c>
      <c r="N645" t="s">
        <v>20</v>
      </c>
      <c r="O645" t="s">
        <v>11143</v>
      </c>
      <c r="P645" t="s">
        <v>21</v>
      </c>
      <c r="Q645" t="s">
        <v>4644</v>
      </c>
      <c r="R645" t="s">
        <v>22</v>
      </c>
      <c r="S645" t="s">
        <v>3230</v>
      </c>
      <c r="T645" t="s">
        <v>634</v>
      </c>
      <c r="U645">
        <v>330.4</v>
      </c>
      <c r="V645">
        <v>2</v>
      </c>
      <c r="W645">
        <v>0</v>
      </c>
      <c r="X645">
        <v>85.903999999999996</v>
      </c>
    </row>
    <row r="646" spans="1:24" x14ac:dyDescent="0.3">
      <c r="A646">
        <v>643</v>
      </c>
      <c r="B646" t="s">
        <v>9335</v>
      </c>
      <c r="C646" s="1">
        <v>42946</v>
      </c>
      <c r="D646" s="1">
        <v>42950</v>
      </c>
      <c r="E646">
        <v>4</v>
      </c>
      <c r="F646" s="1">
        <v>42946</v>
      </c>
      <c r="G646">
        <v>2017</v>
      </c>
      <c r="H646" t="s">
        <v>7</v>
      </c>
      <c r="I646" t="s">
        <v>3510</v>
      </c>
      <c r="J646" t="s">
        <v>991</v>
      </c>
      <c r="K646" t="s">
        <v>9</v>
      </c>
      <c r="L646" t="s">
        <v>3258</v>
      </c>
      <c r="M646" t="s">
        <v>992</v>
      </c>
      <c r="N646" t="s">
        <v>20</v>
      </c>
      <c r="O646" t="s">
        <v>11143</v>
      </c>
      <c r="P646" t="s">
        <v>21</v>
      </c>
      <c r="Q646" t="s">
        <v>4645</v>
      </c>
      <c r="R646" t="s">
        <v>22</v>
      </c>
      <c r="S646" t="s">
        <v>23</v>
      </c>
      <c r="T646" t="s">
        <v>2321</v>
      </c>
      <c r="U646">
        <v>26.25</v>
      </c>
      <c r="V646">
        <v>7</v>
      </c>
      <c r="W646">
        <v>0</v>
      </c>
      <c r="X646">
        <v>12.599999999999998</v>
      </c>
    </row>
    <row r="647" spans="1:24" x14ac:dyDescent="0.3">
      <c r="A647">
        <v>644</v>
      </c>
      <c r="B647" t="s">
        <v>9336</v>
      </c>
      <c r="C647" s="1">
        <v>42896</v>
      </c>
      <c r="D647" s="1">
        <v>42901</v>
      </c>
      <c r="E647">
        <v>5</v>
      </c>
      <c r="F647" s="1">
        <v>42896</v>
      </c>
      <c r="G647">
        <v>2017</v>
      </c>
      <c r="H647" t="s">
        <v>25</v>
      </c>
      <c r="I647" t="s">
        <v>3511</v>
      </c>
      <c r="J647" t="s">
        <v>995</v>
      </c>
      <c r="K647" t="s">
        <v>9</v>
      </c>
      <c r="L647" t="s">
        <v>3258</v>
      </c>
      <c r="M647" t="s">
        <v>996</v>
      </c>
      <c r="N647" t="s">
        <v>123</v>
      </c>
      <c r="O647" t="s">
        <v>11144</v>
      </c>
      <c r="P647" t="s">
        <v>55</v>
      </c>
      <c r="Q647" t="s">
        <v>4328</v>
      </c>
      <c r="R647" t="s">
        <v>35</v>
      </c>
      <c r="S647" t="s">
        <v>3235</v>
      </c>
      <c r="T647" t="s">
        <v>653</v>
      </c>
      <c r="U647">
        <v>132.52000000000001</v>
      </c>
      <c r="V647">
        <v>4</v>
      </c>
      <c r="W647">
        <v>0</v>
      </c>
      <c r="X647">
        <v>54.333200000000005</v>
      </c>
    </row>
    <row r="648" spans="1:24" x14ac:dyDescent="0.3">
      <c r="A648">
        <v>645</v>
      </c>
      <c r="B648" t="s">
        <v>9337</v>
      </c>
      <c r="C648" s="1">
        <v>42937</v>
      </c>
      <c r="D648" s="1">
        <v>42941</v>
      </c>
      <c r="E648">
        <v>4</v>
      </c>
      <c r="F648" s="1">
        <v>42937</v>
      </c>
      <c r="G648">
        <v>2017</v>
      </c>
      <c r="H648" t="s">
        <v>25</v>
      </c>
      <c r="I648" t="s">
        <v>3327</v>
      </c>
      <c r="J648" t="s">
        <v>307</v>
      </c>
      <c r="K648" t="s">
        <v>52</v>
      </c>
      <c r="L648" t="s">
        <v>3258</v>
      </c>
      <c r="M648" t="s">
        <v>998</v>
      </c>
      <c r="N648" t="s">
        <v>389</v>
      </c>
      <c r="O648" t="s">
        <v>11145</v>
      </c>
      <c r="P648" t="s">
        <v>79</v>
      </c>
      <c r="Q648" t="s">
        <v>4646</v>
      </c>
      <c r="R648" t="s">
        <v>22</v>
      </c>
      <c r="S648" t="s">
        <v>45</v>
      </c>
      <c r="T648" t="s">
        <v>2131</v>
      </c>
      <c r="U648">
        <v>6.48</v>
      </c>
      <c r="V648">
        <v>1</v>
      </c>
      <c r="W648">
        <v>0</v>
      </c>
      <c r="X648">
        <v>3.1752000000000002</v>
      </c>
    </row>
    <row r="649" spans="1:24" x14ac:dyDescent="0.3">
      <c r="A649">
        <v>646</v>
      </c>
      <c r="B649" t="s">
        <v>9338</v>
      </c>
      <c r="C649" s="1">
        <v>43099</v>
      </c>
      <c r="D649" s="1">
        <v>43105</v>
      </c>
      <c r="E649">
        <v>6</v>
      </c>
      <c r="F649" s="1">
        <v>43099</v>
      </c>
      <c r="G649">
        <v>2017</v>
      </c>
      <c r="H649" t="s">
        <v>25</v>
      </c>
      <c r="I649" t="s">
        <v>3512</v>
      </c>
      <c r="J649" t="s">
        <v>1000</v>
      </c>
      <c r="K649" t="s">
        <v>52</v>
      </c>
      <c r="L649" t="s">
        <v>3258</v>
      </c>
      <c r="M649" t="s">
        <v>248</v>
      </c>
      <c r="N649" t="s">
        <v>132</v>
      </c>
      <c r="O649" t="s">
        <v>11109</v>
      </c>
      <c r="P649" t="s">
        <v>55</v>
      </c>
      <c r="Q649" t="s">
        <v>4647</v>
      </c>
      <c r="R649" t="s">
        <v>22</v>
      </c>
      <c r="S649" t="s">
        <v>38</v>
      </c>
      <c r="T649" t="s">
        <v>1802</v>
      </c>
      <c r="U649">
        <v>209.3</v>
      </c>
      <c r="V649">
        <v>2</v>
      </c>
      <c r="W649">
        <v>0</v>
      </c>
      <c r="X649">
        <v>56.510999999999996</v>
      </c>
    </row>
    <row r="650" spans="1:24" x14ac:dyDescent="0.3">
      <c r="A650">
        <v>647</v>
      </c>
      <c r="B650" t="s">
        <v>8025</v>
      </c>
      <c r="C650" s="1">
        <v>42461</v>
      </c>
      <c r="D650" s="1">
        <v>42468</v>
      </c>
      <c r="E650">
        <v>7</v>
      </c>
      <c r="F650" s="1">
        <v>42461</v>
      </c>
      <c r="G650">
        <v>2016</v>
      </c>
      <c r="H650" t="s">
        <v>25</v>
      </c>
      <c r="I650" t="s">
        <v>3379</v>
      </c>
      <c r="J650" t="s">
        <v>501</v>
      </c>
      <c r="K650" t="s">
        <v>18</v>
      </c>
      <c r="L650" t="s">
        <v>3258</v>
      </c>
      <c r="M650" t="s">
        <v>1002</v>
      </c>
      <c r="N650" t="s">
        <v>160</v>
      </c>
      <c r="O650" t="s">
        <v>11146</v>
      </c>
      <c r="P650" t="s">
        <v>21</v>
      </c>
      <c r="Q650" t="s">
        <v>4648</v>
      </c>
      <c r="R650" t="s">
        <v>22</v>
      </c>
      <c r="S650" t="s">
        <v>3237</v>
      </c>
      <c r="T650" t="s">
        <v>104</v>
      </c>
      <c r="U650">
        <v>31.560000000000002</v>
      </c>
      <c r="V650">
        <v>5</v>
      </c>
      <c r="W650">
        <v>0.2</v>
      </c>
      <c r="X650">
        <v>9.8624999999999972</v>
      </c>
    </row>
    <row r="651" spans="1:24" x14ac:dyDescent="0.3">
      <c r="A651">
        <v>648</v>
      </c>
      <c r="B651" t="s">
        <v>8025</v>
      </c>
      <c r="C651" s="1">
        <v>42461</v>
      </c>
      <c r="D651" s="1">
        <v>42468</v>
      </c>
      <c r="E651">
        <v>7</v>
      </c>
      <c r="F651" s="1">
        <v>42461</v>
      </c>
      <c r="G651">
        <v>2016</v>
      </c>
      <c r="H651" t="s">
        <v>25</v>
      </c>
      <c r="I651" t="s">
        <v>3379</v>
      </c>
      <c r="J651" t="s">
        <v>501</v>
      </c>
      <c r="K651" t="s">
        <v>18</v>
      </c>
      <c r="L651" t="s">
        <v>3258</v>
      </c>
      <c r="M651" t="s">
        <v>1002</v>
      </c>
      <c r="N651" t="s">
        <v>160</v>
      </c>
      <c r="O651" t="s">
        <v>11146</v>
      </c>
      <c r="P651" t="s">
        <v>21</v>
      </c>
      <c r="Q651" t="s">
        <v>4649</v>
      </c>
      <c r="R651" t="s">
        <v>22</v>
      </c>
      <c r="S651" t="s">
        <v>38</v>
      </c>
      <c r="T651" t="s">
        <v>1299</v>
      </c>
      <c r="U651">
        <v>30.144000000000002</v>
      </c>
      <c r="V651">
        <v>2</v>
      </c>
      <c r="W651">
        <v>0.2</v>
      </c>
      <c r="X651">
        <v>3.0143999999999993</v>
      </c>
    </row>
    <row r="652" spans="1:24" x14ac:dyDescent="0.3">
      <c r="A652">
        <v>649</v>
      </c>
      <c r="B652" t="s">
        <v>8026</v>
      </c>
      <c r="C652" s="1">
        <v>42715</v>
      </c>
      <c r="D652" s="1">
        <v>42720</v>
      </c>
      <c r="E652">
        <v>5</v>
      </c>
      <c r="F652" s="1">
        <v>42715</v>
      </c>
      <c r="G652">
        <v>2016</v>
      </c>
      <c r="H652" t="s">
        <v>7</v>
      </c>
      <c r="I652" t="s">
        <v>3513</v>
      </c>
      <c r="J652" t="s">
        <v>1004</v>
      </c>
      <c r="K652" t="s">
        <v>18</v>
      </c>
      <c r="L652" t="s">
        <v>3258</v>
      </c>
      <c r="M652" t="s">
        <v>1005</v>
      </c>
      <c r="N652" t="s">
        <v>49</v>
      </c>
      <c r="O652" t="s">
        <v>11147</v>
      </c>
      <c r="P652" t="s">
        <v>21</v>
      </c>
      <c r="Q652" t="s">
        <v>4452</v>
      </c>
      <c r="R652" t="s">
        <v>13</v>
      </c>
      <c r="S652" t="s">
        <v>3231</v>
      </c>
      <c r="T652" t="s">
        <v>901</v>
      </c>
      <c r="U652">
        <v>14.8</v>
      </c>
      <c r="V652">
        <v>4</v>
      </c>
      <c r="W652">
        <v>0</v>
      </c>
      <c r="X652">
        <v>6.0680000000000014</v>
      </c>
    </row>
    <row r="653" spans="1:24" x14ac:dyDescent="0.3">
      <c r="A653">
        <v>650</v>
      </c>
      <c r="B653" t="s">
        <v>8026</v>
      </c>
      <c r="C653" s="1">
        <v>42715</v>
      </c>
      <c r="D653" s="1">
        <v>42720</v>
      </c>
      <c r="E653">
        <v>5</v>
      </c>
      <c r="F653" s="1">
        <v>42715</v>
      </c>
      <c r="G653">
        <v>2016</v>
      </c>
      <c r="H653" t="s">
        <v>7</v>
      </c>
      <c r="I653" t="s">
        <v>3513</v>
      </c>
      <c r="J653" t="s">
        <v>1004</v>
      </c>
      <c r="K653" t="s">
        <v>18</v>
      </c>
      <c r="L653" t="s">
        <v>3258</v>
      </c>
      <c r="M653" t="s">
        <v>1005</v>
      </c>
      <c r="N653" t="s">
        <v>49</v>
      </c>
      <c r="O653" t="s">
        <v>11147</v>
      </c>
      <c r="P653" t="s">
        <v>21</v>
      </c>
      <c r="Q653" t="s">
        <v>4283</v>
      </c>
      <c r="R653" t="s">
        <v>35</v>
      </c>
      <c r="S653" t="s">
        <v>3233</v>
      </c>
      <c r="T653" t="s">
        <v>2392</v>
      </c>
      <c r="U653">
        <v>302.37599999999998</v>
      </c>
      <c r="V653">
        <v>3</v>
      </c>
      <c r="W653">
        <v>0.2</v>
      </c>
      <c r="X653">
        <v>22.678200000000018</v>
      </c>
    </row>
    <row r="654" spans="1:24" x14ac:dyDescent="0.3">
      <c r="A654">
        <v>651</v>
      </c>
      <c r="B654" t="s">
        <v>8026</v>
      </c>
      <c r="C654" s="1">
        <v>42715</v>
      </c>
      <c r="D654" s="1">
        <v>42720</v>
      </c>
      <c r="E654">
        <v>5</v>
      </c>
      <c r="F654" s="1">
        <v>42715</v>
      </c>
      <c r="G654">
        <v>2016</v>
      </c>
      <c r="H654" t="s">
        <v>7</v>
      </c>
      <c r="I654" t="s">
        <v>3513</v>
      </c>
      <c r="J654" t="s">
        <v>1004</v>
      </c>
      <c r="K654" t="s">
        <v>18</v>
      </c>
      <c r="L654" t="s">
        <v>3258</v>
      </c>
      <c r="M654" t="s">
        <v>1005</v>
      </c>
      <c r="N654" t="s">
        <v>49</v>
      </c>
      <c r="O654" t="s">
        <v>11147</v>
      </c>
      <c r="P654" t="s">
        <v>21</v>
      </c>
      <c r="Q654" t="s">
        <v>4650</v>
      </c>
      <c r="R654" t="s">
        <v>35</v>
      </c>
      <c r="S654" t="s">
        <v>3235</v>
      </c>
      <c r="T654" t="s">
        <v>657</v>
      </c>
      <c r="U654">
        <v>316</v>
      </c>
      <c r="V654">
        <v>4</v>
      </c>
      <c r="W654">
        <v>0</v>
      </c>
      <c r="X654">
        <v>31.599999999999966</v>
      </c>
    </row>
    <row r="655" spans="1:24" x14ac:dyDescent="0.3">
      <c r="A655">
        <v>652</v>
      </c>
      <c r="B655" t="s">
        <v>8027</v>
      </c>
      <c r="C655" s="1">
        <v>42666</v>
      </c>
      <c r="D655" s="1">
        <v>42672</v>
      </c>
      <c r="E655">
        <v>6</v>
      </c>
      <c r="F655" s="1">
        <v>42666</v>
      </c>
      <c r="G655">
        <v>2016</v>
      </c>
      <c r="H655" t="s">
        <v>25</v>
      </c>
      <c r="I655" t="s">
        <v>3514</v>
      </c>
      <c r="J655" t="s">
        <v>1007</v>
      </c>
      <c r="K655" t="s">
        <v>52</v>
      </c>
      <c r="L655" t="s">
        <v>3258</v>
      </c>
      <c r="M655" t="s">
        <v>138</v>
      </c>
      <c r="N655" t="s">
        <v>139</v>
      </c>
      <c r="O655" t="s">
        <v>10998</v>
      </c>
      <c r="P655" t="s">
        <v>79</v>
      </c>
      <c r="Q655" t="s">
        <v>4180</v>
      </c>
      <c r="R655" t="s">
        <v>22</v>
      </c>
      <c r="S655" t="s">
        <v>45</v>
      </c>
      <c r="T655" t="s">
        <v>2715</v>
      </c>
      <c r="U655">
        <v>379.4</v>
      </c>
      <c r="V655">
        <v>10</v>
      </c>
      <c r="W655">
        <v>0</v>
      </c>
      <c r="X655">
        <v>178.31799999999998</v>
      </c>
    </row>
    <row r="656" spans="1:24" x14ac:dyDescent="0.3">
      <c r="A656">
        <v>653</v>
      </c>
      <c r="B656" t="s">
        <v>9339</v>
      </c>
      <c r="C656" s="1">
        <v>42905</v>
      </c>
      <c r="D656" s="1">
        <v>42909</v>
      </c>
      <c r="E656">
        <v>4</v>
      </c>
      <c r="F656" s="1">
        <v>42905</v>
      </c>
      <c r="G656">
        <v>2017</v>
      </c>
      <c r="H656" t="s">
        <v>25</v>
      </c>
      <c r="I656" t="s">
        <v>3411</v>
      </c>
      <c r="J656" t="s">
        <v>643</v>
      </c>
      <c r="K656" t="s">
        <v>18</v>
      </c>
      <c r="L656" t="s">
        <v>3258</v>
      </c>
      <c r="M656" t="s">
        <v>138</v>
      </c>
      <c r="N656" t="s">
        <v>139</v>
      </c>
      <c r="O656" t="s">
        <v>11020</v>
      </c>
      <c r="P656" t="s">
        <v>79</v>
      </c>
      <c r="Q656" t="s">
        <v>4175</v>
      </c>
      <c r="R656" t="s">
        <v>22</v>
      </c>
      <c r="S656" t="s">
        <v>45</v>
      </c>
      <c r="T656" t="s">
        <v>1237</v>
      </c>
      <c r="U656">
        <v>97.82</v>
      </c>
      <c r="V656">
        <v>2</v>
      </c>
      <c r="W656">
        <v>0</v>
      </c>
      <c r="X656">
        <v>45.975399999999993</v>
      </c>
    </row>
    <row r="657" spans="1:24" x14ac:dyDescent="0.3">
      <c r="A657">
        <v>654</v>
      </c>
      <c r="B657" t="s">
        <v>9339</v>
      </c>
      <c r="C657" s="1">
        <v>42905</v>
      </c>
      <c r="D657" s="1">
        <v>42909</v>
      </c>
      <c r="E657">
        <v>4</v>
      </c>
      <c r="F657" s="1">
        <v>42905</v>
      </c>
      <c r="G657">
        <v>2017</v>
      </c>
      <c r="H657" t="s">
        <v>25</v>
      </c>
      <c r="I657" t="s">
        <v>3411</v>
      </c>
      <c r="J657" t="s">
        <v>643</v>
      </c>
      <c r="K657" t="s">
        <v>18</v>
      </c>
      <c r="L657" t="s">
        <v>3258</v>
      </c>
      <c r="M657" t="s">
        <v>138</v>
      </c>
      <c r="N657" t="s">
        <v>139</v>
      </c>
      <c r="O657" t="s">
        <v>11020</v>
      </c>
      <c r="P657" t="s">
        <v>79</v>
      </c>
      <c r="Q657" t="s">
        <v>4651</v>
      </c>
      <c r="R657" t="s">
        <v>35</v>
      </c>
      <c r="S657" t="s">
        <v>3235</v>
      </c>
      <c r="T657" t="s">
        <v>1067</v>
      </c>
      <c r="U657">
        <v>103.12</v>
      </c>
      <c r="V657">
        <v>8</v>
      </c>
      <c r="W657">
        <v>0</v>
      </c>
      <c r="X657">
        <v>10.311999999999998</v>
      </c>
    </row>
    <row r="658" spans="1:24" x14ac:dyDescent="0.3">
      <c r="A658">
        <v>655</v>
      </c>
      <c r="B658" t="s">
        <v>8028</v>
      </c>
      <c r="C658" s="1">
        <v>42604</v>
      </c>
      <c r="D658" s="1">
        <v>42610</v>
      </c>
      <c r="E658">
        <v>6</v>
      </c>
      <c r="F658" s="1">
        <v>42604</v>
      </c>
      <c r="G658">
        <v>2016</v>
      </c>
      <c r="H658" t="s">
        <v>25</v>
      </c>
      <c r="I658" t="s">
        <v>3515</v>
      </c>
      <c r="J658" t="s">
        <v>1010</v>
      </c>
      <c r="K658" t="s">
        <v>9</v>
      </c>
      <c r="L658" t="s">
        <v>3258</v>
      </c>
      <c r="M658" t="s">
        <v>248</v>
      </c>
      <c r="N658" t="s">
        <v>249</v>
      </c>
      <c r="O658" t="s">
        <v>11022</v>
      </c>
      <c r="P658" t="s">
        <v>79</v>
      </c>
      <c r="Q658" t="s">
        <v>4652</v>
      </c>
      <c r="R658" t="s">
        <v>22</v>
      </c>
      <c r="S658" t="s">
        <v>38</v>
      </c>
      <c r="T658" t="s">
        <v>2777</v>
      </c>
      <c r="U658">
        <v>113.55200000000001</v>
      </c>
      <c r="V658">
        <v>2</v>
      </c>
      <c r="W658">
        <v>0.2</v>
      </c>
      <c r="X658">
        <v>8.5163999999999938</v>
      </c>
    </row>
    <row r="659" spans="1:24" x14ac:dyDescent="0.3">
      <c r="A659">
        <v>656</v>
      </c>
      <c r="B659" t="s">
        <v>8028</v>
      </c>
      <c r="C659" s="1">
        <v>42604</v>
      </c>
      <c r="D659" s="1">
        <v>42610</v>
      </c>
      <c r="E659">
        <v>6</v>
      </c>
      <c r="F659" s="1">
        <v>42604</v>
      </c>
      <c r="G659">
        <v>2016</v>
      </c>
      <c r="H659" t="s">
        <v>25</v>
      </c>
      <c r="I659" t="s">
        <v>3515</v>
      </c>
      <c r="J659" t="s">
        <v>1010</v>
      </c>
      <c r="K659" t="s">
        <v>9</v>
      </c>
      <c r="L659" t="s">
        <v>3258</v>
      </c>
      <c r="M659" t="s">
        <v>248</v>
      </c>
      <c r="N659" t="s">
        <v>249</v>
      </c>
      <c r="O659" t="s">
        <v>11022</v>
      </c>
      <c r="P659" t="s">
        <v>79</v>
      </c>
      <c r="Q659" t="s">
        <v>4100</v>
      </c>
      <c r="R659" t="s">
        <v>22</v>
      </c>
      <c r="S659" t="s">
        <v>3234</v>
      </c>
      <c r="T659" t="s">
        <v>246</v>
      </c>
      <c r="U659">
        <v>3.3180000000000005</v>
      </c>
      <c r="V659">
        <v>2</v>
      </c>
      <c r="W659">
        <v>0.7</v>
      </c>
      <c r="X659">
        <v>-2.6543999999999999</v>
      </c>
    </row>
    <row r="660" spans="1:24" x14ac:dyDescent="0.3">
      <c r="A660">
        <v>657</v>
      </c>
      <c r="B660" t="s">
        <v>8028</v>
      </c>
      <c r="C660" s="1">
        <v>42604</v>
      </c>
      <c r="D660" s="1">
        <v>42610</v>
      </c>
      <c r="E660">
        <v>6</v>
      </c>
      <c r="F660" s="1">
        <v>42604</v>
      </c>
      <c r="G660">
        <v>2016</v>
      </c>
      <c r="H660" t="s">
        <v>25</v>
      </c>
      <c r="I660" t="s">
        <v>3515</v>
      </c>
      <c r="J660" t="s">
        <v>1010</v>
      </c>
      <c r="K660" t="s">
        <v>9</v>
      </c>
      <c r="L660" t="s">
        <v>3258</v>
      </c>
      <c r="M660" t="s">
        <v>248</v>
      </c>
      <c r="N660" t="s">
        <v>249</v>
      </c>
      <c r="O660" t="s">
        <v>11022</v>
      </c>
      <c r="P660" t="s">
        <v>79</v>
      </c>
      <c r="Q660" t="s">
        <v>4653</v>
      </c>
      <c r="R660" t="s">
        <v>22</v>
      </c>
      <c r="S660" t="s">
        <v>103</v>
      </c>
      <c r="T660" t="s">
        <v>2876</v>
      </c>
      <c r="U660">
        <v>134.28800000000001</v>
      </c>
      <c r="V660">
        <v>2</v>
      </c>
      <c r="W660">
        <v>0.2</v>
      </c>
      <c r="X660">
        <v>45.322199999999995</v>
      </c>
    </row>
    <row r="661" spans="1:24" x14ac:dyDescent="0.3">
      <c r="A661">
        <v>658</v>
      </c>
      <c r="B661" t="s">
        <v>8029</v>
      </c>
      <c r="C661" s="1">
        <v>42632</v>
      </c>
      <c r="D661" s="1">
        <v>42632</v>
      </c>
      <c r="E661">
        <v>0</v>
      </c>
      <c r="F661" s="1">
        <v>42632</v>
      </c>
      <c r="G661">
        <v>2016</v>
      </c>
      <c r="H661" t="s">
        <v>625</v>
      </c>
      <c r="I661" t="s">
        <v>3516</v>
      </c>
      <c r="J661" t="s">
        <v>1013</v>
      </c>
      <c r="K661" t="s">
        <v>52</v>
      </c>
      <c r="L661" t="s">
        <v>3258</v>
      </c>
      <c r="M661" t="s">
        <v>227</v>
      </c>
      <c r="N661" t="s">
        <v>110</v>
      </c>
      <c r="O661" t="s">
        <v>11148</v>
      </c>
      <c r="P661" t="s">
        <v>55</v>
      </c>
      <c r="Q661" t="s">
        <v>4548</v>
      </c>
      <c r="R661" t="s">
        <v>13</v>
      </c>
      <c r="S661" t="s">
        <v>3229</v>
      </c>
      <c r="T661" t="s">
        <v>157</v>
      </c>
      <c r="U661">
        <v>701.37199999999996</v>
      </c>
      <c r="V661">
        <v>2</v>
      </c>
      <c r="W661">
        <v>0.3</v>
      </c>
      <c r="X661">
        <v>-50.098000000000013</v>
      </c>
    </row>
    <row r="662" spans="1:24" x14ac:dyDescent="0.3">
      <c r="A662">
        <v>659</v>
      </c>
      <c r="B662" t="s">
        <v>8029</v>
      </c>
      <c r="C662" s="1">
        <v>42632</v>
      </c>
      <c r="D662" s="1">
        <v>42632</v>
      </c>
      <c r="E662">
        <v>0</v>
      </c>
      <c r="F662" s="1">
        <v>42632</v>
      </c>
      <c r="G662">
        <v>2016</v>
      </c>
      <c r="H662" t="s">
        <v>625</v>
      </c>
      <c r="I662" t="s">
        <v>3516</v>
      </c>
      <c r="J662" t="s">
        <v>1013</v>
      </c>
      <c r="K662" t="s">
        <v>52</v>
      </c>
      <c r="L662" t="s">
        <v>3258</v>
      </c>
      <c r="M662" t="s">
        <v>227</v>
      </c>
      <c r="N662" t="s">
        <v>110</v>
      </c>
      <c r="O662" t="s">
        <v>11148</v>
      </c>
      <c r="P662" t="s">
        <v>55</v>
      </c>
      <c r="Q662" t="s">
        <v>4181</v>
      </c>
      <c r="R662" t="s">
        <v>22</v>
      </c>
      <c r="S662" t="s">
        <v>3234</v>
      </c>
      <c r="T662" t="s">
        <v>1259</v>
      </c>
      <c r="U662">
        <v>2.3079999999999994</v>
      </c>
      <c r="V662">
        <v>2</v>
      </c>
      <c r="W662">
        <v>0.8</v>
      </c>
      <c r="X662">
        <v>-3.4619999999999997</v>
      </c>
    </row>
    <row r="663" spans="1:24" x14ac:dyDescent="0.3">
      <c r="A663">
        <v>660</v>
      </c>
      <c r="B663" t="s">
        <v>6961</v>
      </c>
      <c r="C663" s="1">
        <v>42240</v>
      </c>
      <c r="D663" s="1">
        <v>42244</v>
      </c>
      <c r="E663">
        <v>4</v>
      </c>
      <c r="F663" s="1">
        <v>42240</v>
      </c>
      <c r="G663">
        <v>2015</v>
      </c>
      <c r="H663" t="s">
        <v>25</v>
      </c>
      <c r="I663" t="s">
        <v>3348</v>
      </c>
      <c r="J663" t="s">
        <v>383</v>
      </c>
      <c r="K663" t="s">
        <v>9</v>
      </c>
      <c r="L663" t="s">
        <v>3258</v>
      </c>
      <c r="M663" t="s">
        <v>548</v>
      </c>
      <c r="N663" t="s">
        <v>54</v>
      </c>
      <c r="O663" t="s">
        <v>11149</v>
      </c>
      <c r="P663" t="s">
        <v>55</v>
      </c>
      <c r="Q663" t="s">
        <v>4619</v>
      </c>
      <c r="R663" t="s">
        <v>22</v>
      </c>
      <c r="S663" t="s">
        <v>3230</v>
      </c>
      <c r="T663" t="s">
        <v>373</v>
      </c>
      <c r="U663">
        <v>999.43200000000002</v>
      </c>
      <c r="V663">
        <v>7</v>
      </c>
      <c r="W663">
        <v>0.2</v>
      </c>
      <c r="X663">
        <v>124.92899999999986</v>
      </c>
    </row>
    <row r="664" spans="1:24" x14ac:dyDescent="0.3">
      <c r="A664">
        <v>661</v>
      </c>
      <c r="B664" t="s">
        <v>6961</v>
      </c>
      <c r="C664" s="1">
        <v>42240</v>
      </c>
      <c r="D664" s="1">
        <v>42244</v>
      </c>
      <c r="E664">
        <v>4</v>
      </c>
      <c r="F664" s="1">
        <v>42240</v>
      </c>
      <c r="G664">
        <v>2015</v>
      </c>
      <c r="H664" t="s">
        <v>25</v>
      </c>
      <c r="I664" t="s">
        <v>3348</v>
      </c>
      <c r="J664" t="s">
        <v>383</v>
      </c>
      <c r="K664" t="s">
        <v>9</v>
      </c>
      <c r="L664" t="s">
        <v>3258</v>
      </c>
      <c r="M664" t="s">
        <v>548</v>
      </c>
      <c r="N664" t="s">
        <v>54</v>
      </c>
      <c r="O664" t="s">
        <v>11149</v>
      </c>
      <c r="P664" t="s">
        <v>55</v>
      </c>
      <c r="Q664" t="s">
        <v>4654</v>
      </c>
      <c r="R664" t="s">
        <v>22</v>
      </c>
      <c r="S664" t="s">
        <v>3230</v>
      </c>
      <c r="T664" t="s">
        <v>2702</v>
      </c>
      <c r="U664">
        <v>724.08</v>
      </c>
      <c r="V664">
        <v>14</v>
      </c>
      <c r="W664">
        <v>0.2</v>
      </c>
      <c r="X664">
        <v>-135.7650000000001</v>
      </c>
    </row>
    <row r="665" spans="1:24" x14ac:dyDescent="0.3">
      <c r="A665">
        <v>662</v>
      </c>
      <c r="B665" t="s">
        <v>6961</v>
      </c>
      <c r="C665" s="1">
        <v>42240</v>
      </c>
      <c r="D665" s="1">
        <v>42244</v>
      </c>
      <c r="E665">
        <v>4</v>
      </c>
      <c r="F665" s="1">
        <v>42240</v>
      </c>
      <c r="G665">
        <v>2015</v>
      </c>
      <c r="H665" t="s">
        <v>25</v>
      </c>
      <c r="I665" t="s">
        <v>3348</v>
      </c>
      <c r="J665" t="s">
        <v>383</v>
      </c>
      <c r="K665" t="s">
        <v>9</v>
      </c>
      <c r="L665" t="s">
        <v>3258</v>
      </c>
      <c r="M665" t="s">
        <v>548</v>
      </c>
      <c r="N665" t="s">
        <v>54</v>
      </c>
      <c r="O665" t="s">
        <v>11149</v>
      </c>
      <c r="P665" t="s">
        <v>55</v>
      </c>
      <c r="Q665" t="s">
        <v>4227</v>
      </c>
      <c r="R665" t="s">
        <v>13</v>
      </c>
      <c r="S665" t="s">
        <v>29</v>
      </c>
      <c r="T665" t="s">
        <v>455</v>
      </c>
      <c r="U665">
        <v>918.78499999999985</v>
      </c>
      <c r="V665">
        <v>5</v>
      </c>
      <c r="W665">
        <v>0.3</v>
      </c>
      <c r="X665">
        <v>-118.12950000000006</v>
      </c>
    </row>
    <row r="666" spans="1:24" x14ac:dyDescent="0.3">
      <c r="A666">
        <v>663</v>
      </c>
      <c r="B666" t="s">
        <v>6961</v>
      </c>
      <c r="C666" s="1">
        <v>42240</v>
      </c>
      <c r="D666" s="1">
        <v>42244</v>
      </c>
      <c r="E666">
        <v>4</v>
      </c>
      <c r="F666" s="1">
        <v>42240</v>
      </c>
      <c r="G666">
        <v>2015</v>
      </c>
      <c r="H666" t="s">
        <v>25</v>
      </c>
      <c r="I666" t="s">
        <v>3348</v>
      </c>
      <c r="J666" t="s">
        <v>383</v>
      </c>
      <c r="K666" t="s">
        <v>9</v>
      </c>
      <c r="L666" t="s">
        <v>3258</v>
      </c>
      <c r="M666" t="s">
        <v>548</v>
      </c>
      <c r="N666" t="s">
        <v>54</v>
      </c>
      <c r="O666" t="s">
        <v>11149</v>
      </c>
      <c r="P666" t="s">
        <v>55</v>
      </c>
      <c r="Q666" t="s">
        <v>4222</v>
      </c>
      <c r="R666" t="s">
        <v>22</v>
      </c>
      <c r="S666" t="s">
        <v>3234</v>
      </c>
      <c r="T666" t="s">
        <v>2275</v>
      </c>
      <c r="U666">
        <v>2.7239999999999993</v>
      </c>
      <c r="V666">
        <v>3</v>
      </c>
      <c r="W666">
        <v>0.8</v>
      </c>
      <c r="X666">
        <v>-4.2222000000000008</v>
      </c>
    </row>
    <row r="667" spans="1:24" x14ac:dyDescent="0.3">
      <c r="A667">
        <v>664</v>
      </c>
      <c r="B667" t="s">
        <v>8030</v>
      </c>
      <c r="C667" s="1">
        <v>42455</v>
      </c>
      <c r="D667" s="1">
        <v>42459</v>
      </c>
      <c r="E667">
        <v>4</v>
      </c>
      <c r="F667" s="1">
        <v>42455</v>
      </c>
      <c r="G667">
        <v>2016</v>
      </c>
      <c r="H667" t="s">
        <v>25</v>
      </c>
      <c r="I667" t="s">
        <v>3517</v>
      </c>
      <c r="J667" t="s">
        <v>1017</v>
      </c>
      <c r="K667" t="s">
        <v>18</v>
      </c>
      <c r="L667" t="s">
        <v>3258</v>
      </c>
      <c r="M667" t="s">
        <v>138</v>
      </c>
      <c r="N667" t="s">
        <v>139</v>
      </c>
      <c r="O667" t="s">
        <v>11139</v>
      </c>
      <c r="P667" t="s">
        <v>79</v>
      </c>
      <c r="Q667" t="s">
        <v>4307</v>
      </c>
      <c r="R667" t="s">
        <v>22</v>
      </c>
      <c r="S667" t="s">
        <v>3230</v>
      </c>
      <c r="T667" t="s">
        <v>739</v>
      </c>
      <c r="U667">
        <v>459.95</v>
      </c>
      <c r="V667">
        <v>5</v>
      </c>
      <c r="W667">
        <v>0</v>
      </c>
      <c r="X667">
        <v>18.397999999999968</v>
      </c>
    </row>
    <row r="668" spans="1:24" x14ac:dyDescent="0.3">
      <c r="A668">
        <v>665</v>
      </c>
      <c r="B668" t="s">
        <v>8031</v>
      </c>
      <c r="C668" s="1">
        <v>42678</v>
      </c>
      <c r="D668" s="1">
        <v>42678</v>
      </c>
      <c r="E668">
        <v>0</v>
      </c>
      <c r="F668" s="1">
        <v>42678</v>
      </c>
      <c r="G668">
        <v>2016</v>
      </c>
      <c r="H668" t="s">
        <v>625</v>
      </c>
      <c r="I668" t="s">
        <v>3374</v>
      </c>
      <c r="J668" t="s">
        <v>482</v>
      </c>
      <c r="K668" t="s">
        <v>9</v>
      </c>
      <c r="L668" t="s">
        <v>3258</v>
      </c>
      <c r="M668" t="s">
        <v>707</v>
      </c>
      <c r="N668" t="s">
        <v>11</v>
      </c>
      <c r="O668" t="s">
        <v>11150</v>
      </c>
      <c r="P668" t="s">
        <v>12</v>
      </c>
      <c r="Q668" t="s">
        <v>4223</v>
      </c>
      <c r="R668" t="s">
        <v>22</v>
      </c>
      <c r="S668" t="s">
        <v>3237</v>
      </c>
      <c r="T668" t="s">
        <v>1145</v>
      </c>
      <c r="U668">
        <v>10.74</v>
      </c>
      <c r="V668">
        <v>3</v>
      </c>
      <c r="W668">
        <v>0</v>
      </c>
      <c r="X668">
        <v>5.2625999999999999</v>
      </c>
    </row>
    <row r="669" spans="1:24" x14ac:dyDescent="0.3">
      <c r="A669">
        <v>666</v>
      </c>
      <c r="B669" t="s">
        <v>9340</v>
      </c>
      <c r="C669" s="1">
        <v>42894</v>
      </c>
      <c r="D669" s="1">
        <v>42896</v>
      </c>
      <c r="E669">
        <v>2</v>
      </c>
      <c r="F669" s="1">
        <v>42894</v>
      </c>
      <c r="G669">
        <v>2017</v>
      </c>
      <c r="H669" t="s">
        <v>7</v>
      </c>
      <c r="I669" t="s">
        <v>3518</v>
      </c>
      <c r="J669" t="s">
        <v>1019</v>
      </c>
      <c r="K669" t="s">
        <v>18</v>
      </c>
      <c r="L669" t="s">
        <v>3258</v>
      </c>
      <c r="M669" t="s">
        <v>402</v>
      </c>
      <c r="N669" t="s">
        <v>54</v>
      </c>
      <c r="O669" t="s">
        <v>11151</v>
      </c>
      <c r="P669" t="s">
        <v>55</v>
      </c>
      <c r="Q669" t="s">
        <v>4655</v>
      </c>
      <c r="R669" t="s">
        <v>22</v>
      </c>
      <c r="S669" t="s">
        <v>3236</v>
      </c>
      <c r="T669" t="s">
        <v>2449</v>
      </c>
      <c r="U669">
        <v>23.76</v>
      </c>
      <c r="V669">
        <v>3</v>
      </c>
      <c r="W669">
        <v>0.2</v>
      </c>
      <c r="X669">
        <v>2.0789999999999997</v>
      </c>
    </row>
    <row r="670" spans="1:24" x14ac:dyDescent="0.3">
      <c r="A670">
        <v>667</v>
      </c>
      <c r="B670" t="s">
        <v>9340</v>
      </c>
      <c r="C670" s="1">
        <v>42894</v>
      </c>
      <c r="D670" s="1">
        <v>42896</v>
      </c>
      <c r="E670">
        <v>2</v>
      </c>
      <c r="F670" s="1">
        <v>42894</v>
      </c>
      <c r="G670">
        <v>2017</v>
      </c>
      <c r="H670" t="s">
        <v>7</v>
      </c>
      <c r="I670" t="s">
        <v>3518</v>
      </c>
      <c r="J670" t="s">
        <v>1019</v>
      </c>
      <c r="K670" t="s">
        <v>18</v>
      </c>
      <c r="L670" t="s">
        <v>3258</v>
      </c>
      <c r="M670" t="s">
        <v>402</v>
      </c>
      <c r="N670" t="s">
        <v>54</v>
      </c>
      <c r="O670" t="s">
        <v>11151</v>
      </c>
      <c r="P670" t="s">
        <v>55</v>
      </c>
      <c r="Q670" t="s">
        <v>4369</v>
      </c>
      <c r="R670" t="s">
        <v>22</v>
      </c>
      <c r="S670" t="s">
        <v>45</v>
      </c>
      <c r="T670" t="s">
        <v>5924</v>
      </c>
      <c r="U670">
        <v>85.055999999999997</v>
      </c>
      <c r="V670">
        <v>3</v>
      </c>
      <c r="W670">
        <v>0.2</v>
      </c>
      <c r="X670">
        <v>28.706399999999991</v>
      </c>
    </row>
    <row r="671" spans="1:24" x14ac:dyDescent="0.3">
      <c r="A671">
        <v>668</v>
      </c>
      <c r="B671" t="s">
        <v>9340</v>
      </c>
      <c r="C671" s="1">
        <v>42894</v>
      </c>
      <c r="D671" s="1">
        <v>42896</v>
      </c>
      <c r="E671">
        <v>2</v>
      </c>
      <c r="F671" s="1">
        <v>42894</v>
      </c>
      <c r="G671">
        <v>2017</v>
      </c>
      <c r="H671" t="s">
        <v>7</v>
      </c>
      <c r="I671" t="s">
        <v>3518</v>
      </c>
      <c r="J671" t="s">
        <v>1019</v>
      </c>
      <c r="K671" t="s">
        <v>18</v>
      </c>
      <c r="L671" t="s">
        <v>3258</v>
      </c>
      <c r="M671" t="s">
        <v>402</v>
      </c>
      <c r="N671" t="s">
        <v>54</v>
      </c>
      <c r="O671" t="s">
        <v>11151</v>
      </c>
      <c r="P671" t="s">
        <v>55</v>
      </c>
      <c r="Q671" t="s">
        <v>4656</v>
      </c>
      <c r="R671" t="s">
        <v>35</v>
      </c>
      <c r="S671" t="s">
        <v>3233</v>
      </c>
      <c r="T671" t="s">
        <v>2048</v>
      </c>
      <c r="U671">
        <v>381.57600000000002</v>
      </c>
      <c r="V671">
        <v>3</v>
      </c>
      <c r="W671">
        <v>0.2</v>
      </c>
      <c r="X671">
        <v>28.618200000000002</v>
      </c>
    </row>
    <row r="672" spans="1:24" x14ac:dyDescent="0.3">
      <c r="A672">
        <v>669</v>
      </c>
      <c r="B672" t="s">
        <v>5992</v>
      </c>
      <c r="C672" s="1">
        <v>41997</v>
      </c>
      <c r="D672" s="1">
        <v>41999</v>
      </c>
      <c r="E672">
        <v>2</v>
      </c>
      <c r="F672" s="1">
        <v>41997</v>
      </c>
      <c r="G672">
        <v>2014</v>
      </c>
      <c r="H672" t="s">
        <v>97</v>
      </c>
      <c r="I672" t="s">
        <v>3519</v>
      </c>
      <c r="J672" t="s">
        <v>1022</v>
      </c>
      <c r="K672" t="s">
        <v>9</v>
      </c>
      <c r="L672" t="s">
        <v>3258</v>
      </c>
      <c r="M672" t="s">
        <v>1023</v>
      </c>
      <c r="N672" t="s">
        <v>249</v>
      </c>
      <c r="O672" t="s">
        <v>11152</v>
      </c>
      <c r="P672" t="s">
        <v>79</v>
      </c>
      <c r="Q672" t="s">
        <v>4657</v>
      </c>
      <c r="R672" t="s">
        <v>13</v>
      </c>
      <c r="S672" t="s">
        <v>3231</v>
      </c>
      <c r="T672" t="s">
        <v>2767</v>
      </c>
      <c r="U672">
        <v>30.36</v>
      </c>
      <c r="V672">
        <v>5</v>
      </c>
      <c r="W672">
        <v>0.2</v>
      </c>
      <c r="X672">
        <v>8.7285000000000004</v>
      </c>
    </row>
    <row r="673" spans="1:24" x14ac:dyDescent="0.3">
      <c r="A673">
        <v>670</v>
      </c>
      <c r="B673" t="s">
        <v>9341</v>
      </c>
      <c r="C673" s="1">
        <v>42895</v>
      </c>
      <c r="D673" s="1">
        <v>42899</v>
      </c>
      <c r="E673">
        <v>4</v>
      </c>
      <c r="F673" s="1">
        <v>42895</v>
      </c>
      <c r="G673">
        <v>2017</v>
      </c>
      <c r="H673" t="s">
        <v>25</v>
      </c>
      <c r="I673" t="s">
        <v>3504</v>
      </c>
      <c r="J673" t="s">
        <v>973</v>
      </c>
      <c r="K673" t="s">
        <v>52</v>
      </c>
      <c r="L673" t="s">
        <v>3258</v>
      </c>
      <c r="M673" t="s">
        <v>156</v>
      </c>
      <c r="N673" t="s">
        <v>110</v>
      </c>
      <c r="O673" t="s">
        <v>11130</v>
      </c>
      <c r="P673" t="s">
        <v>55</v>
      </c>
      <c r="Q673" t="s">
        <v>4658</v>
      </c>
      <c r="R673" t="s">
        <v>13</v>
      </c>
      <c r="S673" t="s">
        <v>3231</v>
      </c>
      <c r="T673" t="s">
        <v>3006</v>
      </c>
      <c r="U673">
        <v>23.976000000000003</v>
      </c>
      <c r="V673">
        <v>3</v>
      </c>
      <c r="W673">
        <v>0.6</v>
      </c>
      <c r="X673">
        <v>-14.385599999999997</v>
      </c>
    </row>
    <row r="674" spans="1:24" x14ac:dyDescent="0.3">
      <c r="A674">
        <v>671</v>
      </c>
      <c r="B674" t="s">
        <v>9341</v>
      </c>
      <c r="C674" s="1">
        <v>42895</v>
      </c>
      <c r="D674" s="1">
        <v>42899</v>
      </c>
      <c r="E674">
        <v>4</v>
      </c>
      <c r="F674" s="1">
        <v>42895</v>
      </c>
      <c r="G674">
        <v>2017</v>
      </c>
      <c r="H674" t="s">
        <v>25</v>
      </c>
      <c r="I674" t="s">
        <v>3504</v>
      </c>
      <c r="J674" t="s">
        <v>973</v>
      </c>
      <c r="K674" t="s">
        <v>52</v>
      </c>
      <c r="L674" t="s">
        <v>3258</v>
      </c>
      <c r="M674" t="s">
        <v>156</v>
      </c>
      <c r="N674" t="s">
        <v>110</v>
      </c>
      <c r="O674" t="s">
        <v>11130</v>
      </c>
      <c r="P674" t="s">
        <v>55</v>
      </c>
      <c r="Q674" t="s">
        <v>4659</v>
      </c>
      <c r="R674" t="s">
        <v>13</v>
      </c>
      <c r="S674" t="s">
        <v>29</v>
      </c>
      <c r="T674" t="s">
        <v>2615</v>
      </c>
      <c r="U674">
        <v>108.925</v>
      </c>
      <c r="V674">
        <v>1</v>
      </c>
      <c r="W674">
        <v>0.5</v>
      </c>
      <c r="X674">
        <v>-71.890500000000017</v>
      </c>
    </row>
    <row r="675" spans="1:24" x14ac:dyDescent="0.3">
      <c r="A675">
        <v>672</v>
      </c>
      <c r="B675" t="s">
        <v>9341</v>
      </c>
      <c r="C675" s="1">
        <v>42895</v>
      </c>
      <c r="D675" s="1">
        <v>42899</v>
      </c>
      <c r="E675">
        <v>4</v>
      </c>
      <c r="F675" s="1">
        <v>42895</v>
      </c>
      <c r="G675">
        <v>2017</v>
      </c>
      <c r="H675" t="s">
        <v>25</v>
      </c>
      <c r="I675" t="s">
        <v>3504</v>
      </c>
      <c r="J675" t="s">
        <v>973</v>
      </c>
      <c r="K675" t="s">
        <v>52</v>
      </c>
      <c r="L675" t="s">
        <v>3258</v>
      </c>
      <c r="M675" t="s">
        <v>156</v>
      </c>
      <c r="N675" t="s">
        <v>110</v>
      </c>
      <c r="O675" t="s">
        <v>11130</v>
      </c>
      <c r="P675" t="s">
        <v>55</v>
      </c>
      <c r="Q675" t="s">
        <v>4239</v>
      </c>
      <c r="R675" t="s">
        <v>22</v>
      </c>
      <c r="S675" t="s">
        <v>45</v>
      </c>
      <c r="T675" t="s">
        <v>2325</v>
      </c>
      <c r="U675">
        <v>36.351999999999997</v>
      </c>
      <c r="V675">
        <v>8</v>
      </c>
      <c r="W675">
        <v>0.2</v>
      </c>
      <c r="X675">
        <v>11.359999999999998</v>
      </c>
    </row>
    <row r="676" spans="1:24" x14ac:dyDescent="0.3">
      <c r="A676">
        <v>673</v>
      </c>
      <c r="B676" t="s">
        <v>9342</v>
      </c>
      <c r="C676" s="1">
        <v>42901</v>
      </c>
      <c r="D676" s="1">
        <v>42908</v>
      </c>
      <c r="E676">
        <v>7</v>
      </c>
      <c r="F676" s="1">
        <v>42901</v>
      </c>
      <c r="G676">
        <v>2017</v>
      </c>
      <c r="H676" t="s">
        <v>25</v>
      </c>
      <c r="I676" t="s">
        <v>3401</v>
      </c>
      <c r="J676" t="s">
        <v>599</v>
      </c>
      <c r="K676" t="s">
        <v>9</v>
      </c>
      <c r="L676" t="s">
        <v>3258</v>
      </c>
      <c r="M676" t="s">
        <v>641</v>
      </c>
      <c r="N676" t="s">
        <v>110</v>
      </c>
      <c r="O676" t="s">
        <v>11091</v>
      </c>
      <c r="P676" t="s">
        <v>55</v>
      </c>
      <c r="Q676" t="s">
        <v>4660</v>
      </c>
      <c r="R676" t="s">
        <v>22</v>
      </c>
      <c r="S676" t="s">
        <v>3232</v>
      </c>
      <c r="T676" t="s">
        <v>290</v>
      </c>
      <c r="U676">
        <v>19.559999999999999</v>
      </c>
      <c r="V676">
        <v>5</v>
      </c>
      <c r="W676">
        <v>0.2</v>
      </c>
      <c r="X676">
        <v>1.7115</v>
      </c>
    </row>
    <row r="677" spans="1:24" x14ac:dyDescent="0.3">
      <c r="A677">
        <v>674</v>
      </c>
      <c r="B677" t="s">
        <v>9343</v>
      </c>
      <c r="C677" s="1">
        <v>43074</v>
      </c>
      <c r="D677" s="1">
        <v>43077</v>
      </c>
      <c r="E677">
        <v>3</v>
      </c>
      <c r="F677" s="1">
        <v>43074</v>
      </c>
      <c r="G677">
        <v>2017</v>
      </c>
      <c r="H677" t="s">
        <v>97</v>
      </c>
      <c r="I677" t="s">
        <v>3520</v>
      </c>
      <c r="J677" t="s">
        <v>1029</v>
      </c>
      <c r="K677" t="s">
        <v>9</v>
      </c>
      <c r="L677" t="s">
        <v>3258</v>
      </c>
      <c r="M677" t="s">
        <v>248</v>
      </c>
      <c r="N677" t="s">
        <v>132</v>
      </c>
      <c r="O677" t="s">
        <v>11109</v>
      </c>
      <c r="P677" t="s">
        <v>55</v>
      </c>
      <c r="Q677" t="s">
        <v>4661</v>
      </c>
      <c r="R677" t="s">
        <v>22</v>
      </c>
      <c r="S677" t="s">
        <v>38</v>
      </c>
      <c r="T677" t="s">
        <v>2539</v>
      </c>
      <c r="U677">
        <v>61.44</v>
      </c>
      <c r="V677">
        <v>3</v>
      </c>
      <c r="W677">
        <v>0</v>
      </c>
      <c r="X677">
        <v>16.588799999999999</v>
      </c>
    </row>
    <row r="678" spans="1:24" x14ac:dyDescent="0.3">
      <c r="A678">
        <v>675</v>
      </c>
      <c r="B678" t="s">
        <v>9343</v>
      </c>
      <c r="C678" s="1">
        <v>43074</v>
      </c>
      <c r="D678" s="1">
        <v>43077</v>
      </c>
      <c r="E678">
        <v>3</v>
      </c>
      <c r="F678" s="1">
        <v>43074</v>
      </c>
      <c r="G678">
        <v>2017</v>
      </c>
      <c r="H678" t="s">
        <v>97</v>
      </c>
      <c r="I678" t="s">
        <v>3520</v>
      </c>
      <c r="J678" t="s">
        <v>1029</v>
      </c>
      <c r="K678" t="s">
        <v>9</v>
      </c>
      <c r="L678" t="s">
        <v>3258</v>
      </c>
      <c r="M678" t="s">
        <v>248</v>
      </c>
      <c r="N678" t="s">
        <v>132</v>
      </c>
      <c r="O678" t="s">
        <v>11109</v>
      </c>
      <c r="P678" t="s">
        <v>55</v>
      </c>
      <c r="Q678" t="s">
        <v>4662</v>
      </c>
      <c r="R678" t="s">
        <v>22</v>
      </c>
      <c r="S678" t="s">
        <v>45</v>
      </c>
      <c r="T678" t="s">
        <v>2019</v>
      </c>
      <c r="U678">
        <v>38.9</v>
      </c>
      <c r="V678">
        <v>5</v>
      </c>
      <c r="W678">
        <v>0</v>
      </c>
      <c r="X678">
        <v>17.504999999999995</v>
      </c>
    </row>
    <row r="679" spans="1:24" x14ac:dyDescent="0.3">
      <c r="A679">
        <v>676</v>
      </c>
      <c r="B679" t="s">
        <v>9343</v>
      </c>
      <c r="C679" s="1">
        <v>43074</v>
      </c>
      <c r="D679" s="1">
        <v>43077</v>
      </c>
      <c r="E679">
        <v>3</v>
      </c>
      <c r="F679" s="1">
        <v>43074</v>
      </c>
      <c r="G679">
        <v>2017</v>
      </c>
      <c r="H679" t="s">
        <v>97</v>
      </c>
      <c r="I679" t="s">
        <v>3520</v>
      </c>
      <c r="J679" t="s">
        <v>1029</v>
      </c>
      <c r="K679" t="s">
        <v>9</v>
      </c>
      <c r="L679" t="s">
        <v>3258</v>
      </c>
      <c r="M679" t="s">
        <v>248</v>
      </c>
      <c r="N679" t="s">
        <v>132</v>
      </c>
      <c r="O679" t="s">
        <v>11109</v>
      </c>
      <c r="P679" t="s">
        <v>55</v>
      </c>
      <c r="Q679" t="s">
        <v>4328</v>
      </c>
      <c r="R679" t="s">
        <v>35</v>
      </c>
      <c r="S679" t="s">
        <v>3235</v>
      </c>
      <c r="T679" t="s">
        <v>653</v>
      </c>
      <c r="U679">
        <v>99.390000000000015</v>
      </c>
      <c r="V679">
        <v>3</v>
      </c>
      <c r="W679">
        <v>0</v>
      </c>
      <c r="X679">
        <v>40.749900000000004</v>
      </c>
    </row>
    <row r="680" spans="1:24" x14ac:dyDescent="0.3">
      <c r="A680">
        <v>677</v>
      </c>
      <c r="B680" t="s">
        <v>9344</v>
      </c>
      <c r="C680" s="1">
        <v>42812</v>
      </c>
      <c r="D680" s="1">
        <v>42817</v>
      </c>
      <c r="E680">
        <v>5</v>
      </c>
      <c r="F680" s="1">
        <v>42812</v>
      </c>
      <c r="G680">
        <v>2017</v>
      </c>
      <c r="H680" t="s">
        <v>25</v>
      </c>
      <c r="I680" t="s">
        <v>3521</v>
      </c>
      <c r="J680" t="s">
        <v>1032</v>
      </c>
      <c r="K680" t="s">
        <v>9</v>
      </c>
      <c r="L680" t="s">
        <v>3258</v>
      </c>
      <c r="M680" t="s">
        <v>1033</v>
      </c>
      <c r="N680" t="s">
        <v>54</v>
      </c>
      <c r="O680" t="s">
        <v>11153</v>
      </c>
      <c r="P680" t="s">
        <v>55</v>
      </c>
      <c r="Q680" t="s">
        <v>4663</v>
      </c>
      <c r="R680" t="s">
        <v>22</v>
      </c>
      <c r="S680" t="s">
        <v>38</v>
      </c>
      <c r="T680" t="s">
        <v>1671</v>
      </c>
      <c r="U680">
        <v>2.6879999999999997</v>
      </c>
      <c r="V680">
        <v>3</v>
      </c>
      <c r="W680">
        <v>0.8</v>
      </c>
      <c r="X680">
        <v>-7.3920000000000021</v>
      </c>
    </row>
    <row r="681" spans="1:24" x14ac:dyDescent="0.3">
      <c r="A681">
        <v>678</v>
      </c>
      <c r="B681" t="s">
        <v>9344</v>
      </c>
      <c r="C681" s="1">
        <v>42812</v>
      </c>
      <c r="D681" s="1">
        <v>42817</v>
      </c>
      <c r="E681">
        <v>5</v>
      </c>
      <c r="F681" s="1">
        <v>42812</v>
      </c>
      <c r="G681">
        <v>2017</v>
      </c>
      <c r="H681" t="s">
        <v>25</v>
      </c>
      <c r="I681" t="s">
        <v>3521</v>
      </c>
      <c r="J681" t="s">
        <v>1032</v>
      </c>
      <c r="K681" t="s">
        <v>9</v>
      </c>
      <c r="L681" t="s">
        <v>3258</v>
      </c>
      <c r="M681" t="s">
        <v>1033</v>
      </c>
      <c r="N681" t="s">
        <v>54</v>
      </c>
      <c r="O681" t="s">
        <v>11153</v>
      </c>
      <c r="P681" t="s">
        <v>55</v>
      </c>
      <c r="Q681" t="s">
        <v>4664</v>
      </c>
      <c r="R681" t="s">
        <v>35</v>
      </c>
      <c r="S681" t="s">
        <v>3235</v>
      </c>
      <c r="T681" t="s">
        <v>473</v>
      </c>
      <c r="U681">
        <v>27.816000000000003</v>
      </c>
      <c r="V681">
        <v>3</v>
      </c>
      <c r="W681">
        <v>0.2</v>
      </c>
      <c r="X681">
        <v>4.5200999999999958</v>
      </c>
    </row>
    <row r="682" spans="1:24" x14ac:dyDescent="0.3">
      <c r="A682">
        <v>679</v>
      </c>
      <c r="B682" t="s">
        <v>9344</v>
      </c>
      <c r="C682" s="1">
        <v>42812</v>
      </c>
      <c r="D682" s="1">
        <v>42817</v>
      </c>
      <c r="E682">
        <v>5</v>
      </c>
      <c r="F682" s="1">
        <v>42812</v>
      </c>
      <c r="G682">
        <v>2017</v>
      </c>
      <c r="H682" t="s">
        <v>25</v>
      </c>
      <c r="I682" t="s">
        <v>3521</v>
      </c>
      <c r="J682" t="s">
        <v>1032</v>
      </c>
      <c r="K682" t="s">
        <v>9</v>
      </c>
      <c r="L682" t="s">
        <v>3258</v>
      </c>
      <c r="M682" t="s">
        <v>1033</v>
      </c>
      <c r="N682" t="s">
        <v>54</v>
      </c>
      <c r="O682" t="s">
        <v>11153</v>
      </c>
      <c r="P682" t="s">
        <v>55</v>
      </c>
      <c r="Q682" t="s">
        <v>4665</v>
      </c>
      <c r="R682" t="s">
        <v>13</v>
      </c>
      <c r="S682" t="s">
        <v>3231</v>
      </c>
      <c r="T682" t="s">
        <v>288</v>
      </c>
      <c r="U682">
        <v>82.524000000000001</v>
      </c>
      <c r="V682">
        <v>3</v>
      </c>
      <c r="W682">
        <v>0.6</v>
      </c>
      <c r="X682">
        <v>-41.261999999999972</v>
      </c>
    </row>
    <row r="683" spans="1:24" x14ac:dyDescent="0.3">
      <c r="A683">
        <v>680</v>
      </c>
      <c r="B683" t="s">
        <v>9344</v>
      </c>
      <c r="C683" s="1">
        <v>42812</v>
      </c>
      <c r="D683" s="1">
        <v>42817</v>
      </c>
      <c r="E683">
        <v>5</v>
      </c>
      <c r="F683" s="1">
        <v>42812</v>
      </c>
      <c r="G683">
        <v>2017</v>
      </c>
      <c r="H683" t="s">
        <v>25</v>
      </c>
      <c r="I683" t="s">
        <v>3521</v>
      </c>
      <c r="J683" t="s">
        <v>1032</v>
      </c>
      <c r="K683" t="s">
        <v>9</v>
      </c>
      <c r="L683" t="s">
        <v>3258</v>
      </c>
      <c r="M683" t="s">
        <v>1033</v>
      </c>
      <c r="N683" t="s">
        <v>54</v>
      </c>
      <c r="O683" t="s">
        <v>11153</v>
      </c>
      <c r="P683" t="s">
        <v>55</v>
      </c>
      <c r="Q683" t="s">
        <v>4666</v>
      </c>
      <c r="R683" t="s">
        <v>22</v>
      </c>
      <c r="S683" t="s">
        <v>3234</v>
      </c>
      <c r="T683" t="s">
        <v>478</v>
      </c>
      <c r="U683">
        <v>182.99399999999997</v>
      </c>
      <c r="V683">
        <v>3</v>
      </c>
      <c r="W683">
        <v>0.8</v>
      </c>
      <c r="X683">
        <v>-320.23950000000013</v>
      </c>
    </row>
    <row r="684" spans="1:24" x14ac:dyDescent="0.3">
      <c r="A684">
        <v>681</v>
      </c>
      <c r="B684" t="s">
        <v>8032</v>
      </c>
      <c r="C684" s="1">
        <v>42693</v>
      </c>
      <c r="D684" s="1">
        <v>42698</v>
      </c>
      <c r="E684">
        <v>5</v>
      </c>
      <c r="F684" s="1">
        <v>42693</v>
      </c>
      <c r="G684">
        <v>2016</v>
      </c>
      <c r="H684" t="s">
        <v>25</v>
      </c>
      <c r="I684" t="s">
        <v>3522</v>
      </c>
      <c r="J684" t="s">
        <v>1037</v>
      </c>
      <c r="K684" t="s">
        <v>9</v>
      </c>
      <c r="L684" t="s">
        <v>3258</v>
      </c>
      <c r="M684" t="s">
        <v>138</v>
      </c>
      <c r="N684" t="s">
        <v>139</v>
      </c>
      <c r="O684" t="s">
        <v>10998</v>
      </c>
      <c r="P684" t="s">
        <v>79</v>
      </c>
      <c r="Q684" t="s">
        <v>4667</v>
      </c>
      <c r="R684" t="s">
        <v>22</v>
      </c>
      <c r="S684" t="s">
        <v>3234</v>
      </c>
      <c r="T684" t="s">
        <v>178</v>
      </c>
      <c r="U684">
        <v>14.352000000000002</v>
      </c>
      <c r="V684">
        <v>3</v>
      </c>
      <c r="W684">
        <v>0.2</v>
      </c>
      <c r="X684">
        <v>4.6643999999999988</v>
      </c>
    </row>
    <row r="685" spans="1:24" x14ac:dyDescent="0.3">
      <c r="A685">
        <v>682</v>
      </c>
      <c r="B685" t="s">
        <v>8032</v>
      </c>
      <c r="C685" s="1">
        <v>42693</v>
      </c>
      <c r="D685" s="1">
        <v>42698</v>
      </c>
      <c r="E685">
        <v>5</v>
      </c>
      <c r="F685" s="1">
        <v>42693</v>
      </c>
      <c r="G685">
        <v>2016</v>
      </c>
      <c r="H685" t="s">
        <v>25</v>
      </c>
      <c r="I685" t="s">
        <v>3522</v>
      </c>
      <c r="J685" t="s">
        <v>1037</v>
      </c>
      <c r="K685" t="s">
        <v>9</v>
      </c>
      <c r="L685" t="s">
        <v>3258</v>
      </c>
      <c r="M685" t="s">
        <v>138</v>
      </c>
      <c r="N685" t="s">
        <v>139</v>
      </c>
      <c r="O685" t="s">
        <v>10998</v>
      </c>
      <c r="P685" t="s">
        <v>79</v>
      </c>
      <c r="Q685" t="s">
        <v>4668</v>
      </c>
      <c r="R685" t="s">
        <v>22</v>
      </c>
      <c r="S685" t="s">
        <v>3230</v>
      </c>
      <c r="T685" t="s">
        <v>1015</v>
      </c>
      <c r="U685">
        <v>64.959999999999994</v>
      </c>
      <c r="V685">
        <v>2</v>
      </c>
      <c r="W685">
        <v>0</v>
      </c>
      <c r="X685">
        <v>2.598399999999998</v>
      </c>
    </row>
    <row r="686" spans="1:24" x14ac:dyDescent="0.3">
      <c r="A686">
        <v>683</v>
      </c>
      <c r="B686" t="s">
        <v>8032</v>
      </c>
      <c r="C686" s="1">
        <v>42693</v>
      </c>
      <c r="D686" s="1">
        <v>42698</v>
      </c>
      <c r="E686">
        <v>5</v>
      </c>
      <c r="F686" s="1">
        <v>42693</v>
      </c>
      <c r="G686">
        <v>2016</v>
      </c>
      <c r="H686" t="s">
        <v>25</v>
      </c>
      <c r="I686" t="s">
        <v>3522</v>
      </c>
      <c r="J686" t="s">
        <v>1037</v>
      </c>
      <c r="K686" t="s">
        <v>9</v>
      </c>
      <c r="L686" t="s">
        <v>3258</v>
      </c>
      <c r="M686" t="s">
        <v>138</v>
      </c>
      <c r="N686" t="s">
        <v>139</v>
      </c>
      <c r="O686" t="s">
        <v>10998</v>
      </c>
      <c r="P686" t="s">
        <v>79</v>
      </c>
      <c r="Q686" t="s">
        <v>4559</v>
      </c>
      <c r="R686" t="s">
        <v>22</v>
      </c>
      <c r="S686" t="s">
        <v>3230</v>
      </c>
      <c r="T686" t="s">
        <v>3135</v>
      </c>
      <c r="U686">
        <v>68.599999999999994</v>
      </c>
      <c r="V686">
        <v>4</v>
      </c>
      <c r="W686">
        <v>0</v>
      </c>
      <c r="X686">
        <v>18.521999999999998</v>
      </c>
    </row>
    <row r="687" spans="1:24" x14ac:dyDescent="0.3">
      <c r="A687">
        <v>684</v>
      </c>
      <c r="B687" t="s">
        <v>9345</v>
      </c>
      <c r="C687" s="1">
        <v>43043</v>
      </c>
      <c r="D687" s="1">
        <v>43043</v>
      </c>
      <c r="E687">
        <v>0</v>
      </c>
      <c r="F687" s="1">
        <v>43043</v>
      </c>
      <c r="G687">
        <v>2017</v>
      </c>
      <c r="H687" t="s">
        <v>625</v>
      </c>
      <c r="I687" t="s">
        <v>3523</v>
      </c>
      <c r="J687" t="s">
        <v>1040</v>
      </c>
      <c r="K687" t="s">
        <v>18</v>
      </c>
      <c r="L687" t="s">
        <v>3258</v>
      </c>
      <c r="M687" t="s">
        <v>1041</v>
      </c>
      <c r="N687" t="s">
        <v>44</v>
      </c>
      <c r="O687" t="s">
        <v>11154</v>
      </c>
      <c r="P687" t="s">
        <v>12</v>
      </c>
      <c r="Q687" t="s">
        <v>4669</v>
      </c>
      <c r="R687" t="s">
        <v>35</v>
      </c>
      <c r="S687" t="s">
        <v>3238</v>
      </c>
      <c r="T687" t="s">
        <v>3143</v>
      </c>
      <c r="U687">
        <v>7999.98</v>
      </c>
      <c r="V687">
        <v>4</v>
      </c>
      <c r="W687">
        <v>0.5</v>
      </c>
      <c r="X687">
        <v>-3839.9903999999988</v>
      </c>
    </row>
    <row r="688" spans="1:24" x14ac:dyDescent="0.3">
      <c r="A688">
        <v>685</v>
      </c>
      <c r="B688" t="s">
        <v>9345</v>
      </c>
      <c r="C688" s="1">
        <v>43043</v>
      </c>
      <c r="D688" s="1">
        <v>43043</v>
      </c>
      <c r="E688">
        <v>0</v>
      </c>
      <c r="F688" s="1">
        <v>43043</v>
      </c>
      <c r="G688">
        <v>2017</v>
      </c>
      <c r="H688" t="s">
        <v>625</v>
      </c>
      <c r="I688" t="s">
        <v>3523</v>
      </c>
      <c r="J688" t="s">
        <v>1040</v>
      </c>
      <c r="K688" t="s">
        <v>18</v>
      </c>
      <c r="L688" t="s">
        <v>3258</v>
      </c>
      <c r="M688" t="s">
        <v>1041</v>
      </c>
      <c r="N688" t="s">
        <v>44</v>
      </c>
      <c r="O688" t="s">
        <v>11154</v>
      </c>
      <c r="P688" t="s">
        <v>12</v>
      </c>
      <c r="Q688" t="s">
        <v>4647</v>
      </c>
      <c r="R688" t="s">
        <v>22</v>
      </c>
      <c r="S688" t="s">
        <v>38</v>
      </c>
      <c r="T688" t="s">
        <v>1802</v>
      </c>
      <c r="U688">
        <v>167.44000000000003</v>
      </c>
      <c r="V688">
        <v>2</v>
      </c>
      <c r="W688">
        <v>0.2</v>
      </c>
      <c r="X688">
        <v>14.650999999999989</v>
      </c>
    </row>
    <row r="689" spans="1:24" x14ac:dyDescent="0.3">
      <c r="A689">
        <v>686</v>
      </c>
      <c r="B689" t="s">
        <v>5993</v>
      </c>
      <c r="C689" s="1">
        <v>41825</v>
      </c>
      <c r="D689" s="1">
        <v>41828</v>
      </c>
      <c r="E689">
        <v>3</v>
      </c>
      <c r="F689" s="1">
        <v>41825</v>
      </c>
      <c r="G689">
        <v>2014</v>
      </c>
      <c r="H689" t="s">
        <v>97</v>
      </c>
      <c r="I689" t="s">
        <v>3524</v>
      </c>
      <c r="J689" t="s">
        <v>1043</v>
      </c>
      <c r="K689" t="s">
        <v>9</v>
      </c>
      <c r="L689" t="s">
        <v>3258</v>
      </c>
      <c r="M689" t="s">
        <v>169</v>
      </c>
      <c r="N689" t="s">
        <v>713</v>
      </c>
      <c r="O689" t="s">
        <v>11104</v>
      </c>
      <c r="P689" t="s">
        <v>12</v>
      </c>
      <c r="Q689" t="s">
        <v>4089</v>
      </c>
      <c r="R689" t="s">
        <v>35</v>
      </c>
      <c r="S689" t="s">
        <v>3235</v>
      </c>
      <c r="T689" t="s">
        <v>2794</v>
      </c>
      <c r="U689">
        <v>479.97</v>
      </c>
      <c r="V689">
        <v>3</v>
      </c>
      <c r="W689">
        <v>0</v>
      </c>
      <c r="X689">
        <v>163.18979999999999</v>
      </c>
    </row>
    <row r="690" spans="1:24" x14ac:dyDescent="0.3">
      <c r="A690">
        <v>687</v>
      </c>
      <c r="B690" t="s">
        <v>5993</v>
      </c>
      <c r="C690" s="1">
        <v>41825</v>
      </c>
      <c r="D690" s="1">
        <v>41828</v>
      </c>
      <c r="E690">
        <v>3</v>
      </c>
      <c r="F690" s="1">
        <v>41825</v>
      </c>
      <c r="G690">
        <v>2014</v>
      </c>
      <c r="H690" t="s">
        <v>97</v>
      </c>
      <c r="I690" t="s">
        <v>3524</v>
      </c>
      <c r="J690" t="s">
        <v>1043</v>
      </c>
      <c r="K690" t="s">
        <v>9</v>
      </c>
      <c r="L690" t="s">
        <v>3258</v>
      </c>
      <c r="M690" t="s">
        <v>169</v>
      </c>
      <c r="N690" t="s">
        <v>713</v>
      </c>
      <c r="O690" t="s">
        <v>11104</v>
      </c>
      <c r="P690" t="s">
        <v>12</v>
      </c>
      <c r="Q690" t="s">
        <v>4670</v>
      </c>
      <c r="R690" t="s">
        <v>22</v>
      </c>
      <c r="S690" t="s">
        <v>23</v>
      </c>
      <c r="T690" t="s">
        <v>2835</v>
      </c>
      <c r="U690">
        <v>14.62</v>
      </c>
      <c r="V690">
        <v>2</v>
      </c>
      <c r="W690">
        <v>0</v>
      </c>
      <c r="X690">
        <v>6.8713999999999995</v>
      </c>
    </row>
    <row r="691" spans="1:24" x14ac:dyDescent="0.3">
      <c r="A691">
        <v>688</v>
      </c>
      <c r="B691" t="s">
        <v>5993</v>
      </c>
      <c r="C691" s="1">
        <v>41825</v>
      </c>
      <c r="D691" s="1">
        <v>41828</v>
      </c>
      <c r="E691">
        <v>3</v>
      </c>
      <c r="F691" s="1">
        <v>41825</v>
      </c>
      <c r="G691">
        <v>2014</v>
      </c>
      <c r="H691" t="s">
        <v>97</v>
      </c>
      <c r="I691" t="s">
        <v>3524</v>
      </c>
      <c r="J691" t="s">
        <v>1043</v>
      </c>
      <c r="K691" t="s">
        <v>9</v>
      </c>
      <c r="L691" t="s">
        <v>3258</v>
      </c>
      <c r="M691" t="s">
        <v>169</v>
      </c>
      <c r="N691" t="s">
        <v>713</v>
      </c>
      <c r="O691" t="s">
        <v>11104</v>
      </c>
      <c r="P691" t="s">
        <v>12</v>
      </c>
      <c r="Q691" t="s">
        <v>4201</v>
      </c>
      <c r="R691" t="s">
        <v>22</v>
      </c>
      <c r="S691" t="s">
        <v>45</v>
      </c>
      <c r="T691" t="s">
        <v>2559</v>
      </c>
      <c r="U691">
        <v>19.440000000000001</v>
      </c>
      <c r="V691">
        <v>3</v>
      </c>
      <c r="W691">
        <v>0</v>
      </c>
      <c r="X691">
        <v>9.3312000000000008</v>
      </c>
    </row>
    <row r="692" spans="1:24" x14ac:dyDescent="0.3">
      <c r="A692">
        <v>689</v>
      </c>
      <c r="B692" t="s">
        <v>9346</v>
      </c>
      <c r="C692" s="1">
        <v>43094</v>
      </c>
      <c r="D692" s="1">
        <v>43098</v>
      </c>
      <c r="E692">
        <v>4</v>
      </c>
      <c r="F692" s="1">
        <v>43094</v>
      </c>
      <c r="G692">
        <v>2017</v>
      </c>
      <c r="H692" t="s">
        <v>25</v>
      </c>
      <c r="I692" t="s">
        <v>3525</v>
      </c>
      <c r="J692" t="s">
        <v>1045</v>
      </c>
      <c r="K692" t="s">
        <v>9</v>
      </c>
      <c r="L692" t="s">
        <v>3258</v>
      </c>
      <c r="M692" t="s">
        <v>138</v>
      </c>
      <c r="N692" t="s">
        <v>139</v>
      </c>
      <c r="O692" t="s">
        <v>11020</v>
      </c>
      <c r="P692" t="s">
        <v>79</v>
      </c>
      <c r="Q692" t="s">
        <v>4671</v>
      </c>
      <c r="R692" t="s">
        <v>13</v>
      </c>
      <c r="S692" t="s">
        <v>14</v>
      </c>
      <c r="T692" t="s">
        <v>1681</v>
      </c>
      <c r="U692">
        <v>191.98400000000001</v>
      </c>
      <c r="V692">
        <v>2</v>
      </c>
      <c r="W692">
        <v>0.2</v>
      </c>
      <c r="X692">
        <v>4.7995999999999768</v>
      </c>
    </row>
    <row r="693" spans="1:24" x14ac:dyDescent="0.3">
      <c r="A693">
        <v>690</v>
      </c>
      <c r="B693" t="s">
        <v>5994</v>
      </c>
      <c r="C693" s="1">
        <v>41811</v>
      </c>
      <c r="D693" s="1">
        <v>41813</v>
      </c>
      <c r="E693">
        <v>2</v>
      </c>
      <c r="F693" s="1">
        <v>41811</v>
      </c>
      <c r="G693">
        <v>2014</v>
      </c>
      <c r="H693" t="s">
        <v>7</v>
      </c>
      <c r="I693" t="s">
        <v>3526</v>
      </c>
      <c r="J693" t="s">
        <v>1047</v>
      </c>
      <c r="K693" t="s">
        <v>9</v>
      </c>
      <c r="L693" t="s">
        <v>3258</v>
      </c>
      <c r="M693" t="s">
        <v>1048</v>
      </c>
      <c r="N693" t="s">
        <v>165</v>
      </c>
      <c r="O693" t="s">
        <v>11155</v>
      </c>
      <c r="P693" t="s">
        <v>12</v>
      </c>
      <c r="Q693" t="s">
        <v>4672</v>
      </c>
      <c r="R693" t="s">
        <v>13</v>
      </c>
      <c r="S693" t="s">
        <v>3231</v>
      </c>
      <c r="T693" t="s">
        <v>1640</v>
      </c>
      <c r="U693">
        <v>104.01</v>
      </c>
      <c r="V693">
        <v>1</v>
      </c>
      <c r="W693">
        <v>0</v>
      </c>
      <c r="X693">
        <v>14.561400000000006</v>
      </c>
    </row>
    <row r="694" spans="1:24" x14ac:dyDescent="0.3">
      <c r="A694">
        <v>691</v>
      </c>
      <c r="B694" t="s">
        <v>5994</v>
      </c>
      <c r="C694" s="1">
        <v>41811</v>
      </c>
      <c r="D694" s="1">
        <v>41813</v>
      </c>
      <c r="E694">
        <v>2</v>
      </c>
      <c r="F694" s="1">
        <v>41811</v>
      </c>
      <c r="G694">
        <v>2014</v>
      </c>
      <c r="H694" t="s">
        <v>7</v>
      </c>
      <c r="I694" t="s">
        <v>3526</v>
      </c>
      <c r="J694" t="s">
        <v>1047</v>
      </c>
      <c r="K694" t="s">
        <v>9</v>
      </c>
      <c r="L694" t="s">
        <v>3258</v>
      </c>
      <c r="M694" t="s">
        <v>1048</v>
      </c>
      <c r="N694" t="s">
        <v>165</v>
      </c>
      <c r="O694" t="s">
        <v>11155</v>
      </c>
      <c r="P694" t="s">
        <v>12</v>
      </c>
      <c r="Q694" t="s">
        <v>4124</v>
      </c>
      <c r="R694" t="s">
        <v>35</v>
      </c>
      <c r="S694" t="s">
        <v>3233</v>
      </c>
      <c r="T694" t="s">
        <v>2202</v>
      </c>
      <c r="U694">
        <v>284.82</v>
      </c>
      <c r="V694">
        <v>1</v>
      </c>
      <c r="W694">
        <v>0</v>
      </c>
      <c r="X694">
        <v>74.053200000000004</v>
      </c>
    </row>
    <row r="695" spans="1:24" x14ac:dyDescent="0.3">
      <c r="A695">
        <v>692</v>
      </c>
      <c r="B695" t="s">
        <v>5994</v>
      </c>
      <c r="C695" s="1">
        <v>41811</v>
      </c>
      <c r="D695" s="1">
        <v>41813</v>
      </c>
      <c r="E695">
        <v>2</v>
      </c>
      <c r="F695" s="1">
        <v>41811</v>
      </c>
      <c r="G695">
        <v>2014</v>
      </c>
      <c r="H695" t="s">
        <v>7</v>
      </c>
      <c r="I695" t="s">
        <v>3526</v>
      </c>
      <c r="J695" t="s">
        <v>1047</v>
      </c>
      <c r="K695" t="s">
        <v>9</v>
      </c>
      <c r="L695" t="s">
        <v>3258</v>
      </c>
      <c r="M695" t="s">
        <v>1048</v>
      </c>
      <c r="N695" t="s">
        <v>165</v>
      </c>
      <c r="O695" t="s">
        <v>11155</v>
      </c>
      <c r="P695" t="s">
        <v>12</v>
      </c>
      <c r="Q695" t="s">
        <v>4673</v>
      </c>
      <c r="R695" t="s">
        <v>22</v>
      </c>
      <c r="S695" t="s">
        <v>3230</v>
      </c>
      <c r="T695" t="s">
        <v>1470</v>
      </c>
      <c r="U695">
        <v>36.839999999999996</v>
      </c>
      <c r="V695">
        <v>3</v>
      </c>
      <c r="W695">
        <v>0</v>
      </c>
      <c r="X695">
        <v>10.315199999999999</v>
      </c>
    </row>
    <row r="696" spans="1:24" x14ac:dyDescent="0.3">
      <c r="A696">
        <v>693</v>
      </c>
      <c r="B696" t="s">
        <v>6962</v>
      </c>
      <c r="C696" s="1">
        <v>42091</v>
      </c>
      <c r="D696" s="1">
        <v>42096</v>
      </c>
      <c r="E696">
        <v>5</v>
      </c>
      <c r="F696" s="1">
        <v>42091</v>
      </c>
      <c r="G696">
        <v>2015</v>
      </c>
      <c r="H696" t="s">
        <v>25</v>
      </c>
      <c r="I696" t="s">
        <v>3527</v>
      </c>
      <c r="J696" t="s">
        <v>1052</v>
      </c>
      <c r="K696" t="s">
        <v>9</v>
      </c>
      <c r="L696" t="s">
        <v>3258</v>
      </c>
      <c r="M696" t="s">
        <v>19</v>
      </c>
      <c r="N696" t="s">
        <v>20</v>
      </c>
      <c r="O696" t="s">
        <v>10976</v>
      </c>
      <c r="P696" t="s">
        <v>21</v>
      </c>
      <c r="Q696" t="s">
        <v>4674</v>
      </c>
      <c r="R696" t="s">
        <v>35</v>
      </c>
      <c r="S696" t="s">
        <v>3235</v>
      </c>
      <c r="T696" t="s">
        <v>2450</v>
      </c>
      <c r="U696">
        <v>166.24</v>
      </c>
      <c r="V696">
        <v>1</v>
      </c>
      <c r="W696">
        <v>0</v>
      </c>
      <c r="X696">
        <v>24.936000000000007</v>
      </c>
    </row>
    <row r="697" spans="1:24" x14ac:dyDescent="0.3">
      <c r="A697">
        <v>694</v>
      </c>
      <c r="B697" t="s">
        <v>6962</v>
      </c>
      <c r="C697" s="1">
        <v>42091</v>
      </c>
      <c r="D697" s="1">
        <v>42096</v>
      </c>
      <c r="E697">
        <v>5</v>
      </c>
      <c r="F697" s="1">
        <v>42091</v>
      </c>
      <c r="G697">
        <v>2015</v>
      </c>
      <c r="H697" t="s">
        <v>25</v>
      </c>
      <c r="I697" t="s">
        <v>3527</v>
      </c>
      <c r="J697" t="s">
        <v>1052</v>
      </c>
      <c r="K697" t="s">
        <v>9</v>
      </c>
      <c r="L697" t="s">
        <v>3258</v>
      </c>
      <c r="M697" t="s">
        <v>19</v>
      </c>
      <c r="N697" t="s">
        <v>20</v>
      </c>
      <c r="O697" t="s">
        <v>10976</v>
      </c>
      <c r="P697" t="s">
        <v>21</v>
      </c>
      <c r="Q697" t="s">
        <v>4675</v>
      </c>
      <c r="R697" t="s">
        <v>22</v>
      </c>
      <c r="S697" t="s">
        <v>45</v>
      </c>
      <c r="T697" t="s">
        <v>704</v>
      </c>
      <c r="U697">
        <v>33.4</v>
      </c>
      <c r="V697">
        <v>5</v>
      </c>
      <c r="W697">
        <v>0</v>
      </c>
      <c r="X697">
        <v>16.032</v>
      </c>
    </row>
    <row r="698" spans="1:24" x14ac:dyDescent="0.3">
      <c r="A698">
        <v>695</v>
      </c>
      <c r="B698" t="s">
        <v>6963</v>
      </c>
      <c r="C698" s="1">
        <v>42138</v>
      </c>
      <c r="D698" s="1">
        <v>42141</v>
      </c>
      <c r="E698">
        <v>3</v>
      </c>
      <c r="F698" s="1">
        <v>42138</v>
      </c>
      <c r="G698">
        <v>2015</v>
      </c>
      <c r="H698" t="s">
        <v>97</v>
      </c>
      <c r="I698" t="s">
        <v>3528</v>
      </c>
      <c r="J698" t="s">
        <v>1055</v>
      </c>
      <c r="K698" t="s">
        <v>52</v>
      </c>
      <c r="L698" t="s">
        <v>3258</v>
      </c>
      <c r="M698" t="s">
        <v>1056</v>
      </c>
      <c r="N698" t="s">
        <v>78</v>
      </c>
      <c r="O698" t="s">
        <v>11156</v>
      </c>
      <c r="P698" t="s">
        <v>79</v>
      </c>
      <c r="Q698" t="s">
        <v>4399</v>
      </c>
      <c r="R698" t="s">
        <v>22</v>
      </c>
      <c r="S698" t="s">
        <v>3232</v>
      </c>
      <c r="T698" t="s">
        <v>2163</v>
      </c>
      <c r="U698">
        <v>198.27200000000002</v>
      </c>
      <c r="V698">
        <v>8</v>
      </c>
      <c r="W698">
        <v>0.2</v>
      </c>
      <c r="X698">
        <v>17.34879999999999</v>
      </c>
    </row>
    <row r="699" spans="1:24" x14ac:dyDescent="0.3">
      <c r="A699">
        <v>696</v>
      </c>
      <c r="B699" t="s">
        <v>6963</v>
      </c>
      <c r="C699" s="1">
        <v>42138</v>
      </c>
      <c r="D699" s="1">
        <v>42141</v>
      </c>
      <c r="E699">
        <v>3</v>
      </c>
      <c r="F699" s="1">
        <v>42138</v>
      </c>
      <c r="G699">
        <v>2015</v>
      </c>
      <c r="H699" t="s">
        <v>97</v>
      </c>
      <c r="I699" t="s">
        <v>3528</v>
      </c>
      <c r="J699" t="s">
        <v>1055</v>
      </c>
      <c r="K699" t="s">
        <v>52</v>
      </c>
      <c r="L699" t="s">
        <v>3258</v>
      </c>
      <c r="M699" t="s">
        <v>1056</v>
      </c>
      <c r="N699" t="s">
        <v>78</v>
      </c>
      <c r="O699" t="s">
        <v>11156</v>
      </c>
      <c r="P699" t="s">
        <v>79</v>
      </c>
      <c r="Q699" t="s">
        <v>4676</v>
      </c>
      <c r="R699" t="s">
        <v>22</v>
      </c>
      <c r="S699" t="s">
        <v>23</v>
      </c>
      <c r="T699" t="s">
        <v>2850</v>
      </c>
      <c r="U699">
        <v>47.360000000000007</v>
      </c>
      <c r="V699">
        <v>4</v>
      </c>
      <c r="W699">
        <v>0.2</v>
      </c>
      <c r="X699">
        <v>17.759999999999998</v>
      </c>
    </row>
    <row r="700" spans="1:24" x14ac:dyDescent="0.3">
      <c r="A700">
        <v>697</v>
      </c>
      <c r="B700" t="s">
        <v>6963</v>
      </c>
      <c r="C700" s="1">
        <v>42138</v>
      </c>
      <c r="D700" s="1">
        <v>42141</v>
      </c>
      <c r="E700">
        <v>3</v>
      </c>
      <c r="F700" s="1">
        <v>42138</v>
      </c>
      <c r="G700">
        <v>2015</v>
      </c>
      <c r="H700" t="s">
        <v>97</v>
      </c>
      <c r="I700" t="s">
        <v>3528</v>
      </c>
      <c r="J700" t="s">
        <v>1055</v>
      </c>
      <c r="K700" t="s">
        <v>52</v>
      </c>
      <c r="L700" t="s">
        <v>3258</v>
      </c>
      <c r="M700" t="s">
        <v>1056</v>
      </c>
      <c r="N700" t="s">
        <v>78</v>
      </c>
      <c r="O700" t="s">
        <v>11156</v>
      </c>
      <c r="P700" t="s">
        <v>79</v>
      </c>
      <c r="Q700" t="s">
        <v>4194</v>
      </c>
      <c r="R700" t="s">
        <v>22</v>
      </c>
      <c r="S700" t="s">
        <v>103</v>
      </c>
      <c r="T700" t="s">
        <v>2410</v>
      </c>
      <c r="U700">
        <v>200.98400000000004</v>
      </c>
      <c r="V700">
        <v>7</v>
      </c>
      <c r="W700">
        <v>0.2</v>
      </c>
      <c r="X700">
        <v>62.807499999999976</v>
      </c>
    </row>
    <row r="701" spans="1:24" x14ac:dyDescent="0.3">
      <c r="A701">
        <v>698</v>
      </c>
      <c r="B701" t="s">
        <v>6963</v>
      </c>
      <c r="C701" s="1">
        <v>42138</v>
      </c>
      <c r="D701" s="1">
        <v>42141</v>
      </c>
      <c r="E701">
        <v>3</v>
      </c>
      <c r="F701" s="1">
        <v>42138</v>
      </c>
      <c r="G701">
        <v>2015</v>
      </c>
      <c r="H701" t="s">
        <v>97</v>
      </c>
      <c r="I701" t="s">
        <v>3528</v>
      </c>
      <c r="J701" t="s">
        <v>1055</v>
      </c>
      <c r="K701" t="s">
        <v>52</v>
      </c>
      <c r="L701" t="s">
        <v>3258</v>
      </c>
      <c r="M701" t="s">
        <v>1056</v>
      </c>
      <c r="N701" t="s">
        <v>78</v>
      </c>
      <c r="O701" t="s">
        <v>11156</v>
      </c>
      <c r="P701" t="s">
        <v>79</v>
      </c>
      <c r="Q701" t="s">
        <v>4677</v>
      </c>
      <c r="R701" t="s">
        <v>22</v>
      </c>
      <c r="S701" t="s">
        <v>23</v>
      </c>
      <c r="T701" t="s">
        <v>1166</v>
      </c>
      <c r="U701">
        <v>97.696000000000012</v>
      </c>
      <c r="V701">
        <v>4</v>
      </c>
      <c r="W701">
        <v>0.2</v>
      </c>
      <c r="X701">
        <v>31.751200000000001</v>
      </c>
    </row>
    <row r="702" spans="1:24" x14ac:dyDescent="0.3">
      <c r="A702">
        <v>699</v>
      </c>
      <c r="B702" t="s">
        <v>6963</v>
      </c>
      <c r="C702" s="1">
        <v>42138</v>
      </c>
      <c r="D702" s="1">
        <v>42141</v>
      </c>
      <c r="E702">
        <v>3</v>
      </c>
      <c r="F702" s="1">
        <v>42138</v>
      </c>
      <c r="G702">
        <v>2015</v>
      </c>
      <c r="H702" t="s">
        <v>97</v>
      </c>
      <c r="I702" t="s">
        <v>3528</v>
      </c>
      <c r="J702" t="s">
        <v>1055</v>
      </c>
      <c r="K702" t="s">
        <v>52</v>
      </c>
      <c r="L702" t="s">
        <v>3258</v>
      </c>
      <c r="M702" t="s">
        <v>1056</v>
      </c>
      <c r="N702" t="s">
        <v>78</v>
      </c>
      <c r="O702" t="s">
        <v>11156</v>
      </c>
      <c r="P702" t="s">
        <v>79</v>
      </c>
      <c r="Q702" t="s">
        <v>4678</v>
      </c>
      <c r="R702" t="s">
        <v>22</v>
      </c>
      <c r="S702" t="s">
        <v>3232</v>
      </c>
      <c r="T702" t="s">
        <v>2707</v>
      </c>
      <c r="U702">
        <v>2.6960000000000002</v>
      </c>
      <c r="V702">
        <v>1</v>
      </c>
      <c r="W702">
        <v>0.2</v>
      </c>
      <c r="X702">
        <v>0.8088000000000003</v>
      </c>
    </row>
    <row r="703" spans="1:24" x14ac:dyDescent="0.3">
      <c r="A703">
        <v>700</v>
      </c>
      <c r="B703" t="s">
        <v>6963</v>
      </c>
      <c r="C703" s="1">
        <v>42138</v>
      </c>
      <c r="D703" s="1">
        <v>42141</v>
      </c>
      <c r="E703">
        <v>3</v>
      </c>
      <c r="F703" s="1">
        <v>42138</v>
      </c>
      <c r="G703">
        <v>2015</v>
      </c>
      <c r="H703" t="s">
        <v>97</v>
      </c>
      <c r="I703" t="s">
        <v>3528</v>
      </c>
      <c r="J703" t="s">
        <v>1055</v>
      </c>
      <c r="K703" t="s">
        <v>52</v>
      </c>
      <c r="L703" t="s">
        <v>3258</v>
      </c>
      <c r="M703" t="s">
        <v>1056</v>
      </c>
      <c r="N703" t="s">
        <v>78</v>
      </c>
      <c r="O703" t="s">
        <v>11156</v>
      </c>
      <c r="P703" t="s">
        <v>79</v>
      </c>
      <c r="Q703" t="s">
        <v>4679</v>
      </c>
      <c r="R703" t="s">
        <v>22</v>
      </c>
      <c r="S703" t="s">
        <v>3234</v>
      </c>
      <c r="T703" t="s">
        <v>2421</v>
      </c>
      <c r="U703">
        <v>18.588000000000005</v>
      </c>
      <c r="V703">
        <v>2</v>
      </c>
      <c r="W703">
        <v>0.7</v>
      </c>
      <c r="X703">
        <v>-13.6312</v>
      </c>
    </row>
    <row r="704" spans="1:24" x14ac:dyDescent="0.3">
      <c r="A704">
        <v>701</v>
      </c>
      <c r="B704" t="s">
        <v>6963</v>
      </c>
      <c r="C704" s="1">
        <v>42138</v>
      </c>
      <c r="D704" s="1">
        <v>42141</v>
      </c>
      <c r="E704">
        <v>3</v>
      </c>
      <c r="F704" s="1">
        <v>42138</v>
      </c>
      <c r="G704">
        <v>2015</v>
      </c>
      <c r="H704" t="s">
        <v>97</v>
      </c>
      <c r="I704" t="s">
        <v>3528</v>
      </c>
      <c r="J704" t="s">
        <v>1055</v>
      </c>
      <c r="K704" t="s">
        <v>52</v>
      </c>
      <c r="L704" t="s">
        <v>3258</v>
      </c>
      <c r="M704" t="s">
        <v>1056</v>
      </c>
      <c r="N704" t="s">
        <v>78</v>
      </c>
      <c r="O704" t="s">
        <v>11156</v>
      </c>
      <c r="P704" t="s">
        <v>79</v>
      </c>
      <c r="Q704" t="s">
        <v>4413</v>
      </c>
      <c r="R704" t="s">
        <v>22</v>
      </c>
      <c r="S704" t="s">
        <v>3234</v>
      </c>
      <c r="T704" t="s">
        <v>2194</v>
      </c>
      <c r="U704">
        <v>4.8960000000000008</v>
      </c>
      <c r="V704">
        <v>3</v>
      </c>
      <c r="W704">
        <v>0.7</v>
      </c>
      <c r="X704">
        <v>-3.4271999999999991</v>
      </c>
    </row>
    <row r="705" spans="1:24" x14ac:dyDescent="0.3">
      <c r="A705">
        <v>702</v>
      </c>
      <c r="B705" t="s">
        <v>9347</v>
      </c>
      <c r="C705" s="1">
        <v>42980</v>
      </c>
      <c r="D705" s="1">
        <v>42986</v>
      </c>
      <c r="E705">
        <v>6</v>
      </c>
      <c r="F705" s="1">
        <v>42980</v>
      </c>
      <c r="G705">
        <v>2017</v>
      </c>
      <c r="H705" t="s">
        <v>25</v>
      </c>
      <c r="I705" t="s">
        <v>3372</v>
      </c>
      <c r="J705" t="s">
        <v>479</v>
      </c>
      <c r="K705" t="s">
        <v>18</v>
      </c>
      <c r="L705" t="s">
        <v>3258</v>
      </c>
      <c r="M705" t="s">
        <v>1023</v>
      </c>
      <c r="N705" t="s">
        <v>249</v>
      </c>
      <c r="O705" t="s">
        <v>11152</v>
      </c>
      <c r="P705" t="s">
        <v>79</v>
      </c>
      <c r="Q705" t="s">
        <v>4302</v>
      </c>
      <c r="R705" t="s">
        <v>13</v>
      </c>
      <c r="S705" t="s">
        <v>3231</v>
      </c>
      <c r="T705" t="s">
        <v>2520</v>
      </c>
      <c r="U705">
        <v>15.072000000000003</v>
      </c>
      <c r="V705">
        <v>3</v>
      </c>
      <c r="W705">
        <v>0.2</v>
      </c>
      <c r="X705">
        <v>4.1448</v>
      </c>
    </row>
    <row r="706" spans="1:24" x14ac:dyDescent="0.3">
      <c r="A706">
        <v>703</v>
      </c>
      <c r="B706" t="s">
        <v>8033</v>
      </c>
      <c r="C706" s="1">
        <v>42678</v>
      </c>
      <c r="D706" s="1">
        <v>42682</v>
      </c>
      <c r="E706">
        <v>4</v>
      </c>
      <c r="F706" s="1">
        <v>42678</v>
      </c>
      <c r="G706">
        <v>2016</v>
      </c>
      <c r="H706" t="s">
        <v>7</v>
      </c>
      <c r="I706" t="s">
        <v>3413</v>
      </c>
      <c r="J706" t="s">
        <v>649</v>
      </c>
      <c r="K706" t="s">
        <v>18</v>
      </c>
      <c r="L706" t="s">
        <v>3258</v>
      </c>
      <c r="M706" t="s">
        <v>48</v>
      </c>
      <c r="N706" t="s">
        <v>49</v>
      </c>
      <c r="O706" t="s">
        <v>10980</v>
      </c>
      <c r="P706" t="s">
        <v>21</v>
      </c>
      <c r="Q706" t="s">
        <v>4680</v>
      </c>
      <c r="R706" t="s">
        <v>13</v>
      </c>
      <c r="S706" t="s">
        <v>3231</v>
      </c>
      <c r="T706" t="s">
        <v>2514</v>
      </c>
      <c r="U706">
        <v>209.88</v>
      </c>
      <c r="V706">
        <v>3</v>
      </c>
      <c r="W706">
        <v>0</v>
      </c>
      <c r="X706">
        <v>35.679599999999979</v>
      </c>
    </row>
    <row r="707" spans="1:24" x14ac:dyDescent="0.3">
      <c r="A707">
        <v>704</v>
      </c>
      <c r="B707" t="s">
        <v>6964</v>
      </c>
      <c r="C707" s="1">
        <v>42103</v>
      </c>
      <c r="D707" s="1">
        <v>42108</v>
      </c>
      <c r="E707">
        <v>5</v>
      </c>
      <c r="F707" s="1">
        <v>42103</v>
      </c>
      <c r="G707">
        <v>2015</v>
      </c>
      <c r="H707" t="s">
        <v>25</v>
      </c>
      <c r="I707" t="s">
        <v>3529</v>
      </c>
      <c r="J707" t="s">
        <v>1061</v>
      </c>
      <c r="K707" t="s">
        <v>9</v>
      </c>
      <c r="L707" t="s">
        <v>3258</v>
      </c>
      <c r="M707" t="s">
        <v>571</v>
      </c>
      <c r="N707" t="s">
        <v>20</v>
      </c>
      <c r="O707" t="s">
        <v>11081</v>
      </c>
      <c r="P707" t="s">
        <v>21</v>
      </c>
      <c r="Q707" t="s">
        <v>4681</v>
      </c>
      <c r="R707" t="s">
        <v>13</v>
      </c>
      <c r="S707" t="s">
        <v>29</v>
      </c>
      <c r="T707" t="s">
        <v>2543</v>
      </c>
      <c r="U707">
        <v>369.91200000000003</v>
      </c>
      <c r="V707">
        <v>3</v>
      </c>
      <c r="W707">
        <v>0.2</v>
      </c>
      <c r="X707">
        <v>-13.871700000000047</v>
      </c>
    </row>
    <row r="708" spans="1:24" x14ac:dyDescent="0.3">
      <c r="A708">
        <v>705</v>
      </c>
      <c r="B708" t="s">
        <v>5995</v>
      </c>
      <c r="C708" s="1">
        <v>41894</v>
      </c>
      <c r="D708" s="1">
        <v>41899</v>
      </c>
      <c r="E708">
        <v>5</v>
      </c>
      <c r="F708" s="1">
        <v>41894</v>
      </c>
      <c r="G708">
        <v>2014</v>
      </c>
      <c r="H708" t="s">
        <v>25</v>
      </c>
      <c r="I708" t="s">
        <v>3530</v>
      </c>
      <c r="J708" t="s">
        <v>1063</v>
      </c>
      <c r="K708" t="s">
        <v>18</v>
      </c>
      <c r="L708" t="s">
        <v>3258</v>
      </c>
      <c r="M708" t="s">
        <v>1064</v>
      </c>
      <c r="N708" t="s">
        <v>44</v>
      </c>
      <c r="O708" t="s">
        <v>11157</v>
      </c>
      <c r="P708" t="s">
        <v>12</v>
      </c>
      <c r="Q708" t="s">
        <v>4682</v>
      </c>
      <c r="R708" t="s">
        <v>22</v>
      </c>
      <c r="S708" t="s">
        <v>45</v>
      </c>
      <c r="T708" t="s">
        <v>1924</v>
      </c>
      <c r="U708">
        <v>10.368000000000002</v>
      </c>
      <c r="V708">
        <v>2</v>
      </c>
      <c r="W708">
        <v>0.2</v>
      </c>
      <c r="X708">
        <v>3.6288</v>
      </c>
    </row>
    <row r="709" spans="1:24" x14ac:dyDescent="0.3">
      <c r="A709">
        <v>706</v>
      </c>
      <c r="B709" t="s">
        <v>5995</v>
      </c>
      <c r="C709" s="1">
        <v>41894</v>
      </c>
      <c r="D709" s="1">
        <v>41899</v>
      </c>
      <c r="E709">
        <v>5</v>
      </c>
      <c r="F709" s="1">
        <v>41894</v>
      </c>
      <c r="G709">
        <v>2014</v>
      </c>
      <c r="H709" t="s">
        <v>25</v>
      </c>
      <c r="I709" t="s">
        <v>3530</v>
      </c>
      <c r="J709" t="s">
        <v>1063</v>
      </c>
      <c r="K709" t="s">
        <v>18</v>
      </c>
      <c r="L709" t="s">
        <v>3258</v>
      </c>
      <c r="M709" t="s">
        <v>1064</v>
      </c>
      <c r="N709" t="s">
        <v>44</v>
      </c>
      <c r="O709" t="s">
        <v>11157</v>
      </c>
      <c r="P709" t="s">
        <v>12</v>
      </c>
      <c r="Q709" t="s">
        <v>4683</v>
      </c>
      <c r="R709" t="s">
        <v>22</v>
      </c>
      <c r="S709" t="s">
        <v>38</v>
      </c>
      <c r="T709" t="s">
        <v>219</v>
      </c>
      <c r="U709">
        <v>166.84</v>
      </c>
      <c r="V709">
        <v>5</v>
      </c>
      <c r="W709">
        <v>0.2</v>
      </c>
      <c r="X709">
        <v>18.769499999999987</v>
      </c>
    </row>
    <row r="710" spans="1:24" x14ac:dyDescent="0.3">
      <c r="A710">
        <v>707</v>
      </c>
      <c r="B710" t="s">
        <v>5995</v>
      </c>
      <c r="C710" s="1">
        <v>41894</v>
      </c>
      <c r="D710" s="1">
        <v>41899</v>
      </c>
      <c r="E710">
        <v>5</v>
      </c>
      <c r="F710" s="1">
        <v>41894</v>
      </c>
      <c r="G710">
        <v>2014</v>
      </c>
      <c r="H710" t="s">
        <v>25</v>
      </c>
      <c r="I710" t="s">
        <v>3530</v>
      </c>
      <c r="J710" t="s">
        <v>1063</v>
      </c>
      <c r="K710" t="s">
        <v>18</v>
      </c>
      <c r="L710" t="s">
        <v>3258</v>
      </c>
      <c r="M710" t="s">
        <v>1064</v>
      </c>
      <c r="N710" t="s">
        <v>44</v>
      </c>
      <c r="O710" t="s">
        <v>11157</v>
      </c>
      <c r="P710" t="s">
        <v>12</v>
      </c>
      <c r="Q710" t="s">
        <v>4555</v>
      </c>
      <c r="R710" t="s">
        <v>35</v>
      </c>
      <c r="S710" t="s">
        <v>3235</v>
      </c>
      <c r="T710" t="s">
        <v>1884</v>
      </c>
      <c r="U710">
        <v>15.216000000000001</v>
      </c>
      <c r="V710">
        <v>1</v>
      </c>
      <c r="W710">
        <v>0.2</v>
      </c>
      <c r="X710">
        <v>2.2823999999999991</v>
      </c>
    </row>
    <row r="711" spans="1:24" x14ac:dyDescent="0.3">
      <c r="A711">
        <v>708</v>
      </c>
      <c r="B711" t="s">
        <v>5996</v>
      </c>
      <c r="C711" s="1">
        <v>41975</v>
      </c>
      <c r="D711" s="1">
        <v>41977</v>
      </c>
      <c r="E711">
        <v>2</v>
      </c>
      <c r="F711" s="1">
        <v>41975</v>
      </c>
      <c r="G711">
        <v>2014</v>
      </c>
      <c r="H711" t="s">
        <v>97</v>
      </c>
      <c r="I711" t="s">
        <v>3531</v>
      </c>
      <c r="J711" t="s">
        <v>1068</v>
      </c>
      <c r="K711" t="s">
        <v>9</v>
      </c>
      <c r="L711" t="s">
        <v>3258</v>
      </c>
      <c r="M711" t="s">
        <v>138</v>
      </c>
      <c r="N711" t="s">
        <v>139</v>
      </c>
      <c r="O711" t="s">
        <v>11020</v>
      </c>
      <c r="P711" t="s">
        <v>79</v>
      </c>
      <c r="Q711" t="s">
        <v>4357</v>
      </c>
      <c r="R711" t="s">
        <v>35</v>
      </c>
      <c r="S711" t="s">
        <v>3235</v>
      </c>
      <c r="T711" t="s">
        <v>422</v>
      </c>
      <c r="U711">
        <v>119.96</v>
      </c>
      <c r="V711">
        <v>4</v>
      </c>
      <c r="W711">
        <v>0</v>
      </c>
      <c r="X711">
        <v>52.78240000000001</v>
      </c>
    </row>
    <row r="712" spans="1:24" x14ac:dyDescent="0.3">
      <c r="A712">
        <v>709</v>
      </c>
      <c r="B712" t="s">
        <v>5996</v>
      </c>
      <c r="C712" s="1">
        <v>41975</v>
      </c>
      <c r="D712" s="1">
        <v>41977</v>
      </c>
      <c r="E712">
        <v>2</v>
      </c>
      <c r="F712" s="1">
        <v>41975</v>
      </c>
      <c r="G712">
        <v>2014</v>
      </c>
      <c r="H712" t="s">
        <v>97</v>
      </c>
      <c r="I712" t="s">
        <v>3531</v>
      </c>
      <c r="J712" t="s">
        <v>1068</v>
      </c>
      <c r="K712" t="s">
        <v>9</v>
      </c>
      <c r="L712" t="s">
        <v>3258</v>
      </c>
      <c r="M712" t="s">
        <v>138</v>
      </c>
      <c r="N712" t="s">
        <v>139</v>
      </c>
      <c r="O712" t="s">
        <v>11020</v>
      </c>
      <c r="P712" t="s">
        <v>79</v>
      </c>
      <c r="Q712" t="s">
        <v>4090</v>
      </c>
      <c r="R712" t="s">
        <v>13</v>
      </c>
      <c r="S712" t="s">
        <v>14</v>
      </c>
      <c r="T712" t="s">
        <v>1070</v>
      </c>
      <c r="U712">
        <v>883.92</v>
      </c>
      <c r="V712">
        <v>5</v>
      </c>
      <c r="W712">
        <v>0.2</v>
      </c>
      <c r="X712">
        <v>-110.49000000000007</v>
      </c>
    </row>
    <row r="713" spans="1:24" x14ac:dyDescent="0.3">
      <c r="A713">
        <v>710</v>
      </c>
      <c r="B713" t="s">
        <v>5996</v>
      </c>
      <c r="C713" s="1">
        <v>41975</v>
      </c>
      <c r="D713" s="1">
        <v>41977</v>
      </c>
      <c r="E713">
        <v>2</v>
      </c>
      <c r="F713" s="1">
        <v>41975</v>
      </c>
      <c r="G713">
        <v>2014</v>
      </c>
      <c r="H713" t="s">
        <v>97</v>
      </c>
      <c r="I713" t="s">
        <v>3531</v>
      </c>
      <c r="J713" t="s">
        <v>1068</v>
      </c>
      <c r="K713" t="s">
        <v>9</v>
      </c>
      <c r="L713" t="s">
        <v>3258</v>
      </c>
      <c r="M713" t="s">
        <v>138</v>
      </c>
      <c r="N713" t="s">
        <v>139</v>
      </c>
      <c r="O713" t="s">
        <v>11020</v>
      </c>
      <c r="P713" t="s">
        <v>79</v>
      </c>
      <c r="Q713" t="s">
        <v>4454</v>
      </c>
      <c r="R713" t="s">
        <v>22</v>
      </c>
      <c r="S713" t="s">
        <v>3234</v>
      </c>
      <c r="T713" t="s">
        <v>1652</v>
      </c>
      <c r="U713">
        <v>46.72</v>
      </c>
      <c r="V713">
        <v>8</v>
      </c>
      <c r="W713">
        <v>0.2</v>
      </c>
      <c r="X713">
        <v>15.767999999999997</v>
      </c>
    </row>
    <row r="714" spans="1:24" x14ac:dyDescent="0.3">
      <c r="A714">
        <v>711</v>
      </c>
      <c r="B714" t="s">
        <v>5997</v>
      </c>
      <c r="C714" s="1">
        <v>41734</v>
      </c>
      <c r="D714" s="1">
        <v>41736</v>
      </c>
      <c r="E714">
        <v>2</v>
      </c>
      <c r="F714" s="1">
        <v>41734</v>
      </c>
      <c r="G714">
        <v>2014</v>
      </c>
      <c r="H714" t="s">
        <v>97</v>
      </c>
      <c r="I714" t="s">
        <v>3532</v>
      </c>
      <c r="J714" t="s">
        <v>1071</v>
      </c>
      <c r="K714" t="s">
        <v>52</v>
      </c>
      <c r="L714" t="s">
        <v>3258</v>
      </c>
      <c r="M714" t="s">
        <v>138</v>
      </c>
      <c r="N714" t="s">
        <v>139</v>
      </c>
      <c r="O714" t="s">
        <v>11020</v>
      </c>
      <c r="P714" t="s">
        <v>79</v>
      </c>
      <c r="Q714" t="s">
        <v>4521</v>
      </c>
      <c r="R714" t="s">
        <v>22</v>
      </c>
      <c r="S714" t="s">
        <v>45</v>
      </c>
      <c r="T714" t="s">
        <v>1679</v>
      </c>
      <c r="U714">
        <v>55.48</v>
      </c>
      <c r="V714">
        <v>1</v>
      </c>
      <c r="W714">
        <v>0</v>
      </c>
      <c r="X714">
        <v>26.630399999999998</v>
      </c>
    </row>
    <row r="715" spans="1:24" x14ac:dyDescent="0.3">
      <c r="A715">
        <v>712</v>
      </c>
      <c r="B715" t="s">
        <v>9348</v>
      </c>
      <c r="C715" s="1">
        <v>42981</v>
      </c>
      <c r="D715" s="1">
        <v>42985</v>
      </c>
      <c r="E715">
        <v>4</v>
      </c>
      <c r="F715" s="1">
        <v>42981</v>
      </c>
      <c r="G715">
        <v>2017</v>
      </c>
      <c r="H715" t="s">
        <v>25</v>
      </c>
      <c r="I715" t="s">
        <v>3533</v>
      </c>
      <c r="J715" t="s">
        <v>1073</v>
      </c>
      <c r="K715" t="s">
        <v>9</v>
      </c>
      <c r="L715" t="s">
        <v>3258</v>
      </c>
      <c r="M715" t="s">
        <v>1074</v>
      </c>
      <c r="N715" t="s">
        <v>28</v>
      </c>
      <c r="O715" t="s">
        <v>11158</v>
      </c>
      <c r="P715" t="s">
        <v>12</v>
      </c>
      <c r="Q715" t="s">
        <v>4684</v>
      </c>
      <c r="R715" t="s">
        <v>22</v>
      </c>
      <c r="S715" t="s">
        <v>103</v>
      </c>
      <c r="T715" t="s">
        <v>1197</v>
      </c>
      <c r="U715">
        <v>24.448</v>
      </c>
      <c r="V715">
        <v>4</v>
      </c>
      <c r="W715">
        <v>0.2</v>
      </c>
      <c r="X715">
        <v>8.8623999999999992</v>
      </c>
    </row>
    <row r="716" spans="1:24" x14ac:dyDescent="0.3">
      <c r="A716">
        <v>713</v>
      </c>
      <c r="B716" t="s">
        <v>9349</v>
      </c>
      <c r="C716" s="1">
        <v>42874</v>
      </c>
      <c r="D716" s="1">
        <v>42879</v>
      </c>
      <c r="E716">
        <v>5</v>
      </c>
      <c r="F716" s="1">
        <v>42874</v>
      </c>
      <c r="G716">
        <v>2017</v>
      </c>
      <c r="H716" t="s">
        <v>25</v>
      </c>
      <c r="I716" t="s">
        <v>3534</v>
      </c>
      <c r="J716" t="s">
        <v>1076</v>
      </c>
      <c r="K716" t="s">
        <v>18</v>
      </c>
      <c r="L716" t="s">
        <v>3258</v>
      </c>
      <c r="M716" t="s">
        <v>1077</v>
      </c>
      <c r="N716" t="s">
        <v>139</v>
      </c>
      <c r="O716" t="s">
        <v>11159</v>
      </c>
      <c r="P716" t="s">
        <v>79</v>
      </c>
      <c r="Q716" t="s">
        <v>4685</v>
      </c>
      <c r="R716" t="s">
        <v>22</v>
      </c>
      <c r="S716" t="s">
        <v>38</v>
      </c>
      <c r="T716" t="s">
        <v>1634</v>
      </c>
      <c r="U716">
        <v>281.34000000000003</v>
      </c>
      <c r="V716">
        <v>6</v>
      </c>
      <c r="W716">
        <v>0</v>
      </c>
      <c r="X716">
        <v>109.72260000000001</v>
      </c>
    </row>
    <row r="717" spans="1:24" x14ac:dyDescent="0.3">
      <c r="A717">
        <v>714</v>
      </c>
      <c r="B717" t="s">
        <v>9349</v>
      </c>
      <c r="C717" s="1">
        <v>42874</v>
      </c>
      <c r="D717" s="1">
        <v>42879</v>
      </c>
      <c r="E717">
        <v>5</v>
      </c>
      <c r="F717" s="1">
        <v>42874</v>
      </c>
      <c r="G717">
        <v>2017</v>
      </c>
      <c r="H717" t="s">
        <v>25</v>
      </c>
      <c r="I717" t="s">
        <v>3534</v>
      </c>
      <c r="J717" t="s">
        <v>1076</v>
      </c>
      <c r="K717" t="s">
        <v>18</v>
      </c>
      <c r="L717" t="s">
        <v>3258</v>
      </c>
      <c r="M717" t="s">
        <v>1077</v>
      </c>
      <c r="N717" t="s">
        <v>139</v>
      </c>
      <c r="O717" t="s">
        <v>11159</v>
      </c>
      <c r="P717" t="s">
        <v>79</v>
      </c>
      <c r="Q717" t="s">
        <v>4455</v>
      </c>
      <c r="R717" t="s">
        <v>35</v>
      </c>
      <c r="S717" t="s">
        <v>3233</v>
      </c>
      <c r="T717" t="s">
        <v>1270</v>
      </c>
      <c r="U717">
        <v>307.98</v>
      </c>
      <c r="V717">
        <v>2</v>
      </c>
      <c r="W717">
        <v>0</v>
      </c>
      <c r="X717">
        <v>89.314199999999971</v>
      </c>
    </row>
    <row r="718" spans="1:24" x14ac:dyDescent="0.3">
      <c r="A718">
        <v>715</v>
      </c>
      <c r="B718" t="s">
        <v>9349</v>
      </c>
      <c r="C718" s="1">
        <v>42874</v>
      </c>
      <c r="D718" s="1">
        <v>42879</v>
      </c>
      <c r="E718">
        <v>5</v>
      </c>
      <c r="F718" s="1">
        <v>42874</v>
      </c>
      <c r="G718">
        <v>2017</v>
      </c>
      <c r="H718" t="s">
        <v>25</v>
      </c>
      <c r="I718" t="s">
        <v>3534</v>
      </c>
      <c r="J718" t="s">
        <v>1076</v>
      </c>
      <c r="K718" t="s">
        <v>18</v>
      </c>
      <c r="L718" t="s">
        <v>3258</v>
      </c>
      <c r="M718" t="s">
        <v>1077</v>
      </c>
      <c r="N718" t="s">
        <v>139</v>
      </c>
      <c r="O718" t="s">
        <v>11159</v>
      </c>
      <c r="P718" t="s">
        <v>79</v>
      </c>
      <c r="Q718" t="s">
        <v>4686</v>
      </c>
      <c r="R718" t="s">
        <v>35</v>
      </c>
      <c r="S718" t="s">
        <v>3235</v>
      </c>
      <c r="T718" t="s">
        <v>3052</v>
      </c>
      <c r="U718">
        <v>299.96999999999997</v>
      </c>
      <c r="V718">
        <v>3</v>
      </c>
      <c r="W718">
        <v>0</v>
      </c>
      <c r="X718">
        <v>113.98860000000001</v>
      </c>
    </row>
    <row r="719" spans="1:24" x14ac:dyDescent="0.3">
      <c r="A719">
        <v>716</v>
      </c>
      <c r="B719" t="s">
        <v>5998</v>
      </c>
      <c r="C719" s="1">
        <v>41821</v>
      </c>
      <c r="D719" s="1">
        <v>41826</v>
      </c>
      <c r="E719">
        <v>5</v>
      </c>
      <c r="F719" s="1">
        <v>41821</v>
      </c>
      <c r="G719">
        <v>2014</v>
      </c>
      <c r="H719" t="s">
        <v>7</v>
      </c>
      <c r="I719" t="s">
        <v>3372</v>
      </c>
      <c r="J719" t="s">
        <v>479</v>
      </c>
      <c r="K719" t="s">
        <v>18</v>
      </c>
      <c r="L719" t="s">
        <v>3258</v>
      </c>
      <c r="M719" t="s">
        <v>48</v>
      </c>
      <c r="N719" t="s">
        <v>49</v>
      </c>
      <c r="O719" t="s">
        <v>11034</v>
      </c>
      <c r="P719" t="s">
        <v>21</v>
      </c>
      <c r="Q719" t="s">
        <v>4687</v>
      </c>
      <c r="R719" t="s">
        <v>22</v>
      </c>
      <c r="S719" t="s">
        <v>3234</v>
      </c>
      <c r="T719" t="s">
        <v>869</v>
      </c>
      <c r="U719">
        <v>19.920000000000002</v>
      </c>
      <c r="V719">
        <v>5</v>
      </c>
      <c r="W719">
        <v>0.2</v>
      </c>
      <c r="X719">
        <v>6.9719999999999995</v>
      </c>
    </row>
    <row r="720" spans="1:24" x14ac:dyDescent="0.3">
      <c r="A720">
        <v>717</v>
      </c>
      <c r="B720" t="s">
        <v>5999</v>
      </c>
      <c r="C720" s="1">
        <v>41650</v>
      </c>
      <c r="D720" s="1">
        <v>41653</v>
      </c>
      <c r="E720">
        <v>3</v>
      </c>
      <c r="F720" s="1">
        <v>41650</v>
      </c>
      <c r="G720">
        <v>2014</v>
      </c>
      <c r="H720" t="s">
        <v>97</v>
      </c>
      <c r="I720" t="s">
        <v>3535</v>
      </c>
      <c r="J720" t="s">
        <v>1081</v>
      </c>
      <c r="K720" t="s">
        <v>9</v>
      </c>
      <c r="L720" t="s">
        <v>3258</v>
      </c>
      <c r="M720" t="s">
        <v>126</v>
      </c>
      <c r="N720" t="s">
        <v>127</v>
      </c>
      <c r="O720" t="s">
        <v>10996</v>
      </c>
      <c r="P720" t="s">
        <v>79</v>
      </c>
      <c r="Q720" t="s">
        <v>4627</v>
      </c>
      <c r="R720" t="s">
        <v>13</v>
      </c>
      <c r="S720" t="s">
        <v>3231</v>
      </c>
      <c r="T720" t="s">
        <v>2839</v>
      </c>
      <c r="U720">
        <v>9.94</v>
      </c>
      <c r="V720">
        <v>2</v>
      </c>
      <c r="W720">
        <v>0</v>
      </c>
      <c r="X720">
        <v>3.0813999999999995</v>
      </c>
    </row>
    <row r="721" spans="1:24" x14ac:dyDescent="0.3">
      <c r="A721">
        <v>718</v>
      </c>
      <c r="B721" t="s">
        <v>9350</v>
      </c>
      <c r="C721" s="1">
        <v>43002</v>
      </c>
      <c r="D721" s="1">
        <v>43007</v>
      </c>
      <c r="E721">
        <v>5</v>
      </c>
      <c r="F721" s="1">
        <v>43002</v>
      </c>
      <c r="G721">
        <v>2017</v>
      </c>
      <c r="H721" t="s">
        <v>25</v>
      </c>
      <c r="I721" t="s">
        <v>3368</v>
      </c>
      <c r="J721" t="s">
        <v>465</v>
      </c>
      <c r="K721" t="s">
        <v>9</v>
      </c>
      <c r="L721" t="s">
        <v>3258</v>
      </c>
      <c r="M721" t="s">
        <v>300</v>
      </c>
      <c r="N721" t="s">
        <v>249</v>
      </c>
      <c r="O721" t="s">
        <v>11030</v>
      </c>
      <c r="P721" t="s">
        <v>79</v>
      </c>
      <c r="Q721" t="s">
        <v>4688</v>
      </c>
      <c r="R721" t="s">
        <v>13</v>
      </c>
      <c r="S721" t="s">
        <v>3231</v>
      </c>
      <c r="T721" t="s">
        <v>2182</v>
      </c>
      <c r="U721">
        <v>103.05599999999998</v>
      </c>
      <c r="V721">
        <v>3</v>
      </c>
      <c r="W721">
        <v>0.2</v>
      </c>
      <c r="X721">
        <v>24.475800000000007</v>
      </c>
    </row>
    <row r="722" spans="1:24" x14ac:dyDescent="0.3">
      <c r="A722">
        <v>719</v>
      </c>
      <c r="B722" t="s">
        <v>6000</v>
      </c>
      <c r="C722" s="1">
        <v>41792</v>
      </c>
      <c r="D722" s="1">
        <v>41797</v>
      </c>
      <c r="E722">
        <v>5</v>
      </c>
      <c r="F722" s="1">
        <v>41792</v>
      </c>
      <c r="G722">
        <v>2014</v>
      </c>
      <c r="H722" t="s">
        <v>25</v>
      </c>
      <c r="I722" t="s">
        <v>3536</v>
      </c>
      <c r="J722" t="s">
        <v>1084</v>
      </c>
      <c r="K722" t="s">
        <v>52</v>
      </c>
      <c r="L722" t="s">
        <v>3258</v>
      </c>
      <c r="M722" t="s">
        <v>82</v>
      </c>
      <c r="N722" t="s">
        <v>64</v>
      </c>
      <c r="O722" t="s">
        <v>10987</v>
      </c>
      <c r="P722" t="s">
        <v>21</v>
      </c>
      <c r="Q722" t="s">
        <v>4547</v>
      </c>
      <c r="R722" t="s">
        <v>22</v>
      </c>
      <c r="S722" t="s">
        <v>3234</v>
      </c>
      <c r="T722" t="s">
        <v>1411</v>
      </c>
      <c r="U722">
        <v>59.808000000000007</v>
      </c>
      <c r="V722">
        <v>3</v>
      </c>
      <c r="W722">
        <v>0.2</v>
      </c>
      <c r="X722">
        <v>19.4376</v>
      </c>
    </row>
    <row r="723" spans="1:24" x14ac:dyDescent="0.3">
      <c r="A723">
        <v>720</v>
      </c>
      <c r="B723" t="s">
        <v>6000</v>
      </c>
      <c r="C723" s="1">
        <v>41792</v>
      </c>
      <c r="D723" s="1">
        <v>41797</v>
      </c>
      <c r="E723">
        <v>5</v>
      </c>
      <c r="F723" s="1">
        <v>41792</v>
      </c>
      <c r="G723">
        <v>2014</v>
      </c>
      <c r="H723" t="s">
        <v>25</v>
      </c>
      <c r="I723" t="s">
        <v>3536</v>
      </c>
      <c r="J723" t="s">
        <v>1084</v>
      </c>
      <c r="K723" t="s">
        <v>52</v>
      </c>
      <c r="L723" t="s">
        <v>3258</v>
      </c>
      <c r="M723" t="s">
        <v>82</v>
      </c>
      <c r="N723" t="s">
        <v>64</v>
      </c>
      <c r="O723" t="s">
        <v>10987</v>
      </c>
      <c r="P723" t="s">
        <v>21</v>
      </c>
      <c r="Q723" t="s">
        <v>4495</v>
      </c>
      <c r="R723" t="s">
        <v>13</v>
      </c>
      <c r="S723" t="s">
        <v>3231</v>
      </c>
      <c r="T723" t="s">
        <v>552</v>
      </c>
      <c r="U723">
        <v>73.320000000000007</v>
      </c>
      <c r="V723">
        <v>6</v>
      </c>
      <c r="W723">
        <v>0</v>
      </c>
      <c r="X723">
        <v>21.995999999999992</v>
      </c>
    </row>
    <row r="724" spans="1:24" x14ac:dyDescent="0.3">
      <c r="A724">
        <v>721</v>
      </c>
      <c r="B724" t="s">
        <v>8034</v>
      </c>
      <c r="C724" s="1">
        <v>42413</v>
      </c>
      <c r="D724" s="1">
        <v>42418</v>
      </c>
      <c r="E724">
        <v>5</v>
      </c>
      <c r="F724" s="1">
        <v>42413</v>
      </c>
      <c r="G724">
        <v>2016</v>
      </c>
      <c r="H724" t="s">
        <v>25</v>
      </c>
      <c r="I724" t="s">
        <v>3537</v>
      </c>
      <c r="J724" t="s">
        <v>1085</v>
      </c>
      <c r="K724" t="s">
        <v>52</v>
      </c>
      <c r="L724" t="s">
        <v>3258</v>
      </c>
      <c r="M724" t="s">
        <v>19</v>
      </c>
      <c r="N724" t="s">
        <v>20</v>
      </c>
      <c r="O724" t="s">
        <v>11037</v>
      </c>
      <c r="P724" t="s">
        <v>21</v>
      </c>
      <c r="Q724" t="s">
        <v>4689</v>
      </c>
      <c r="R724" t="s">
        <v>22</v>
      </c>
      <c r="S724" t="s">
        <v>45</v>
      </c>
      <c r="T724" t="s">
        <v>605</v>
      </c>
      <c r="U724">
        <v>146.82</v>
      </c>
      <c r="V724">
        <v>3</v>
      </c>
      <c r="W724">
        <v>0</v>
      </c>
      <c r="X724">
        <v>73.41</v>
      </c>
    </row>
    <row r="725" spans="1:24" x14ac:dyDescent="0.3">
      <c r="A725">
        <v>722</v>
      </c>
      <c r="B725" t="s">
        <v>8035</v>
      </c>
      <c r="C725" s="1">
        <v>42719</v>
      </c>
      <c r="D725" s="1">
        <v>42723</v>
      </c>
      <c r="E725">
        <v>4</v>
      </c>
      <c r="F725" s="1">
        <v>42719</v>
      </c>
      <c r="G725">
        <v>2016</v>
      </c>
      <c r="H725" t="s">
        <v>25</v>
      </c>
      <c r="I725" t="s">
        <v>3430</v>
      </c>
      <c r="J725" t="s">
        <v>709</v>
      </c>
      <c r="K725" t="s">
        <v>18</v>
      </c>
      <c r="L725" t="s">
        <v>3258</v>
      </c>
      <c r="M725" t="s">
        <v>433</v>
      </c>
      <c r="N725" t="s">
        <v>123</v>
      </c>
      <c r="O725" t="s">
        <v>11160</v>
      </c>
      <c r="P725" t="s">
        <v>55</v>
      </c>
      <c r="Q725" t="s">
        <v>4690</v>
      </c>
      <c r="R725" t="s">
        <v>13</v>
      </c>
      <c r="S725" t="s">
        <v>29</v>
      </c>
      <c r="T725" t="s">
        <v>1120</v>
      </c>
      <c r="U725">
        <v>1652.94</v>
      </c>
      <c r="V725">
        <v>3</v>
      </c>
      <c r="W725">
        <v>0</v>
      </c>
      <c r="X725">
        <v>231.41160000000002</v>
      </c>
    </row>
    <row r="726" spans="1:24" x14ac:dyDescent="0.3">
      <c r="A726">
        <v>723</v>
      </c>
      <c r="B726" t="s">
        <v>8035</v>
      </c>
      <c r="C726" s="1">
        <v>42719</v>
      </c>
      <c r="D726" s="1">
        <v>42723</v>
      </c>
      <c r="E726">
        <v>4</v>
      </c>
      <c r="F726" s="1">
        <v>42719</v>
      </c>
      <c r="G726">
        <v>2016</v>
      </c>
      <c r="H726" t="s">
        <v>25</v>
      </c>
      <c r="I726" t="s">
        <v>3430</v>
      </c>
      <c r="J726" t="s">
        <v>709</v>
      </c>
      <c r="K726" t="s">
        <v>18</v>
      </c>
      <c r="L726" t="s">
        <v>3258</v>
      </c>
      <c r="M726" t="s">
        <v>433</v>
      </c>
      <c r="N726" t="s">
        <v>123</v>
      </c>
      <c r="O726" t="s">
        <v>11160</v>
      </c>
      <c r="P726" t="s">
        <v>55</v>
      </c>
      <c r="Q726" t="s">
        <v>4691</v>
      </c>
      <c r="R726" t="s">
        <v>22</v>
      </c>
      <c r="S726" t="s">
        <v>3230</v>
      </c>
      <c r="T726" t="s">
        <v>1226</v>
      </c>
      <c r="U726">
        <v>296.37</v>
      </c>
      <c r="V726">
        <v>3</v>
      </c>
      <c r="W726">
        <v>0</v>
      </c>
      <c r="X726">
        <v>80.019899999999993</v>
      </c>
    </row>
    <row r="727" spans="1:24" x14ac:dyDescent="0.3">
      <c r="A727">
        <v>724</v>
      </c>
      <c r="B727" t="s">
        <v>6001</v>
      </c>
      <c r="C727" s="1">
        <v>41919</v>
      </c>
      <c r="D727" s="1">
        <v>41925</v>
      </c>
      <c r="E727">
        <v>6</v>
      </c>
      <c r="F727" s="1">
        <v>41919</v>
      </c>
      <c r="G727">
        <v>2014</v>
      </c>
      <c r="H727" t="s">
        <v>25</v>
      </c>
      <c r="I727" t="s">
        <v>3538</v>
      </c>
      <c r="J727" t="s">
        <v>1088</v>
      </c>
      <c r="K727" t="s">
        <v>52</v>
      </c>
      <c r="L727" t="s">
        <v>3258</v>
      </c>
      <c r="M727" t="s">
        <v>77</v>
      </c>
      <c r="N727" t="s">
        <v>78</v>
      </c>
      <c r="O727" t="s">
        <v>10986</v>
      </c>
      <c r="P727" t="s">
        <v>79</v>
      </c>
      <c r="Q727" t="s">
        <v>4692</v>
      </c>
      <c r="R727" t="s">
        <v>13</v>
      </c>
      <c r="S727" t="s">
        <v>3231</v>
      </c>
      <c r="T727" t="s">
        <v>2349</v>
      </c>
      <c r="U727">
        <v>129.91999999999999</v>
      </c>
      <c r="V727">
        <v>5</v>
      </c>
      <c r="W727">
        <v>0.2</v>
      </c>
      <c r="X727">
        <v>21.112000000000002</v>
      </c>
    </row>
    <row r="728" spans="1:24" x14ac:dyDescent="0.3">
      <c r="A728">
        <v>725</v>
      </c>
      <c r="B728" t="s">
        <v>8036</v>
      </c>
      <c r="C728" s="1">
        <v>42558</v>
      </c>
      <c r="D728" s="1">
        <v>42563</v>
      </c>
      <c r="E728">
        <v>5</v>
      </c>
      <c r="F728" s="1">
        <v>42558</v>
      </c>
      <c r="G728">
        <v>2016</v>
      </c>
      <c r="H728" t="s">
        <v>25</v>
      </c>
      <c r="I728" t="s">
        <v>3539</v>
      </c>
      <c r="J728" t="s">
        <v>1090</v>
      </c>
      <c r="K728" t="s">
        <v>18</v>
      </c>
      <c r="L728" t="s">
        <v>3258</v>
      </c>
      <c r="M728" t="s">
        <v>1091</v>
      </c>
      <c r="N728" t="s">
        <v>28</v>
      </c>
      <c r="O728" t="s">
        <v>11161</v>
      </c>
      <c r="P728" t="s">
        <v>12</v>
      </c>
      <c r="Q728" t="s">
        <v>4693</v>
      </c>
      <c r="R728" t="s">
        <v>22</v>
      </c>
      <c r="S728" t="s">
        <v>3236</v>
      </c>
      <c r="T728" t="s">
        <v>353</v>
      </c>
      <c r="U728">
        <v>45.584000000000003</v>
      </c>
      <c r="V728">
        <v>7</v>
      </c>
      <c r="W728">
        <v>0.2</v>
      </c>
      <c r="X728">
        <v>5.1281999999999996</v>
      </c>
    </row>
    <row r="729" spans="1:24" x14ac:dyDescent="0.3">
      <c r="A729">
        <v>726</v>
      </c>
      <c r="B729" t="s">
        <v>9351</v>
      </c>
      <c r="C729" s="1">
        <v>42994</v>
      </c>
      <c r="D729" s="1">
        <v>42998</v>
      </c>
      <c r="E729">
        <v>4</v>
      </c>
      <c r="F729" s="1">
        <v>42994</v>
      </c>
      <c r="G729">
        <v>2017</v>
      </c>
      <c r="H729" t="s">
        <v>25</v>
      </c>
      <c r="I729" t="s">
        <v>3540</v>
      </c>
      <c r="J729" t="s">
        <v>1093</v>
      </c>
      <c r="K729" t="s">
        <v>9</v>
      </c>
      <c r="L729" t="s">
        <v>3258</v>
      </c>
      <c r="M729" t="s">
        <v>597</v>
      </c>
      <c r="N729" t="s">
        <v>54</v>
      </c>
      <c r="O729" t="s">
        <v>11085</v>
      </c>
      <c r="P729" t="s">
        <v>55</v>
      </c>
      <c r="Q729" t="s">
        <v>4694</v>
      </c>
      <c r="R729" t="s">
        <v>22</v>
      </c>
      <c r="S729" t="s">
        <v>103</v>
      </c>
      <c r="T729" t="s">
        <v>3144</v>
      </c>
      <c r="U729">
        <v>17.568000000000001</v>
      </c>
      <c r="V729">
        <v>2</v>
      </c>
      <c r="W729">
        <v>0.2</v>
      </c>
      <c r="X729">
        <v>6.3684000000000003</v>
      </c>
    </row>
    <row r="730" spans="1:24" x14ac:dyDescent="0.3">
      <c r="A730">
        <v>727</v>
      </c>
      <c r="B730" t="s">
        <v>9351</v>
      </c>
      <c r="C730" s="1">
        <v>42994</v>
      </c>
      <c r="D730" s="1">
        <v>42998</v>
      </c>
      <c r="E730">
        <v>4</v>
      </c>
      <c r="F730" s="1">
        <v>42994</v>
      </c>
      <c r="G730">
        <v>2017</v>
      </c>
      <c r="H730" t="s">
        <v>25</v>
      </c>
      <c r="I730" t="s">
        <v>3540</v>
      </c>
      <c r="J730" t="s">
        <v>1093</v>
      </c>
      <c r="K730" t="s">
        <v>9</v>
      </c>
      <c r="L730" t="s">
        <v>3258</v>
      </c>
      <c r="M730" t="s">
        <v>597</v>
      </c>
      <c r="N730" t="s">
        <v>54</v>
      </c>
      <c r="O730" t="s">
        <v>11085</v>
      </c>
      <c r="P730" t="s">
        <v>55</v>
      </c>
      <c r="Q730" t="s">
        <v>4695</v>
      </c>
      <c r="R730" t="s">
        <v>35</v>
      </c>
      <c r="S730" t="s">
        <v>3233</v>
      </c>
      <c r="T730" t="s">
        <v>36</v>
      </c>
      <c r="U730">
        <v>55.991999999999997</v>
      </c>
      <c r="V730">
        <v>1</v>
      </c>
      <c r="W730">
        <v>0.2</v>
      </c>
      <c r="X730">
        <v>5.5992000000000015</v>
      </c>
    </row>
    <row r="731" spans="1:24" x14ac:dyDescent="0.3">
      <c r="A731">
        <v>728</v>
      </c>
      <c r="B731" t="s">
        <v>8037</v>
      </c>
      <c r="C731" s="1">
        <v>42707</v>
      </c>
      <c r="D731" s="1">
        <v>42710</v>
      </c>
      <c r="E731">
        <v>3</v>
      </c>
      <c r="F731" s="1">
        <v>42707</v>
      </c>
      <c r="G731">
        <v>2016</v>
      </c>
      <c r="H731" t="s">
        <v>97</v>
      </c>
      <c r="I731" t="s">
        <v>3541</v>
      </c>
      <c r="J731" t="s">
        <v>1096</v>
      </c>
      <c r="K731" t="s">
        <v>9</v>
      </c>
      <c r="L731" t="s">
        <v>3258</v>
      </c>
      <c r="M731" t="s">
        <v>1097</v>
      </c>
      <c r="N731" t="s">
        <v>139</v>
      </c>
      <c r="O731" t="s">
        <v>11162</v>
      </c>
      <c r="P731" t="s">
        <v>79</v>
      </c>
      <c r="Q731" t="s">
        <v>4696</v>
      </c>
      <c r="R731" t="s">
        <v>22</v>
      </c>
      <c r="S731" t="s">
        <v>45</v>
      </c>
      <c r="T731" t="s">
        <v>686</v>
      </c>
      <c r="U731">
        <v>182.72</v>
      </c>
      <c r="V731">
        <v>8</v>
      </c>
      <c r="W731">
        <v>0</v>
      </c>
      <c r="X731">
        <v>84.051199999999994</v>
      </c>
    </row>
    <row r="732" spans="1:24" x14ac:dyDescent="0.3">
      <c r="A732">
        <v>729</v>
      </c>
      <c r="B732" t="s">
        <v>8037</v>
      </c>
      <c r="C732" s="1">
        <v>42707</v>
      </c>
      <c r="D732" s="1">
        <v>42710</v>
      </c>
      <c r="E732">
        <v>3</v>
      </c>
      <c r="F732" s="1">
        <v>42707</v>
      </c>
      <c r="G732">
        <v>2016</v>
      </c>
      <c r="H732" t="s">
        <v>97</v>
      </c>
      <c r="I732" t="s">
        <v>3541</v>
      </c>
      <c r="J732" t="s">
        <v>1096</v>
      </c>
      <c r="K732" t="s">
        <v>9</v>
      </c>
      <c r="L732" t="s">
        <v>3258</v>
      </c>
      <c r="M732" t="s">
        <v>1097</v>
      </c>
      <c r="N732" t="s">
        <v>139</v>
      </c>
      <c r="O732" t="s">
        <v>11162</v>
      </c>
      <c r="P732" t="s">
        <v>79</v>
      </c>
      <c r="Q732" t="s">
        <v>4697</v>
      </c>
      <c r="R732" t="s">
        <v>13</v>
      </c>
      <c r="S732" t="s">
        <v>29</v>
      </c>
      <c r="T732" t="s">
        <v>30</v>
      </c>
      <c r="U732">
        <v>400.03199999999998</v>
      </c>
      <c r="V732">
        <v>2</v>
      </c>
      <c r="W732">
        <v>0.4</v>
      </c>
      <c r="X732">
        <v>-153.34560000000005</v>
      </c>
    </row>
    <row r="733" spans="1:24" x14ac:dyDescent="0.3">
      <c r="A733">
        <v>730</v>
      </c>
      <c r="B733" t="s">
        <v>8037</v>
      </c>
      <c r="C733" s="1">
        <v>42707</v>
      </c>
      <c r="D733" s="1">
        <v>42710</v>
      </c>
      <c r="E733">
        <v>3</v>
      </c>
      <c r="F733" s="1">
        <v>42707</v>
      </c>
      <c r="G733">
        <v>2016</v>
      </c>
      <c r="H733" t="s">
        <v>97</v>
      </c>
      <c r="I733" t="s">
        <v>3541</v>
      </c>
      <c r="J733" t="s">
        <v>1096</v>
      </c>
      <c r="K733" t="s">
        <v>9</v>
      </c>
      <c r="L733" t="s">
        <v>3258</v>
      </c>
      <c r="M733" t="s">
        <v>1097</v>
      </c>
      <c r="N733" t="s">
        <v>139</v>
      </c>
      <c r="O733" t="s">
        <v>11162</v>
      </c>
      <c r="P733" t="s">
        <v>79</v>
      </c>
      <c r="Q733" t="s">
        <v>4698</v>
      </c>
      <c r="R733" t="s">
        <v>22</v>
      </c>
      <c r="S733" t="s">
        <v>3230</v>
      </c>
      <c r="T733" t="s">
        <v>459</v>
      </c>
      <c r="U733">
        <v>33.630000000000003</v>
      </c>
      <c r="V733">
        <v>3</v>
      </c>
      <c r="W733">
        <v>0</v>
      </c>
      <c r="X733">
        <v>10.088999999999999</v>
      </c>
    </row>
    <row r="734" spans="1:24" x14ac:dyDescent="0.3">
      <c r="A734">
        <v>731</v>
      </c>
      <c r="B734" t="s">
        <v>8037</v>
      </c>
      <c r="C734" s="1">
        <v>42707</v>
      </c>
      <c r="D734" s="1">
        <v>42710</v>
      </c>
      <c r="E734">
        <v>3</v>
      </c>
      <c r="F734" s="1">
        <v>42707</v>
      </c>
      <c r="G734">
        <v>2016</v>
      </c>
      <c r="H734" t="s">
        <v>97</v>
      </c>
      <c r="I734" t="s">
        <v>3541</v>
      </c>
      <c r="J734" t="s">
        <v>1096</v>
      </c>
      <c r="K734" t="s">
        <v>9</v>
      </c>
      <c r="L734" t="s">
        <v>3258</v>
      </c>
      <c r="M734" t="s">
        <v>1097</v>
      </c>
      <c r="N734" t="s">
        <v>139</v>
      </c>
      <c r="O734" t="s">
        <v>11162</v>
      </c>
      <c r="P734" t="s">
        <v>79</v>
      </c>
      <c r="Q734" t="s">
        <v>4339</v>
      </c>
      <c r="R734" t="s">
        <v>13</v>
      </c>
      <c r="S734" t="s">
        <v>3229</v>
      </c>
      <c r="T734" t="s">
        <v>136</v>
      </c>
      <c r="U734">
        <v>542.64599999999996</v>
      </c>
      <c r="V734">
        <v>3</v>
      </c>
      <c r="W734">
        <v>0.1</v>
      </c>
      <c r="X734">
        <v>102.49980000000001</v>
      </c>
    </row>
    <row r="735" spans="1:24" x14ac:dyDescent="0.3">
      <c r="A735">
        <v>732</v>
      </c>
      <c r="B735" t="s">
        <v>8037</v>
      </c>
      <c r="C735" s="1">
        <v>42707</v>
      </c>
      <c r="D735" s="1">
        <v>42710</v>
      </c>
      <c r="E735">
        <v>3</v>
      </c>
      <c r="F735" s="1">
        <v>42707</v>
      </c>
      <c r="G735">
        <v>2016</v>
      </c>
      <c r="H735" t="s">
        <v>97</v>
      </c>
      <c r="I735" t="s">
        <v>3541</v>
      </c>
      <c r="J735" t="s">
        <v>1096</v>
      </c>
      <c r="K735" t="s">
        <v>9</v>
      </c>
      <c r="L735" t="s">
        <v>3258</v>
      </c>
      <c r="M735" t="s">
        <v>1097</v>
      </c>
      <c r="N735" t="s">
        <v>139</v>
      </c>
      <c r="O735" t="s">
        <v>11162</v>
      </c>
      <c r="P735" t="s">
        <v>79</v>
      </c>
      <c r="Q735" t="s">
        <v>4500</v>
      </c>
      <c r="R735" t="s">
        <v>22</v>
      </c>
      <c r="S735" t="s">
        <v>23</v>
      </c>
      <c r="T735" t="s">
        <v>2354</v>
      </c>
      <c r="U735">
        <v>6.3</v>
      </c>
      <c r="V735">
        <v>2</v>
      </c>
      <c r="W735">
        <v>0</v>
      </c>
      <c r="X735">
        <v>3.024</v>
      </c>
    </row>
    <row r="736" spans="1:24" x14ac:dyDescent="0.3">
      <c r="A736">
        <v>733</v>
      </c>
      <c r="B736" t="s">
        <v>9352</v>
      </c>
      <c r="C736" s="1">
        <v>42756</v>
      </c>
      <c r="D736" s="1">
        <v>42760</v>
      </c>
      <c r="E736">
        <v>4</v>
      </c>
      <c r="F736" s="1">
        <v>42756</v>
      </c>
      <c r="G736">
        <v>2017</v>
      </c>
      <c r="H736" t="s">
        <v>25</v>
      </c>
      <c r="I736" t="s">
        <v>3542</v>
      </c>
      <c r="J736" t="s">
        <v>1101</v>
      </c>
      <c r="K736" t="s">
        <v>52</v>
      </c>
      <c r="L736" t="s">
        <v>3258</v>
      </c>
      <c r="M736" t="s">
        <v>48</v>
      </c>
      <c r="N736" t="s">
        <v>49</v>
      </c>
      <c r="O736" t="s">
        <v>11035</v>
      </c>
      <c r="P736" t="s">
        <v>21</v>
      </c>
      <c r="Q736" t="s">
        <v>4562</v>
      </c>
      <c r="R736" t="s">
        <v>22</v>
      </c>
      <c r="S736" t="s">
        <v>3230</v>
      </c>
      <c r="T736" t="s">
        <v>477</v>
      </c>
      <c r="U736">
        <v>242.94</v>
      </c>
      <c r="V736">
        <v>3</v>
      </c>
      <c r="W736">
        <v>0</v>
      </c>
      <c r="X736">
        <v>9.7175999999999902</v>
      </c>
    </row>
    <row r="737" spans="1:24" x14ac:dyDescent="0.3">
      <c r="A737">
        <v>734</v>
      </c>
      <c r="B737" t="s">
        <v>9352</v>
      </c>
      <c r="C737" s="1">
        <v>42756</v>
      </c>
      <c r="D737" s="1">
        <v>42760</v>
      </c>
      <c r="E737">
        <v>4</v>
      </c>
      <c r="F737" s="1">
        <v>42756</v>
      </c>
      <c r="G737">
        <v>2017</v>
      </c>
      <c r="H737" t="s">
        <v>25</v>
      </c>
      <c r="I737" t="s">
        <v>3542</v>
      </c>
      <c r="J737" t="s">
        <v>1101</v>
      </c>
      <c r="K737" t="s">
        <v>52</v>
      </c>
      <c r="L737" t="s">
        <v>3258</v>
      </c>
      <c r="M737" t="s">
        <v>48</v>
      </c>
      <c r="N737" t="s">
        <v>49</v>
      </c>
      <c r="O737" t="s">
        <v>11035</v>
      </c>
      <c r="P737" t="s">
        <v>21</v>
      </c>
      <c r="Q737" t="s">
        <v>4699</v>
      </c>
      <c r="R737" t="s">
        <v>35</v>
      </c>
      <c r="S737" t="s">
        <v>3235</v>
      </c>
      <c r="T737" t="s">
        <v>791</v>
      </c>
      <c r="U737">
        <v>179.97</v>
      </c>
      <c r="V737">
        <v>3</v>
      </c>
      <c r="W737">
        <v>0</v>
      </c>
      <c r="X737">
        <v>86.385600000000011</v>
      </c>
    </row>
    <row r="738" spans="1:24" x14ac:dyDescent="0.3">
      <c r="A738">
        <v>735</v>
      </c>
      <c r="B738" t="s">
        <v>9352</v>
      </c>
      <c r="C738" s="1">
        <v>42756</v>
      </c>
      <c r="D738" s="1">
        <v>42760</v>
      </c>
      <c r="E738">
        <v>4</v>
      </c>
      <c r="F738" s="1">
        <v>42756</v>
      </c>
      <c r="G738">
        <v>2017</v>
      </c>
      <c r="H738" t="s">
        <v>25</v>
      </c>
      <c r="I738" t="s">
        <v>3542</v>
      </c>
      <c r="J738" t="s">
        <v>1101</v>
      </c>
      <c r="K738" t="s">
        <v>52</v>
      </c>
      <c r="L738" t="s">
        <v>3258</v>
      </c>
      <c r="M738" t="s">
        <v>48</v>
      </c>
      <c r="N738" t="s">
        <v>49</v>
      </c>
      <c r="O738" t="s">
        <v>11035</v>
      </c>
      <c r="P738" t="s">
        <v>21</v>
      </c>
      <c r="Q738" t="s">
        <v>4457</v>
      </c>
      <c r="R738" t="s">
        <v>22</v>
      </c>
      <c r="S738" t="s">
        <v>3234</v>
      </c>
      <c r="T738" t="s">
        <v>2723</v>
      </c>
      <c r="U738">
        <v>99.695999999999998</v>
      </c>
      <c r="V738">
        <v>6</v>
      </c>
      <c r="W738">
        <v>0.2</v>
      </c>
      <c r="X738">
        <v>33.647399999999998</v>
      </c>
    </row>
    <row r="739" spans="1:24" x14ac:dyDescent="0.3">
      <c r="A739">
        <v>736</v>
      </c>
      <c r="B739" t="s">
        <v>9352</v>
      </c>
      <c r="C739" s="1">
        <v>42756</v>
      </c>
      <c r="D739" s="1">
        <v>42760</v>
      </c>
      <c r="E739">
        <v>4</v>
      </c>
      <c r="F739" s="1">
        <v>42756</v>
      </c>
      <c r="G739">
        <v>2017</v>
      </c>
      <c r="H739" t="s">
        <v>25</v>
      </c>
      <c r="I739" t="s">
        <v>3542</v>
      </c>
      <c r="J739" t="s">
        <v>1101</v>
      </c>
      <c r="K739" t="s">
        <v>52</v>
      </c>
      <c r="L739" t="s">
        <v>3258</v>
      </c>
      <c r="M739" t="s">
        <v>48</v>
      </c>
      <c r="N739" t="s">
        <v>49</v>
      </c>
      <c r="O739" t="s">
        <v>11035</v>
      </c>
      <c r="P739" t="s">
        <v>21</v>
      </c>
      <c r="Q739" t="s">
        <v>4157</v>
      </c>
      <c r="R739" t="s">
        <v>22</v>
      </c>
      <c r="S739" t="s">
        <v>3234</v>
      </c>
      <c r="T739" t="s">
        <v>1103</v>
      </c>
      <c r="U739">
        <v>27.936000000000003</v>
      </c>
      <c r="V739">
        <v>4</v>
      </c>
      <c r="W739">
        <v>0.2</v>
      </c>
      <c r="X739">
        <v>9.4283999999999963</v>
      </c>
    </row>
    <row r="740" spans="1:24" x14ac:dyDescent="0.3">
      <c r="A740">
        <v>737</v>
      </c>
      <c r="B740" t="s">
        <v>9352</v>
      </c>
      <c r="C740" s="1">
        <v>42756</v>
      </c>
      <c r="D740" s="1">
        <v>42760</v>
      </c>
      <c r="E740">
        <v>4</v>
      </c>
      <c r="F740" s="1">
        <v>42756</v>
      </c>
      <c r="G740">
        <v>2017</v>
      </c>
      <c r="H740" t="s">
        <v>25</v>
      </c>
      <c r="I740" t="s">
        <v>3542</v>
      </c>
      <c r="J740" t="s">
        <v>1101</v>
      </c>
      <c r="K740" t="s">
        <v>52</v>
      </c>
      <c r="L740" t="s">
        <v>3258</v>
      </c>
      <c r="M740" t="s">
        <v>48</v>
      </c>
      <c r="N740" t="s">
        <v>49</v>
      </c>
      <c r="O740" t="s">
        <v>11035</v>
      </c>
      <c r="P740" t="s">
        <v>21</v>
      </c>
      <c r="Q740" t="s">
        <v>4700</v>
      </c>
      <c r="R740" t="s">
        <v>13</v>
      </c>
      <c r="S740" t="s">
        <v>14</v>
      </c>
      <c r="T740" t="s">
        <v>1102</v>
      </c>
      <c r="U740">
        <v>84.98</v>
      </c>
      <c r="V740">
        <v>1</v>
      </c>
      <c r="W740">
        <v>0</v>
      </c>
      <c r="X740">
        <v>18.695599999999999</v>
      </c>
    </row>
    <row r="741" spans="1:24" x14ac:dyDescent="0.3">
      <c r="A741">
        <v>738</v>
      </c>
      <c r="B741" t="s">
        <v>9352</v>
      </c>
      <c r="C741" s="1">
        <v>42756</v>
      </c>
      <c r="D741" s="1">
        <v>42760</v>
      </c>
      <c r="E741">
        <v>4</v>
      </c>
      <c r="F741" s="1">
        <v>42756</v>
      </c>
      <c r="G741">
        <v>2017</v>
      </c>
      <c r="H741" t="s">
        <v>25</v>
      </c>
      <c r="I741" t="s">
        <v>3542</v>
      </c>
      <c r="J741" t="s">
        <v>1101</v>
      </c>
      <c r="K741" t="s">
        <v>52</v>
      </c>
      <c r="L741" t="s">
        <v>3258</v>
      </c>
      <c r="M741" t="s">
        <v>48</v>
      </c>
      <c r="N741" t="s">
        <v>49</v>
      </c>
      <c r="O741" t="s">
        <v>11035</v>
      </c>
      <c r="P741" t="s">
        <v>21</v>
      </c>
      <c r="Q741" t="s">
        <v>4701</v>
      </c>
      <c r="R741" t="s">
        <v>22</v>
      </c>
      <c r="S741" t="s">
        <v>3234</v>
      </c>
      <c r="T741" t="s">
        <v>951</v>
      </c>
      <c r="U741">
        <v>18.72</v>
      </c>
      <c r="V741">
        <v>5</v>
      </c>
      <c r="W741">
        <v>0.2</v>
      </c>
      <c r="X741">
        <v>6.5519999999999996</v>
      </c>
    </row>
    <row r="742" spans="1:24" x14ac:dyDescent="0.3">
      <c r="A742">
        <v>739</v>
      </c>
      <c r="B742" t="s">
        <v>6002</v>
      </c>
      <c r="C742" s="1">
        <v>41890</v>
      </c>
      <c r="D742" s="1">
        <v>41894</v>
      </c>
      <c r="E742">
        <v>4</v>
      </c>
      <c r="F742" s="1">
        <v>41890</v>
      </c>
      <c r="G742">
        <v>2014</v>
      </c>
      <c r="H742" t="s">
        <v>25</v>
      </c>
      <c r="I742" t="s">
        <v>3305</v>
      </c>
      <c r="J742" t="s">
        <v>224</v>
      </c>
      <c r="K742" t="s">
        <v>9</v>
      </c>
      <c r="L742" t="s">
        <v>3258</v>
      </c>
      <c r="M742" t="s">
        <v>67</v>
      </c>
      <c r="N742" t="s">
        <v>20</v>
      </c>
      <c r="O742" t="s">
        <v>11069</v>
      </c>
      <c r="P742" t="s">
        <v>21</v>
      </c>
      <c r="Q742" t="s">
        <v>4702</v>
      </c>
      <c r="R742" t="s">
        <v>35</v>
      </c>
      <c r="S742" t="s">
        <v>3235</v>
      </c>
      <c r="T742" t="s">
        <v>2082</v>
      </c>
      <c r="U742">
        <v>49.98</v>
      </c>
      <c r="V742">
        <v>2</v>
      </c>
      <c r="W742">
        <v>0</v>
      </c>
      <c r="X742">
        <v>8.4965999999999937</v>
      </c>
    </row>
    <row r="743" spans="1:24" x14ac:dyDescent="0.3">
      <c r="A743">
        <v>740</v>
      </c>
      <c r="B743" t="s">
        <v>6003</v>
      </c>
      <c r="C743" s="1">
        <v>41643</v>
      </c>
      <c r="D743" s="1">
        <v>41647</v>
      </c>
      <c r="E743">
        <v>4</v>
      </c>
      <c r="F743" s="1">
        <v>41643</v>
      </c>
      <c r="G743">
        <v>2014</v>
      </c>
      <c r="H743" t="s">
        <v>25</v>
      </c>
      <c r="I743" t="s">
        <v>3543</v>
      </c>
      <c r="J743" t="s">
        <v>1105</v>
      </c>
      <c r="K743" t="s">
        <v>52</v>
      </c>
      <c r="L743" t="s">
        <v>3258</v>
      </c>
      <c r="M743" t="s">
        <v>109</v>
      </c>
      <c r="N743" t="s">
        <v>110</v>
      </c>
      <c r="O743" t="s">
        <v>10992</v>
      </c>
      <c r="P743" t="s">
        <v>55</v>
      </c>
      <c r="Q743" t="s">
        <v>4703</v>
      </c>
      <c r="R743" t="s">
        <v>22</v>
      </c>
      <c r="S743" t="s">
        <v>23</v>
      </c>
      <c r="T743" t="s">
        <v>1321</v>
      </c>
      <c r="U743">
        <v>11.784000000000001</v>
      </c>
      <c r="V743">
        <v>3</v>
      </c>
      <c r="W743">
        <v>0.2</v>
      </c>
      <c r="X743">
        <v>4.2716999999999992</v>
      </c>
    </row>
    <row r="744" spans="1:24" x14ac:dyDescent="0.3">
      <c r="A744">
        <v>741</v>
      </c>
      <c r="B744" t="s">
        <v>6003</v>
      </c>
      <c r="C744" s="1">
        <v>41643</v>
      </c>
      <c r="D744" s="1">
        <v>41647</v>
      </c>
      <c r="E744">
        <v>4</v>
      </c>
      <c r="F744" s="1">
        <v>41643</v>
      </c>
      <c r="G744">
        <v>2014</v>
      </c>
      <c r="H744" t="s">
        <v>25</v>
      </c>
      <c r="I744" t="s">
        <v>3543</v>
      </c>
      <c r="J744" t="s">
        <v>1105</v>
      </c>
      <c r="K744" t="s">
        <v>52</v>
      </c>
      <c r="L744" t="s">
        <v>3258</v>
      </c>
      <c r="M744" t="s">
        <v>109</v>
      </c>
      <c r="N744" t="s">
        <v>110</v>
      </c>
      <c r="O744" t="s">
        <v>10992</v>
      </c>
      <c r="P744" t="s">
        <v>55</v>
      </c>
      <c r="Q744" t="s">
        <v>4522</v>
      </c>
      <c r="R744" t="s">
        <v>22</v>
      </c>
      <c r="S744" t="s">
        <v>3230</v>
      </c>
      <c r="T744" t="s">
        <v>61</v>
      </c>
      <c r="U744">
        <v>272.73599999999999</v>
      </c>
      <c r="V744">
        <v>3</v>
      </c>
      <c r="W744">
        <v>0.2</v>
      </c>
      <c r="X744">
        <v>-64.774800000000013</v>
      </c>
    </row>
    <row r="745" spans="1:24" x14ac:dyDescent="0.3">
      <c r="A745">
        <v>742</v>
      </c>
      <c r="B745" t="s">
        <v>6003</v>
      </c>
      <c r="C745" s="1">
        <v>41643</v>
      </c>
      <c r="D745" s="1">
        <v>41647</v>
      </c>
      <c r="E745">
        <v>4</v>
      </c>
      <c r="F745" s="1">
        <v>41643</v>
      </c>
      <c r="G745">
        <v>2014</v>
      </c>
      <c r="H745" t="s">
        <v>25</v>
      </c>
      <c r="I745" t="s">
        <v>3543</v>
      </c>
      <c r="J745" t="s">
        <v>1105</v>
      </c>
      <c r="K745" t="s">
        <v>52</v>
      </c>
      <c r="L745" t="s">
        <v>3258</v>
      </c>
      <c r="M745" t="s">
        <v>109</v>
      </c>
      <c r="N745" t="s">
        <v>110</v>
      </c>
      <c r="O745" t="s">
        <v>10992</v>
      </c>
      <c r="P745" t="s">
        <v>55</v>
      </c>
      <c r="Q745" t="s">
        <v>4704</v>
      </c>
      <c r="R745" t="s">
        <v>22</v>
      </c>
      <c r="S745" t="s">
        <v>3234</v>
      </c>
      <c r="T745" t="s">
        <v>2053</v>
      </c>
      <c r="U745">
        <v>3.5399999999999991</v>
      </c>
      <c r="V745">
        <v>2</v>
      </c>
      <c r="W745">
        <v>0.8</v>
      </c>
      <c r="X745">
        <v>-5.4870000000000001</v>
      </c>
    </row>
    <row r="746" spans="1:24" x14ac:dyDescent="0.3">
      <c r="A746">
        <v>743</v>
      </c>
      <c r="B746" t="s">
        <v>8038</v>
      </c>
      <c r="C746" s="1">
        <v>42609</v>
      </c>
      <c r="D746" s="1">
        <v>42614</v>
      </c>
      <c r="E746">
        <v>5</v>
      </c>
      <c r="F746" s="1">
        <v>42609</v>
      </c>
      <c r="G746">
        <v>2016</v>
      </c>
      <c r="H746" t="s">
        <v>25</v>
      </c>
      <c r="I746" t="s">
        <v>3544</v>
      </c>
      <c r="J746" t="s">
        <v>1108</v>
      </c>
      <c r="K746" t="s">
        <v>9</v>
      </c>
      <c r="L746" t="s">
        <v>3258</v>
      </c>
      <c r="M746" t="s">
        <v>402</v>
      </c>
      <c r="N746" t="s">
        <v>54</v>
      </c>
      <c r="O746" t="s">
        <v>11052</v>
      </c>
      <c r="P746" t="s">
        <v>55</v>
      </c>
      <c r="Q746" t="s">
        <v>4607</v>
      </c>
      <c r="R746" t="s">
        <v>22</v>
      </c>
      <c r="S746" t="s">
        <v>3236</v>
      </c>
      <c r="T746" t="s">
        <v>1407</v>
      </c>
      <c r="U746">
        <v>51.52000000000001</v>
      </c>
      <c r="V746">
        <v>5</v>
      </c>
      <c r="W746">
        <v>0.2</v>
      </c>
      <c r="X746">
        <v>-10.948000000000002</v>
      </c>
    </row>
    <row r="747" spans="1:24" x14ac:dyDescent="0.3">
      <c r="A747">
        <v>744</v>
      </c>
      <c r="B747" t="s">
        <v>8038</v>
      </c>
      <c r="C747" s="1">
        <v>42609</v>
      </c>
      <c r="D747" s="1">
        <v>42614</v>
      </c>
      <c r="E747">
        <v>5</v>
      </c>
      <c r="F747" s="1">
        <v>42609</v>
      </c>
      <c r="G747">
        <v>2016</v>
      </c>
      <c r="H747" t="s">
        <v>25</v>
      </c>
      <c r="I747" t="s">
        <v>3544</v>
      </c>
      <c r="J747" t="s">
        <v>1108</v>
      </c>
      <c r="K747" t="s">
        <v>9</v>
      </c>
      <c r="L747" t="s">
        <v>3258</v>
      </c>
      <c r="M747" t="s">
        <v>402</v>
      </c>
      <c r="N747" t="s">
        <v>54</v>
      </c>
      <c r="O747" t="s">
        <v>11052</v>
      </c>
      <c r="P747" t="s">
        <v>55</v>
      </c>
      <c r="Q747" t="s">
        <v>4360</v>
      </c>
      <c r="R747" t="s">
        <v>22</v>
      </c>
      <c r="S747" t="s">
        <v>45</v>
      </c>
      <c r="T747" t="s">
        <v>1301</v>
      </c>
      <c r="U747">
        <v>3.5280000000000005</v>
      </c>
      <c r="V747">
        <v>1</v>
      </c>
      <c r="W747">
        <v>0.2</v>
      </c>
      <c r="X747">
        <v>1.1465999999999998</v>
      </c>
    </row>
    <row r="748" spans="1:24" x14ac:dyDescent="0.3">
      <c r="A748">
        <v>745</v>
      </c>
      <c r="B748" t="s">
        <v>8038</v>
      </c>
      <c r="C748" s="1">
        <v>42609</v>
      </c>
      <c r="D748" s="1">
        <v>42614</v>
      </c>
      <c r="E748">
        <v>5</v>
      </c>
      <c r="F748" s="1">
        <v>42609</v>
      </c>
      <c r="G748">
        <v>2016</v>
      </c>
      <c r="H748" t="s">
        <v>25</v>
      </c>
      <c r="I748" t="s">
        <v>3544</v>
      </c>
      <c r="J748" t="s">
        <v>1108</v>
      </c>
      <c r="K748" t="s">
        <v>9</v>
      </c>
      <c r="L748" t="s">
        <v>3258</v>
      </c>
      <c r="M748" t="s">
        <v>402</v>
      </c>
      <c r="N748" t="s">
        <v>54</v>
      </c>
      <c r="O748" t="s">
        <v>11052</v>
      </c>
      <c r="P748" t="s">
        <v>55</v>
      </c>
      <c r="Q748" t="s">
        <v>4705</v>
      </c>
      <c r="R748" t="s">
        <v>22</v>
      </c>
      <c r="S748" t="s">
        <v>45</v>
      </c>
      <c r="T748" t="s">
        <v>3041</v>
      </c>
      <c r="U748">
        <v>4.6240000000000006</v>
      </c>
      <c r="V748">
        <v>1</v>
      </c>
      <c r="W748">
        <v>0.2</v>
      </c>
      <c r="X748">
        <v>1.6762000000000001</v>
      </c>
    </row>
    <row r="749" spans="1:24" x14ac:dyDescent="0.3">
      <c r="A749">
        <v>746</v>
      </c>
      <c r="B749" t="s">
        <v>8038</v>
      </c>
      <c r="C749" s="1">
        <v>42609</v>
      </c>
      <c r="D749" s="1">
        <v>42614</v>
      </c>
      <c r="E749">
        <v>5</v>
      </c>
      <c r="F749" s="1">
        <v>42609</v>
      </c>
      <c r="G749">
        <v>2016</v>
      </c>
      <c r="H749" t="s">
        <v>25</v>
      </c>
      <c r="I749" t="s">
        <v>3544</v>
      </c>
      <c r="J749" t="s">
        <v>1108</v>
      </c>
      <c r="K749" t="s">
        <v>9</v>
      </c>
      <c r="L749" t="s">
        <v>3258</v>
      </c>
      <c r="M749" t="s">
        <v>402</v>
      </c>
      <c r="N749" t="s">
        <v>54</v>
      </c>
      <c r="O749" t="s">
        <v>11052</v>
      </c>
      <c r="P749" t="s">
        <v>55</v>
      </c>
      <c r="Q749" t="s">
        <v>4706</v>
      </c>
      <c r="R749" t="s">
        <v>22</v>
      </c>
      <c r="S749" t="s">
        <v>3236</v>
      </c>
      <c r="T749" t="s">
        <v>854</v>
      </c>
      <c r="U749">
        <v>55.167999999999999</v>
      </c>
      <c r="V749">
        <v>4</v>
      </c>
      <c r="W749">
        <v>0.2</v>
      </c>
      <c r="X749">
        <v>6.2063999999999897</v>
      </c>
    </row>
    <row r="750" spans="1:24" x14ac:dyDescent="0.3">
      <c r="A750">
        <v>747</v>
      </c>
      <c r="B750" t="s">
        <v>6004</v>
      </c>
      <c r="C750" s="1">
        <v>41786</v>
      </c>
      <c r="D750" s="1">
        <v>41786</v>
      </c>
      <c r="E750">
        <v>0</v>
      </c>
      <c r="F750" s="1">
        <v>41786</v>
      </c>
      <c r="G750">
        <v>2014</v>
      </c>
      <c r="H750" t="s">
        <v>625</v>
      </c>
      <c r="I750" t="s">
        <v>3444</v>
      </c>
      <c r="J750" t="s">
        <v>775</v>
      </c>
      <c r="K750" t="s">
        <v>18</v>
      </c>
      <c r="L750" t="s">
        <v>3258</v>
      </c>
      <c r="M750" t="s">
        <v>466</v>
      </c>
      <c r="N750" t="s">
        <v>20</v>
      </c>
      <c r="O750" t="s">
        <v>11163</v>
      </c>
      <c r="P750" t="s">
        <v>21</v>
      </c>
      <c r="Q750" t="s">
        <v>4334</v>
      </c>
      <c r="R750" t="s">
        <v>13</v>
      </c>
      <c r="S750" t="s">
        <v>29</v>
      </c>
      <c r="T750" t="s">
        <v>2785</v>
      </c>
      <c r="U750">
        <v>567.12</v>
      </c>
      <c r="V750">
        <v>10</v>
      </c>
      <c r="W750">
        <v>0.2</v>
      </c>
      <c r="X750">
        <v>-28.355999999999952</v>
      </c>
    </row>
    <row r="751" spans="1:24" x14ac:dyDescent="0.3">
      <c r="A751">
        <v>748</v>
      </c>
      <c r="B751" t="s">
        <v>6004</v>
      </c>
      <c r="C751" s="1">
        <v>41786</v>
      </c>
      <c r="D751" s="1">
        <v>41786</v>
      </c>
      <c r="E751">
        <v>0</v>
      </c>
      <c r="F751" s="1">
        <v>41786</v>
      </c>
      <c r="G751">
        <v>2014</v>
      </c>
      <c r="H751" t="s">
        <v>625</v>
      </c>
      <c r="I751" t="s">
        <v>3444</v>
      </c>
      <c r="J751" t="s">
        <v>775</v>
      </c>
      <c r="K751" t="s">
        <v>18</v>
      </c>
      <c r="L751" t="s">
        <v>3258</v>
      </c>
      <c r="M751" t="s">
        <v>466</v>
      </c>
      <c r="N751" t="s">
        <v>20</v>
      </c>
      <c r="O751" t="s">
        <v>11163</v>
      </c>
      <c r="P751" t="s">
        <v>21</v>
      </c>
      <c r="Q751" t="s">
        <v>4539</v>
      </c>
      <c r="R751" t="s">
        <v>22</v>
      </c>
      <c r="S751" t="s">
        <v>3230</v>
      </c>
      <c r="T751" t="s">
        <v>338</v>
      </c>
      <c r="U751">
        <v>359.32</v>
      </c>
      <c r="V751">
        <v>4</v>
      </c>
      <c r="W751">
        <v>0</v>
      </c>
      <c r="X751">
        <v>7.1863999999999919</v>
      </c>
    </row>
    <row r="752" spans="1:24" x14ac:dyDescent="0.3">
      <c r="A752">
        <v>749</v>
      </c>
      <c r="B752" t="s">
        <v>8039</v>
      </c>
      <c r="C752" s="1">
        <v>42449</v>
      </c>
      <c r="D752" s="1">
        <v>42451</v>
      </c>
      <c r="E752">
        <v>2</v>
      </c>
      <c r="F752" s="1">
        <v>42449</v>
      </c>
      <c r="G752">
        <v>2016</v>
      </c>
      <c r="H752" t="s">
        <v>7</v>
      </c>
      <c r="I752" t="s">
        <v>3545</v>
      </c>
      <c r="J752" t="s">
        <v>1111</v>
      </c>
      <c r="K752" t="s">
        <v>9</v>
      </c>
      <c r="L752" t="s">
        <v>3258</v>
      </c>
      <c r="M752" t="s">
        <v>1112</v>
      </c>
      <c r="N752" t="s">
        <v>110</v>
      </c>
      <c r="O752" t="s">
        <v>11164</v>
      </c>
      <c r="P752" t="s">
        <v>55</v>
      </c>
      <c r="Q752" t="s">
        <v>4707</v>
      </c>
      <c r="R752" t="s">
        <v>35</v>
      </c>
      <c r="S752" t="s">
        <v>3233</v>
      </c>
      <c r="T752" t="s">
        <v>2967</v>
      </c>
      <c r="U752">
        <v>11.992000000000001</v>
      </c>
      <c r="V752">
        <v>1</v>
      </c>
      <c r="W752">
        <v>0.2</v>
      </c>
      <c r="X752">
        <v>0.89939999999999909</v>
      </c>
    </row>
    <row r="753" spans="1:24" x14ac:dyDescent="0.3">
      <c r="A753">
        <v>750</v>
      </c>
      <c r="B753" t="s">
        <v>9353</v>
      </c>
      <c r="C753" s="1">
        <v>43010</v>
      </c>
      <c r="D753" s="1">
        <v>43014</v>
      </c>
      <c r="E753">
        <v>4</v>
      </c>
      <c r="F753" s="1">
        <v>43010</v>
      </c>
      <c r="G753">
        <v>2017</v>
      </c>
      <c r="H753" t="s">
        <v>25</v>
      </c>
      <c r="I753" t="s">
        <v>3546</v>
      </c>
      <c r="J753" t="s">
        <v>1114</v>
      </c>
      <c r="K753" t="s">
        <v>9</v>
      </c>
      <c r="L753" t="s">
        <v>3258</v>
      </c>
      <c r="M753" t="s">
        <v>1115</v>
      </c>
      <c r="N753" t="s">
        <v>123</v>
      </c>
      <c r="O753" t="s">
        <v>11165</v>
      </c>
      <c r="P753" t="s">
        <v>55</v>
      </c>
      <c r="Q753" t="s">
        <v>4708</v>
      </c>
      <c r="R753" t="s">
        <v>22</v>
      </c>
      <c r="S753" t="s">
        <v>3234</v>
      </c>
      <c r="T753" t="s">
        <v>2418</v>
      </c>
      <c r="U753">
        <v>58.050000000000004</v>
      </c>
      <c r="V753">
        <v>3</v>
      </c>
      <c r="W753">
        <v>0</v>
      </c>
      <c r="X753">
        <v>26.702999999999999</v>
      </c>
    </row>
    <row r="754" spans="1:24" x14ac:dyDescent="0.3">
      <c r="A754">
        <v>751</v>
      </c>
      <c r="B754" t="s">
        <v>9353</v>
      </c>
      <c r="C754" s="1">
        <v>43010</v>
      </c>
      <c r="D754" s="1">
        <v>43014</v>
      </c>
      <c r="E754">
        <v>4</v>
      </c>
      <c r="F754" s="1">
        <v>43010</v>
      </c>
      <c r="G754">
        <v>2017</v>
      </c>
      <c r="H754" t="s">
        <v>25</v>
      </c>
      <c r="I754" t="s">
        <v>3546</v>
      </c>
      <c r="J754" t="s">
        <v>1114</v>
      </c>
      <c r="K754" t="s">
        <v>9</v>
      </c>
      <c r="L754" t="s">
        <v>3258</v>
      </c>
      <c r="M754" t="s">
        <v>1115</v>
      </c>
      <c r="N754" t="s">
        <v>123</v>
      </c>
      <c r="O754" t="s">
        <v>11165</v>
      </c>
      <c r="P754" t="s">
        <v>55</v>
      </c>
      <c r="Q754" t="s">
        <v>4709</v>
      </c>
      <c r="R754" t="s">
        <v>13</v>
      </c>
      <c r="S754" t="s">
        <v>3231</v>
      </c>
      <c r="T754" t="s">
        <v>578</v>
      </c>
      <c r="U754">
        <v>157.74</v>
      </c>
      <c r="V754">
        <v>11</v>
      </c>
      <c r="W754">
        <v>0</v>
      </c>
      <c r="X754">
        <v>56.7864</v>
      </c>
    </row>
    <row r="755" spans="1:24" x14ac:dyDescent="0.3">
      <c r="A755">
        <v>752</v>
      </c>
      <c r="B755" t="s">
        <v>9353</v>
      </c>
      <c r="C755" s="1">
        <v>43010</v>
      </c>
      <c r="D755" s="1">
        <v>43014</v>
      </c>
      <c r="E755">
        <v>4</v>
      </c>
      <c r="F755" s="1">
        <v>43010</v>
      </c>
      <c r="G755">
        <v>2017</v>
      </c>
      <c r="H755" t="s">
        <v>25</v>
      </c>
      <c r="I755" t="s">
        <v>3546</v>
      </c>
      <c r="J755" t="s">
        <v>1114</v>
      </c>
      <c r="K755" t="s">
        <v>9</v>
      </c>
      <c r="L755" t="s">
        <v>3258</v>
      </c>
      <c r="M755" t="s">
        <v>1115</v>
      </c>
      <c r="N755" t="s">
        <v>123</v>
      </c>
      <c r="O755" t="s">
        <v>11165</v>
      </c>
      <c r="P755" t="s">
        <v>55</v>
      </c>
      <c r="Q755" t="s">
        <v>4465</v>
      </c>
      <c r="R755" t="s">
        <v>22</v>
      </c>
      <c r="S755" t="s">
        <v>3232</v>
      </c>
      <c r="T755" t="s">
        <v>1925</v>
      </c>
      <c r="U755">
        <v>56.980000000000004</v>
      </c>
      <c r="V755">
        <v>7</v>
      </c>
      <c r="W755">
        <v>0</v>
      </c>
      <c r="X755">
        <v>22.792000000000002</v>
      </c>
    </row>
    <row r="756" spans="1:24" x14ac:dyDescent="0.3">
      <c r="A756">
        <v>753</v>
      </c>
      <c r="B756" t="s">
        <v>9353</v>
      </c>
      <c r="C756" s="1">
        <v>43010</v>
      </c>
      <c r="D756" s="1">
        <v>43014</v>
      </c>
      <c r="E756">
        <v>4</v>
      </c>
      <c r="F756" s="1">
        <v>43010</v>
      </c>
      <c r="G756">
        <v>2017</v>
      </c>
      <c r="H756" t="s">
        <v>25</v>
      </c>
      <c r="I756" t="s">
        <v>3546</v>
      </c>
      <c r="J756" t="s">
        <v>1114</v>
      </c>
      <c r="K756" t="s">
        <v>9</v>
      </c>
      <c r="L756" t="s">
        <v>3258</v>
      </c>
      <c r="M756" t="s">
        <v>1115</v>
      </c>
      <c r="N756" t="s">
        <v>123</v>
      </c>
      <c r="O756" t="s">
        <v>11165</v>
      </c>
      <c r="P756" t="s">
        <v>55</v>
      </c>
      <c r="Q756" t="s">
        <v>4710</v>
      </c>
      <c r="R756" t="s">
        <v>22</v>
      </c>
      <c r="S756" t="s">
        <v>3234</v>
      </c>
      <c r="T756" t="s">
        <v>1269</v>
      </c>
      <c r="U756">
        <v>2.88</v>
      </c>
      <c r="V756">
        <v>1</v>
      </c>
      <c r="W756">
        <v>0</v>
      </c>
      <c r="X756">
        <v>1.4112</v>
      </c>
    </row>
    <row r="757" spans="1:24" x14ac:dyDescent="0.3">
      <c r="A757">
        <v>754</v>
      </c>
      <c r="B757" t="s">
        <v>8040</v>
      </c>
      <c r="C757" s="1">
        <v>42467</v>
      </c>
      <c r="D757" s="1">
        <v>42469</v>
      </c>
      <c r="E757">
        <v>2</v>
      </c>
      <c r="F757" s="1">
        <v>42467</v>
      </c>
      <c r="G757">
        <v>2016</v>
      </c>
      <c r="H757" t="s">
        <v>97</v>
      </c>
      <c r="I757" t="s">
        <v>3547</v>
      </c>
      <c r="J757" t="s">
        <v>1118</v>
      </c>
      <c r="K757" t="s">
        <v>18</v>
      </c>
      <c r="L757" t="s">
        <v>3258</v>
      </c>
      <c r="M757" t="s">
        <v>67</v>
      </c>
      <c r="N757" t="s">
        <v>20</v>
      </c>
      <c r="O757" t="s">
        <v>11069</v>
      </c>
      <c r="P757" t="s">
        <v>21</v>
      </c>
      <c r="Q757" t="s">
        <v>4711</v>
      </c>
      <c r="R757" t="s">
        <v>35</v>
      </c>
      <c r="S757" t="s">
        <v>3239</v>
      </c>
      <c r="T757" t="s">
        <v>1912</v>
      </c>
      <c r="U757">
        <v>1199.9760000000001</v>
      </c>
      <c r="V757">
        <v>3</v>
      </c>
      <c r="W757">
        <v>0.2</v>
      </c>
      <c r="X757">
        <v>374.99249999999995</v>
      </c>
    </row>
    <row r="758" spans="1:24" x14ac:dyDescent="0.3">
      <c r="A758">
        <v>755</v>
      </c>
      <c r="B758" t="s">
        <v>6965</v>
      </c>
      <c r="C758" s="1">
        <v>42345</v>
      </c>
      <c r="D758" s="1">
        <v>42350</v>
      </c>
      <c r="E758">
        <v>5</v>
      </c>
      <c r="F758" s="1">
        <v>42345</v>
      </c>
      <c r="G758">
        <v>2015</v>
      </c>
      <c r="H758" t="s">
        <v>25</v>
      </c>
      <c r="I758" t="s">
        <v>3492</v>
      </c>
      <c r="J758" t="s">
        <v>933</v>
      </c>
      <c r="K758" t="s">
        <v>9</v>
      </c>
      <c r="L758" t="s">
        <v>3258</v>
      </c>
      <c r="M758" t="s">
        <v>19</v>
      </c>
      <c r="N758" t="s">
        <v>20</v>
      </c>
      <c r="O758" t="s">
        <v>10976</v>
      </c>
      <c r="P758" t="s">
        <v>21</v>
      </c>
      <c r="Q758" t="s">
        <v>4658</v>
      </c>
      <c r="R758" t="s">
        <v>13</v>
      </c>
      <c r="S758" t="s">
        <v>3231</v>
      </c>
      <c r="T758" t="s">
        <v>3006</v>
      </c>
      <c r="U758">
        <v>79.92</v>
      </c>
      <c r="V758">
        <v>4</v>
      </c>
      <c r="W758">
        <v>0</v>
      </c>
      <c r="X758">
        <v>28.7712</v>
      </c>
    </row>
    <row r="759" spans="1:24" x14ac:dyDescent="0.3">
      <c r="A759">
        <v>756</v>
      </c>
      <c r="B759" t="s">
        <v>8041</v>
      </c>
      <c r="C759" s="1">
        <v>42631</v>
      </c>
      <c r="D759" s="1">
        <v>42635</v>
      </c>
      <c r="E759">
        <v>4</v>
      </c>
      <c r="F759" s="1">
        <v>42631</v>
      </c>
      <c r="G759">
        <v>2016</v>
      </c>
      <c r="H759" t="s">
        <v>25</v>
      </c>
      <c r="I759" t="s">
        <v>3498</v>
      </c>
      <c r="J759" t="s">
        <v>954</v>
      </c>
      <c r="K759" t="s">
        <v>18</v>
      </c>
      <c r="L759" t="s">
        <v>3258</v>
      </c>
      <c r="M759" t="s">
        <v>729</v>
      </c>
      <c r="N759" t="s">
        <v>28</v>
      </c>
      <c r="O759" t="s">
        <v>11108</v>
      </c>
      <c r="P759" t="s">
        <v>12</v>
      </c>
      <c r="Q759" t="s">
        <v>4712</v>
      </c>
      <c r="R759" t="s">
        <v>13</v>
      </c>
      <c r="S759" t="s">
        <v>29</v>
      </c>
      <c r="T759" t="s">
        <v>2106</v>
      </c>
      <c r="U759">
        <v>383.43799999999999</v>
      </c>
      <c r="V759">
        <v>4</v>
      </c>
      <c r="W759">
        <v>0.45</v>
      </c>
      <c r="X759">
        <v>-167.3184</v>
      </c>
    </row>
    <row r="760" spans="1:24" x14ac:dyDescent="0.3">
      <c r="A760">
        <v>757</v>
      </c>
      <c r="B760" t="s">
        <v>6005</v>
      </c>
      <c r="C760" s="1">
        <v>42002</v>
      </c>
      <c r="D760" s="1">
        <v>42006</v>
      </c>
      <c r="E760">
        <v>4</v>
      </c>
      <c r="F760" s="1">
        <v>42002</v>
      </c>
      <c r="G760">
        <v>2014</v>
      </c>
      <c r="H760" t="s">
        <v>25</v>
      </c>
      <c r="I760" t="s">
        <v>3548</v>
      </c>
      <c r="J760" t="s">
        <v>1121</v>
      </c>
      <c r="K760" t="s">
        <v>9</v>
      </c>
      <c r="L760" t="s">
        <v>3258</v>
      </c>
      <c r="M760" t="s">
        <v>1122</v>
      </c>
      <c r="N760" t="s">
        <v>119</v>
      </c>
      <c r="O760" t="s">
        <v>11166</v>
      </c>
      <c r="P760" t="s">
        <v>55</v>
      </c>
      <c r="Q760" t="s">
        <v>4673</v>
      </c>
      <c r="R760" t="s">
        <v>22</v>
      </c>
      <c r="S760" t="s">
        <v>3230</v>
      </c>
      <c r="T760" t="s">
        <v>1470</v>
      </c>
      <c r="U760">
        <v>24.56</v>
      </c>
      <c r="V760">
        <v>2</v>
      </c>
      <c r="W760">
        <v>0</v>
      </c>
      <c r="X760">
        <v>6.8767999999999994</v>
      </c>
    </row>
    <row r="761" spans="1:24" x14ac:dyDescent="0.3">
      <c r="A761">
        <v>758</v>
      </c>
      <c r="B761" t="s">
        <v>6005</v>
      </c>
      <c r="C761" s="1">
        <v>42002</v>
      </c>
      <c r="D761" s="1">
        <v>42006</v>
      </c>
      <c r="E761">
        <v>4</v>
      </c>
      <c r="F761" s="1">
        <v>42002</v>
      </c>
      <c r="G761">
        <v>2014</v>
      </c>
      <c r="H761" t="s">
        <v>25</v>
      </c>
      <c r="I761" t="s">
        <v>3548</v>
      </c>
      <c r="J761" t="s">
        <v>1121</v>
      </c>
      <c r="K761" t="s">
        <v>9</v>
      </c>
      <c r="L761" t="s">
        <v>3258</v>
      </c>
      <c r="M761" t="s">
        <v>1122</v>
      </c>
      <c r="N761" t="s">
        <v>119</v>
      </c>
      <c r="O761" t="s">
        <v>11166</v>
      </c>
      <c r="P761" t="s">
        <v>55</v>
      </c>
      <c r="Q761" t="s">
        <v>4636</v>
      </c>
      <c r="R761" t="s">
        <v>35</v>
      </c>
      <c r="S761" t="s">
        <v>3235</v>
      </c>
      <c r="T761" t="s">
        <v>370</v>
      </c>
      <c r="U761">
        <v>119.8</v>
      </c>
      <c r="V761">
        <v>4</v>
      </c>
      <c r="W761">
        <v>0</v>
      </c>
      <c r="X761">
        <v>47.92</v>
      </c>
    </row>
    <row r="762" spans="1:24" x14ac:dyDescent="0.3">
      <c r="A762">
        <v>759</v>
      </c>
      <c r="B762" t="s">
        <v>9354</v>
      </c>
      <c r="C762" s="1">
        <v>42939</v>
      </c>
      <c r="D762" s="1">
        <v>42944</v>
      </c>
      <c r="E762">
        <v>5</v>
      </c>
      <c r="F762" s="1">
        <v>42939</v>
      </c>
      <c r="G762">
        <v>2017</v>
      </c>
      <c r="H762" t="s">
        <v>25</v>
      </c>
      <c r="I762" t="s">
        <v>3549</v>
      </c>
      <c r="J762" t="s">
        <v>1124</v>
      </c>
      <c r="K762" t="s">
        <v>18</v>
      </c>
      <c r="L762" t="s">
        <v>3258</v>
      </c>
      <c r="M762" t="s">
        <v>138</v>
      </c>
      <c r="N762" t="s">
        <v>139</v>
      </c>
      <c r="O762" t="s">
        <v>11004</v>
      </c>
      <c r="P762" t="s">
        <v>79</v>
      </c>
      <c r="Q762" t="s">
        <v>4067</v>
      </c>
      <c r="R762" t="s">
        <v>22</v>
      </c>
      <c r="S762" t="s">
        <v>3234</v>
      </c>
      <c r="T762" t="s">
        <v>1402</v>
      </c>
      <c r="U762">
        <v>13.128</v>
      </c>
      <c r="V762">
        <v>3</v>
      </c>
      <c r="W762">
        <v>0.2</v>
      </c>
      <c r="X762">
        <v>4.2665999999999986</v>
      </c>
    </row>
    <row r="763" spans="1:24" x14ac:dyDescent="0.3">
      <c r="A763">
        <v>760</v>
      </c>
      <c r="B763" t="s">
        <v>9355</v>
      </c>
      <c r="C763" s="1">
        <v>42996</v>
      </c>
      <c r="D763" s="1">
        <v>43000</v>
      </c>
      <c r="E763">
        <v>4</v>
      </c>
      <c r="F763" s="1">
        <v>42996</v>
      </c>
      <c r="G763">
        <v>2017</v>
      </c>
      <c r="H763" t="s">
        <v>25</v>
      </c>
      <c r="I763" t="s">
        <v>3550</v>
      </c>
      <c r="J763" t="s">
        <v>1125</v>
      </c>
      <c r="K763" t="s">
        <v>18</v>
      </c>
      <c r="L763" t="s">
        <v>3258</v>
      </c>
      <c r="M763" t="s">
        <v>874</v>
      </c>
      <c r="N763" t="s">
        <v>60</v>
      </c>
      <c r="O763" t="s">
        <v>11131</v>
      </c>
      <c r="P763" t="s">
        <v>55</v>
      </c>
      <c r="Q763" t="s">
        <v>4239</v>
      </c>
      <c r="R763" t="s">
        <v>22</v>
      </c>
      <c r="S763" t="s">
        <v>45</v>
      </c>
      <c r="T763" t="s">
        <v>2325</v>
      </c>
      <c r="U763">
        <v>22.72</v>
      </c>
      <c r="V763">
        <v>4</v>
      </c>
      <c r="W763">
        <v>0</v>
      </c>
      <c r="X763">
        <v>10.223999999999998</v>
      </c>
    </row>
    <row r="764" spans="1:24" x14ac:dyDescent="0.3">
      <c r="A764">
        <v>761</v>
      </c>
      <c r="B764" t="s">
        <v>6966</v>
      </c>
      <c r="C764" s="1">
        <v>42247</v>
      </c>
      <c r="D764" s="1">
        <v>42252</v>
      </c>
      <c r="E764">
        <v>5</v>
      </c>
      <c r="F764" s="1">
        <v>42247</v>
      </c>
      <c r="G764">
        <v>2015</v>
      </c>
      <c r="H764" t="s">
        <v>25</v>
      </c>
      <c r="I764" t="s">
        <v>3497</v>
      </c>
      <c r="J764" t="s">
        <v>950</v>
      </c>
      <c r="K764" t="s">
        <v>9</v>
      </c>
      <c r="L764" t="s">
        <v>3258</v>
      </c>
      <c r="M764" t="s">
        <v>19</v>
      </c>
      <c r="N764" t="s">
        <v>20</v>
      </c>
      <c r="O764" t="s">
        <v>11000</v>
      </c>
      <c r="P764" t="s">
        <v>21</v>
      </c>
      <c r="Q764" t="s">
        <v>4592</v>
      </c>
      <c r="R764" t="s">
        <v>22</v>
      </c>
      <c r="S764" t="s">
        <v>45</v>
      </c>
      <c r="T764" t="s">
        <v>736</v>
      </c>
      <c r="U764">
        <v>58.320000000000007</v>
      </c>
      <c r="V764">
        <v>9</v>
      </c>
      <c r="W764">
        <v>0</v>
      </c>
      <c r="X764">
        <v>27.993600000000001</v>
      </c>
    </row>
    <row r="765" spans="1:24" x14ac:dyDescent="0.3">
      <c r="A765">
        <v>762</v>
      </c>
      <c r="B765" t="s">
        <v>9356</v>
      </c>
      <c r="C765" s="1">
        <v>43042</v>
      </c>
      <c r="D765" s="1">
        <v>43046</v>
      </c>
      <c r="E765">
        <v>4</v>
      </c>
      <c r="F765" s="1">
        <v>43042</v>
      </c>
      <c r="G765">
        <v>2017</v>
      </c>
      <c r="H765" t="s">
        <v>25</v>
      </c>
      <c r="I765" t="s">
        <v>3294</v>
      </c>
      <c r="J765" t="s">
        <v>189</v>
      </c>
      <c r="K765" t="s">
        <v>18</v>
      </c>
      <c r="L765" t="s">
        <v>3258</v>
      </c>
      <c r="M765" t="s">
        <v>824</v>
      </c>
      <c r="N765" t="s">
        <v>615</v>
      </c>
      <c r="O765" t="s">
        <v>11123</v>
      </c>
      <c r="P765" t="s">
        <v>12</v>
      </c>
      <c r="Q765" t="s">
        <v>4713</v>
      </c>
      <c r="R765" t="s">
        <v>22</v>
      </c>
      <c r="S765" t="s">
        <v>23</v>
      </c>
      <c r="T765" t="s">
        <v>2701</v>
      </c>
      <c r="U765">
        <v>12.39</v>
      </c>
      <c r="V765">
        <v>3</v>
      </c>
      <c r="W765">
        <v>0</v>
      </c>
      <c r="X765">
        <v>5.6993999999999998</v>
      </c>
    </row>
    <row r="766" spans="1:24" x14ac:dyDescent="0.3">
      <c r="A766">
        <v>763</v>
      </c>
      <c r="B766" t="s">
        <v>6967</v>
      </c>
      <c r="C766" s="1">
        <v>42043</v>
      </c>
      <c r="D766" s="1">
        <v>42048</v>
      </c>
      <c r="E766">
        <v>5</v>
      </c>
      <c r="F766" s="1">
        <v>42043</v>
      </c>
      <c r="G766">
        <v>2015</v>
      </c>
      <c r="H766" t="s">
        <v>25</v>
      </c>
      <c r="I766" t="s">
        <v>3551</v>
      </c>
      <c r="J766" t="s">
        <v>1128</v>
      </c>
      <c r="K766" t="s">
        <v>9</v>
      </c>
      <c r="L766" t="s">
        <v>3258</v>
      </c>
      <c r="M766" t="s">
        <v>248</v>
      </c>
      <c r="N766" t="s">
        <v>249</v>
      </c>
      <c r="O766" t="s">
        <v>11022</v>
      </c>
      <c r="P766" t="s">
        <v>79</v>
      </c>
      <c r="Q766" t="s">
        <v>4271</v>
      </c>
      <c r="R766" t="s">
        <v>35</v>
      </c>
      <c r="S766" t="s">
        <v>3233</v>
      </c>
      <c r="T766" t="s">
        <v>2334</v>
      </c>
      <c r="U766">
        <v>107.982</v>
      </c>
      <c r="V766">
        <v>3</v>
      </c>
      <c r="W766">
        <v>0.4</v>
      </c>
      <c r="X766">
        <v>-26.995499999999993</v>
      </c>
    </row>
    <row r="767" spans="1:24" x14ac:dyDescent="0.3">
      <c r="A767">
        <v>764</v>
      </c>
      <c r="B767" t="s">
        <v>6006</v>
      </c>
      <c r="C767" s="1">
        <v>41652</v>
      </c>
      <c r="D767" s="1">
        <v>41654</v>
      </c>
      <c r="E767">
        <v>2</v>
      </c>
      <c r="F767" s="1">
        <v>41652</v>
      </c>
      <c r="G767">
        <v>2014</v>
      </c>
      <c r="H767" t="s">
        <v>7</v>
      </c>
      <c r="I767" t="s">
        <v>3552</v>
      </c>
      <c r="J767" t="s">
        <v>1130</v>
      </c>
      <c r="K767" t="s">
        <v>18</v>
      </c>
      <c r="L767" t="s">
        <v>3258</v>
      </c>
      <c r="M767" t="s">
        <v>1131</v>
      </c>
      <c r="N767" t="s">
        <v>361</v>
      </c>
      <c r="O767" t="s">
        <v>11167</v>
      </c>
      <c r="P767" t="s">
        <v>12</v>
      </c>
      <c r="Q767" t="s">
        <v>4264</v>
      </c>
      <c r="R767" t="s">
        <v>22</v>
      </c>
      <c r="S767" t="s">
        <v>103</v>
      </c>
      <c r="T767" t="s">
        <v>5929</v>
      </c>
      <c r="U767">
        <v>11.36</v>
      </c>
      <c r="V767">
        <v>2</v>
      </c>
      <c r="W767">
        <v>0</v>
      </c>
      <c r="X767">
        <v>5.3391999999999991</v>
      </c>
    </row>
    <row r="768" spans="1:24" x14ac:dyDescent="0.3">
      <c r="A768">
        <v>765</v>
      </c>
      <c r="B768" t="s">
        <v>6006</v>
      </c>
      <c r="C768" s="1">
        <v>41652</v>
      </c>
      <c r="D768" s="1">
        <v>41654</v>
      </c>
      <c r="E768">
        <v>2</v>
      </c>
      <c r="F768" s="1">
        <v>41652</v>
      </c>
      <c r="G768">
        <v>2014</v>
      </c>
      <c r="H768" t="s">
        <v>7</v>
      </c>
      <c r="I768" t="s">
        <v>3552</v>
      </c>
      <c r="J768" t="s">
        <v>1130</v>
      </c>
      <c r="K768" t="s">
        <v>18</v>
      </c>
      <c r="L768" t="s">
        <v>3258</v>
      </c>
      <c r="M768" t="s">
        <v>1131</v>
      </c>
      <c r="N768" t="s">
        <v>361</v>
      </c>
      <c r="O768" t="s">
        <v>11167</v>
      </c>
      <c r="P768" t="s">
        <v>12</v>
      </c>
      <c r="Q768" t="s">
        <v>4714</v>
      </c>
      <c r="R768" t="s">
        <v>22</v>
      </c>
      <c r="S768" t="s">
        <v>103</v>
      </c>
      <c r="T768" t="s">
        <v>3145</v>
      </c>
      <c r="U768">
        <v>50.94</v>
      </c>
      <c r="V768">
        <v>3</v>
      </c>
      <c r="W768">
        <v>0</v>
      </c>
      <c r="X768">
        <v>25.47</v>
      </c>
    </row>
    <row r="769" spans="1:24" x14ac:dyDescent="0.3">
      <c r="A769">
        <v>766</v>
      </c>
      <c r="B769" t="s">
        <v>6006</v>
      </c>
      <c r="C769" s="1">
        <v>41652</v>
      </c>
      <c r="D769" s="1">
        <v>41654</v>
      </c>
      <c r="E769">
        <v>2</v>
      </c>
      <c r="F769" s="1">
        <v>41652</v>
      </c>
      <c r="G769">
        <v>2014</v>
      </c>
      <c r="H769" t="s">
        <v>7</v>
      </c>
      <c r="I769" t="s">
        <v>3552</v>
      </c>
      <c r="J769" t="s">
        <v>1130</v>
      </c>
      <c r="K769" t="s">
        <v>18</v>
      </c>
      <c r="L769" t="s">
        <v>3258</v>
      </c>
      <c r="M769" t="s">
        <v>1131</v>
      </c>
      <c r="N769" t="s">
        <v>361</v>
      </c>
      <c r="O769" t="s">
        <v>11167</v>
      </c>
      <c r="P769" t="s">
        <v>12</v>
      </c>
      <c r="Q769" t="s">
        <v>4715</v>
      </c>
      <c r="R769" t="s">
        <v>35</v>
      </c>
      <c r="S769" t="s">
        <v>3235</v>
      </c>
      <c r="T769" t="s">
        <v>806</v>
      </c>
      <c r="U769">
        <v>646.74</v>
      </c>
      <c r="V769">
        <v>6</v>
      </c>
      <c r="W769">
        <v>0</v>
      </c>
      <c r="X769">
        <v>258.69600000000003</v>
      </c>
    </row>
    <row r="770" spans="1:24" x14ac:dyDescent="0.3">
      <c r="A770">
        <v>767</v>
      </c>
      <c r="B770" t="s">
        <v>6006</v>
      </c>
      <c r="C770" s="1">
        <v>41652</v>
      </c>
      <c r="D770" s="1">
        <v>41654</v>
      </c>
      <c r="E770">
        <v>2</v>
      </c>
      <c r="F770" s="1">
        <v>41652</v>
      </c>
      <c r="G770">
        <v>2014</v>
      </c>
      <c r="H770" t="s">
        <v>7</v>
      </c>
      <c r="I770" t="s">
        <v>3552</v>
      </c>
      <c r="J770" t="s">
        <v>1130</v>
      </c>
      <c r="K770" t="s">
        <v>18</v>
      </c>
      <c r="L770" t="s">
        <v>3258</v>
      </c>
      <c r="M770" t="s">
        <v>1131</v>
      </c>
      <c r="N770" t="s">
        <v>361</v>
      </c>
      <c r="O770" t="s">
        <v>11167</v>
      </c>
      <c r="P770" t="s">
        <v>12</v>
      </c>
      <c r="Q770" t="s">
        <v>4716</v>
      </c>
      <c r="R770" t="s">
        <v>22</v>
      </c>
      <c r="S770" t="s">
        <v>3234</v>
      </c>
      <c r="T770" t="s">
        <v>5928</v>
      </c>
      <c r="U770">
        <v>5.64</v>
      </c>
      <c r="V770">
        <v>3</v>
      </c>
      <c r="W770">
        <v>0</v>
      </c>
      <c r="X770">
        <v>2.7071999999999994</v>
      </c>
    </row>
    <row r="771" spans="1:24" x14ac:dyDescent="0.3">
      <c r="A771">
        <v>768</v>
      </c>
      <c r="B771" t="s">
        <v>6006</v>
      </c>
      <c r="C771" s="1">
        <v>41652</v>
      </c>
      <c r="D771" s="1">
        <v>41654</v>
      </c>
      <c r="E771">
        <v>2</v>
      </c>
      <c r="F771" s="1">
        <v>41652</v>
      </c>
      <c r="G771">
        <v>2014</v>
      </c>
      <c r="H771" t="s">
        <v>7</v>
      </c>
      <c r="I771" t="s">
        <v>3552</v>
      </c>
      <c r="J771" t="s">
        <v>1130</v>
      </c>
      <c r="K771" t="s">
        <v>18</v>
      </c>
      <c r="L771" t="s">
        <v>3258</v>
      </c>
      <c r="M771" t="s">
        <v>1131</v>
      </c>
      <c r="N771" t="s">
        <v>361</v>
      </c>
      <c r="O771" t="s">
        <v>11167</v>
      </c>
      <c r="P771" t="s">
        <v>12</v>
      </c>
      <c r="Q771" t="s">
        <v>4717</v>
      </c>
      <c r="R771" t="s">
        <v>22</v>
      </c>
      <c r="S771" t="s">
        <v>3230</v>
      </c>
      <c r="T771" t="s">
        <v>1935</v>
      </c>
      <c r="U771">
        <v>572.58000000000004</v>
      </c>
      <c r="V771">
        <v>6</v>
      </c>
      <c r="W771">
        <v>0</v>
      </c>
      <c r="X771">
        <v>34.354799999999955</v>
      </c>
    </row>
    <row r="772" spans="1:24" x14ac:dyDescent="0.3">
      <c r="A772">
        <v>769</v>
      </c>
      <c r="B772" t="s">
        <v>6007</v>
      </c>
      <c r="C772" s="1">
        <v>41773</v>
      </c>
      <c r="D772" s="1">
        <v>41779</v>
      </c>
      <c r="E772">
        <v>6</v>
      </c>
      <c r="F772" s="1">
        <v>41773</v>
      </c>
      <c r="G772">
        <v>2014</v>
      </c>
      <c r="H772" t="s">
        <v>25</v>
      </c>
      <c r="I772" t="s">
        <v>3553</v>
      </c>
      <c r="J772" t="s">
        <v>1136</v>
      </c>
      <c r="K772" t="s">
        <v>18</v>
      </c>
      <c r="L772" t="s">
        <v>3258</v>
      </c>
      <c r="M772" t="s">
        <v>560</v>
      </c>
      <c r="N772" t="s">
        <v>28</v>
      </c>
      <c r="O772" t="s">
        <v>11079</v>
      </c>
      <c r="P772" t="s">
        <v>12</v>
      </c>
      <c r="Q772" t="s">
        <v>4718</v>
      </c>
      <c r="R772" t="s">
        <v>13</v>
      </c>
      <c r="S772" t="s">
        <v>3231</v>
      </c>
      <c r="T772" t="s">
        <v>2983</v>
      </c>
      <c r="U772">
        <v>310.88000000000005</v>
      </c>
      <c r="V772">
        <v>2</v>
      </c>
      <c r="W772">
        <v>0.2</v>
      </c>
      <c r="X772">
        <v>23.315999999999988</v>
      </c>
    </row>
    <row r="773" spans="1:24" x14ac:dyDescent="0.3">
      <c r="A773">
        <v>770</v>
      </c>
      <c r="B773" t="s">
        <v>8042</v>
      </c>
      <c r="C773" s="1">
        <v>42509</v>
      </c>
      <c r="D773" s="1">
        <v>42514</v>
      </c>
      <c r="E773">
        <v>5</v>
      </c>
      <c r="F773" s="1">
        <v>42509</v>
      </c>
      <c r="G773">
        <v>2016</v>
      </c>
      <c r="H773" t="s">
        <v>25</v>
      </c>
      <c r="I773" t="s">
        <v>3355</v>
      </c>
      <c r="J773" t="s">
        <v>406</v>
      </c>
      <c r="K773" t="s">
        <v>9</v>
      </c>
      <c r="L773" t="s">
        <v>3258</v>
      </c>
      <c r="M773" t="s">
        <v>548</v>
      </c>
      <c r="N773" t="s">
        <v>165</v>
      </c>
      <c r="O773" t="s">
        <v>11076</v>
      </c>
      <c r="P773" t="s">
        <v>12</v>
      </c>
      <c r="Q773" t="s">
        <v>4719</v>
      </c>
      <c r="R773" t="s">
        <v>13</v>
      </c>
      <c r="S773" t="s">
        <v>3229</v>
      </c>
      <c r="T773" t="s">
        <v>1138</v>
      </c>
      <c r="U773">
        <v>641.96</v>
      </c>
      <c r="V773">
        <v>2</v>
      </c>
      <c r="W773">
        <v>0</v>
      </c>
      <c r="X773">
        <v>179.74880000000002</v>
      </c>
    </row>
    <row r="774" spans="1:24" x14ac:dyDescent="0.3">
      <c r="A774">
        <v>771</v>
      </c>
      <c r="B774" t="s">
        <v>9357</v>
      </c>
      <c r="C774" s="1">
        <v>42765</v>
      </c>
      <c r="D774" s="1">
        <v>42771</v>
      </c>
      <c r="E774">
        <v>6</v>
      </c>
      <c r="F774" s="1">
        <v>42765</v>
      </c>
      <c r="G774">
        <v>2017</v>
      </c>
      <c r="H774" t="s">
        <v>25</v>
      </c>
      <c r="I774" t="s">
        <v>3554</v>
      </c>
      <c r="J774" t="s">
        <v>1139</v>
      </c>
      <c r="K774" t="s">
        <v>18</v>
      </c>
      <c r="L774" t="s">
        <v>3258</v>
      </c>
      <c r="M774" t="s">
        <v>666</v>
      </c>
      <c r="N774" t="s">
        <v>244</v>
      </c>
      <c r="O774" t="s">
        <v>11168</v>
      </c>
      <c r="P774" t="s">
        <v>55</v>
      </c>
      <c r="Q774" t="s">
        <v>4720</v>
      </c>
      <c r="R774" t="s">
        <v>22</v>
      </c>
      <c r="S774" t="s">
        <v>3234</v>
      </c>
      <c r="T774" t="s">
        <v>1153</v>
      </c>
      <c r="U774">
        <v>18.28</v>
      </c>
      <c r="V774">
        <v>2</v>
      </c>
      <c r="W774">
        <v>0</v>
      </c>
      <c r="X774">
        <v>9.14</v>
      </c>
    </row>
    <row r="775" spans="1:24" x14ac:dyDescent="0.3">
      <c r="A775">
        <v>772</v>
      </c>
      <c r="B775" t="s">
        <v>9357</v>
      </c>
      <c r="C775" s="1">
        <v>42765</v>
      </c>
      <c r="D775" s="1">
        <v>42771</v>
      </c>
      <c r="E775">
        <v>6</v>
      </c>
      <c r="F775" s="1">
        <v>42765</v>
      </c>
      <c r="G775">
        <v>2017</v>
      </c>
      <c r="H775" t="s">
        <v>25</v>
      </c>
      <c r="I775" t="s">
        <v>3554</v>
      </c>
      <c r="J775" t="s">
        <v>1139</v>
      </c>
      <c r="K775" t="s">
        <v>18</v>
      </c>
      <c r="L775" t="s">
        <v>3258</v>
      </c>
      <c r="M775" t="s">
        <v>666</v>
      </c>
      <c r="N775" t="s">
        <v>244</v>
      </c>
      <c r="O775" t="s">
        <v>11168</v>
      </c>
      <c r="P775" t="s">
        <v>55</v>
      </c>
      <c r="Q775" t="s">
        <v>4411</v>
      </c>
      <c r="R775" t="s">
        <v>35</v>
      </c>
      <c r="S775" t="s">
        <v>3233</v>
      </c>
      <c r="T775" t="s">
        <v>3113</v>
      </c>
      <c r="U775">
        <v>207</v>
      </c>
      <c r="V775">
        <v>3</v>
      </c>
      <c r="W775">
        <v>0</v>
      </c>
      <c r="X775">
        <v>51.75</v>
      </c>
    </row>
    <row r="776" spans="1:24" x14ac:dyDescent="0.3">
      <c r="A776">
        <v>773</v>
      </c>
      <c r="B776" t="s">
        <v>9357</v>
      </c>
      <c r="C776" s="1">
        <v>42765</v>
      </c>
      <c r="D776" s="1">
        <v>42771</v>
      </c>
      <c r="E776">
        <v>6</v>
      </c>
      <c r="F776" s="1">
        <v>42765</v>
      </c>
      <c r="G776">
        <v>2017</v>
      </c>
      <c r="H776" t="s">
        <v>25</v>
      </c>
      <c r="I776" t="s">
        <v>3554</v>
      </c>
      <c r="J776" t="s">
        <v>1139</v>
      </c>
      <c r="K776" t="s">
        <v>18</v>
      </c>
      <c r="L776" t="s">
        <v>3258</v>
      </c>
      <c r="M776" t="s">
        <v>666</v>
      </c>
      <c r="N776" t="s">
        <v>244</v>
      </c>
      <c r="O776" t="s">
        <v>11168</v>
      </c>
      <c r="P776" t="s">
        <v>55</v>
      </c>
      <c r="Q776" t="s">
        <v>4721</v>
      </c>
      <c r="R776" t="s">
        <v>22</v>
      </c>
      <c r="S776" t="s">
        <v>3234</v>
      </c>
      <c r="T776" t="s">
        <v>1369</v>
      </c>
      <c r="U776">
        <v>32.35</v>
      </c>
      <c r="V776">
        <v>5</v>
      </c>
      <c r="W776">
        <v>0</v>
      </c>
      <c r="X776">
        <v>16.175000000000001</v>
      </c>
    </row>
    <row r="777" spans="1:24" x14ac:dyDescent="0.3">
      <c r="A777">
        <v>774</v>
      </c>
      <c r="B777" t="s">
        <v>9357</v>
      </c>
      <c r="C777" s="1">
        <v>42765</v>
      </c>
      <c r="D777" s="1">
        <v>42771</v>
      </c>
      <c r="E777">
        <v>6</v>
      </c>
      <c r="F777" s="1">
        <v>42765</v>
      </c>
      <c r="G777">
        <v>2017</v>
      </c>
      <c r="H777" t="s">
        <v>25</v>
      </c>
      <c r="I777" t="s">
        <v>3554</v>
      </c>
      <c r="J777" t="s">
        <v>1139</v>
      </c>
      <c r="K777" t="s">
        <v>18</v>
      </c>
      <c r="L777" t="s">
        <v>3258</v>
      </c>
      <c r="M777" t="s">
        <v>666</v>
      </c>
      <c r="N777" t="s">
        <v>244</v>
      </c>
      <c r="O777" t="s">
        <v>11168</v>
      </c>
      <c r="P777" t="s">
        <v>55</v>
      </c>
      <c r="Q777" t="s">
        <v>4121</v>
      </c>
      <c r="R777" t="s">
        <v>22</v>
      </c>
      <c r="S777" t="s">
        <v>3234</v>
      </c>
      <c r="T777" t="s">
        <v>57</v>
      </c>
      <c r="U777">
        <v>7.71</v>
      </c>
      <c r="V777">
        <v>1</v>
      </c>
      <c r="W777">
        <v>0</v>
      </c>
      <c r="X777">
        <v>3.4695</v>
      </c>
    </row>
    <row r="778" spans="1:24" x14ac:dyDescent="0.3">
      <c r="A778">
        <v>775</v>
      </c>
      <c r="B778" t="s">
        <v>9357</v>
      </c>
      <c r="C778" s="1">
        <v>42765</v>
      </c>
      <c r="D778" s="1">
        <v>42771</v>
      </c>
      <c r="E778">
        <v>6</v>
      </c>
      <c r="F778" s="1">
        <v>42765</v>
      </c>
      <c r="G778">
        <v>2017</v>
      </c>
      <c r="H778" t="s">
        <v>25</v>
      </c>
      <c r="I778" t="s">
        <v>3554</v>
      </c>
      <c r="J778" t="s">
        <v>1139</v>
      </c>
      <c r="K778" t="s">
        <v>18</v>
      </c>
      <c r="L778" t="s">
        <v>3258</v>
      </c>
      <c r="M778" t="s">
        <v>666</v>
      </c>
      <c r="N778" t="s">
        <v>244</v>
      </c>
      <c r="O778" t="s">
        <v>11168</v>
      </c>
      <c r="P778" t="s">
        <v>55</v>
      </c>
      <c r="Q778" t="s">
        <v>4722</v>
      </c>
      <c r="R778" t="s">
        <v>22</v>
      </c>
      <c r="S778" t="s">
        <v>3232</v>
      </c>
      <c r="T778" t="s">
        <v>1952</v>
      </c>
      <c r="U778">
        <v>40.299999999999997</v>
      </c>
      <c r="V778">
        <v>2</v>
      </c>
      <c r="W778">
        <v>0</v>
      </c>
      <c r="X778">
        <v>10.881</v>
      </c>
    </row>
    <row r="779" spans="1:24" x14ac:dyDescent="0.3">
      <c r="A779">
        <v>776</v>
      </c>
      <c r="B779" t="s">
        <v>9357</v>
      </c>
      <c r="C779" s="1">
        <v>42765</v>
      </c>
      <c r="D779" s="1">
        <v>42771</v>
      </c>
      <c r="E779">
        <v>6</v>
      </c>
      <c r="F779" s="1">
        <v>42765</v>
      </c>
      <c r="G779">
        <v>2017</v>
      </c>
      <c r="H779" t="s">
        <v>25</v>
      </c>
      <c r="I779" t="s">
        <v>3554</v>
      </c>
      <c r="J779" t="s">
        <v>1139</v>
      </c>
      <c r="K779" t="s">
        <v>18</v>
      </c>
      <c r="L779" t="s">
        <v>3258</v>
      </c>
      <c r="M779" t="s">
        <v>666</v>
      </c>
      <c r="N779" t="s">
        <v>244</v>
      </c>
      <c r="O779" t="s">
        <v>11168</v>
      </c>
      <c r="P779" t="s">
        <v>55</v>
      </c>
      <c r="Q779" t="s">
        <v>4723</v>
      </c>
      <c r="R779" t="s">
        <v>13</v>
      </c>
      <c r="S779" t="s">
        <v>3231</v>
      </c>
      <c r="T779" t="s">
        <v>2908</v>
      </c>
      <c r="U779">
        <v>34.580000000000005</v>
      </c>
      <c r="V779">
        <v>7</v>
      </c>
      <c r="W779">
        <v>0</v>
      </c>
      <c r="X779">
        <v>14.523600000000002</v>
      </c>
    </row>
    <row r="780" spans="1:24" x14ac:dyDescent="0.3">
      <c r="A780">
        <v>777</v>
      </c>
      <c r="B780" t="s">
        <v>6008</v>
      </c>
      <c r="C780" s="1">
        <v>41819</v>
      </c>
      <c r="D780" s="1">
        <v>41826</v>
      </c>
      <c r="E780">
        <v>7</v>
      </c>
      <c r="F780" s="1">
        <v>41819</v>
      </c>
      <c r="G780">
        <v>2014</v>
      </c>
      <c r="H780" t="s">
        <v>25</v>
      </c>
      <c r="I780" t="s">
        <v>3555</v>
      </c>
      <c r="J780" t="s">
        <v>1144</v>
      </c>
      <c r="K780" t="s">
        <v>9</v>
      </c>
      <c r="L780" t="s">
        <v>3258</v>
      </c>
      <c r="M780" t="s">
        <v>493</v>
      </c>
      <c r="N780" t="s">
        <v>249</v>
      </c>
      <c r="O780" t="s">
        <v>11068</v>
      </c>
      <c r="P780" t="s">
        <v>79</v>
      </c>
      <c r="Q780" t="s">
        <v>4724</v>
      </c>
      <c r="R780" t="s">
        <v>22</v>
      </c>
      <c r="S780" t="s">
        <v>3232</v>
      </c>
      <c r="T780" t="s">
        <v>2415</v>
      </c>
      <c r="U780">
        <v>32.76</v>
      </c>
      <c r="V780">
        <v>7</v>
      </c>
      <c r="W780">
        <v>0.2</v>
      </c>
      <c r="X780">
        <v>3.6854999999999958</v>
      </c>
    </row>
    <row r="781" spans="1:24" x14ac:dyDescent="0.3">
      <c r="A781">
        <v>778</v>
      </c>
      <c r="B781" t="s">
        <v>6968</v>
      </c>
      <c r="C781" s="1">
        <v>42237</v>
      </c>
      <c r="D781" s="1">
        <v>42239</v>
      </c>
      <c r="E781">
        <v>2</v>
      </c>
      <c r="F781" s="1">
        <v>42237</v>
      </c>
      <c r="G781">
        <v>2015</v>
      </c>
      <c r="H781" t="s">
        <v>97</v>
      </c>
      <c r="I781" t="s">
        <v>3383</v>
      </c>
      <c r="J781" t="s">
        <v>521</v>
      </c>
      <c r="K781" t="s">
        <v>52</v>
      </c>
      <c r="L781" t="s">
        <v>3258</v>
      </c>
      <c r="M781" t="s">
        <v>67</v>
      </c>
      <c r="N781" t="s">
        <v>20</v>
      </c>
      <c r="O781" t="s">
        <v>11069</v>
      </c>
      <c r="P781" t="s">
        <v>21</v>
      </c>
      <c r="Q781" t="s">
        <v>4725</v>
      </c>
      <c r="R781" t="s">
        <v>13</v>
      </c>
      <c r="S781" t="s">
        <v>3229</v>
      </c>
      <c r="T781" t="s">
        <v>1522</v>
      </c>
      <c r="U781">
        <v>544.00800000000004</v>
      </c>
      <c r="V781">
        <v>3</v>
      </c>
      <c r="W781">
        <v>0.2</v>
      </c>
      <c r="X781">
        <v>40.800600000000003</v>
      </c>
    </row>
    <row r="782" spans="1:24" x14ac:dyDescent="0.3">
      <c r="A782">
        <v>779</v>
      </c>
      <c r="B782" t="s">
        <v>6968</v>
      </c>
      <c r="C782" s="1">
        <v>42237</v>
      </c>
      <c r="D782" s="1">
        <v>42239</v>
      </c>
      <c r="E782">
        <v>2</v>
      </c>
      <c r="F782" s="1">
        <v>42237</v>
      </c>
      <c r="G782">
        <v>2015</v>
      </c>
      <c r="H782" t="s">
        <v>97</v>
      </c>
      <c r="I782" t="s">
        <v>3383</v>
      </c>
      <c r="J782" t="s">
        <v>521</v>
      </c>
      <c r="K782" t="s">
        <v>52</v>
      </c>
      <c r="L782" t="s">
        <v>3258</v>
      </c>
      <c r="M782" t="s">
        <v>67</v>
      </c>
      <c r="N782" t="s">
        <v>20</v>
      </c>
      <c r="O782" t="s">
        <v>11069</v>
      </c>
      <c r="P782" t="s">
        <v>21</v>
      </c>
      <c r="Q782" t="s">
        <v>4473</v>
      </c>
      <c r="R782" t="s">
        <v>22</v>
      </c>
      <c r="S782" t="s">
        <v>45</v>
      </c>
      <c r="T782" t="s">
        <v>2123</v>
      </c>
      <c r="U782">
        <v>59.94</v>
      </c>
      <c r="V782">
        <v>3</v>
      </c>
      <c r="W782">
        <v>0</v>
      </c>
      <c r="X782">
        <v>28.171799999999998</v>
      </c>
    </row>
    <row r="783" spans="1:24" x14ac:dyDescent="0.3">
      <c r="A783">
        <v>780</v>
      </c>
      <c r="B783" t="s">
        <v>6968</v>
      </c>
      <c r="C783" s="1">
        <v>42237</v>
      </c>
      <c r="D783" s="1">
        <v>42239</v>
      </c>
      <c r="E783">
        <v>2</v>
      </c>
      <c r="F783" s="1">
        <v>42237</v>
      </c>
      <c r="G783">
        <v>2015</v>
      </c>
      <c r="H783" t="s">
        <v>97</v>
      </c>
      <c r="I783" t="s">
        <v>3383</v>
      </c>
      <c r="J783" t="s">
        <v>521</v>
      </c>
      <c r="K783" t="s">
        <v>52</v>
      </c>
      <c r="L783" t="s">
        <v>3258</v>
      </c>
      <c r="M783" t="s">
        <v>67</v>
      </c>
      <c r="N783" t="s">
        <v>20</v>
      </c>
      <c r="O783" t="s">
        <v>11069</v>
      </c>
      <c r="P783" t="s">
        <v>21</v>
      </c>
      <c r="Q783" t="s">
        <v>4464</v>
      </c>
      <c r="R783" t="s">
        <v>22</v>
      </c>
      <c r="S783" t="s">
        <v>45</v>
      </c>
      <c r="T783" t="s">
        <v>2228</v>
      </c>
      <c r="U783">
        <v>23.92</v>
      </c>
      <c r="V783">
        <v>4</v>
      </c>
      <c r="W783">
        <v>0</v>
      </c>
      <c r="X783">
        <v>11.720800000000001</v>
      </c>
    </row>
    <row r="784" spans="1:24" x14ac:dyDescent="0.3">
      <c r="A784">
        <v>781</v>
      </c>
      <c r="B784" t="s">
        <v>6968</v>
      </c>
      <c r="C784" s="1">
        <v>42237</v>
      </c>
      <c r="D784" s="1">
        <v>42239</v>
      </c>
      <c r="E784">
        <v>2</v>
      </c>
      <c r="F784" s="1">
        <v>42237</v>
      </c>
      <c r="G784">
        <v>2015</v>
      </c>
      <c r="H784" t="s">
        <v>97</v>
      </c>
      <c r="I784" t="s">
        <v>3383</v>
      </c>
      <c r="J784" t="s">
        <v>521</v>
      </c>
      <c r="K784" t="s">
        <v>52</v>
      </c>
      <c r="L784" t="s">
        <v>3258</v>
      </c>
      <c r="M784" t="s">
        <v>67</v>
      </c>
      <c r="N784" t="s">
        <v>20</v>
      </c>
      <c r="O784" t="s">
        <v>11069</v>
      </c>
      <c r="P784" t="s">
        <v>21</v>
      </c>
      <c r="Q784" t="s">
        <v>4726</v>
      </c>
      <c r="R784" t="s">
        <v>22</v>
      </c>
      <c r="S784" t="s">
        <v>45</v>
      </c>
      <c r="T784" t="s">
        <v>2498</v>
      </c>
      <c r="U784">
        <v>4.28</v>
      </c>
      <c r="V784">
        <v>1</v>
      </c>
      <c r="W784">
        <v>0</v>
      </c>
      <c r="X784">
        <v>1.9259999999999997</v>
      </c>
    </row>
    <row r="785" spans="1:24" x14ac:dyDescent="0.3">
      <c r="A785">
        <v>782</v>
      </c>
      <c r="B785" t="s">
        <v>6969</v>
      </c>
      <c r="C785" s="1">
        <v>42280</v>
      </c>
      <c r="D785" s="1">
        <v>42283</v>
      </c>
      <c r="E785">
        <v>3</v>
      </c>
      <c r="F785" s="1">
        <v>42280</v>
      </c>
      <c r="G785">
        <v>2015</v>
      </c>
      <c r="H785" t="s">
        <v>7</v>
      </c>
      <c r="I785" t="s">
        <v>3556</v>
      </c>
      <c r="J785" t="s">
        <v>1148</v>
      </c>
      <c r="K785" t="s">
        <v>9</v>
      </c>
      <c r="L785" t="s">
        <v>3258</v>
      </c>
      <c r="M785" t="s">
        <v>248</v>
      </c>
      <c r="N785" t="s">
        <v>249</v>
      </c>
      <c r="O785" t="s">
        <v>11022</v>
      </c>
      <c r="P785" t="s">
        <v>79</v>
      </c>
      <c r="Q785" t="s">
        <v>4514</v>
      </c>
      <c r="R785" t="s">
        <v>22</v>
      </c>
      <c r="S785" t="s">
        <v>3234</v>
      </c>
      <c r="T785" t="s">
        <v>272</v>
      </c>
      <c r="U785">
        <v>32.07</v>
      </c>
      <c r="V785">
        <v>5</v>
      </c>
      <c r="W785">
        <v>0.7</v>
      </c>
      <c r="X785">
        <v>-22.448999999999991</v>
      </c>
    </row>
    <row r="786" spans="1:24" x14ac:dyDescent="0.3">
      <c r="A786">
        <v>783</v>
      </c>
      <c r="B786" t="s">
        <v>6969</v>
      </c>
      <c r="C786" s="1">
        <v>42280</v>
      </c>
      <c r="D786" s="1">
        <v>42283</v>
      </c>
      <c r="E786">
        <v>3</v>
      </c>
      <c r="F786" s="1">
        <v>42280</v>
      </c>
      <c r="G786">
        <v>2015</v>
      </c>
      <c r="H786" t="s">
        <v>7</v>
      </c>
      <c r="I786" t="s">
        <v>3556</v>
      </c>
      <c r="J786" t="s">
        <v>1148</v>
      </c>
      <c r="K786" t="s">
        <v>9</v>
      </c>
      <c r="L786" t="s">
        <v>3258</v>
      </c>
      <c r="M786" t="s">
        <v>248</v>
      </c>
      <c r="N786" t="s">
        <v>249</v>
      </c>
      <c r="O786" t="s">
        <v>11022</v>
      </c>
      <c r="P786" t="s">
        <v>79</v>
      </c>
      <c r="Q786" t="s">
        <v>4159</v>
      </c>
      <c r="R786" t="s">
        <v>35</v>
      </c>
      <c r="S786" t="s">
        <v>3235</v>
      </c>
      <c r="T786" t="s">
        <v>222</v>
      </c>
      <c r="U786">
        <v>24</v>
      </c>
      <c r="V786">
        <v>2</v>
      </c>
      <c r="W786">
        <v>0.2</v>
      </c>
      <c r="X786">
        <v>-2.6999999999999993</v>
      </c>
    </row>
    <row r="787" spans="1:24" x14ac:dyDescent="0.3">
      <c r="A787">
        <v>784</v>
      </c>
      <c r="B787" t="s">
        <v>6969</v>
      </c>
      <c r="C787" s="1">
        <v>42280</v>
      </c>
      <c r="D787" s="1">
        <v>42283</v>
      </c>
      <c r="E787">
        <v>3</v>
      </c>
      <c r="F787" s="1">
        <v>42280</v>
      </c>
      <c r="G787">
        <v>2015</v>
      </c>
      <c r="H787" t="s">
        <v>7</v>
      </c>
      <c r="I787" t="s">
        <v>3556</v>
      </c>
      <c r="J787" t="s">
        <v>1148</v>
      </c>
      <c r="K787" t="s">
        <v>9</v>
      </c>
      <c r="L787" t="s">
        <v>3258</v>
      </c>
      <c r="M787" t="s">
        <v>248</v>
      </c>
      <c r="N787" t="s">
        <v>249</v>
      </c>
      <c r="O787" t="s">
        <v>11022</v>
      </c>
      <c r="P787" t="s">
        <v>79</v>
      </c>
      <c r="Q787" t="s">
        <v>4727</v>
      </c>
      <c r="R787" t="s">
        <v>13</v>
      </c>
      <c r="S787" t="s">
        <v>14</v>
      </c>
      <c r="T787" t="s">
        <v>1150</v>
      </c>
      <c r="U787">
        <v>35.49</v>
      </c>
      <c r="V787">
        <v>1</v>
      </c>
      <c r="W787">
        <v>0.5</v>
      </c>
      <c r="X787">
        <v>-15.615600000000001</v>
      </c>
    </row>
    <row r="788" spans="1:24" x14ac:dyDescent="0.3">
      <c r="A788">
        <v>785</v>
      </c>
      <c r="B788" t="s">
        <v>6969</v>
      </c>
      <c r="C788" s="1">
        <v>42280</v>
      </c>
      <c r="D788" s="1">
        <v>42283</v>
      </c>
      <c r="E788">
        <v>3</v>
      </c>
      <c r="F788" s="1">
        <v>42280</v>
      </c>
      <c r="G788">
        <v>2015</v>
      </c>
      <c r="H788" t="s">
        <v>7</v>
      </c>
      <c r="I788" t="s">
        <v>3556</v>
      </c>
      <c r="J788" t="s">
        <v>1148</v>
      </c>
      <c r="K788" t="s">
        <v>9</v>
      </c>
      <c r="L788" t="s">
        <v>3258</v>
      </c>
      <c r="M788" t="s">
        <v>248</v>
      </c>
      <c r="N788" t="s">
        <v>249</v>
      </c>
      <c r="O788" t="s">
        <v>11022</v>
      </c>
      <c r="P788" t="s">
        <v>79</v>
      </c>
      <c r="Q788" t="s">
        <v>4728</v>
      </c>
      <c r="R788" t="s">
        <v>35</v>
      </c>
      <c r="S788" t="s">
        <v>3235</v>
      </c>
      <c r="T788" t="s">
        <v>2690</v>
      </c>
      <c r="U788">
        <v>47.984000000000002</v>
      </c>
      <c r="V788">
        <v>2</v>
      </c>
      <c r="W788">
        <v>0.2</v>
      </c>
      <c r="X788">
        <v>0.59979999999999656</v>
      </c>
    </row>
    <row r="789" spans="1:24" x14ac:dyDescent="0.3">
      <c r="A789">
        <v>786</v>
      </c>
      <c r="B789" t="s">
        <v>6970</v>
      </c>
      <c r="C789" s="1">
        <v>42147</v>
      </c>
      <c r="D789" s="1">
        <v>42152</v>
      </c>
      <c r="E789">
        <v>5</v>
      </c>
      <c r="F789" s="1">
        <v>42147</v>
      </c>
      <c r="G789">
        <v>2015</v>
      </c>
      <c r="H789" t="s">
        <v>25</v>
      </c>
      <c r="I789" t="s">
        <v>3363</v>
      </c>
      <c r="J789" t="s">
        <v>440</v>
      </c>
      <c r="K789" t="s">
        <v>18</v>
      </c>
      <c r="L789" t="s">
        <v>3258</v>
      </c>
      <c r="M789" t="s">
        <v>194</v>
      </c>
      <c r="N789" t="s">
        <v>195</v>
      </c>
      <c r="O789" t="s">
        <v>11012</v>
      </c>
      <c r="P789" t="s">
        <v>12</v>
      </c>
      <c r="Q789" t="s">
        <v>4729</v>
      </c>
      <c r="R789" t="s">
        <v>22</v>
      </c>
      <c r="S789" t="s">
        <v>103</v>
      </c>
      <c r="T789" t="s">
        <v>331</v>
      </c>
      <c r="U789">
        <v>186.69</v>
      </c>
      <c r="V789">
        <v>3</v>
      </c>
      <c r="W789">
        <v>0</v>
      </c>
      <c r="X789">
        <v>87.744299999999981</v>
      </c>
    </row>
    <row r="790" spans="1:24" x14ac:dyDescent="0.3">
      <c r="A790">
        <v>787</v>
      </c>
      <c r="B790" t="s">
        <v>9358</v>
      </c>
      <c r="C790" s="1">
        <v>42811</v>
      </c>
      <c r="D790" s="1">
        <v>42815</v>
      </c>
      <c r="E790">
        <v>4</v>
      </c>
      <c r="F790" s="1">
        <v>42811</v>
      </c>
      <c r="G790">
        <v>2017</v>
      </c>
      <c r="H790" t="s">
        <v>7</v>
      </c>
      <c r="I790" t="s">
        <v>3310</v>
      </c>
      <c r="J790" t="s">
        <v>242</v>
      </c>
      <c r="K790" t="s">
        <v>9</v>
      </c>
      <c r="L790" t="s">
        <v>3258</v>
      </c>
      <c r="M790" t="s">
        <v>1152</v>
      </c>
      <c r="N790" t="s">
        <v>20</v>
      </c>
      <c r="O790" t="s">
        <v>11169</v>
      </c>
      <c r="P790" t="s">
        <v>21</v>
      </c>
      <c r="Q790" t="s">
        <v>4730</v>
      </c>
      <c r="R790" t="s">
        <v>22</v>
      </c>
      <c r="S790" t="s">
        <v>3234</v>
      </c>
      <c r="T790" t="s">
        <v>1545</v>
      </c>
      <c r="U790">
        <v>17.456</v>
      </c>
      <c r="V790">
        <v>2</v>
      </c>
      <c r="W790">
        <v>0.2</v>
      </c>
      <c r="X790">
        <v>5.8914</v>
      </c>
    </row>
    <row r="791" spans="1:24" x14ac:dyDescent="0.3">
      <c r="A791">
        <v>788</v>
      </c>
      <c r="B791" t="s">
        <v>6971</v>
      </c>
      <c r="C791" s="1">
        <v>42350</v>
      </c>
      <c r="D791" s="1">
        <v>42354</v>
      </c>
      <c r="E791">
        <v>4</v>
      </c>
      <c r="F791" s="1">
        <v>42350</v>
      </c>
      <c r="G791">
        <v>2015</v>
      </c>
      <c r="H791" t="s">
        <v>25</v>
      </c>
      <c r="I791" t="s">
        <v>3557</v>
      </c>
      <c r="J791" t="s">
        <v>1154</v>
      </c>
      <c r="K791" t="s">
        <v>9</v>
      </c>
      <c r="L791" t="s">
        <v>3258</v>
      </c>
      <c r="M791" t="s">
        <v>1152</v>
      </c>
      <c r="N791" t="s">
        <v>20</v>
      </c>
      <c r="O791" t="s">
        <v>11169</v>
      </c>
      <c r="P791" t="s">
        <v>21</v>
      </c>
      <c r="Q791" t="s">
        <v>4731</v>
      </c>
      <c r="R791" t="s">
        <v>13</v>
      </c>
      <c r="S791" t="s">
        <v>3229</v>
      </c>
      <c r="T791" t="s">
        <v>1155</v>
      </c>
      <c r="U791">
        <v>348.92800000000005</v>
      </c>
      <c r="V791">
        <v>2</v>
      </c>
      <c r="W791">
        <v>0.2</v>
      </c>
      <c r="X791">
        <v>34.89279999999998</v>
      </c>
    </row>
    <row r="792" spans="1:24" x14ac:dyDescent="0.3">
      <c r="A792">
        <v>789</v>
      </c>
      <c r="B792" t="s">
        <v>6972</v>
      </c>
      <c r="C792" s="1">
        <v>42181</v>
      </c>
      <c r="D792" s="1">
        <v>42185</v>
      </c>
      <c r="E792">
        <v>4</v>
      </c>
      <c r="F792" s="1">
        <v>42181</v>
      </c>
      <c r="G792">
        <v>2015</v>
      </c>
      <c r="H792" t="s">
        <v>25</v>
      </c>
      <c r="I792" t="s">
        <v>3451</v>
      </c>
      <c r="J792" t="s">
        <v>796</v>
      </c>
      <c r="K792" t="s">
        <v>9</v>
      </c>
      <c r="L792" t="s">
        <v>3258</v>
      </c>
      <c r="M792" t="s">
        <v>703</v>
      </c>
      <c r="N792" t="s">
        <v>165</v>
      </c>
      <c r="O792" t="s">
        <v>11170</v>
      </c>
      <c r="P792" t="s">
        <v>12</v>
      </c>
      <c r="Q792" t="s">
        <v>4484</v>
      </c>
      <c r="R792" t="s">
        <v>22</v>
      </c>
      <c r="S792" t="s">
        <v>3234</v>
      </c>
      <c r="T792" t="s">
        <v>1036</v>
      </c>
      <c r="U792">
        <v>143.96</v>
      </c>
      <c r="V792">
        <v>4</v>
      </c>
      <c r="W792">
        <v>0</v>
      </c>
      <c r="X792">
        <v>69.100800000000007</v>
      </c>
    </row>
    <row r="793" spans="1:24" x14ac:dyDescent="0.3">
      <c r="A793">
        <v>790</v>
      </c>
      <c r="B793" t="s">
        <v>6972</v>
      </c>
      <c r="C793" s="1">
        <v>42181</v>
      </c>
      <c r="D793" s="1">
        <v>42185</v>
      </c>
      <c r="E793">
        <v>4</v>
      </c>
      <c r="F793" s="1">
        <v>42181</v>
      </c>
      <c r="G793">
        <v>2015</v>
      </c>
      <c r="H793" t="s">
        <v>25</v>
      </c>
      <c r="I793" t="s">
        <v>3451</v>
      </c>
      <c r="J793" t="s">
        <v>796</v>
      </c>
      <c r="K793" t="s">
        <v>9</v>
      </c>
      <c r="L793" t="s">
        <v>3258</v>
      </c>
      <c r="M793" t="s">
        <v>703</v>
      </c>
      <c r="N793" t="s">
        <v>165</v>
      </c>
      <c r="O793" t="s">
        <v>11170</v>
      </c>
      <c r="P793" t="s">
        <v>12</v>
      </c>
      <c r="Q793" t="s">
        <v>4525</v>
      </c>
      <c r="R793" t="s">
        <v>22</v>
      </c>
      <c r="S793" t="s">
        <v>3230</v>
      </c>
      <c r="T793" t="s">
        <v>2877</v>
      </c>
      <c r="U793">
        <v>15.42</v>
      </c>
      <c r="V793">
        <v>1</v>
      </c>
      <c r="W793">
        <v>0</v>
      </c>
      <c r="X793">
        <v>4.1634000000000011</v>
      </c>
    </row>
    <row r="794" spans="1:24" x14ac:dyDescent="0.3">
      <c r="A794">
        <v>791</v>
      </c>
      <c r="B794" t="s">
        <v>6972</v>
      </c>
      <c r="C794" s="1">
        <v>42181</v>
      </c>
      <c r="D794" s="1">
        <v>42185</v>
      </c>
      <c r="E794">
        <v>4</v>
      </c>
      <c r="F794" s="1">
        <v>42181</v>
      </c>
      <c r="G794">
        <v>2015</v>
      </c>
      <c r="H794" t="s">
        <v>25</v>
      </c>
      <c r="I794" t="s">
        <v>3451</v>
      </c>
      <c r="J794" t="s">
        <v>796</v>
      </c>
      <c r="K794" t="s">
        <v>9</v>
      </c>
      <c r="L794" t="s">
        <v>3258</v>
      </c>
      <c r="M794" t="s">
        <v>703</v>
      </c>
      <c r="N794" t="s">
        <v>165</v>
      </c>
      <c r="O794" t="s">
        <v>11170</v>
      </c>
      <c r="P794" t="s">
        <v>12</v>
      </c>
      <c r="Q794" t="s">
        <v>4732</v>
      </c>
      <c r="R794" t="s">
        <v>22</v>
      </c>
      <c r="S794" t="s">
        <v>3234</v>
      </c>
      <c r="T794" t="s">
        <v>392</v>
      </c>
      <c r="U794">
        <v>43.04</v>
      </c>
      <c r="V794">
        <v>8</v>
      </c>
      <c r="W794">
        <v>0</v>
      </c>
      <c r="X794">
        <v>21.089600000000001</v>
      </c>
    </row>
    <row r="795" spans="1:24" x14ac:dyDescent="0.3">
      <c r="A795">
        <v>792</v>
      </c>
      <c r="B795" t="s">
        <v>6972</v>
      </c>
      <c r="C795" s="1">
        <v>42181</v>
      </c>
      <c r="D795" s="1">
        <v>42185</v>
      </c>
      <c r="E795">
        <v>4</v>
      </c>
      <c r="F795" s="1">
        <v>42181</v>
      </c>
      <c r="G795">
        <v>2015</v>
      </c>
      <c r="H795" t="s">
        <v>25</v>
      </c>
      <c r="I795" t="s">
        <v>3451</v>
      </c>
      <c r="J795" t="s">
        <v>796</v>
      </c>
      <c r="K795" t="s">
        <v>9</v>
      </c>
      <c r="L795" t="s">
        <v>3258</v>
      </c>
      <c r="M795" t="s">
        <v>703</v>
      </c>
      <c r="N795" t="s">
        <v>165</v>
      </c>
      <c r="O795" t="s">
        <v>11170</v>
      </c>
      <c r="P795" t="s">
        <v>12</v>
      </c>
      <c r="Q795" t="s">
        <v>4733</v>
      </c>
      <c r="R795" t="s">
        <v>13</v>
      </c>
      <c r="S795" t="s">
        <v>3229</v>
      </c>
      <c r="T795" t="s">
        <v>1158</v>
      </c>
      <c r="U795">
        <v>332.94</v>
      </c>
      <c r="V795">
        <v>3</v>
      </c>
      <c r="W795">
        <v>0</v>
      </c>
      <c r="X795">
        <v>79.905599999999993</v>
      </c>
    </row>
    <row r="796" spans="1:24" x14ac:dyDescent="0.3">
      <c r="A796">
        <v>793</v>
      </c>
      <c r="B796" t="s">
        <v>8043</v>
      </c>
      <c r="C796" s="1">
        <v>42510</v>
      </c>
      <c r="D796" s="1">
        <v>42510</v>
      </c>
      <c r="E796">
        <v>0</v>
      </c>
      <c r="F796" s="1">
        <v>42510</v>
      </c>
      <c r="G796">
        <v>2016</v>
      </c>
      <c r="H796" t="s">
        <v>625</v>
      </c>
      <c r="I796" t="s">
        <v>3558</v>
      </c>
      <c r="J796" t="s">
        <v>1159</v>
      </c>
      <c r="K796" t="s">
        <v>9</v>
      </c>
      <c r="L796" t="s">
        <v>3258</v>
      </c>
      <c r="M796" t="s">
        <v>1160</v>
      </c>
      <c r="N796" t="s">
        <v>44</v>
      </c>
      <c r="O796" t="s">
        <v>11171</v>
      </c>
      <c r="P796" t="s">
        <v>12</v>
      </c>
      <c r="Q796" t="s">
        <v>4734</v>
      </c>
      <c r="R796" t="s">
        <v>35</v>
      </c>
      <c r="S796" t="s">
        <v>3233</v>
      </c>
      <c r="T796" t="s">
        <v>362</v>
      </c>
      <c r="U796">
        <v>1363.96</v>
      </c>
      <c r="V796">
        <v>5</v>
      </c>
      <c r="W796">
        <v>0.2</v>
      </c>
      <c r="X796">
        <v>85.247500000000002</v>
      </c>
    </row>
    <row r="797" spans="1:24" x14ac:dyDescent="0.3">
      <c r="A797">
        <v>794</v>
      </c>
      <c r="B797" t="s">
        <v>6009</v>
      </c>
      <c r="C797" s="1">
        <v>41902</v>
      </c>
      <c r="D797" s="1">
        <v>41908</v>
      </c>
      <c r="E797">
        <v>6</v>
      </c>
      <c r="F797" s="1">
        <v>41902</v>
      </c>
      <c r="G797">
        <v>2014</v>
      </c>
      <c r="H797" t="s">
        <v>25</v>
      </c>
      <c r="I797" t="s">
        <v>3559</v>
      </c>
      <c r="J797" t="s">
        <v>1162</v>
      </c>
      <c r="K797" t="s">
        <v>9</v>
      </c>
      <c r="L797" t="s">
        <v>3258</v>
      </c>
      <c r="M797" t="s">
        <v>67</v>
      </c>
      <c r="N797" t="s">
        <v>20</v>
      </c>
      <c r="O797" t="s">
        <v>11069</v>
      </c>
      <c r="P797" t="s">
        <v>21</v>
      </c>
      <c r="Q797" t="s">
        <v>4092</v>
      </c>
      <c r="R797" t="s">
        <v>22</v>
      </c>
      <c r="S797" t="s">
        <v>23</v>
      </c>
      <c r="T797" t="s">
        <v>1610</v>
      </c>
      <c r="U797">
        <v>9.9600000000000009</v>
      </c>
      <c r="V797">
        <v>2</v>
      </c>
      <c r="W797">
        <v>0</v>
      </c>
      <c r="X797">
        <v>4.5815999999999999</v>
      </c>
    </row>
    <row r="798" spans="1:24" x14ac:dyDescent="0.3">
      <c r="A798">
        <v>795</v>
      </c>
      <c r="B798" t="s">
        <v>6009</v>
      </c>
      <c r="C798" s="1">
        <v>41902</v>
      </c>
      <c r="D798" s="1">
        <v>41908</v>
      </c>
      <c r="E798">
        <v>6</v>
      </c>
      <c r="F798" s="1">
        <v>41902</v>
      </c>
      <c r="G798">
        <v>2014</v>
      </c>
      <c r="H798" t="s">
        <v>25</v>
      </c>
      <c r="I798" t="s">
        <v>3559</v>
      </c>
      <c r="J798" t="s">
        <v>1162</v>
      </c>
      <c r="K798" t="s">
        <v>9</v>
      </c>
      <c r="L798" t="s">
        <v>3258</v>
      </c>
      <c r="M798" t="s">
        <v>67</v>
      </c>
      <c r="N798" t="s">
        <v>20</v>
      </c>
      <c r="O798" t="s">
        <v>11069</v>
      </c>
      <c r="P798" t="s">
        <v>21</v>
      </c>
      <c r="Q798" t="s">
        <v>4468</v>
      </c>
      <c r="R798" t="s">
        <v>22</v>
      </c>
      <c r="S798" t="s">
        <v>45</v>
      </c>
      <c r="T798" t="s">
        <v>2428</v>
      </c>
      <c r="U798">
        <v>21.72</v>
      </c>
      <c r="V798">
        <v>4</v>
      </c>
      <c r="W798">
        <v>0</v>
      </c>
      <c r="X798">
        <v>10.642799999999999</v>
      </c>
    </row>
    <row r="799" spans="1:24" x14ac:dyDescent="0.3">
      <c r="A799">
        <v>796</v>
      </c>
      <c r="B799" t="s">
        <v>9359</v>
      </c>
      <c r="C799" s="1">
        <v>42999</v>
      </c>
      <c r="D799" s="1">
        <v>43004</v>
      </c>
      <c r="E799">
        <v>5</v>
      </c>
      <c r="F799" s="1">
        <v>42999</v>
      </c>
      <c r="G799">
        <v>2017</v>
      </c>
      <c r="H799" t="s">
        <v>25</v>
      </c>
      <c r="I799" t="s">
        <v>3560</v>
      </c>
      <c r="J799" t="s">
        <v>1164</v>
      </c>
      <c r="K799" t="s">
        <v>9</v>
      </c>
      <c r="L799" t="s">
        <v>3258</v>
      </c>
      <c r="M799" t="s">
        <v>197</v>
      </c>
      <c r="N799" t="s">
        <v>119</v>
      </c>
      <c r="O799" t="s">
        <v>11013</v>
      </c>
      <c r="P799" t="s">
        <v>55</v>
      </c>
      <c r="Q799" t="s">
        <v>4710</v>
      </c>
      <c r="R799" t="s">
        <v>22</v>
      </c>
      <c r="S799" t="s">
        <v>3234</v>
      </c>
      <c r="T799" t="s">
        <v>1269</v>
      </c>
      <c r="U799">
        <v>20.16</v>
      </c>
      <c r="V799">
        <v>7</v>
      </c>
      <c r="W799">
        <v>0</v>
      </c>
      <c r="X799">
        <v>9.8783999999999992</v>
      </c>
    </row>
    <row r="800" spans="1:24" x14ac:dyDescent="0.3">
      <c r="A800">
        <v>797</v>
      </c>
      <c r="B800" t="s">
        <v>6973</v>
      </c>
      <c r="C800" s="1">
        <v>42362</v>
      </c>
      <c r="D800" s="1">
        <v>42364</v>
      </c>
      <c r="E800">
        <v>2</v>
      </c>
      <c r="F800" s="1">
        <v>42362</v>
      </c>
      <c r="G800">
        <v>2015</v>
      </c>
      <c r="H800" t="s">
        <v>97</v>
      </c>
      <c r="I800" t="s">
        <v>3364</v>
      </c>
      <c r="J800" t="s">
        <v>447</v>
      </c>
      <c r="K800" t="s">
        <v>18</v>
      </c>
      <c r="L800" t="s">
        <v>3258</v>
      </c>
      <c r="M800" t="s">
        <v>197</v>
      </c>
      <c r="N800" t="s">
        <v>139</v>
      </c>
      <c r="O800" t="s">
        <v>11119</v>
      </c>
      <c r="P800" t="s">
        <v>79</v>
      </c>
      <c r="Q800" t="s">
        <v>4735</v>
      </c>
      <c r="R800" t="s">
        <v>22</v>
      </c>
      <c r="S800" t="s">
        <v>45</v>
      </c>
      <c r="T800" t="s">
        <v>734</v>
      </c>
      <c r="U800">
        <v>132.79</v>
      </c>
      <c r="V800">
        <v>7</v>
      </c>
      <c r="W800">
        <v>0</v>
      </c>
      <c r="X800">
        <v>63.739199999999997</v>
      </c>
    </row>
    <row r="801" spans="1:24" x14ac:dyDescent="0.3">
      <c r="A801">
        <v>798</v>
      </c>
      <c r="B801" t="s">
        <v>6973</v>
      </c>
      <c r="C801" s="1">
        <v>42362</v>
      </c>
      <c r="D801" s="1">
        <v>42364</v>
      </c>
      <c r="E801">
        <v>2</v>
      </c>
      <c r="F801" s="1">
        <v>42362</v>
      </c>
      <c r="G801">
        <v>2015</v>
      </c>
      <c r="H801" t="s">
        <v>97</v>
      </c>
      <c r="I801" t="s">
        <v>3364</v>
      </c>
      <c r="J801" t="s">
        <v>447</v>
      </c>
      <c r="K801" t="s">
        <v>18</v>
      </c>
      <c r="L801" t="s">
        <v>3258</v>
      </c>
      <c r="M801" t="s">
        <v>197</v>
      </c>
      <c r="N801" t="s">
        <v>139</v>
      </c>
      <c r="O801" t="s">
        <v>11119</v>
      </c>
      <c r="P801" t="s">
        <v>79</v>
      </c>
      <c r="Q801" t="s">
        <v>4125</v>
      </c>
      <c r="R801" t="s">
        <v>22</v>
      </c>
      <c r="S801" t="s">
        <v>45</v>
      </c>
      <c r="T801" t="s">
        <v>1054</v>
      </c>
      <c r="U801">
        <v>12.96</v>
      </c>
      <c r="V801">
        <v>2</v>
      </c>
      <c r="W801">
        <v>0</v>
      </c>
      <c r="X801">
        <v>6.2208000000000006</v>
      </c>
    </row>
    <row r="802" spans="1:24" x14ac:dyDescent="0.3">
      <c r="A802">
        <v>799</v>
      </c>
      <c r="B802" t="s">
        <v>6973</v>
      </c>
      <c r="C802" s="1">
        <v>42362</v>
      </c>
      <c r="D802" s="1">
        <v>42364</v>
      </c>
      <c r="E802">
        <v>2</v>
      </c>
      <c r="F802" s="1">
        <v>42362</v>
      </c>
      <c r="G802">
        <v>2015</v>
      </c>
      <c r="H802" t="s">
        <v>97</v>
      </c>
      <c r="I802" t="s">
        <v>3364</v>
      </c>
      <c r="J802" t="s">
        <v>447</v>
      </c>
      <c r="K802" t="s">
        <v>18</v>
      </c>
      <c r="L802" t="s">
        <v>3258</v>
      </c>
      <c r="M802" t="s">
        <v>197</v>
      </c>
      <c r="N802" t="s">
        <v>139</v>
      </c>
      <c r="O802" t="s">
        <v>11119</v>
      </c>
      <c r="P802" t="s">
        <v>79</v>
      </c>
      <c r="Q802" t="s">
        <v>4736</v>
      </c>
      <c r="R802" t="s">
        <v>22</v>
      </c>
      <c r="S802" t="s">
        <v>23</v>
      </c>
      <c r="T802" t="s">
        <v>495</v>
      </c>
      <c r="U802">
        <v>21.560000000000002</v>
      </c>
      <c r="V802">
        <v>7</v>
      </c>
      <c r="W802">
        <v>0</v>
      </c>
      <c r="X802">
        <v>10.348799999999999</v>
      </c>
    </row>
    <row r="803" spans="1:24" x14ac:dyDescent="0.3">
      <c r="A803">
        <v>800</v>
      </c>
      <c r="B803" t="s">
        <v>6974</v>
      </c>
      <c r="C803" s="1">
        <v>42335</v>
      </c>
      <c r="D803" s="1">
        <v>42341</v>
      </c>
      <c r="E803">
        <v>6</v>
      </c>
      <c r="F803" s="1">
        <v>42335</v>
      </c>
      <c r="G803">
        <v>2015</v>
      </c>
      <c r="H803" t="s">
        <v>25</v>
      </c>
      <c r="I803" t="s">
        <v>3561</v>
      </c>
      <c r="J803" t="s">
        <v>1167</v>
      </c>
      <c r="K803" t="s">
        <v>9</v>
      </c>
      <c r="L803" t="s">
        <v>3258</v>
      </c>
      <c r="M803" t="s">
        <v>1168</v>
      </c>
      <c r="N803" t="s">
        <v>20</v>
      </c>
      <c r="O803" t="s">
        <v>11172</v>
      </c>
      <c r="P803" t="s">
        <v>21</v>
      </c>
      <c r="Q803" t="s">
        <v>4577</v>
      </c>
      <c r="R803" t="s">
        <v>13</v>
      </c>
      <c r="S803" t="s">
        <v>3229</v>
      </c>
      <c r="T803" t="s">
        <v>2419</v>
      </c>
      <c r="U803">
        <v>283.92</v>
      </c>
      <c r="V803">
        <v>5</v>
      </c>
      <c r="W803">
        <v>0.2</v>
      </c>
      <c r="X803">
        <v>17.745000000000019</v>
      </c>
    </row>
    <row r="804" spans="1:24" x14ac:dyDescent="0.3">
      <c r="A804">
        <v>801</v>
      </c>
      <c r="B804" t="s">
        <v>9360</v>
      </c>
      <c r="C804" s="1">
        <v>42786</v>
      </c>
      <c r="D804" s="1">
        <v>42789</v>
      </c>
      <c r="E804">
        <v>3</v>
      </c>
      <c r="F804" s="1">
        <v>42786</v>
      </c>
      <c r="G804">
        <v>2017</v>
      </c>
      <c r="H804" t="s">
        <v>97</v>
      </c>
      <c r="I804" t="s">
        <v>3562</v>
      </c>
      <c r="J804" t="s">
        <v>1169</v>
      </c>
      <c r="K804" t="s">
        <v>18</v>
      </c>
      <c r="L804" t="s">
        <v>3258</v>
      </c>
      <c r="M804" t="s">
        <v>466</v>
      </c>
      <c r="N804" t="s">
        <v>20</v>
      </c>
      <c r="O804" t="s">
        <v>11163</v>
      </c>
      <c r="P804" t="s">
        <v>21</v>
      </c>
      <c r="Q804" t="s">
        <v>4065</v>
      </c>
      <c r="R804" t="s">
        <v>13</v>
      </c>
      <c r="S804" t="s">
        <v>3231</v>
      </c>
      <c r="T804" t="s">
        <v>429</v>
      </c>
      <c r="U804">
        <v>22.23</v>
      </c>
      <c r="V804">
        <v>1</v>
      </c>
      <c r="W804">
        <v>0</v>
      </c>
      <c r="X804">
        <v>7.3358999999999988</v>
      </c>
    </row>
    <row r="805" spans="1:24" x14ac:dyDescent="0.3">
      <c r="A805">
        <v>802</v>
      </c>
      <c r="B805" t="s">
        <v>9360</v>
      </c>
      <c r="C805" s="1">
        <v>42786</v>
      </c>
      <c r="D805" s="1">
        <v>42789</v>
      </c>
      <c r="E805">
        <v>3</v>
      </c>
      <c r="F805" s="1">
        <v>42786</v>
      </c>
      <c r="G805">
        <v>2017</v>
      </c>
      <c r="H805" t="s">
        <v>97</v>
      </c>
      <c r="I805" t="s">
        <v>3562</v>
      </c>
      <c r="J805" t="s">
        <v>1169</v>
      </c>
      <c r="K805" t="s">
        <v>18</v>
      </c>
      <c r="L805" t="s">
        <v>3258</v>
      </c>
      <c r="M805" t="s">
        <v>466</v>
      </c>
      <c r="N805" t="s">
        <v>20</v>
      </c>
      <c r="O805" t="s">
        <v>11163</v>
      </c>
      <c r="P805" t="s">
        <v>21</v>
      </c>
      <c r="Q805" t="s">
        <v>4344</v>
      </c>
      <c r="R805" t="s">
        <v>35</v>
      </c>
      <c r="S805" t="s">
        <v>3233</v>
      </c>
      <c r="T805" t="s">
        <v>797</v>
      </c>
      <c r="U805">
        <v>215.96799999999999</v>
      </c>
      <c r="V805">
        <v>2</v>
      </c>
      <c r="W805">
        <v>0.2</v>
      </c>
      <c r="X805">
        <v>18.897199999999991</v>
      </c>
    </row>
    <row r="806" spans="1:24" x14ac:dyDescent="0.3">
      <c r="A806">
        <v>803</v>
      </c>
      <c r="B806" t="s">
        <v>8044</v>
      </c>
      <c r="C806" s="1">
        <v>42600</v>
      </c>
      <c r="D806" s="1">
        <v>42605</v>
      </c>
      <c r="E806">
        <v>5</v>
      </c>
      <c r="F806" s="1">
        <v>42600</v>
      </c>
      <c r="G806">
        <v>2016</v>
      </c>
      <c r="H806" t="s">
        <v>7</v>
      </c>
      <c r="I806" t="s">
        <v>3562</v>
      </c>
      <c r="J806" t="s">
        <v>1169</v>
      </c>
      <c r="K806" t="s">
        <v>18</v>
      </c>
      <c r="L806" t="s">
        <v>3258</v>
      </c>
      <c r="M806" t="s">
        <v>138</v>
      </c>
      <c r="N806" t="s">
        <v>139</v>
      </c>
      <c r="O806" t="s">
        <v>10998</v>
      </c>
      <c r="P806" t="s">
        <v>79</v>
      </c>
      <c r="Q806" t="s">
        <v>4737</v>
      </c>
      <c r="R806" t="s">
        <v>22</v>
      </c>
      <c r="S806" t="s">
        <v>38</v>
      </c>
      <c r="T806" t="s">
        <v>1425</v>
      </c>
      <c r="U806">
        <v>355.32</v>
      </c>
      <c r="V806">
        <v>9</v>
      </c>
      <c r="W806">
        <v>0</v>
      </c>
      <c r="X806">
        <v>99.48960000000001</v>
      </c>
    </row>
    <row r="807" spans="1:24" x14ac:dyDescent="0.3">
      <c r="A807">
        <v>804</v>
      </c>
      <c r="B807" t="s">
        <v>8045</v>
      </c>
      <c r="C807" s="1">
        <v>42441</v>
      </c>
      <c r="D807" s="1">
        <v>42446</v>
      </c>
      <c r="E807">
        <v>5</v>
      </c>
      <c r="F807" s="1">
        <v>42441</v>
      </c>
      <c r="G807">
        <v>2016</v>
      </c>
      <c r="H807" t="s">
        <v>25</v>
      </c>
      <c r="I807" t="s">
        <v>3563</v>
      </c>
      <c r="J807" t="s">
        <v>1173</v>
      </c>
      <c r="K807" t="s">
        <v>18</v>
      </c>
      <c r="L807" t="s">
        <v>3258</v>
      </c>
      <c r="M807" t="s">
        <v>360</v>
      </c>
      <c r="N807" t="s">
        <v>361</v>
      </c>
      <c r="O807" t="s">
        <v>11043</v>
      </c>
      <c r="P807" t="s">
        <v>12</v>
      </c>
      <c r="Q807" t="s">
        <v>4738</v>
      </c>
      <c r="R807" t="s">
        <v>22</v>
      </c>
      <c r="S807" t="s">
        <v>45</v>
      </c>
      <c r="T807" t="s">
        <v>3121</v>
      </c>
      <c r="U807">
        <v>12.96</v>
      </c>
      <c r="V807">
        <v>2</v>
      </c>
      <c r="W807">
        <v>0</v>
      </c>
      <c r="X807">
        <v>6.2208000000000006</v>
      </c>
    </row>
    <row r="808" spans="1:24" x14ac:dyDescent="0.3">
      <c r="A808">
        <v>805</v>
      </c>
      <c r="B808" t="s">
        <v>9361</v>
      </c>
      <c r="C808" s="1">
        <v>42847</v>
      </c>
      <c r="D808" s="1">
        <v>42849</v>
      </c>
      <c r="E808">
        <v>2</v>
      </c>
      <c r="F808" s="1">
        <v>42847</v>
      </c>
      <c r="G808">
        <v>2017</v>
      </c>
      <c r="H808" t="s">
        <v>97</v>
      </c>
      <c r="I808" t="s">
        <v>3564</v>
      </c>
      <c r="J808" t="s">
        <v>1175</v>
      </c>
      <c r="K808" t="s">
        <v>9</v>
      </c>
      <c r="L808" t="s">
        <v>3258</v>
      </c>
      <c r="M808" t="s">
        <v>67</v>
      </c>
      <c r="N808" t="s">
        <v>20</v>
      </c>
      <c r="O808" t="s">
        <v>11009</v>
      </c>
      <c r="P808" t="s">
        <v>21</v>
      </c>
      <c r="Q808" t="s">
        <v>4739</v>
      </c>
      <c r="R808" t="s">
        <v>13</v>
      </c>
      <c r="S808" t="s">
        <v>3231</v>
      </c>
      <c r="T808" t="s">
        <v>1249</v>
      </c>
      <c r="U808">
        <v>18.28</v>
      </c>
      <c r="V808">
        <v>2</v>
      </c>
      <c r="W808">
        <v>0</v>
      </c>
      <c r="X808">
        <v>6.2151999999999994</v>
      </c>
    </row>
    <row r="809" spans="1:24" x14ac:dyDescent="0.3">
      <c r="A809">
        <v>806</v>
      </c>
      <c r="B809" t="s">
        <v>6010</v>
      </c>
      <c r="C809" s="1">
        <v>41944</v>
      </c>
      <c r="D809" s="1">
        <v>41950</v>
      </c>
      <c r="E809">
        <v>6</v>
      </c>
      <c r="F809" s="1">
        <v>41944</v>
      </c>
      <c r="G809">
        <v>2014</v>
      </c>
      <c r="H809" t="s">
        <v>25</v>
      </c>
      <c r="I809" t="s">
        <v>3412</v>
      </c>
      <c r="J809" t="s">
        <v>645</v>
      </c>
      <c r="K809" t="s">
        <v>9</v>
      </c>
      <c r="L809" t="s">
        <v>3258</v>
      </c>
      <c r="M809" t="s">
        <v>398</v>
      </c>
      <c r="N809" t="s">
        <v>228</v>
      </c>
      <c r="O809" t="s">
        <v>11051</v>
      </c>
      <c r="P809" t="s">
        <v>21</v>
      </c>
      <c r="Q809" t="s">
        <v>4740</v>
      </c>
      <c r="R809" t="s">
        <v>22</v>
      </c>
      <c r="S809" t="s">
        <v>3232</v>
      </c>
      <c r="T809" t="s">
        <v>3199</v>
      </c>
      <c r="U809">
        <v>43.176000000000002</v>
      </c>
      <c r="V809">
        <v>3</v>
      </c>
      <c r="W809">
        <v>0.2</v>
      </c>
      <c r="X809">
        <v>4.3176000000000005</v>
      </c>
    </row>
    <row r="810" spans="1:24" x14ac:dyDescent="0.3">
      <c r="A810">
        <v>807</v>
      </c>
      <c r="B810" t="s">
        <v>6010</v>
      </c>
      <c r="C810" s="1">
        <v>41944</v>
      </c>
      <c r="D810" s="1">
        <v>41950</v>
      </c>
      <c r="E810">
        <v>6</v>
      </c>
      <c r="F810" s="1">
        <v>41944</v>
      </c>
      <c r="G810">
        <v>2014</v>
      </c>
      <c r="H810" t="s">
        <v>25</v>
      </c>
      <c r="I810" t="s">
        <v>3412</v>
      </c>
      <c r="J810" t="s">
        <v>645</v>
      </c>
      <c r="K810" t="s">
        <v>9</v>
      </c>
      <c r="L810" t="s">
        <v>3258</v>
      </c>
      <c r="M810" t="s">
        <v>398</v>
      </c>
      <c r="N810" t="s">
        <v>228</v>
      </c>
      <c r="O810" t="s">
        <v>11051</v>
      </c>
      <c r="P810" t="s">
        <v>21</v>
      </c>
      <c r="Q810" t="s">
        <v>4741</v>
      </c>
      <c r="R810" t="s">
        <v>35</v>
      </c>
      <c r="S810" t="s">
        <v>3233</v>
      </c>
      <c r="T810" t="s">
        <v>1332</v>
      </c>
      <c r="U810">
        <v>1983.9680000000001</v>
      </c>
      <c r="V810">
        <v>4</v>
      </c>
      <c r="W810">
        <v>0.2</v>
      </c>
      <c r="X810">
        <v>247.99599999999981</v>
      </c>
    </row>
    <row r="811" spans="1:24" x14ac:dyDescent="0.3">
      <c r="A811">
        <v>808</v>
      </c>
      <c r="B811" t="s">
        <v>6975</v>
      </c>
      <c r="C811" s="1">
        <v>42038</v>
      </c>
      <c r="D811" s="1">
        <v>42040</v>
      </c>
      <c r="E811">
        <v>2</v>
      </c>
      <c r="F811" s="1">
        <v>42038</v>
      </c>
      <c r="G811">
        <v>2015</v>
      </c>
      <c r="H811" t="s">
        <v>97</v>
      </c>
      <c r="I811" t="s">
        <v>3469</v>
      </c>
      <c r="J811" t="s">
        <v>864</v>
      </c>
      <c r="K811" t="s">
        <v>9</v>
      </c>
      <c r="L811" t="s">
        <v>3258</v>
      </c>
      <c r="M811" t="s">
        <v>1177</v>
      </c>
      <c r="N811" t="s">
        <v>73</v>
      </c>
      <c r="O811" t="s">
        <v>11173</v>
      </c>
      <c r="P811" t="s">
        <v>55</v>
      </c>
      <c r="Q811" t="s">
        <v>4483</v>
      </c>
      <c r="R811" t="s">
        <v>13</v>
      </c>
      <c r="S811" t="s">
        <v>3231</v>
      </c>
      <c r="T811" t="s">
        <v>1325</v>
      </c>
      <c r="U811">
        <v>28.4</v>
      </c>
      <c r="V811">
        <v>2</v>
      </c>
      <c r="W811">
        <v>0</v>
      </c>
      <c r="X811">
        <v>11.076000000000001</v>
      </c>
    </row>
    <row r="812" spans="1:24" x14ac:dyDescent="0.3">
      <c r="A812">
        <v>809</v>
      </c>
      <c r="B812" t="s">
        <v>6975</v>
      </c>
      <c r="C812" s="1">
        <v>42038</v>
      </c>
      <c r="D812" s="1">
        <v>42040</v>
      </c>
      <c r="E812">
        <v>2</v>
      </c>
      <c r="F812" s="1">
        <v>42038</v>
      </c>
      <c r="G812">
        <v>2015</v>
      </c>
      <c r="H812" t="s">
        <v>97</v>
      </c>
      <c r="I812" t="s">
        <v>3469</v>
      </c>
      <c r="J812" t="s">
        <v>864</v>
      </c>
      <c r="K812" t="s">
        <v>9</v>
      </c>
      <c r="L812" t="s">
        <v>3258</v>
      </c>
      <c r="M812" t="s">
        <v>1177</v>
      </c>
      <c r="N812" t="s">
        <v>73</v>
      </c>
      <c r="O812" t="s">
        <v>11173</v>
      </c>
      <c r="P812" t="s">
        <v>55</v>
      </c>
      <c r="Q812" t="s">
        <v>4742</v>
      </c>
      <c r="R812" t="s">
        <v>35</v>
      </c>
      <c r="S812" t="s">
        <v>3235</v>
      </c>
      <c r="T812" t="s">
        <v>11174</v>
      </c>
      <c r="U812">
        <v>149.97</v>
      </c>
      <c r="V812">
        <v>3</v>
      </c>
      <c r="W812">
        <v>0</v>
      </c>
      <c r="X812">
        <v>50.989800000000002</v>
      </c>
    </row>
    <row r="813" spans="1:24" x14ac:dyDescent="0.3">
      <c r="A813">
        <v>810</v>
      </c>
      <c r="B813" t="s">
        <v>6011</v>
      </c>
      <c r="C813" s="1">
        <v>41925</v>
      </c>
      <c r="D813" s="1">
        <v>41927</v>
      </c>
      <c r="E813">
        <v>2</v>
      </c>
      <c r="F813" s="1">
        <v>41925</v>
      </c>
      <c r="G813">
        <v>2014</v>
      </c>
      <c r="H813" t="s">
        <v>97</v>
      </c>
      <c r="I813" t="s">
        <v>3491</v>
      </c>
      <c r="J813" t="s">
        <v>928</v>
      </c>
      <c r="K813" t="s">
        <v>9</v>
      </c>
      <c r="L813" t="s">
        <v>3258</v>
      </c>
      <c r="M813" t="s">
        <v>1179</v>
      </c>
      <c r="N813" t="s">
        <v>49</v>
      </c>
      <c r="O813" t="s">
        <v>11175</v>
      </c>
      <c r="P813" t="s">
        <v>21</v>
      </c>
      <c r="Q813" t="s">
        <v>4743</v>
      </c>
      <c r="R813" t="s">
        <v>22</v>
      </c>
      <c r="S813" t="s">
        <v>3232</v>
      </c>
      <c r="T813" t="s">
        <v>2268</v>
      </c>
      <c r="U813">
        <v>11.52</v>
      </c>
      <c r="V813">
        <v>4</v>
      </c>
      <c r="W813">
        <v>0</v>
      </c>
      <c r="X813">
        <v>3.2256</v>
      </c>
    </row>
    <row r="814" spans="1:24" x14ac:dyDescent="0.3">
      <c r="A814">
        <v>811</v>
      </c>
      <c r="B814" t="s">
        <v>6011</v>
      </c>
      <c r="C814" s="1">
        <v>41925</v>
      </c>
      <c r="D814" s="1">
        <v>41927</v>
      </c>
      <c r="E814">
        <v>2</v>
      </c>
      <c r="F814" s="1">
        <v>41925</v>
      </c>
      <c r="G814">
        <v>2014</v>
      </c>
      <c r="H814" t="s">
        <v>97</v>
      </c>
      <c r="I814" t="s">
        <v>3491</v>
      </c>
      <c r="J814" t="s">
        <v>928</v>
      </c>
      <c r="K814" t="s">
        <v>9</v>
      </c>
      <c r="L814" t="s">
        <v>3258</v>
      </c>
      <c r="M814" t="s">
        <v>1179</v>
      </c>
      <c r="N814" t="s">
        <v>49</v>
      </c>
      <c r="O814" t="s">
        <v>11175</v>
      </c>
      <c r="P814" t="s">
        <v>21</v>
      </c>
      <c r="Q814" t="s">
        <v>4368</v>
      </c>
      <c r="R814" t="s">
        <v>13</v>
      </c>
      <c r="S814" t="s">
        <v>29</v>
      </c>
      <c r="T814" t="s">
        <v>692</v>
      </c>
      <c r="U814">
        <v>1298.55</v>
      </c>
      <c r="V814">
        <v>5</v>
      </c>
      <c r="W814">
        <v>0</v>
      </c>
      <c r="X814">
        <v>311.65199999999999</v>
      </c>
    </row>
    <row r="815" spans="1:24" x14ac:dyDescent="0.3">
      <c r="A815">
        <v>812</v>
      </c>
      <c r="B815" t="s">
        <v>6011</v>
      </c>
      <c r="C815" s="1">
        <v>41925</v>
      </c>
      <c r="D815" s="1">
        <v>41927</v>
      </c>
      <c r="E815">
        <v>2</v>
      </c>
      <c r="F815" s="1">
        <v>41925</v>
      </c>
      <c r="G815">
        <v>2014</v>
      </c>
      <c r="H815" t="s">
        <v>97</v>
      </c>
      <c r="I815" t="s">
        <v>3491</v>
      </c>
      <c r="J815" t="s">
        <v>928</v>
      </c>
      <c r="K815" t="s">
        <v>9</v>
      </c>
      <c r="L815" t="s">
        <v>3258</v>
      </c>
      <c r="M815" t="s">
        <v>1179</v>
      </c>
      <c r="N815" t="s">
        <v>49</v>
      </c>
      <c r="O815" t="s">
        <v>11175</v>
      </c>
      <c r="P815" t="s">
        <v>21</v>
      </c>
      <c r="Q815" t="s">
        <v>4744</v>
      </c>
      <c r="R815" t="s">
        <v>22</v>
      </c>
      <c r="S815" t="s">
        <v>38</v>
      </c>
      <c r="T815" t="s">
        <v>1066</v>
      </c>
      <c r="U815">
        <v>213.92</v>
      </c>
      <c r="V815">
        <v>4</v>
      </c>
      <c r="W815">
        <v>0</v>
      </c>
      <c r="X815">
        <v>62.036799999999971</v>
      </c>
    </row>
    <row r="816" spans="1:24" x14ac:dyDescent="0.3">
      <c r="A816">
        <v>813</v>
      </c>
      <c r="B816" t="s">
        <v>6011</v>
      </c>
      <c r="C816" s="1">
        <v>41925</v>
      </c>
      <c r="D816" s="1">
        <v>41927</v>
      </c>
      <c r="E816">
        <v>2</v>
      </c>
      <c r="F816" s="1">
        <v>41925</v>
      </c>
      <c r="G816">
        <v>2014</v>
      </c>
      <c r="H816" t="s">
        <v>97</v>
      </c>
      <c r="I816" t="s">
        <v>3491</v>
      </c>
      <c r="J816" t="s">
        <v>928</v>
      </c>
      <c r="K816" t="s">
        <v>9</v>
      </c>
      <c r="L816" t="s">
        <v>3258</v>
      </c>
      <c r="M816" t="s">
        <v>1179</v>
      </c>
      <c r="N816" t="s">
        <v>49</v>
      </c>
      <c r="O816" t="s">
        <v>11175</v>
      </c>
      <c r="P816" t="s">
        <v>21</v>
      </c>
      <c r="Q816" t="s">
        <v>4651</v>
      </c>
      <c r="R816" t="s">
        <v>35</v>
      </c>
      <c r="S816" t="s">
        <v>3235</v>
      </c>
      <c r="T816" t="s">
        <v>1067</v>
      </c>
      <c r="U816">
        <v>25.78</v>
      </c>
      <c r="V816">
        <v>2</v>
      </c>
      <c r="W816">
        <v>0</v>
      </c>
      <c r="X816">
        <v>2.5779999999999994</v>
      </c>
    </row>
    <row r="817" spans="1:24" x14ac:dyDescent="0.3">
      <c r="A817">
        <v>814</v>
      </c>
      <c r="B817" t="s">
        <v>9362</v>
      </c>
      <c r="C817" s="1">
        <v>42869</v>
      </c>
      <c r="D817" s="1">
        <v>42869</v>
      </c>
      <c r="E817">
        <v>0</v>
      </c>
      <c r="F817" s="1">
        <v>42869</v>
      </c>
      <c r="G817">
        <v>2017</v>
      </c>
      <c r="H817" t="s">
        <v>625</v>
      </c>
      <c r="I817" t="s">
        <v>3565</v>
      </c>
      <c r="J817" t="s">
        <v>1182</v>
      </c>
      <c r="K817" t="s">
        <v>9</v>
      </c>
      <c r="L817" t="s">
        <v>3258</v>
      </c>
      <c r="M817" t="s">
        <v>1183</v>
      </c>
      <c r="N817" t="s">
        <v>20</v>
      </c>
      <c r="O817" t="s">
        <v>11176</v>
      </c>
      <c r="P817" t="s">
        <v>21</v>
      </c>
      <c r="Q817" t="s">
        <v>4739</v>
      </c>
      <c r="R817" t="s">
        <v>13</v>
      </c>
      <c r="S817" t="s">
        <v>3231</v>
      </c>
      <c r="T817" t="s">
        <v>1249</v>
      </c>
      <c r="U817">
        <v>18.28</v>
      </c>
      <c r="V817">
        <v>2</v>
      </c>
      <c r="W817">
        <v>0</v>
      </c>
      <c r="X817">
        <v>6.2151999999999994</v>
      </c>
    </row>
    <row r="818" spans="1:24" x14ac:dyDescent="0.3">
      <c r="A818">
        <v>815</v>
      </c>
      <c r="B818" t="s">
        <v>9362</v>
      </c>
      <c r="C818" s="1">
        <v>42869</v>
      </c>
      <c r="D818" s="1">
        <v>42869</v>
      </c>
      <c r="E818">
        <v>0</v>
      </c>
      <c r="F818" s="1">
        <v>42869</v>
      </c>
      <c r="G818">
        <v>2017</v>
      </c>
      <c r="H818" t="s">
        <v>625</v>
      </c>
      <c r="I818" t="s">
        <v>3565</v>
      </c>
      <c r="J818" t="s">
        <v>1182</v>
      </c>
      <c r="K818" t="s">
        <v>9</v>
      </c>
      <c r="L818" t="s">
        <v>3258</v>
      </c>
      <c r="M818" t="s">
        <v>1183</v>
      </c>
      <c r="N818" t="s">
        <v>20</v>
      </c>
      <c r="O818" t="s">
        <v>11176</v>
      </c>
      <c r="P818" t="s">
        <v>21</v>
      </c>
      <c r="Q818" t="s">
        <v>4745</v>
      </c>
      <c r="R818" t="s">
        <v>35</v>
      </c>
      <c r="S818" t="s">
        <v>3235</v>
      </c>
      <c r="T818" t="s">
        <v>1860</v>
      </c>
      <c r="U818">
        <v>1399.93</v>
      </c>
      <c r="V818">
        <v>7</v>
      </c>
      <c r="W818">
        <v>0</v>
      </c>
      <c r="X818">
        <v>601.96990000000005</v>
      </c>
    </row>
    <row r="819" spans="1:24" x14ac:dyDescent="0.3">
      <c r="A819">
        <v>816</v>
      </c>
      <c r="B819" t="s">
        <v>6976</v>
      </c>
      <c r="C819" s="1">
        <v>42083</v>
      </c>
      <c r="D819" s="1">
        <v>42086</v>
      </c>
      <c r="E819">
        <v>3</v>
      </c>
      <c r="F819" s="1">
        <v>42083</v>
      </c>
      <c r="G819">
        <v>2015</v>
      </c>
      <c r="H819" t="s">
        <v>97</v>
      </c>
      <c r="I819" t="s">
        <v>3566</v>
      </c>
      <c r="J819" t="s">
        <v>1186</v>
      </c>
      <c r="K819" t="s">
        <v>18</v>
      </c>
      <c r="L819" t="s">
        <v>3258</v>
      </c>
      <c r="M819" t="s">
        <v>1187</v>
      </c>
      <c r="N819" t="s">
        <v>60</v>
      </c>
      <c r="O819" t="s">
        <v>11177</v>
      </c>
      <c r="P819" t="s">
        <v>55</v>
      </c>
      <c r="Q819" t="s">
        <v>4291</v>
      </c>
      <c r="R819" t="s">
        <v>22</v>
      </c>
      <c r="S819" t="s">
        <v>45</v>
      </c>
      <c r="T819" t="s">
        <v>1467</v>
      </c>
      <c r="U819">
        <v>51.84</v>
      </c>
      <c r="V819">
        <v>8</v>
      </c>
      <c r="W819">
        <v>0</v>
      </c>
      <c r="X819">
        <v>24.883200000000002</v>
      </c>
    </row>
    <row r="820" spans="1:24" x14ac:dyDescent="0.3">
      <c r="A820">
        <v>817</v>
      </c>
      <c r="B820" t="s">
        <v>8046</v>
      </c>
      <c r="C820" s="1">
        <v>42628</v>
      </c>
      <c r="D820" s="1">
        <v>42632</v>
      </c>
      <c r="E820">
        <v>4</v>
      </c>
      <c r="F820" s="1">
        <v>42628</v>
      </c>
      <c r="G820">
        <v>2016</v>
      </c>
      <c r="H820" t="s">
        <v>25</v>
      </c>
      <c r="I820" t="s">
        <v>3461</v>
      </c>
      <c r="J820" t="s">
        <v>842</v>
      </c>
      <c r="K820" t="s">
        <v>9</v>
      </c>
      <c r="L820" t="s">
        <v>3258</v>
      </c>
      <c r="M820" t="s">
        <v>77</v>
      </c>
      <c r="N820" t="s">
        <v>78</v>
      </c>
      <c r="O820" t="s">
        <v>10986</v>
      </c>
      <c r="P820" t="s">
        <v>79</v>
      </c>
      <c r="Q820" t="s">
        <v>4746</v>
      </c>
      <c r="R820" t="s">
        <v>22</v>
      </c>
      <c r="S820" t="s">
        <v>45</v>
      </c>
      <c r="T820" t="s">
        <v>2073</v>
      </c>
      <c r="U820">
        <v>5.3440000000000003</v>
      </c>
      <c r="V820">
        <v>1</v>
      </c>
      <c r="W820">
        <v>0.2</v>
      </c>
      <c r="X820">
        <v>1.8703999999999998</v>
      </c>
    </row>
    <row r="821" spans="1:24" x14ac:dyDescent="0.3">
      <c r="A821">
        <v>818</v>
      </c>
      <c r="B821" t="s">
        <v>6012</v>
      </c>
      <c r="C821" s="1">
        <v>41818</v>
      </c>
      <c r="D821" s="1">
        <v>41822</v>
      </c>
      <c r="E821">
        <v>4</v>
      </c>
      <c r="F821" s="1">
        <v>41818</v>
      </c>
      <c r="G821">
        <v>2014</v>
      </c>
      <c r="H821" t="s">
        <v>25</v>
      </c>
      <c r="I821" t="s">
        <v>3480</v>
      </c>
      <c r="J821" t="s">
        <v>899</v>
      </c>
      <c r="K821" t="s">
        <v>9</v>
      </c>
      <c r="L821" t="s">
        <v>3258</v>
      </c>
      <c r="M821" t="s">
        <v>77</v>
      </c>
      <c r="N821" t="s">
        <v>78</v>
      </c>
      <c r="O821" t="s">
        <v>10986</v>
      </c>
      <c r="P821" t="s">
        <v>79</v>
      </c>
      <c r="Q821" t="s">
        <v>4201</v>
      </c>
      <c r="R821" t="s">
        <v>22</v>
      </c>
      <c r="S821" t="s">
        <v>45</v>
      </c>
      <c r="T821" t="s">
        <v>2559</v>
      </c>
      <c r="U821">
        <v>41.472000000000008</v>
      </c>
      <c r="V821">
        <v>8</v>
      </c>
      <c r="W821">
        <v>0.2</v>
      </c>
      <c r="X821">
        <v>14.5152</v>
      </c>
    </row>
    <row r="822" spans="1:24" x14ac:dyDescent="0.3">
      <c r="A822">
        <v>819</v>
      </c>
      <c r="B822" t="s">
        <v>6012</v>
      </c>
      <c r="C822" s="1">
        <v>41818</v>
      </c>
      <c r="D822" s="1">
        <v>41822</v>
      </c>
      <c r="E822">
        <v>4</v>
      </c>
      <c r="F822" s="1">
        <v>41818</v>
      </c>
      <c r="G822">
        <v>2014</v>
      </c>
      <c r="H822" t="s">
        <v>25</v>
      </c>
      <c r="I822" t="s">
        <v>3480</v>
      </c>
      <c r="J822" t="s">
        <v>899</v>
      </c>
      <c r="K822" t="s">
        <v>9</v>
      </c>
      <c r="L822" t="s">
        <v>3258</v>
      </c>
      <c r="M822" t="s">
        <v>77</v>
      </c>
      <c r="N822" t="s">
        <v>78</v>
      </c>
      <c r="O822" t="s">
        <v>10986</v>
      </c>
      <c r="P822" t="s">
        <v>79</v>
      </c>
      <c r="Q822" t="s">
        <v>4747</v>
      </c>
      <c r="R822" t="s">
        <v>22</v>
      </c>
      <c r="S822" t="s">
        <v>3234</v>
      </c>
      <c r="T822" t="s">
        <v>587</v>
      </c>
      <c r="U822">
        <v>3.168000000000001</v>
      </c>
      <c r="V822">
        <v>3</v>
      </c>
      <c r="W822">
        <v>0.7</v>
      </c>
      <c r="X822">
        <v>-2.4287999999999998</v>
      </c>
    </row>
    <row r="823" spans="1:24" x14ac:dyDescent="0.3">
      <c r="A823">
        <v>820</v>
      </c>
      <c r="B823" t="s">
        <v>6012</v>
      </c>
      <c r="C823" s="1">
        <v>41818</v>
      </c>
      <c r="D823" s="1">
        <v>41822</v>
      </c>
      <c r="E823">
        <v>4</v>
      </c>
      <c r="F823" s="1">
        <v>41818</v>
      </c>
      <c r="G823">
        <v>2014</v>
      </c>
      <c r="H823" t="s">
        <v>25</v>
      </c>
      <c r="I823" t="s">
        <v>3480</v>
      </c>
      <c r="J823" t="s">
        <v>899</v>
      </c>
      <c r="K823" t="s">
        <v>9</v>
      </c>
      <c r="L823" t="s">
        <v>3258</v>
      </c>
      <c r="M823" t="s">
        <v>77</v>
      </c>
      <c r="N823" t="s">
        <v>78</v>
      </c>
      <c r="O823" t="s">
        <v>10986</v>
      </c>
      <c r="P823" t="s">
        <v>79</v>
      </c>
      <c r="Q823" t="s">
        <v>4748</v>
      </c>
      <c r="R823" t="s">
        <v>13</v>
      </c>
      <c r="S823" t="s">
        <v>3229</v>
      </c>
      <c r="T823" t="s">
        <v>464</v>
      </c>
      <c r="U823">
        <v>1228.4649999999999</v>
      </c>
      <c r="V823">
        <v>5</v>
      </c>
      <c r="W823">
        <v>0.3</v>
      </c>
      <c r="X823">
        <v>0</v>
      </c>
    </row>
    <row r="824" spans="1:24" x14ac:dyDescent="0.3">
      <c r="A824">
        <v>821</v>
      </c>
      <c r="B824" t="s">
        <v>6012</v>
      </c>
      <c r="C824" s="1">
        <v>41818</v>
      </c>
      <c r="D824" s="1">
        <v>41822</v>
      </c>
      <c r="E824">
        <v>4</v>
      </c>
      <c r="F824" s="1">
        <v>41818</v>
      </c>
      <c r="G824">
        <v>2014</v>
      </c>
      <c r="H824" t="s">
        <v>25</v>
      </c>
      <c r="I824" t="s">
        <v>3480</v>
      </c>
      <c r="J824" t="s">
        <v>899</v>
      </c>
      <c r="K824" t="s">
        <v>9</v>
      </c>
      <c r="L824" t="s">
        <v>3258</v>
      </c>
      <c r="M824" t="s">
        <v>77</v>
      </c>
      <c r="N824" t="s">
        <v>78</v>
      </c>
      <c r="O824" t="s">
        <v>10986</v>
      </c>
      <c r="P824" t="s">
        <v>79</v>
      </c>
      <c r="Q824" t="s">
        <v>4060</v>
      </c>
      <c r="R824" t="s">
        <v>22</v>
      </c>
      <c r="S824" t="s">
        <v>3234</v>
      </c>
      <c r="T824" t="s">
        <v>2378</v>
      </c>
      <c r="U824">
        <v>31.086000000000006</v>
      </c>
      <c r="V824">
        <v>3</v>
      </c>
      <c r="W824">
        <v>0.7</v>
      </c>
      <c r="X824">
        <v>-22.796399999999991</v>
      </c>
    </row>
    <row r="825" spans="1:24" x14ac:dyDescent="0.3">
      <c r="A825">
        <v>822</v>
      </c>
      <c r="B825" t="s">
        <v>6012</v>
      </c>
      <c r="C825" s="1">
        <v>41818</v>
      </c>
      <c r="D825" s="1">
        <v>41822</v>
      </c>
      <c r="E825">
        <v>4</v>
      </c>
      <c r="F825" s="1">
        <v>41818</v>
      </c>
      <c r="G825">
        <v>2014</v>
      </c>
      <c r="H825" t="s">
        <v>25</v>
      </c>
      <c r="I825" t="s">
        <v>3480</v>
      </c>
      <c r="J825" t="s">
        <v>899</v>
      </c>
      <c r="K825" t="s">
        <v>9</v>
      </c>
      <c r="L825" t="s">
        <v>3258</v>
      </c>
      <c r="M825" t="s">
        <v>77</v>
      </c>
      <c r="N825" t="s">
        <v>78</v>
      </c>
      <c r="O825" t="s">
        <v>10986</v>
      </c>
      <c r="P825" t="s">
        <v>79</v>
      </c>
      <c r="Q825" t="s">
        <v>4749</v>
      </c>
      <c r="R825" t="s">
        <v>22</v>
      </c>
      <c r="S825" t="s">
        <v>45</v>
      </c>
      <c r="T825" t="s">
        <v>2113</v>
      </c>
      <c r="U825">
        <v>335.52</v>
      </c>
      <c r="V825">
        <v>4</v>
      </c>
      <c r="W825">
        <v>0.2</v>
      </c>
      <c r="X825">
        <v>117.43199999999999</v>
      </c>
    </row>
    <row r="826" spans="1:24" x14ac:dyDescent="0.3">
      <c r="A826">
        <v>823</v>
      </c>
      <c r="B826" t="s">
        <v>9363</v>
      </c>
      <c r="C826" s="1">
        <v>42906</v>
      </c>
      <c r="D826" s="1">
        <v>42913</v>
      </c>
      <c r="E826">
        <v>7</v>
      </c>
      <c r="F826" s="1">
        <v>42906</v>
      </c>
      <c r="G826">
        <v>2017</v>
      </c>
      <c r="H826" t="s">
        <v>25</v>
      </c>
      <c r="I826" t="s">
        <v>3567</v>
      </c>
      <c r="J826" t="s">
        <v>1191</v>
      </c>
      <c r="K826" t="s">
        <v>9</v>
      </c>
      <c r="L826" t="s">
        <v>3258</v>
      </c>
      <c r="M826" t="s">
        <v>532</v>
      </c>
      <c r="N826" t="s">
        <v>389</v>
      </c>
      <c r="O826" t="s">
        <v>11073</v>
      </c>
      <c r="P826" t="s">
        <v>79</v>
      </c>
      <c r="Q826" t="s">
        <v>4750</v>
      </c>
      <c r="R826" t="s">
        <v>35</v>
      </c>
      <c r="S826" t="s">
        <v>3235</v>
      </c>
      <c r="T826" t="s">
        <v>2105</v>
      </c>
      <c r="U826">
        <v>239.96999999999997</v>
      </c>
      <c r="V826">
        <v>3</v>
      </c>
      <c r="W826">
        <v>0</v>
      </c>
      <c r="X826">
        <v>71.990999999999985</v>
      </c>
    </row>
    <row r="827" spans="1:24" x14ac:dyDescent="0.3">
      <c r="A827">
        <v>824</v>
      </c>
      <c r="B827" t="s">
        <v>9363</v>
      </c>
      <c r="C827" s="1">
        <v>42906</v>
      </c>
      <c r="D827" s="1">
        <v>42913</v>
      </c>
      <c r="E827">
        <v>7</v>
      </c>
      <c r="F827" s="1">
        <v>42906</v>
      </c>
      <c r="G827">
        <v>2017</v>
      </c>
      <c r="H827" t="s">
        <v>25</v>
      </c>
      <c r="I827" t="s">
        <v>3567</v>
      </c>
      <c r="J827" t="s">
        <v>1191</v>
      </c>
      <c r="K827" t="s">
        <v>9</v>
      </c>
      <c r="L827" t="s">
        <v>3258</v>
      </c>
      <c r="M827" t="s">
        <v>532</v>
      </c>
      <c r="N827" t="s">
        <v>389</v>
      </c>
      <c r="O827" t="s">
        <v>11073</v>
      </c>
      <c r="P827" t="s">
        <v>79</v>
      </c>
      <c r="Q827" t="s">
        <v>4703</v>
      </c>
      <c r="R827" t="s">
        <v>22</v>
      </c>
      <c r="S827" t="s">
        <v>23</v>
      </c>
      <c r="T827" t="s">
        <v>1321</v>
      </c>
      <c r="U827">
        <v>9.82</v>
      </c>
      <c r="V827">
        <v>2</v>
      </c>
      <c r="W827">
        <v>0</v>
      </c>
      <c r="X827">
        <v>4.8117999999999999</v>
      </c>
    </row>
    <row r="828" spans="1:24" x14ac:dyDescent="0.3">
      <c r="A828">
        <v>825</v>
      </c>
      <c r="B828" t="s">
        <v>6013</v>
      </c>
      <c r="C828" s="1">
        <v>41768</v>
      </c>
      <c r="D828" s="1">
        <v>41774</v>
      </c>
      <c r="E828">
        <v>6</v>
      </c>
      <c r="F828" s="1">
        <v>41768</v>
      </c>
      <c r="G828">
        <v>2014</v>
      </c>
      <c r="H828" t="s">
        <v>25</v>
      </c>
      <c r="I828" t="s">
        <v>3568</v>
      </c>
      <c r="J828" t="s">
        <v>1193</v>
      </c>
      <c r="K828" t="s">
        <v>9</v>
      </c>
      <c r="L828" t="s">
        <v>3258</v>
      </c>
      <c r="M828" t="s">
        <v>67</v>
      </c>
      <c r="N828" t="s">
        <v>20</v>
      </c>
      <c r="O828" t="s">
        <v>11069</v>
      </c>
      <c r="P828" t="s">
        <v>21</v>
      </c>
      <c r="Q828" t="s">
        <v>4751</v>
      </c>
      <c r="R828" t="s">
        <v>35</v>
      </c>
      <c r="S828" t="s">
        <v>3235</v>
      </c>
      <c r="T828" t="s">
        <v>982</v>
      </c>
      <c r="U828">
        <v>67.8</v>
      </c>
      <c r="V828">
        <v>4</v>
      </c>
      <c r="W828">
        <v>0</v>
      </c>
      <c r="X828">
        <v>4.0679999999999978</v>
      </c>
    </row>
    <row r="829" spans="1:24" x14ac:dyDescent="0.3">
      <c r="A829">
        <v>826</v>
      </c>
      <c r="B829" t="s">
        <v>6013</v>
      </c>
      <c r="C829" s="1">
        <v>41768</v>
      </c>
      <c r="D829" s="1">
        <v>41774</v>
      </c>
      <c r="E829">
        <v>6</v>
      </c>
      <c r="F829" s="1">
        <v>41768</v>
      </c>
      <c r="G829">
        <v>2014</v>
      </c>
      <c r="H829" t="s">
        <v>25</v>
      </c>
      <c r="I829" t="s">
        <v>3568</v>
      </c>
      <c r="J829" t="s">
        <v>1193</v>
      </c>
      <c r="K829" t="s">
        <v>9</v>
      </c>
      <c r="L829" t="s">
        <v>3258</v>
      </c>
      <c r="M829" t="s">
        <v>67</v>
      </c>
      <c r="N829" t="s">
        <v>20</v>
      </c>
      <c r="O829" t="s">
        <v>11069</v>
      </c>
      <c r="P829" t="s">
        <v>21</v>
      </c>
      <c r="Q829" t="s">
        <v>4312</v>
      </c>
      <c r="R829" t="s">
        <v>35</v>
      </c>
      <c r="S829" t="s">
        <v>3235</v>
      </c>
      <c r="T829" t="s">
        <v>2738</v>
      </c>
      <c r="U829">
        <v>167.97</v>
      </c>
      <c r="V829">
        <v>3</v>
      </c>
      <c r="W829">
        <v>0</v>
      </c>
      <c r="X829">
        <v>40.31280000000001</v>
      </c>
    </row>
    <row r="830" spans="1:24" x14ac:dyDescent="0.3">
      <c r="A830">
        <v>827</v>
      </c>
      <c r="B830" t="s">
        <v>9364</v>
      </c>
      <c r="C830" s="1">
        <v>42968</v>
      </c>
      <c r="D830" s="1">
        <v>42975</v>
      </c>
      <c r="E830">
        <v>7</v>
      </c>
      <c r="F830" s="1">
        <v>42968</v>
      </c>
      <c r="G830">
        <v>2017</v>
      </c>
      <c r="H830" t="s">
        <v>25</v>
      </c>
      <c r="I830" t="s">
        <v>3476</v>
      </c>
      <c r="J830" t="s">
        <v>887</v>
      </c>
      <c r="K830" t="s">
        <v>9</v>
      </c>
      <c r="L830" t="s">
        <v>3258</v>
      </c>
      <c r="M830" t="s">
        <v>458</v>
      </c>
      <c r="N830" t="s">
        <v>119</v>
      </c>
      <c r="O830" t="s">
        <v>11062</v>
      </c>
      <c r="P830" t="s">
        <v>55</v>
      </c>
      <c r="Q830" t="s">
        <v>4752</v>
      </c>
      <c r="R830" t="s">
        <v>22</v>
      </c>
      <c r="S830" t="s">
        <v>3237</v>
      </c>
      <c r="T830" t="s">
        <v>572</v>
      </c>
      <c r="U830">
        <v>35</v>
      </c>
      <c r="V830">
        <v>7</v>
      </c>
      <c r="W830">
        <v>0</v>
      </c>
      <c r="X830">
        <v>16.8</v>
      </c>
    </row>
    <row r="831" spans="1:24" x14ac:dyDescent="0.3">
      <c r="A831">
        <v>828</v>
      </c>
      <c r="B831" t="s">
        <v>9364</v>
      </c>
      <c r="C831" s="1">
        <v>42968</v>
      </c>
      <c r="D831" s="1">
        <v>42975</v>
      </c>
      <c r="E831">
        <v>7</v>
      </c>
      <c r="F831" s="1">
        <v>42968</v>
      </c>
      <c r="G831">
        <v>2017</v>
      </c>
      <c r="H831" t="s">
        <v>25</v>
      </c>
      <c r="I831" t="s">
        <v>3476</v>
      </c>
      <c r="J831" t="s">
        <v>887</v>
      </c>
      <c r="K831" t="s">
        <v>9</v>
      </c>
      <c r="L831" t="s">
        <v>3258</v>
      </c>
      <c r="M831" t="s">
        <v>458</v>
      </c>
      <c r="N831" t="s">
        <v>119</v>
      </c>
      <c r="O831" t="s">
        <v>11062</v>
      </c>
      <c r="P831" t="s">
        <v>55</v>
      </c>
      <c r="Q831" t="s">
        <v>4753</v>
      </c>
      <c r="R831" t="s">
        <v>22</v>
      </c>
      <c r="S831" t="s">
        <v>3236</v>
      </c>
      <c r="T831" t="s">
        <v>2495</v>
      </c>
      <c r="U831">
        <v>37.24</v>
      </c>
      <c r="V831">
        <v>4</v>
      </c>
      <c r="W831">
        <v>0</v>
      </c>
      <c r="X831">
        <v>10.799599999999998</v>
      </c>
    </row>
    <row r="832" spans="1:24" x14ac:dyDescent="0.3">
      <c r="A832">
        <v>829</v>
      </c>
      <c r="B832" t="s">
        <v>9364</v>
      </c>
      <c r="C832" s="1">
        <v>42968</v>
      </c>
      <c r="D832" s="1">
        <v>42975</v>
      </c>
      <c r="E832">
        <v>7</v>
      </c>
      <c r="F832" s="1">
        <v>42968</v>
      </c>
      <c r="G832">
        <v>2017</v>
      </c>
      <c r="H832" t="s">
        <v>25</v>
      </c>
      <c r="I832" t="s">
        <v>3476</v>
      </c>
      <c r="J832" t="s">
        <v>887</v>
      </c>
      <c r="K832" t="s">
        <v>9</v>
      </c>
      <c r="L832" t="s">
        <v>3258</v>
      </c>
      <c r="M832" t="s">
        <v>458</v>
      </c>
      <c r="N832" t="s">
        <v>119</v>
      </c>
      <c r="O832" t="s">
        <v>11062</v>
      </c>
      <c r="P832" t="s">
        <v>55</v>
      </c>
      <c r="Q832" t="s">
        <v>4754</v>
      </c>
      <c r="R832" t="s">
        <v>22</v>
      </c>
      <c r="S832" t="s">
        <v>103</v>
      </c>
      <c r="T832" t="s">
        <v>2213</v>
      </c>
      <c r="U832">
        <v>15.28</v>
      </c>
      <c r="V832">
        <v>2</v>
      </c>
      <c r="W832">
        <v>0</v>
      </c>
      <c r="X832">
        <v>7.4871999999999996</v>
      </c>
    </row>
    <row r="833" spans="1:24" x14ac:dyDescent="0.3">
      <c r="A833">
        <v>830</v>
      </c>
      <c r="B833" t="s">
        <v>9365</v>
      </c>
      <c r="C833" s="1">
        <v>42902</v>
      </c>
      <c r="D833" s="1">
        <v>42907</v>
      </c>
      <c r="E833">
        <v>5</v>
      </c>
      <c r="F833" s="1">
        <v>42902</v>
      </c>
      <c r="G833">
        <v>2017</v>
      </c>
      <c r="H833" t="s">
        <v>7</v>
      </c>
      <c r="I833" t="s">
        <v>3290</v>
      </c>
      <c r="J833" t="s">
        <v>171</v>
      </c>
      <c r="K833" t="s">
        <v>9</v>
      </c>
      <c r="L833" t="s">
        <v>3258</v>
      </c>
      <c r="M833" t="s">
        <v>1198</v>
      </c>
      <c r="N833" t="s">
        <v>11</v>
      </c>
      <c r="O833" t="s">
        <v>11178</v>
      </c>
      <c r="P833" t="s">
        <v>12</v>
      </c>
      <c r="Q833" t="s">
        <v>4755</v>
      </c>
      <c r="R833" t="s">
        <v>13</v>
      </c>
      <c r="S833" t="s">
        <v>3229</v>
      </c>
      <c r="T833" t="s">
        <v>2646</v>
      </c>
      <c r="U833">
        <v>301.95999999999998</v>
      </c>
      <c r="V833">
        <v>2</v>
      </c>
      <c r="W833">
        <v>0</v>
      </c>
      <c r="X833">
        <v>90.587999999999965</v>
      </c>
    </row>
    <row r="834" spans="1:24" x14ac:dyDescent="0.3">
      <c r="A834">
        <v>831</v>
      </c>
      <c r="B834" t="s">
        <v>9365</v>
      </c>
      <c r="C834" s="1">
        <v>42902</v>
      </c>
      <c r="D834" s="1">
        <v>42907</v>
      </c>
      <c r="E834">
        <v>5</v>
      </c>
      <c r="F834" s="1">
        <v>42902</v>
      </c>
      <c r="G834">
        <v>2017</v>
      </c>
      <c r="H834" t="s">
        <v>7</v>
      </c>
      <c r="I834" t="s">
        <v>3290</v>
      </c>
      <c r="J834" t="s">
        <v>171</v>
      </c>
      <c r="K834" t="s">
        <v>9</v>
      </c>
      <c r="L834" t="s">
        <v>3258</v>
      </c>
      <c r="M834" t="s">
        <v>1198</v>
      </c>
      <c r="N834" t="s">
        <v>11</v>
      </c>
      <c r="O834" t="s">
        <v>11178</v>
      </c>
      <c r="P834" t="s">
        <v>12</v>
      </c>
      <c r="Q834" t="s">
        <v>4756</v>
      </c>
      <c r="R834" t="s">
        <v>22</v>
      </c>
      <c r="S834" t="s">
        <v>38</v>
      </c>
      <c r="T834" t="s">
        <v>2214</v>
      </c>
      <c r="U834">
        <v>180.66</v>
      </c>
      <c r="V834">
        <v>3</v>
      </c>
      <c r="W834">
        <v>0</v>
      </c>
      <c r="X834">
        <v>50.584800000000008</v>
      </c>
    </row>
    <row r="835" spans="1:24" x14ac:dyDescent="0.3">
      <c r="A835">
        <v>832</v>
      </c>
      <c r="B835" t="s">
        <v>9365</v>
      </c>
      <c r="C835" s="1">
        <v>42902</v>
      </c>
      <c r="D835" s="1">
        <v>42907</v>
      </c>
      <c r="E835">
        <v>5</v>
      </c>
      <c r="F835" s="1">
        <v>42902</v>
      </c>
      <c r="G835">
        <v>2017</v>
      </c>
      <c r="H835" t="s">
        <v>7</v>
      </c>
      <c r="I835" t="s">
        <v>3290</v>
      </c>
      <c r="J835" t="s">
        <v>171</v>
      </c>
      <c r="K835" t="s">
        <v>9</v>
      </c>
      <c r="L835" t="s">
        <v>3258</v>
      </c>
      <c r="M835" t="s">
        <v>1198</v>
      </c>
      <c r="N835" t="s">
        <v>11</v>
      </c>
      <c r="O835" t="s">
        <v>11178</v>
      </c>
      <c r="P835" t="s">
        <v>12</v>
      </c>
      <c r="Q835" t="s">
        <v>4757</v>
      </c>
      <c r="R835" t="s">
        <v>35</v>
      </c>
      <c r="S835" t="s">
        <v>3233</v>
      </c>
      <c r="T835" t="s">
        <v>922</v>
      </c>
      <c r="U835">
        <v>191.98</v>
      </c>
      <c r="V835">
        <v>2</v>
      </c>
      <c r="W835">
        <v>0</v>
      </c>
      <c r="X835">
        <v>51.834599999999995</v>
      </c>
    </row>
    <row r="836" spans="1:24" x14ac:dyDescent="0.3">
      <c r="A836">
        <v>833</v>
      </c>
      <c r="B836" t="s">
        <v>9365</v>
      </c>
      <c r="C836" s="1">
        <v>42902</v>
      </c>
      <c r="D836" s="1">
        <v>42907</v>
      </c>
      <c r="E836">
        <v>5</v>
      </c>
      <c r="F836" s="1">
        <v>42902</v>
      </c>
      <c r="G836">
        <v>2017</v>
      </c>
      <c r="H836" t="s">
        <v>7</v>
      </c>
      <c r="I836" t="s">
        <v>3290</v>
      </c>
      <c r="J836" t="s">
        <v>171</v>
      </c>
      <c r="K836" t="s">
        <v>9</v>
      </c>
      <c r="L836" t="s">
        <v>3258</v>
      </c>
      <c r="M836" t="s">
        <v>1198</v>
      </c>
      <c r="N836" t="s">
        <v>11</v>
      </c>
      <c r="O836" t="s">
        <v>11178</v>
      </c>
      <c r="P836" t="s">
        <v>12</v>
      </c>
      <c r="Q836" t="s">
        <v>4758</v>
      </c>
      <c r="R836" t="s">
        <v>35</v>
      </c>
      <c r="S836" t="s">
        <v>3233</v>
      </c>
      <c r="T836" t="s">
        <v>100</v>
      </c>
      <c r="U836">
        <v>65.989999999999995</v>
      </c>
      <c r="V836">
        <v>1</v>
      </c>
      <c r="W836">
        <v>0</v>
      </c>
      <c r="X836">
        <v>17.157400000000003</v>
      </c>
    </row>
    <row r="837" spans="1:24" x14ac:dyDescent="0.3">
      <c r="A837">
        <v>834</v>
      </c>
      <c r="B837" t="s">
        <v>8047</v>
      </c>
      <c r="C837" s="1">
        <v>42574</v>
      </c>
      <c r="D837" s="1">
        <v>42578</v>
      </c>
      <c r="E837">
        <v>4</v>
      </c>
      <c r="F837" s="1">
        <v>42574</v>
      </c>
      <c r="G837">
        <v>2016</v>
      </c>
      <c r="H837" t="s">
        <v>25</v>
      </c>
      <c r="I837" t="s">
        <v>3338</v>
      </c>
      <c r="J837" t="s">
        <v>347</v>
      </c>
      <c r="K837" t="s">
        <v>18</v>
      </c>
      <c r="L837" t="s">
        <v>3258</v>
      </c>
      <c r="M837" t="s">
        <v>442</v>
      </c>
      <c r="N837" t="s">
        <v>28</v>
      </c>
      <c r="O837" t="s">
        <v>11060</v>
      </c>
      <c r="P837" t="s">
        <v>12</v>
      </c>
      <c r="Q837" t="s">
        <v>4759</v>
      </c>
      <c r="R837" t="s">
        <v>22</v>
      </c>
      <c r="S837" t="s">
        <v>3232</v>
      </c>
      <c r="T837" t="s">
        <v>2999</v>
      </c>
      <c r="U837">
        <v>35.216000000000001</v>
      </c>
      <c r="V837">
        <v>2</v>
      </c>
      <c r="W837">
        <v>0.2</v>
      </c>
      <c r="X837">
        <v>2.6411999999999995</v>
      </c>
    </row>
    <row r="838" spans="1:24" x14ac:dyDescent="0.3">
      <c r="A838">
        <v>835</v>
      </c>
      <c r="B838" t="s">
        <v>8047</v>
      </c>
      <c r="C838" s="1">
        <v>42574</v>
      </c>
      <c r="D838" s="1">
        <v>42578</v>
      </c>
      <c r="E838">
        <v>4</v>
      </c>
      <c r="F838" s="1">
        <v>42574</v>
      </c>
      <c r="G838">
        <v>2016</v>
      </c>
      <c r="H838" t="s">
        <v>25</v>
      </c>
      <c r="I838" t="s">
        <v>3338</v>
      </c>
      <c r="J838" t="s">
        <v>347</v>
      </c>
      <c r="K838" t="s">
        <v>18</v>
      </c>
      <c r="L838" t="s">
        <v>3258</v>
      </c>
      <c r="M838" t="s">
        <v>442</v>
      </c>
      <c r="N838" t="s">
        <v>28</v>
      </c>
      <c r="O838" t="s">
        <v>11060</v>
      </c>
      <c r="P838" t="s">
        <v>12</v>
      </c>
      <c r="Q838" t="s">
        <v>4760</v>
      </c>
      <c r="R838" t="s">
        <v>22</v>
      </c>
      <c r="S838" t="s">
        <v>38</v>
      </c>
      <c r="T838" t="s">
        <v>2313</v>
      </c>
      <c r="U838">
        <v>23.696000000000002</v>
      </c>
      <c r="V838">
        <v>2</v>
      </c>
      <c r="W838">
        <v>0.2</v>
      </c>
      <c r="X838">
        <v>6.5164</v>
      </c>
    </row>
    <row r="839" spans="1:24" x14ac:dyDescent="0.3">
      <c r="A839">
        <v>836</v>
      </c>
      <c r="B839" t="s">
        <v>8047</v>
      </c>
      <c r="C839" s="1">
        <v>42574</v>
      </c>
      <c r="D839" s="1">
        <v>42578</v>
      </c>
      <c r="E839">
        <v>4</v>
      </c>
      <c r="F839" s="1">
        <v>42574</v>
      </c>
      <c r="G839">
        <v>2016</v>
      </c>
      <c r="H839" t="s">
        <v>25</v>
      </c>
      <c r="I839" t="s">
        <v>3338</v>
      </c>
      <c r="J839" t="s">
        <v>347</v>
      </c>
      <c r="K839" t="s">
        <v>18</v>
      </c>
      <c r="L839" t="s">
        <v>3258</v>
      </c>
      <c r="M839" t="s">
        <v>442</v>
      </c>
      <c r="N839" t="s">
        <v>28</v>
      </c>
      <c r="O839" t="s">
        <v>11060</v>
      </c>
      <c r="P839" t="s">
        <v>12</v>
      </c>
      <c r="Q839" t="s">
        <v>4761</v>
      </c>
      <c r="R839" t="s">
        <v>35</v>
      </c>
      <c r="S839" t="s">
        <v>3238</v>
      </c>
      <c r="T839" t="s">
        <v>3195</v>
      </c>
      <c r="U839">
        <v>265.47500000000002</v>
      </c>
      <c r="V839">
        <v>1</v>
      </c>
      <c r="W839">
        <v>0.5</v>
      </c>
      <c r="X839">
        <v>-111.49950000000007</v>
      </c>
    </row>
    <row r="840" spans="1:24" x14ac:dyDescent="0.3">
      <c r="A840">
        <v>837</v>
      </c>
      <c r="B840" t="s">
        <v>6014</v>
      </c>
      <c r="C840" s="1">
        <v>41890</v>
      </c>
      <c r="D840" s="1">
        <v>41895</v>
      </c>
      <c r="E840">
        <v>5</v>
      </c>
      <c r="F840" s="1">
        <v>41890</v>
      </c>
      <c r="G840">
        <v>2014</v>
      </c>
      <c r="H840" t="s">
        <v>7</v>
      </c>
      <c r="I840" t="s">
        <v>3551</v>
      </c>
      <c r="J840" t="s">
        <v>1128</v>
      </c>
      <c r="K840" t="s">
        <v>9</v>
      </c>
      <c r="L840" t="s">
        <v>3258</v>
      </c>
      <c r="M840" t="s">
        <v>1033</v>
      </c>
      <c r="N840" t="s">
        <v>54</v>
      </c>
      <c r="O840" t="s">
        <v>11153</v>
      </c>
      <c r="P840" t="s">
        <v>55</v>
      </c>
      <c r="Q840" t="s">
        <v>4762</v>
      </c>
      <c r="R840" t="s">
        <v>22</v>
      </c>
      <c r="S840" t="s">
        <v>3234</v>
      </c>
      <c r="T840" t="s">
        <v>519</v>
      </c>
      <c r="U840">
        <v>51.183999999999983</v>
      </c>
      <c r="V840">
        <v>4</v>
      </c>
      <c r="W840">
        <v>0.8</v>
      </c>
      <c r="X840">
        <v>-79.335199999999986</v>
      </c>
    </row>
    <row r="841" spans="1:24" x14ac:dyDescent="0.3">
      <c r="A841">
        <v>838</v>
      </c>
      <c r="B841" t="s">
        <v>9366</v>
      </c>
      <c r="C841" s="1">
        <v>43043</v>
      </c>
      <c r="D841" s="1">
        <v>43050</v>
      </c>
      <c r="E841">
        <v>7</v>
      </c>
      <c r="F841" s="1">
        <v>43043</v>
      </c>
      <c r="G841">
        <v>2017</v>
      </c>
      <c r="H841" t="s">
        <v>25</v>
      </c>
      <c r="I841" t="s">
        <v>3569</v>
      </c>
      <c r="J841" t="s">
        <v>1204</v>
      </c>
      <c r="K841" t="s">
        <v>52</v>
      </c>
      <c r="L841" t="s">
        <v>3258</v>
      </c>
      <c r="M841" t="s">
        <v>194</v>
      </c>
      <c r="N841" t="s">
        <v>173</v>
      </c>
      <c r="O841" t="s">
        <v>11059</v>
      </c>
      <c r="P841" t="s">
        <v>12</v>
      </c>
      <c r="Q841" t="s">
        <v>4763</v>
      </c>
      <c r="R841" t="s">
        <v>22</v>
      </c>
      <c r="S841" t="s">
        <v>45</v>
      </c>
      <c r="T841" t="s">
        <v>1397</v>
      </c>
      <c r="U841">
        <v>9.6640000000000015</v>
      </c>
      <c r="V841">
        <v>2</v>
      </c>
      <c r="W841">
        <v>0.2</v>
      </c>
      <c r="X841">
        <v>3.2615999999999996</v>
      </c>
    </row>
    <row r="842" spans="1:24" x14ac:dyDescent="0.3">
      <c r="A842">
        <v>839</v>
      </c>
      <c r="B842" t="s">
        <v>8048</v>
      </c>
      <c r="C842" s="1">
        <v>42436</v>
      </c>
      <c r="D842" s="1">
        <v>42441</v>
      </c>
      <c r="E842">
        <v>5</v>
      </c>
      <c r="F842" s="1">
        <v>42436</v>
      </c>
      <c r="G842">
        <v>2016</v>
      </c>
      <c r="H842" t="s">
        <v>25</v>
      </c>
      <c r="I842" t="s">
        <v>3440</v>
      </c>
      <c r="J842" t="s">
        <v>752</v>
      </c>
      <c r="K842" t="s">
        <v>18</v>
      </c>
      <c r="L842" t="s">
        <v>3258</v>
      </c>
      <c r="M842" t="s">
        <v>53</v>
      </c>
      <c r="N842" t="s">
        <v>54</v>
      </c>
      <c r="O842" t="s">
        <v>10981</v>
      </c>
      <c r="P842" t="s">
        <v>55</v>
      </c>
      <c r="Q842" t="s">
        <v>4507</v>
      </c>
      <c r="R842" t="s">
        <v>35</v>
      </c>
      <c r="S842" t="s">
        <v>3233</v>
      </c>
      <c r="T842" t="s">
        <v>1572</v>
      </c>
      <c r="U842">
        <v>21.071999999999999</v>
      </c>
      <c r="V842">
        <v>3</v>
      </c>
      <c r="W842">
        <v>0.2</v>
      </c>
      <c r="X842">
        <v>1.5804</v>
      </c>
    </row>
    <row r="843" spans="1:24" x14ac:dyDescent="0.3">
      <c r="A843">
        <v>840</v>
      </c>
      <c r="B843" t="s">
        <v>6977</v>
      </c>
      <c r="C843" s="1">
        <v>42328</v>
      </c>
      <c r="D843" s="1">
        <v>42333</v>
      </c>
      <c r="E843">
        <v>5</v>
      </c>
      <c r="F843" s="1">
        <v>42328</v>
      </c>
      <c r="G843">
        <v>2015</v>
      </c>
      <c r="H843" t="s">
        <v>25</v>
      </c>
      <c r="I843" t="s">
        <v>3570</v>
      </c>
      <c r="J843" t="s">
        <v>1206</v>
      </c>
      <c r="K843" t="s">
        <v>18</v>
      </c>
      <c r="L843" t="s">
        <v>3258</v>
      </c>
      <c r="M843" t="s">
        <v>138</v>
      </c>
      <c r="N843" t="s">
        <v>139</v>
      </c>
      <c r="O843" t="s">
        <v>11020</v>
      </c>
      <c r="P843" t="s">
        <v>79</v>
      </c>
      <c r="Q843" t="s">
        <v>4722</v>
      </c>
      <c r="R843" t="s">
        <v>22</v>
      </c>
      <c r="S843" t="s">
        <v>3232</v>
      </c>
      <c r="T843" t="s">
        <v>1952</v>
      </c>
      <c r="U843">
        <v>60.449999999999996</v>
      </c>
      <c r="V843">
        <v>3</v>
      </c>
      <c r="W843">
        <v>0</v>
      </c>
      <c r="X843">
        <v>16.3215</v>
      </c>
    </row>
    <row r="844" spans="1:24" x14ac:dyDescent="0.3">
      <c r="A844">
        <v>841</v>
      </c>
      <c r="B844" t="s">
        <v>6977</v>
      </c>
      <c r="C844" s="1">
        <v>42328</v>
      </c>
      <c r="D844" s="1">
        <v>42333</v>
      </c>
      <c r="E844">
        <v>5</v>
      </c>
      <c r="F844" s="1">
        <v>42328</v>
      </c>
      <c r="G844">
        <v>2015</v>
      </c>
      <c r="H844" t="s">
        <v>25</v>
      </c>
      <c r="I844" t="s">
        <v>3570</v>
      </c>
      <c r="J844" t="s">
        <v>1206</v>
      </c>
      <c r="K844" t="s">
        <v>18</v>
      </c>
      <c r="L844" t="s">
        <v>3258</v>
      </c>
      <c r="M844" t="s">
        <v>138</v>
      </c>
      <c r="N844" t="s">
        <v>139</v>
      </c>
      <c r="O844" t="s">
        <v>11020</v>
      </c>
      <c r="P844" t="s">
        <v>79</v>
      </c>
      <c r="Q844" t="s">
        <v>4764</v>
      </c>
      <c r="R844" t="s">
        <v>22</v>
      </c>
      <c r="S844" t="s">
        <v>3232</v>
      </c>
      <c r="T844" t="s">
        <v>1820</v>
      </c>
      <c r="U844">
        <v>11.52</v>
      </c>
      <c r="V844">
        <v>4</v>
      </c>
      <c r="W844">
        <v>0</v>
      </c>
      <c r="X844">
        <v>3.3407999999999998</v>
      </c>
    </row>
    <row r="845" spans="1:24" x14ac:dyDescent="0.3">
      <c r="A845">
        <v>842</v>
      </c>
      <c r="B845" t="s">
        <v>6977</v>
      </c>
      <c r="C845" s="1">
        <v>42328</v>
      </c>
      <c r="D845" s="1">
        <v>42333</v>
      </c>
      <c r="E845">
        <v>5</v>
      </c>
      <c r="F845" s="1">
        <v>42328</v>
      </c>
      <c r="G845">
        <v>2015</v>
      </c>
      <c r="H845" t="s">
        <v>25</v>
      </c>
      <c r="I845" t="s">
        <v>3570</v>
      </c>
      <c r="J845" t="s">
        <v>1206</v>
      </c>
      <c r="K845" t="s">
        <v>18</v>
      </c>
      <c r="L845" t="s">
        <v>3258</v>
      </c>
      <c r="M845" t="s">
        <v>138</v>
      </c>
      <c r="N845" t="s">
        <v>139</v>
      </c>
      <c r="O845" t="s">
        <v>11020</v>
      </c>
      <c r="P845" t="s">
        <v>79</v>
      </c>
      <c r="Q845" t="s">
        <v>4765</v>
      </c>
      <c r="R845" t="s">
        <v>13</v>
      </c>
      <c r="S845" t="s">
        <v>14</v>
      </c>
      <c r="T845" t="s">
        <v>696</v>
      </c>
      <c r="U845">
        <v>186.048</v>
      </c>
      <c r="V845">
        <v>4</v>
      </c>
      <c r="W845">
        <v>0.2</v>
      </c>
      <c r="X845">
        <v>9.3024000000000058</v>
      </c>
    </row>
    <row r="846" spans="1:24" x14ac:dyDescent="0.3">
      <c r="A846">
        <v>843</v>
      </c>
      <c r="B846" t="s">
        <v>8049</v>
      </c>
      <c r="C846" s="1">
        <v>42681</v>
      </c>
      <c r="D846" s="1">
        <v>42683</v>
      </c>
      <c r="E846">
        <v>2</v>
      </c>
      <c r="F846" s="1">
        <v>42681</v>
      </c>
      <c r="G846">
        <v>2016</v>
      </c>
      <c r="H846" t="s">
        <v>97</v>
      </c>
      <c r="I846" t="s">
        <v>3571</v>
      </c>
      <c r="J846" t="s">
        <v>1208</v>
      </c>
      <c r="K846" t="s">
        <v>18</v>
      </c>
      <c r="L846" t="s">
        <v>3258</v>
      </c>
      <c r="M846" t="s">
        <v>19</v>
      </c>
      <c r="N846" t="s">
        <v>20</v>
      </c>
      <c r="O846" t="s">
        <v>10976</v>
      </c>
      <c r="P846" t="s">
        <v>21</v>
      </c>
      <c r="Q846" t="s">
        <v>4766</v>
      </c>
      <c r="R846" t="s">
        <v>22</v>
      </c>
      <c r="S846" t="s">
        <v>3234</v>
      </c>
      <c r="T846" t="s">
        <v>1239</v>
      </c>
      <c r="U846">
        <v>37.44</v>
      </c>
      <c r="V846">
        <v>4</v>
      </c>
      <c r="W846">
        <v>0.2</v>
      </c>
      <c r="X846">
        <v>11.699999999999996</v>
      </c>
    </row>
    <row r="847" spans="1:24" x14ac:dyDescent="0.3">
      <c r="A847">
        <v>844</v>
      </c>
      <c r="B847" t="s">
        <v>8049</v>
      </c>
      <c r="C847" s="1">
        <v>42681</v>
      </c>
      <c r="D847" s="1">
        <v>42683</v>
      </c>
      <c r="E847">
        <v>2</v>
      </c>
      <c r="F847" s="1">
        <v>42681</v>
      </c>
      <c r="G847">
        <v>2016</v>
      </c>
      <c r="H847" t="s">
        <v>97</v>
      </c>
      <c r="I847" t="s">
        <v>3571</v>
      </c>
      <c r="J847" t="s">
        <v>1208</v>
      </c>
      <c r="K847" t="s">
        <v>18</v>
      </c>
      <c r="L847" t="s">
        <v>3258</v>
      </c>
      <c r="M847" t="s">
        <v>19</v>
      </c>
      <c r="N847" t="s">
        <v>20</v>
      </c>
      <c r="O847" t="s">
        <v>10976</v>
      </c>
      <c r="P847" t="s">
        <v>21</v>
      </c>
      <c r="Q847" t="s">
        <v>4767</v>
      </c>
      <c r="R847" t="s">
        <v>22</v>
      </c>
      <c r="S847" t="s">
        <v>3234</v>
      </c>
      <c r="T847" t="s">
        <v>586</v>
      </c>
      <c r="U847">
        <v>26.975999999999999</v>
      </c>
      <c r="V847">
        <v>4</v>
      </c>
      <c r="W847">
        <v>0.2</v>
      </c>
      <c r="X847">
        <v>8.767199999999999</v>
      </c>
    </row>
    <row r="848" spans="1:24" x14ac:dyDescent="0.3">
      <c r="A848">
        <v>845</v>
      </c>
      <c r="B848" t="s">
        <v>8049</v>
      </c>
      <c r="C848" s="1">
        <v>42681</v>
      </c>
      <c r="D848" s="1">
        <v>42683</v>
      </c>
      <c r="E848">
        <v>2</v>
      </c>
      <c r="F848" s="1">
        <v>42681</v>
      </c>
      <c r="G848">
        <v>2016</v>
      </c>
      <c r="H848" t="s">
        <v>97</v>
      </c>
      <c r="I848" t="s">
        <v>3571</v>
      </c>
      <c r="J848" t="s">
        <v>1208</v>
      </c>
      <c r="K848" t="s">
        <v>18</v>
      </c>
      <c r="L848" t="s">
        <v>3258</v>
      </c>
      <c r="M848" t="s">
        <v>19</v>
      </c>
      <c r="N848" t="s">
        <v>20</v>
      </c>
      <c r="O848" t="s">
        <v>10976</v>
      </c>
      <c r="P848" t="s">
        <v>21</v>
      </c>
      <c r="Q848" t="s">
        <v>4768</v>
      </c>
      <c r="R848" t="s">
        <v>22</v>
      </c>
      <c r="S848" t="s">
        <v>3236</v>
      </c>
      <c r="T848" t="s">
        <v>2496</v>
      </c>
      <c r="U848">
        <v>11.36</v>
      </c>
      <c r="V848">
        <v>2</v>
      </c>
      <c r="W848">
        <v>0</v>
      </c>
      <c r="X848">
        <v>3.2943999999999996</v>
      </c>
    </row>
    <row r="849" spans="1:24" x14ac:dyDescent="0.3">
      <c r="A849">
        <v>846</v>
      </c>
      <c r="B849" t="s">
        <v>8049</v>
      </c>
      <c r="C849" s="1">
        <v>42681</v>
      </c>
      <c r="D849" s="1">
        <v>42683</v>
      </c>
      <c r="E849">
        <v>2</v>
      </c>
      <c r="F849" s="1">
        <v>42681</v>
      </c>
      <c r="G849">
        <v>2016</v>
      </c>
      <c r="H849" t="s">
        <v>97</v>
      </c>
      <c r="I849" t="s">
        <v>3571</v>
      </c>
      <c r="J849" t="s">
        <v>1208</v>
      </c>
      <c r="K849" t="s">
        <v>18</v>
      </c>
      <c r="L849" t="s">
        <v>3258</v>
      </c>
      <c r="M849" t="s">
        <v>19</v>
      </c>
      <c r="N849" t="s">
        <v>20</v>
      </c>
      <c r="O849" t="s">
        <v>10976</v>
      </c>
      <c r="P849" t="s">
        <v>21</v>
      </c>
      <c r="Q849" t="s">
        <v>4769</v>
      </c>
      <c r="R849" t="s">
        <v>22</v>
      </c>
      <c r="S849" t="s">
        <v>23</v>
      </c>
      <c r="T849" t="s">
        <v>1966</v>
      </c>
      <c r="U849">
        <v>14.62</v>
      </c>
      <c r="V849">
        <v>2</v>
      </c>
      <c r="W849">
        <v>0</v>
      </c>
      <c r="X849">
        <v>6.8713999999999995</v>
      </c>
    </row>
    <row r="850" spans="1:24" x14ac:dyDescent="0.3">
      <c r="A850">
        <v>847</v>
      </c>
      <c r="B850" t="s">
        <v>6978</v>
      </c>
      <c r="C850" s="1">
        <v>42290</v>
      </c>
      <c r="D850" s="1">
        <v>42294</v>
      </c>
      <c r="E850">
        <v>4</v>
      </c>
      <c r="F850" s="1">
        <v>42290</v>
      </c>
      <c r="G850">
        <v>2015</v>
      </c>
      <c r="H850" t="s">
        <v>25</v>
      </c>
      <c r="I850" t="s">
        <v>3572</v>
      </c>
      <c r="J850" t="s">
        <v>1213</v>
      </c>
      <c r="K850" t="s">
        <v>9</v>
      </c>
      <c r="L850" t="s">
        <v>3258</v>
      </c>
      <c r="M850" t="s">
        <v>707</v>
      </c>
      <c r="N850" t="s">
        <v>11</v>
      </c>
      <c r="O850" t="s">
        <v>11150</v>
      </c>
      <c r="P850" t="s">
        <v>12</v>
      </c>
      <c r="Q850" t="s">
        <v>4290</v>
      </c>
      <c r="R850" t="s">
        <v>35</v>
      </c>
      <c r="S850" t="s">
        <v>3233</v>
      </c>
      <c r="T850" t="s">
        <v>958</v>
      </c>
      <c r="U850">
        <v>83.72</v>
      </c>
      <c r="V850">
        <v>7</v>
      </c>
      <c r="W850">
        <v>0</v>
      </c>
      <c r="X850">
        <v>23.441600000000005</v>
      </c>
    </row>
    <row r="851" spans="1:24" x14ac:dyDescent="0.3">
      <c r="A851">
        <v>848</v>
      </c>
      <c r="B851" t="s">
        <v>6978</v>
      </c>
      <c r="C851" s="1">
        <v>42290</v>
      </c>
      <c r="D851" s="1">
        <v>42294</v>
      </c>
      <c r="E851">
        <v>4</v>
      </c>
      <c r="F851" s="1">
        <v>42290</v>
      </c>
      <c r="G851">
        <v>2015</v>
      </c>
      <c r="H851" t="s">
        <v>25</v>
      </c>
      <c r="I851" t="s">
        <v>3572</v>
      </c>
      <c r="J851" t="s">
        <v>1213</v>
      </c>
      <c r="K851" t="s">
        <v>9</v>
      </c>
      <c r="L851" t="s">
        <v>3258</v>
      </c>
      <c r="M851" t="s">
        <v>707</v>
      </c>
      <c r="N851" t="s">
        <v>11</v>
      </c>
      <c r="O851" t="s">
        <v>11150</v>
      </c>
      <c r="P851" t="s">
        <v>12</v>
      </c>
      <c r="Q851" t="s">
        <v>4379</v>
      </c>
      <c r="R851" t="s">
        <v>13</v>
      </c>
      <c r="S851" t="s">
        <v>3229</v>
      </c>
      <c r="T851" t="s">
        <v>80</v>
      </c>
      <c r="U851">
        <v>287.94</v>
      </c>
      <c r="V851">
        <v>3</v>
      </c>
      <c r="W851">
        <v>0</v>
      </c>
      <c r="X851">
        <v>77.743800000000022</v>
      </c>
    </row>
    <row r="852" spans="1:24" x14ac:dyDescent="0.3">
      <c r="A852">
        <v>849</v>
      </c>
      <c r="B852" t="s">
        <v>9367</v>
      </c>
      <c r="C852" s="1">
        <v>42736</v>
      </c>
      <c r="D852" s="1">
        <v>42741</v>
      </c>
      <c r="E852">
        <v>5</v>
      </c>
      <c r="F852" s="1">
        <v>42736</v>
      </c>
      <c r="G852">
        <v>2017</v>
      </c>
      <c r="H852" t="s">
        <v>25</v>
      </c>
      <c r="I852" t="s">
        <v>3573</v>
      </c>
      <c r="J852" t="s">
        <v>1214</v>
      </c>
      <c r="K852" t="s">
        <v>9</v>
      </c>
      <c r="L852" t="s">
        <v>3258</v>
      </c>
      <c r="M852" t="s">
        <v>1215</v>
      </c>
      <c r="N852" t="s">
        <v>249</v>
      </c>
      <c r="O852" t="s">
        <v>11179</v>
      </c>
      <c r="P852" t="s">
        <v>79</v>
      </c>
      <c r="Q852" t="s">
        <v>4770</v>
      </c>
      <c r="R852" t="s">
        <v>13</v>
      </c>
      <c r="S852" t="s">
        <v>3231</v>
      </c>
      <c r="T852" t="s">
        <v>2580</v>
      </c>
      <c r="U852">
        <v>48.896000000000001</v>
      </c>
      <c r="V852">
        <v>4</v>
      </c>
      <c r="W852">
        <v>0.2</v>
      </c>
      <c r="X852">
        <v>8.5567999999999991</v>
      </c>
    </row>
    <row r="853" spans="1:24" x14ac:dyDescent="0.3">
      <c r="A853">
        <v>850</v>
      </c>
      <c r="B853" t="s">
        <v>6015</v>
      </c>
      <c r="C853" s="1">
        <v>41677</v>
      </c>
      <c r="D853" s="1">
        <v>41682</v>
      </c>
      <c r="E853">
        <v>5</v>
      </c>
      <c r="F853" s="1">
        <v>41677</v>
      </c>
      <c r="G853">
        <v>2014</v>
      </c>
      <c r="H853" t="s">
        <v>25</v>
      </c>
      <c r="I853" t="s">
        <v>3574</v>
      </c>
      <c r="J853" t="s">
        <v>1217</v>
      </c>
      <c r="K853" t="s">
        <v>18</v>
      </c>
      <c r="L853" t="s">
        <v>3258</v>
      </c>
      <c r="M853" t="s">
        <v>1218</v>
      </c>
      <c r="N853" t="s">
        <v>389</v>
      </c>
      <c r="O853" t="s">
        <v>11180</v>
      </c>
      <c r="P853" t="s">
        <v>79</v>
      </c>
      <c r="Q853" t="s">
        <v>4771</v>
      </c>
      <c r="R853" t="s">
        <v>35</v>
      </c>
      <c r="S853" t="s">
        <v>3235</v>
      </c>
      <c r="T853" t="s">
        <v>2979</v>
      </c>
      <c r="U853">
        <v>115.36</v>
      </c>
      <c r="V853">
        <v>7</v>
      </c>
      <c r="W853">
        <v>0</v>
      </c>
      <c r="X853">
        <v>49.604800000000012</v>
      </c>
    </row>
    <row r="854" spans="1:24" x14ac:dyDescent="0.3">
      <c r="A854">
        <v>851</v>
      </c>
      <c r="B854" t="s">
        <v>8050</v>
      </c>
      <c r="C854" s="1">
        <v>42541</v>
      </c>
      <c r="D854" s="1">
        <v>42546</v>
      </c>
      <c r="E854">
        <v>5</v>
      </c>
      <c r="F854" s="1">
        <v>42541</v>
      </c>
      <c r="G854">
        <v>2016</v>
      </c>
      <c r="H854" t="s">
        <v>7</v>
      </c>
      <c r="I854" t="s">
        <v>3575</v>
      </c>
      <c r="J854" t="s">
        <v>1220</v>
      </c>
      <c r="K854" t="s">
        <v>18</v>
      </c>
      <c r="L854" t="s">
        <v>3258</v>
      </c>
      <c r="M854" t="s">
        <v>1221</v>
      </c>
      <c r="N854" t="s">
        <v>20</v>
      </c>
      <c r="O854" t="s">
        <v>11181</v>
      </c>
      <c r="P854" t="s">
        <v>21</v>
      </c>
      <c r="Q854" t="s">
        <v>4772</v>
      </c>
      <c r="R854" t="s">
        <v>22</v>
      </c>
      <c r="S854" t="s">
        <v>3232</v>
      </c>
      <c r="T854" t="s">
        <v>2594</v>
      </c>
      <c r="U854">
        <v>5.16</v>
      </c>
      <c r="V854">
        <v>2</v>
      </c>
      <c r="W854">
        <v>0</v>
      </c>
      <c r="X854">
        <v>1.3416000000000001</v>
      </c>
    </row>
    <row r="855" spans="1:24" x14ac:dyDescent="0.3">
      <c r="A855">
        <v>852</v>
      </c>
      <c r="B855" t="s">
        <v>8050</v>
      </c>
      <c r="C855" s="1">
        <v>42541</v>
      </c>
      <c r="D855" s="1">
        <v>42546</v>
      </c>
      <c r="E855">
        <v>5</v>
      </c>
      <c r="F855" s="1">
        <v>42541</v>
      </c>
      <c r="G855">
        <v>2016</v>
      </c>
      <c r="H855" t="s">
        <v>7</v>
      </c>
      <c r="I855" t="s">
        <v>3575</v>
      </c>
      <c r="J855" t="s">
        <v>1220</v>
      </c>
      <c r="K855" t="s">
        <v>18</v>
      </c>
      <c r="L855" t="s">
        <v>3258</v>
      </c>
      <c r="M855" t="s">
        <v>1221</v>
      </c>
      <c r="N855" t="s">
        <v>20</v>
      </c>
      <c r="O855" t="s">
        <v>11181</v>
      </c>
      <c r="P855" t="s">
        <v>21</v>
      </c>
      <c r="Q855" t="s">
        <v>4773</v>
      </c>
      <c r="R855" t="s">
        <v>22</v>
      </c>
      <c r="S855" t="s">
        <v>45</v>
      </c>
      <c r="T855" t="s">
        <v>1298</v>
      </c>
      <c r="U855">
        <v>38.880000000000003</v>
      </c>
      <c r="V855">
        <v>6</v>
      </c>
      <c r="W855">
        <v>0</v>
      </c>
      <c r="X855">
        <v>18.662400000000002</v>
      </c>
    </row>
    <row r="856" spans="1:24" x14ac:dyDescent="0.3">
      <c r="A856">
        <v>853</v>
      </c>
      <c r="B856" t="s">
        <v>8051</v>
      </c>
      <c r="C856" s="1">
        <v>42518</v>
      </c>
      <c r="D856" s="1">
        <v>42525</v>
      </c>
      <c r="E856">
        <v>7</v>
      </c>
      <c r="F856" s="1">
        <v>42518</v>
      </c>
      <c r="G856">
        <v>2016</v>
      </c>
      <c r="H856" t="s">
        <v>25</v>
      </c>
      <c r="I856" t="s">
        <v>3362</v>
      </c>
      <c r="J856" t="s">
        <v>437</v>
      </c>
      <c r="K856" t="s">
        <v>9</v>
      </c>
      <c r="L856" t="s">
        <v>3258</v>
      </c>
      <c r="M856" t="s">
        <v>169</v>
      </c>
      <c r="N856" t="s">
        <v>713</v>
      </c>
      <c r="O856" t="s">
        <v>11104</v>
      </c>
      <c r="P856" t="s">
        <v>12</v>
      </c>
      <c r="Q856" t="s">
        <v>4399</v>
      </c>
      <c r="R856" t="s">
        <v>22</v>
      </c>
      <c r="S856" t="s">
        <v>3232</v>
      </c>
      <c r="T856" t="s">
        <v>2163</v>
      </c>
      <c r="U856">
        <v>185.88</v>
      </c>
      <c r="V856">
        <v>6</v>
      </c>
      <c r="W856">
        <v>0</v>
      </c>
      <c r="X856">
        <v>50.187599999999996</v>
      </c>
    </row>
    <row r="857" spans="1:24" x14ac:dyDescent="0.3">
      <c r="A857">
        <v>854</v>
      </c>
      <c r="B857" t="s">
        <v>8052</v>
      </c>
      <c r="C857" s="1">
        <v>42419</v>
      </c>
      <c r="D857" s="1">
        <v>42424</v>
      </c>
      <c r="E857">
        <v>5</v>
      </c>
      <c r="F857" s="1">
        <v>42419</v>
      </c>
      <c r="G857">
        <v>2016</v>
      </c>
      <c r="H857" t="s">
        <v>25</v>
      </c>
      <c r="I857" t="s">
        <v>3476</v>
      </c>
      <c r="J857" t="s">
        <v>887</v>
      </c>
      <c r="K857" t="s">
        <v>9</v>
      </c>
      <c r="L857" t="s">
        <v>3258</v>
      </c>
      <c r="M857" t="s">
        <v>138</v>
      </c>
      <c r="N857" t="s">
        <v>139</v>
      </c>
      <c r="O857" t="s">
        <v>11020</v>
      </c>
      <c r="P857" t="s">
        <v>79</v>
      </c>
      <c r="Q857" t="s">
        <v>4065</v>
      </c>
      <c r="R857" t="s">
        <v>13</v>
      </c>
      <c r="S857" t="s">
        <v>3231</v>
      </c>
      <c r="T857" t="s">
        <v>429</v>
      </c>
      <c r="U857">
        <v>44.46</v>
      </c>
      <c r="V857">
        <v>2</v>
      </c>
      <c r="W857">
        <v>0</v>
      </c>
      <c r="X857">
        <v>14.671799999999998</v>
      </c>
    </row>
    <row r="858" spans="1:24" x14ac:dyDescent="0.3">
      <c r="A858">
        <v>855</v>
      </c>
      <c r="B858" t="s">
        <v>8052</v>
      </c>
      <c r="C858" s="1">
        <v>42419</v>
      </c>
      <c r="D858" s="1">
        <v>42424</v>
      </c>
      <c r="E858">
        <v>5</v>
      </c>
      <c r="F858" s="1">
        <v>42419</v>
      </c>
      <c r="G858">
        <v>2016</v>
      </c>
      <c r="H858" t="s">
        <v>25</v>
      </c>
      <c r="I858" t="s">
        <v>3476</v>
      </c>
      <c r="J858" t="s">
        <v>887</v>
      </c>
      <c r="K858" t="s">
        <v>9</v>
      </c>
      <c r="L858" t="s">
        <v>3258</v>
      </c>
      <c r="M858" t="s">
        <v>138</v>
      </c>
      <c r="N858" t="s">
        <v>139</v>
      </c>
      <c r="O858" t="s">
        <v>11020</v>
      </c>
      <c r="P858" t="s">
        <v>79</v>
      </c>
      <c r="Q858" t="s">
        <v>4562</v>
      </c>
      <c r="R858" t="s">
        <v>22</v>
      </c>
      <c r="S858" t="s">
        <v>3230</v>
      </c>
      <c r="T858" t="s">
        <v>477</v>
      </c>
      <c r="U858">
        <v>242.94</v>
      </c>
      <c r="V858">
        <v>3</v>
      </c>
      <c r="W858">
        <v>0</v>
      </c>
      <c r="X858">
        <v>9.7175999999999902</v>
      </c>
    </row>
    <row r="859" spans="1:24" x14ac:dyDescent="0.3">
      <c r="A859">
        <v>856</v>
      </c>
      <c r="B859" t="s">
        <v>6016</v>
      </c>
      <c r="C859" s="1">
        <v>41854</v>
      </c>
      <c r="D859" s="1">
        <v>41859</v>
      </c>
      <c r="E859">
        <v>5</v>
      </c>
      <c r="F859" s="1">
        <v>41854</v>
      </c>
      <c r="G859">
        <v>2014</v>
      </c>
      <c r="H859" t="s">
        <v>25</v>
      </c>
      <c r="I859" t="s">
        <v>3576</v>
      </c>
      <c r="J859" t="s">
        <v>1223</v>
      </c>
      <c r="K859" t="s">
        <v>9</v>
      </c>
      <c r="L859" t="s">
        <v>3258</v>
      </c>
      <c r="M859" t="s">
        <v>138</v>
      </c>
      <c r="N859" t="s">
        <v>139</v>
      </c>
      <c r="O859" t="s">
        <v>11020</v>
      </c>
      <c r="P859" t="s">
        <v>79</v>
      </c>
      <c r="Q859" t="s">
        <v>4774</v>
      </c>
      <c r="R859" t="s">
        <v>22</v>
      </c>
      <c r="S859" t="s">
        <v>45</v>
      </c>
      <c r="T859" t="s">
        <v>2960</v>
      </c>
      <c r="U859">
        <v>39.96</v>
      </c>
      <c r="V859">
        <v>2</v>
      </c>
      <c r="W859">
        <v>0</v>
      </c>
      <c r="X859">
        <v>18.781199999999998</v>
      </c>
    </row>
    <row r="860" spans="1:24" x14ac:dyDescent="0.3">
      <c r="A860">
        <v>857</v>
      </c>
      <c r="B860" t="s">
        <v>6016</v>
      </c>
      <c r="C860" s="1">
        <v>41854</v>
      </c>
      <c r="D860" s="1">
        <v>41859</v>
      </c>
      <c r="E860">
        <v>5</v>
      </c>
      <c r="F860" s="1">
        <v>41854</v>
      </c>
      <c r="G860">
        <v>2014</v>
      </c>
      <c r="H860" t="s">
        <v>25</v>
      </c>
      <c r="I860" t="s">
        <v>3576</v>
      </c>
      <c r="J860" t="s">
        <v>1223</v>
      </c>
      <c r="K860" t="s">
        <v>9</v>
      </c>
      <c r="L860" t="s">
        <v>3258</v>
      </c>
      <c r="M860" t="s">
        <v>138</v>
      </c>
      <c r="N860" t="s">
        <v>139</v>
      </c>
      <c r="O860" t="s">
        <v>11020</v>
      </c>
      <c r="P860" t="s">
        <v>79</v>
      </c>
      <c r="Q860" t="s">
        <v>4775</v>
      </c>
      <c r="R860" t="s">
        <v>22</v>
      </c>
      <c r="S860" t="s">
        <v>3236</v>
      </c>
      <c r="T860" t="s">
        <v>286</v>
      </c>
      <c r="U860">
        <v>102.30000000000001</v>
      </c>
      <c r="V860">
        <v>10</v>
      </c>
      <c r="W860">
        <v>0</v>
      </c>
      <c r="X860">
        <v>26.598000000000006</v>
      </c>
    </row>
    <row r="861" spans="1:24" x14ac:dyDescent="0.3">
      <c r="A861">
        <v>858</v>
      </c>
      <c r="B861" t="s">
        <v>6016</v>
      </c>
      <c r="C861" s="1">
        <v>41854</v>
      </c>
      <c r="D861" s="1">
        <v>41859</v>
      </c>
      <c r="E861">
        <v>5</v>
      </c>
      <c r="F861" s="1">
        <v>41854</v>
      </c>
      <c r="G861">
        <v>2014</v>
      </c>
      <c r="H861" t="s">
        <v>25</v>
      </c>
      <c r="I861" t="s">
        <v>3576</v>
      </c>
      <c r="J861" t="s">
        <v>1223</v>
      </c>
      <c r="K861" t="s">
        <v>9</v>
      </c>
      <c r="L861" t="s">
        <v>3258</v>
      </c>
      <c r="M861" t="s">
        <v>138</v>
      </c>
      <c r="N861" t="s">
        <v>139</v>
      </c>
      <c r="O861" t="s">
        <v>11020</v>
      </c>
      <c r="P861" t="s">
        <v>79</v>
      </c>
      <c r="Q861" t="s">
        <v>4776</v>
      </c>
      <c r="R861" t="s">
        <v>22</v>
      </c>
      <c r="S861" t="s">
        <v>3230</v>
      </c>
      <c r="T861" t="s">
        <v>5925</v>
      </c>
      <c r="U861">
        <v>21.36</v>
      </c>
      <c r="V861">
        <v>2</v>
      </c>
      <c r="W861">
        <v>0</v>
      </c>
      <c r="X861">
        <v>5.7672000000000008</v>
      </c>
    </row>
    <row r="862" spans="1:24" x14ac:dyDescent="0.3">
      <c r="A862">
        <v>859</v>
      </c>
      <c r="B862" t="s">
        <v>9368</v>
      </c>
      <c r="C862" s="1">
        <v>42835</v>
      </c>
      <c r="D862" s="1">
        <v>42840</v>
      </c>
      <c r="E862">
        <v>5</v>
      </c>
      <c r="F862" s="1">
        <v>42835</v>
      </c>
      <c r="G862">
        <v>2017</v>
      </c>
      <c r="H862" t="s">
        <v>25</v>
      </c>
      <c r="I862" t="s">
        <v>3577</v>
      </c>
      <c r="J862" t="s">
        <v>1227</v>
      </c>
      <c r="K862" t="s">
        <v>52</v>
      </c>
      <c r="L862" t="s">
        <v>3258</v>
      </c>
      <c r="M862" t="s">
        <v>1228</v>
      </c>
      <c r="N862" t="s">
        <v>389</v>
      </c>
      <c r="O862" t="s">
        <v>11182</v>
      </c>
      <c r="P862" t="s">
        <v>79</v>
      </c>
      <c r="Q862" t="s">
        <v>4340</v>
      </c>
      <c r="R862" t="s">
        <v>22</v>
      </c>
      <c r="S862" t="s">
        <v>45</v>
      </c>
      <c r="T862" t="s">
        <v>1959</v>
      </c>
      <c r="U862">
        <v>7.61</v>
      </c>
      <c r="V862">
        <v>1</v>
      </c>
      <c r="W862">
        <v>0</v>
      </c>
      <c r="X862">
        <v>3.5766999999999998</v>
      </c>
    </row>
    <row r="863" spans="1:24" x14ac:dyDescent="0.3">
      <c r="A863">
        <v>860</v>
      </c>
      <c r="B863" t="s">
        <v>9368</v>
      </c>
      <c r="C863" s="1">
        <v>42835</v>
      </c>
      <c r="D863" s="1">
        <v>42840</v>
      </c>
      <c r="E863">
        <v>5</v>
      </c>
      <c r="F863" s="1">
        <v>42835</v>
      </c>
      <c r="G863">
        <v>2017</v>
      </c>
      <c r="H863" t="s">
        <v>25</v>
      </c>
      <c r="I863" t="s">
        <v>3577</v>
      </c>
      <c r="J863" t="s">
        <v>1227</v>
      </c>
      <c r="K863" t="s">
        <v>52</v>
      </c>
      <c r="L863" t="s">
        <v>3258</v>
      </c>
      <c r="M863" t="s">
        <v>1228</v>
      </c>
      <c r="N863" t="s">
        <v>389</v>
      </c>
      <c r="O863" t="s">
        <v>11182</v>
      </c>
      <c r="P863" t="s">
        <v>79</v>
      </c>
      <c r="Q863" t="s">
        <v>4403</v>
      </c>
      <c r="R863" t="s">
        <v>22</v>
      </c>
      <c r="S863" t="s">
        <v>3237</v>
      </c>
      <c r="T863" t="s">
        <v>721</v>
      </c>
      <c r="U863">
        <v>7.16</v>
      </c>
      <c r="V863">
        <v>2</v>
      </c>
      <c r="W863">
        <v>0</v>
      </c>
      <c r="X863">
        <v>3.58</v>
      </c>
    </row>
    <row r="864" spans="1:24" x14ac:dyDescent="0.3">
      <c r="A864">
        <v>861</v>
      </c>
      <c r="B864" t="s">
        <v>6017</v>
      </c>
      <c r="C864" s="1">
        <v>41799</v>
      </c>
      <c r="D864" s="1">
        <v>41806</v>
      </c>
      <c r="E864">
        <v>7</v>
      </c>
      <c r="F864" s="1">
        <v>41799</v>
      </c>
      <c r="G864">
        <v>2014</v>
      </c>
      <c r="H864" t="s">
        <v>25</v>
      </c>
      <c r="I864" t="s">
        <v>3578</v>
      </c>
      <c r="J864" t="s">
        <v>1229</v>
      </c>
      <c r="K864" t="s">
        <v>9</v>
      </c>
      <c r="L864" t="s">
        <v>3258</v>
      </c>
      <c r="M864" t="s">
        <v>67</v>
      </c>
      <c r="N864" t="s">
        <v>20</v>
      </c>
      <c r="O864" t="s">
        <v>11009</v>
      </c>
      <c r="P864" t="s">
        <v>21</v>
      </c>
      <c r="Q864" t="s">
        <v>4435</v>
      </c>
      <c r="R864" t="s">
        <v>22</v>
      </c>
      <c r="S864" t="s">
        <v>3236</v>
      </c>
      <c r="T864" t="s">
        <v>5926</v>
      </c>
      <c r="U864">
        <v>7.36</v>
      </c>
      <c r="V864">
        <v>2</v>
      </c>
      <c r="W864">
        <v>0</v>
      </c>
      <c r="X864">
        <v>0.14719999999999978</v>
      </c>
    </row>
    <row r="865" spans="1:24" x14ac:dyDescent="0.3">
      <c r="A865">
        <v>862</v>
      </c>
      <c r="B865" t="s">
        <v>6017</v>
      </c>
      <c r="C865" s="1">
        <v>41799</v>
      </c>
      <c r="D865" s="1">
        <v>41806</v>
      </c>
      <c r="E865">
        <v>7</v>
      </c>
      <c r="F865" s="1">
        <v>41799</v>
      </c>
      <c r="G865">
        <v>2014</v>
      </c>
      <c r="H865" t="s">
        <v>25</v>
      </c>
      <c r="I865" t="s">
        <v>3578</v>
      </c>
      <c r="J865" t="s">
        <v>1229</v>
      </c>
      <c r="K865" t="s">
        <v>9</v>
      </c>
      <c r="L865" t="s">
        <v>3258</v>
      </c>
      <c r="M865" t="s">
        <v>67</v>
      </c>
      <c r="N865" t="s">
        <v>20</v>
      </c>
      <c r="O865" t="s">
        <v>11009</v>
      </c>
      <c r="P865" t="s">
        <v>21</v>
      </c>
      <c r="Q865" t="s">
        <v>4777</v>
      </c>
      <c r="R865" t="s">
        <v>22</v>
      </c>
      <c r="S865" t="s">
        <v>3232</v>
      </c>
      <c r="T865" t="s">
        <v>1650</v>
      </c>
      <c r="U865">
        <v>23.1</v>
      </c>
      <c r="V865">
        <v>2</v>
      </c>
      <c r="W865">
        <v>0</v>
      </c>
      <c r="X865">
        <v>10.625999999999999</v>
      </c>
    </row>
    <row r="866" spans="1:24" x14ac:dyDescent="0.3">
      <c r="A866">
        <v>863</v>
      </c>
      <c r="B866" t="s">
        <v>8053</v>
      </c>
      <c r="C866" s="1">
        <v>42374</v>
      </c>
      <c r="D866" s="1">
        <v>42376</v>
      </c>
      <c r="E866">
        <v>2</v>
      </c>
      <c r="F866" s="1">
        <v>42374</v>
      </c>
      <c r="G866">
        <v>2016</v>
      </c>
      <c r="H866" t="s">
        <v>7</v>
      </c>
      <c r="I866" t="s">
        <v>3553</v>
      </c>
      <c r="J866" t="s">
        <v>1136</v>
      </c>
      <c r="K866" t="s">
        <v>18</v>
      </c>
      <c r="L866" t="s">
        <v>3258</v>
      </c>
      <c r="M866" t="s">
        <v>729</v>
      </c>
      <c r="N866" t="s">
        <v>28</v>
      </c>
      <c r="O866" t="s">
        <v>11108</v>
      </c>
      <c r="P866" t="s">
        <v>12</v>
      </c>
      <c r="Q866" t="s">
        <v>4778</v>
      </c>
      <c r="R866" t="s">
        <v>35</v>
      </c>
      <c r="S866" t="s">
        <v>3235</v>
      </c>
      <c r="T866" t="s">
        <v>725</v>
      </c>
      <c r="U866">
        <v>191.47200000000001</v>
      </c>
      <c r="V866">
        <v>6</v>
      </c>
      <c r="W866">
        <v>0.2</v>
      </c>
      <c r="X866">
        <v>40.687800000000003</v>
      </c>
    </row>
    <row r="867" spans="1:24" x14ac:dyDescent="0.3">
      <c r="A867">
        <v>864</v>
      </c>
      <c r="B867" t="s">
        <v>8053</v>
      </c>
      <c r="C867" s="1">
        <v>42374</v>
      </c>
      <c r="D867" s="1">
        <v>42376</v>
      </c>
      <c r="E867">
        <v>2</v>
      </c>
      <c r="F867" s="1">
        <v>42374</v>
      </c>
      <c r="G867">
        <v>2016</v>
      </c>
      <c r="H867" t="s">
        <v>7</v>
      </c>
      <c r="I867" t="s">
        <v>3553</v>
      </c>
      <c r="J867" t="s">
        <v>1136</v>
      </c>
      <c r="K867" t="s">
        <v>18</v>
      </c>
      <c r="L867" t="s">
        <v>3258</v>
      </c>
      <c r="M867" t="s">
        <v>729</v>
      </c>
      <c r="N867" t="s">
        <v>28</v>
      </c>
      <c r="O867" t="s">
        <v>11108</v>
      </c>
      <c r="P867" t="s">
        <v>12</v>
      </c>
      <c r="Q867" t="s">
        <v>4779</v>
      </c>
      <c r="R867" t="s">
        <v>22</v>
      </c>
      <c r="S867" t="s">
        <v>3232</v>
      </c>
      <c r="T867" t="s">
        <v>2117</v>
      </c>
      <c r="U867">
        <v>5.2480000000000002</v>
      </c>
      <c r="V867">
        <v>2</v>
      </c>
      <c r="W867">
        <v>0.2</v>
      </c>
      <c r="X867">
        <v>0.59039999999999915</v>
      </c>
    </row>
    <row r="868" spans="1:24" x14ac:dyDescent="0.3">
      <c r="A868">
        <v>865</v>
      </c>
      <c r="B868" t="s">
        <v>8053</v>
      </c>
      <c r="C868" s="1">
        <v>42374</v>
      </c>
      <c r="D868" s="1">
        <v>42376</v>
      </c>
      <c r="E868">
        <v>2</v>
      </c>
      <c r="F868" s="1">
        <v>42374</v>
      </c>
      <c r="G868">
        <v>2016</v>
      </c>
      <c r="H868" t="s">
        <v>7</v>
      </c>
      <c r="I868" t="s">
        <v>3553</v>
      </c>
      <c r="J868" t="s">
        <v>1136</v>
      </c>
      <c r="K868" t="s">
        <v>18</v>
      </c>
      <c r="L868" t="s">
        <v>3258</v>
      </c>
      <c r="M868" t="s">
        <v>729</v>
      </c>
      <c r="N868" t="s">
        <v>28</v>
      </c>
      <c r="O868" t="s">
        <v>11108</v>
      </c>
      <c r="P868" t="s">
        <v>12</v>
      </c>
      <c r="Q868" t="s">
        <v>4780</v>
      </c>
      <c r="R868" t="s">
        <v>35</v>
      </c>
      <c r="S868" t="s">
        <v>3233</v>
      </c>
      <c r="T868" t="s">
        <v>363</v>
      </c>
      <c r="U868">
        <v>59.184000000000005</v>
      </c>
      <c r="V868">
        <v>2</v>
      </c>
      <c r="W868">
        <v>0.2</v>
      </c>
      <c r="X868">
        <v>5.1786000000000012</v>
      </c>
    </row>
    <row r="869" spans="1:24" x14ac:dyDescent="0.3">
      <c r="A869">
        <v>866</v>
      </c>
      <c r="B869" t="s">
        <v>6018</v>
      </c>
      <c r="C869" s="1">
        <v>41649</v>
      </c>
      <c r="D869" s="1">
        <v>41654</v>
      </c>
      <c r="E869">
        <v>5</v>
      </c>
      <c r="F869" s="1">
        <v>41649</v>
      </c>
      <c r="G869">
        <v>2014</v>
      </c>
      <c r="H869" t="s">
        <v>25</v>
      </c>
      <c r="I869" t="s">
        <v>3579</v>
      </c>
      <c r="J869" t="s">
        <v>1233</v>
      </c>
      <c r="K869" t="s">
        <v>18</v>
      </c>
      <c r="L869" t="s">
        <v>3258</v>
      </c>
      <c r="M869" t="s">
        <v>164</v>
      </c>
      <c r="N869" t="s">
        <v>165</v>
      </c>
      <c r="O869" t="s">
        <v>11003</v>
      </c>
      <c r="P869" t="s">
        <v>12</v>
      </c>
      <c r="Q869" t="s">
        <v>4781</v>
      </c>
      <c r="R869" t="s">
        <v>22</v>
      </c>
      <c r="S869" t="s">
        <v>23</v>
      </c>
      <c r="T869" t="s">
        <v>1907</v>
      </c>
      <c r="U869">
        <v>2.89</v>
      </c>
      <c r="V869">
        <v>1</v>
      </c>
      <c r="W869">
        <v>0</v>
      </c>
      <c r="X869">
        <v>1.3583000000000001</v>
      </c>
    </row>
    <row r="870" spans="1:24" x14ac:dyDescent="0.3">
      <c r="A870">
        <v>867</v>
      </c>
      <c r="B870" t="s">
        <v>6018</v>
      </c>
      <c r="C870" s="1">
        <v>41649</v>
      </c>
      <c r="D870" s="1">
        <v>41654</v>
      </c>
      <c r="E870">
        <v>5</v>
      </c>
      <c r="F870" s="1">
        <v>41649</v>
      </c>
      <c r="G870">
        <v>2014</v>
      </c>
      <c r="H870" t="s">
        <v>25</v>
      </c>
      <c r="I870" t="s">
        <v>3579</v>
      </c>
      <c r="J870" t="s">
        <v>1233</v>
      </c>
      <c r="K870" t="s">
        <v>18</v>
      </c>
      <c r="L870" t="s">
        <v>3258</v>
      </c>
      <c r="M870" t="s">
        <v>164</v>
      </c>
      <c r="N870" t="s">
        <v>165</v>
      </c>
      <c r="O870" t="s">
        <v>11003</v>
      </c>
      <c r="P870" t="s">
        <v>12</v>
      </c>
      <c r="Q870" t="s">
        <v>4782</v>
      </c>
      <c r="R870" t="s">
        <v>13</v>
      </c>
      <c r="S870" t="s">
        <v>3231</v>
      </c>
      <c r="T870" t="s">
        <v>1398</v>
      </c>
      <c r="U870">
        <v>51.94</v>
      </c>
      <c r="V870">
        <v>1</v>
      </c>
      <c r="W870">
        <v>0</v>
      </c>
      <c r="X870">
        <v>21.295400000000001</v>
      </c>
    </row>
    <row r="871" spans="1:24" x14ac:dyDescent="0.3">
      <c r="A871">
        <v>868</v>
      </c>
      <c r="B871" t="s">
        <v>8054</v>
      </c>
      <c r="C871" s="1">
        <v>42642</v>
      </c>
      <c r="D871" s="1">
        <v>42645</v>
      </c>
      <c r="E871">
        <v>3</v>
      </c>
      <c r="F871" s="1">
        <v>42642</v>
      </c>
      <c r="G871">
        <v>2016</v>
      </c>
      <c r="H871" t="s">
        <v>97</v>
      </c>
      <c r="I871" t="s">
        <v>3580</v>
      </c>
      <c r="J871" t="s">
        <v>1236</v>
      </c>
      <c r="K871" t="s">
        <v>18</v>
      </c>
      <c r="L871" t="s">
        <v>3258</v>
      </c>
      <c r="M871" t="s">
        <v>77</v>
      </c>
      <c r="N871" t="s">
        <v>78</v>
      </c>
      <c r="O871" t="s">
        <v>10986</v>
      </c>
      <c r="P871" t="s">
        <v>79</v>
      </c>
      <c r="Q871" t="s">
        <v>4783</v>
      </c>
      <c r="R871" t="s">
        <v>22</v>
      </c>
      <c r="S871" t="s">
        <v>23</v>
      </c>
      <c r="T871" t="s">
        <v>1965</v>
      </c>
      <c r="U871">
        <v>15.936000000000002</v>
      </c>
      <c r="V871">
        <v>4</v>
      </c>
      <c r="W871">
        <v>0.2</v>
      </c>
      <c r="X871">
        <v>5.1791999999999998</v>
      </c>
    </row>
    <row r="872" spans="1:24" x14ac:dyDescent="0.3">
      <c r="A872">
        <v>869</v>
      </c>
      <c r="B872" t="s">
        <v>6019</v>
      </c>
      <c r="C872" s="1">
        <v>41735</v>
      </c>
      <c r="D872" s="1">
        <v>41739</v>
      </c>
      <c r="E872">
        <v>4</v>
      </c>
      <c r="F872" s="1">
        <v>41735</v>
      </c>
      <c r="G872">
        <v>2014</v>
      </c>
      <c r="H872" t="s">
        <v>25</v>
      </c>
      <c r="I872" t="s">
        <v>3581</v>
      </c>
      <c r="J872" t="s">
        <v>1238</v>
      </c>
      <c r="K872" t="s">
        <v>18</v>
      </c>
      <c r="L872" t="s">
        <v>3258</v>
      </c>
      <c r="M872" t="s">
        <v>1152</v>
      </c>
      <c r="N872" t="s">
        <v>78</v>
      </c>
      <c r="O872" t="s">
        <v>11183</v>
      </c>
      <c r="P872" t="s">
        <v>79</v>
      </c>
      <c r="Q872" t="s">
        <v>4784</v>
      </c>
      <c r="R872" t="s">
        <v>22</v>
      </c>
      <c r="S872" t="s">
        <v>3234</v>
      </c>
      <c r="T872" t="s">
        <v>925</v>
      </c>
      <c r="U872">
        <v>44.910000000000011</v>
      </c>
      <c r="V872">
        <v>6</v>
      </c>
      <c r="W872">
        <v>0.7</v>
      </c>
      <c r="X872">
        <v>-35.927999999999997</v>
      </c>
    </row>
    <row r="873" spans="1:24" x14ac:dyDescent="0.3">
      <c r="A873">
        <v>870</v>
      </c>
      <c r="B873" t="s">
        <v>8055</v>
      </c>
      <c r="C873" s="1">
        <v>42616</v>
      </c>
      <c r="D873" s="1">
        <v>42618</v>
      </c>
      <c r="E873">
        <v>2</v>
      </c>
      <c r="F873" s="1">
        <v>42616</v>
      </c>
      <c r="G873">
        <v>2016</v>
      </c>
      <c r="H873" t="s">
        <v>97</v>
      </c>
      <c r="I873" t="s">
        <v>3582</v>
      </c>
      <c r="J873" t="s">
        <v>1240</v>
      </c>
      <c r="K873" t="s">
        <v>52</v>
      </c>
      <c r="L873" t="s">
        <v>3258</v>
      </c>
      <c r="M873" t="s">
        <v>77</v>
      </c>
      <c r="N873" t="s">
        <v>78</v>
      </c>
      <c r="O873" t="s">
        <v>11080</v>
      </c>
      <c r="P873" t="s">
        <v>79</v>
      </c>
      <c r="Q873" t="s">
        <v>4785</v>
      </c>
      <c r="R873" t="s">
        <v>22</v>
      </c>
      <c r="S873" t="s">
        <v>3234</v>
      </c>
      <c r="T873" t="s">
        <v>1700</v>
      </c>
      <c r="U873">
        <v>1141.4700000000003</v>
      </c>
      <c r="V873">
        <v>5</v>
      </c>
      <c r="W873">
        <v>0.7</v>
      </c>
      <c r="X873">
        <v>-760.98000000000025</v>
      </c>
    </row>
    <row r="874" spans="1:24" x14ac:dyDescent="0.3">
      <c r="A874">
        <v>871</v>
      </c>
      <c r="B874" t="s">
        <v>8055</v>
      </c>
      <c r="C874" s="1">
        <v>42616</v>
      </c>
      <c r="D874" s="1">
        <v>42618</v>
      </c>
      <c r="E874">
        <v>2</v>
      </c>
      <c r="F874" s="1">
        <v>42616</v>
      </c>
      <c r="G874">
        <v>2016</v>
      </c>
      <c r="H874" t="s">
        <v>97</v>
      </c>
      <c r="I874" t="s">
        <v>3582</v>
      </c>
      <c r="J874" t="s">
        <v>1240</v>
      </c>
      <c r="K874" t="s">
        <v>52</v>
      </c>
      <c r="L874" t="s">
        <v>3258</v>
      </c>
      <c r="M874" t="s">
        <v>77</v>
      </c>
      <c r="N874" t="s">
        <v>78</v>
      </c>
      <c r="O874" t="s">
        <v>11080</v>
      </c>
      <c r="P874" t="s">
        <v>79</v>
      </c>
      <c r="Q874" t="s">
        <v>4597</v>
      </c>
      <c r="R874" t="s">
        <v>35</v>
      </c>
      <c r="S874" t="s">
        <v>3233</v>
      </c>
      <c r="T874" t="s">
        <v>1345</v>
      </c>
      <c r="U874">
        <v>280.78200000000004</v>
      </c>
      <c r="V874">
        <v>3</v>
      </c>
      <c r="W874">
        <v>0.4</v>
      </c>
      <c r="X874">
        <v>-46.797000000000025</v>
      </c>
    </row>
    <row r="875" spans="1:24" x14ac:dyDescent="0.3">
      <c r="A875">
        <v>872</v>
      </c>
      <c r="B875" t="s">
        <v>6979</v>
      </c>
      <c r="C875" s="1">
        <v>42296</v>
      </c>
      <c r="D875" s="1">
        <v>42297</v>
      </c>
      <c r="E875">
        <v>1</v>
      </c>
      <c r="F875" s="1">
        <v>42296</v>
      </c>
      <c r="G875">
        <v>2015</v>
      </c>
      <c r="H875" t="s">
        <v>97</v>
      </c>
      <c r="I875" t="s">
        <v>3272</v>
      </c>
      <c r="J875" t="s">
        <v>86</v>
      </c>
      <c r="K875" t="s">
        <v>9</v>
      </c>
      <c r="L875" t="s">
        <v>3258</v>
      </c>
      <c r="M875" t="s">
        <v>43</v>
      </c>
      <c r="N875" t="s">
        <v>1242</v>
      </c>
      <c r="O875" t="s">
        <v>11184</v>
      </c>
      <c r="P875" t="s">
        <v>79</v>
      </c>
      <c r="Q875" t="s">
        <v>4786</v>
      </c>
      <c r="R875" t="s">
        <v>22</v>
      </c>
      <c r="S875" t="s">
        <v>45</v>
      </c>
      <c r="T875" t="s">
        <v>1749</v>
      </c>
      <c r="U875">
        <v>34.44</v>
      </c>
      <c r="V875">
        <v>3</v>
      </c>
      <c r="W875">
        <v>0</v>
      </c>
      <c r="X875">
        <v>17.22</v>
      </c>
    </row>
    <row r="876" spans="1:24" x14ac:dyDescent="0.3">
      <c r="A876">
        <v>873</v>
      </c>
      <c r="B876" t="s">
        <v>6020</v>
      </c>
      <c r="C876" s="1">
        <v>41983</v>
      </c>
      <c r="D876" s="1">
        <v>41988</v>
      </c>
      <c r="E876">
        <v>5</v>
      </c>
      <c r="F876" s="1">
        <v>41983</v>
      </c>
      <c r="G876">
        <v>2014</v>
      </c>
      <c r="H876" t="s">
        <v>25</v>
      </c>
      <c r="I876" t="s">
        <v>3583</v>
      </c>
      <c r="J876" t="s">
        <v>1244</v>
      </c>
      <c r="K876" t="s">
        <v>9</v>
      </c>
      <c r="L876" t="s">
        <v>3258</v>
      </c>
      <c r="M876" t="s">
        <v>138</v>
      </c>
      <c r="N876" t="s">
        <v>139</v>
      </c>
      <c r="O876" t="s">
        <v>11004</v>
      </c>
      <c r="P876" t="s">
        <v>79</v>
      </c>
      <c r="Q876" t="s">
        <v>4363</v>
      </c>
      <c r="R876" t="s">
        <v>22</v>
      </c>
      <c r="S876" t="s">
        <v>45</v>
      </c>
      <c r="T876" t="s">
        <v>1660</v>
      </c>
      <c r="U876">
        <v>11.36</v>
      </c>
      <c r="V876">
        <v>2</v>
      </c>
      <c r="W876">
        <v>0</v>
      </c>
      <c r="X876">
        <v>5.2255999999999991</v>
      </c>
    </row>
    <row r="877" spans="1:24" x14ac:dyDescent="0.3">
      <c r="A877">
        <v>874</v>
      </c>
      <c r="B877" t="s">
        <v>6020</v>
      </c>
      <c r="C877" s="1">
        <v>41983</v>
      </c>
      <c r="D877" s="1">
        <v>41988</v>
      </c>
      <c r="E877">
        <v>5</v>
      </c>
      <c r="F877" s="1">
        <v>41983</v>
      </c>
      <c r="G877">
        <v>2014</v>
      </c>
      <c r="H877" t="s">
        <v>25</v>
      </c>
      <c r="I877" t="s">
        <v>3583</v>
      </c>
      <c r="J877" t="s">
        <v>1244</v>
      </c>
      <c r="K877" t="s">
        <v>9</v>
      </c>
      <c r="L877" t="s">
        <v>3258</v>
      </c>
      <c r="M877" t="s">
        <v>138</v>
      </c>
      <c r="N877" t="s">
        <v>139</v>
      </c>
      <c r="O877" t="s">
        <v>11004</v>
      </c>
      <c r="P877" t="s">
        <v>79</v>
      </c>
      <c r="Q877" t="s">
        <v>4516</v>
      </c>
      <c r="R877" t="s">
        <v>22</v>
      </c>
      <c r="S877" t="s">
        <v>3234</v>
      </c>
      <c r="T877" t="s">
        <v>50</v>
      </c>
      <c r="U877">
        <v>106.34399999999999</v>
      </c>
      <c r="V877">
        <v>7</v>
      </c>
      <c r="W877">
        <v>0.2</v>
      </c>
      <c r="X877">
        <v>37.220399999999998</v>
      </c>
    </row>
    <row r="878" spans="1:24" x14ac:dyDescent="0.3">
      <c r="A878">
        <v>875</v>
      </c>
      <c r="B878" t="s">
        <v>9369</v>
      </c>
      <c r="C878" s="1">
        <v>42972</v>
      </c>
      <c r="D878" s="1">
        <v>42976</v>
      </c>
      <c r="E878">
        <v>4</v>
      </c>
      <c r="F878" s="1">
        <v>42972</v>
      </c>
      <c r="G878">
        <v>2017</v>
      </c>
      <c r="H878" t="s">
        <v>25</v>
      </c>
      <c r="I878" t="s">
        <v>3573</v>
      </c>
      <c r="J878" t="s">
        <v>1214</v>
      </c>
      <c r="K878" t="s">
        <v>9</v>
      </c>
      <c r="L878" t="s">
        <v>3258</v>
      </c>
      <c r="M878" t="s">
        <v>233</v>
      </c>
      <c r="N878" t="s">
        <v>44</v>
      </c>
      <c r="O878" t="s">
        <v>11018</v>
      </c>
      <c r="P878" t="s">
        <v>12</v>
      </c>
      <c r="Q878" t="s">
        <v>4787</v>
      </c>
      <c r="R878" t="s">
        <v>22</v>
      </c>
      <c r="S878" t="s">
        <v>45</v>
      </c>
      <c r="T878" t="s">
        <v>2626</v>
      </c>
      <c r="U878">
        <v>192.16000000000003</v>
      </c>
      <c r="V878">
        <v>5</v>
      </c>
      <c r="W878">
        <v>0.2</v>
      </c>
      <c r="X878">
        <v>67.255999999999986</v>
      </c>
    </row>
    <row r="879" spans="1:24" x14ac:dyDescent="0.3">
      <c r="A879">
        <v>876</v>
      </c>
      <c r="B879" t="s">
        <v>8056</v>
      </c>
      <c r="C879" s="1">
        <v>42386</v>
      </c>
      <c r="D879" s="1">
        <v>42390</v>
      </c>
      <c r="E879">
        <v>4</v>
      </c>
      <c r="F879" s="1">
        <v>42386</v>
      </c>
      <c r="G879">
        <v>2016</v>
      </c>
      <c r="H879" t="s">
        <v>25</v>
      </c>
      <c r="I879" t="s">
        <v>3512</v>
      </c>
      <c r="J879" t="s">
        <v>1000</v>
      </c>
      <c r="K879" t="s">
        <v>52</v>
      </c>
      <c r="L879" t="s">
        <v>3258</v>
      </c>
      <c r="M879" t="s">
        <v>43</v>
      </c>
      <c r="N879" t="s">
        <v>1242</v>
      </c>
      <c r="O879" t="s">
        <v>11184</v>
      </c>
      <c r="P879" t="s">
        <v>79</v>
      </c>
      <c r="Q879" t="s">
        <v>4327</v>
      </c>
      <c r="R879" t="s">
        <v>13</v>
      </c>
      <c r="S879" t="s">
        <v>3231</v>
      </c>
      <c r="T879" t="s">
        <v>175</v>
      </c>
      <c r="U879">
        <v>322.59000000000003</v>
      </c>
      <c r="V879">
        <v>3</v>
      </c>
      <c r="W879">
        <v>0</v>
      </c>
      <c r="X879">
        <v>64.518000000000001</v>
      </c>
    </row>
    <row r="880" spans="1:24" x14ac:dyDescent="0.3">
      <c r="A880">
        <v>877</v>
      </c>
      <c r="B880" t="s">
        <v>8056</v>
      </c>
      <c r="C880" s="1">
        <v>42386</v>
      </c>
      <c r="D880" s="1">
        <v>42390</v>
      </c>
      <c r="E880">
        <v>4</v>
      </c>
      <c r="F880" s="1">
        <v>42386</v>
      </c>
      <c r="G880">
        <v>2016</v>
      </c>
      <c r="H880" t="s">
        <v>25</v>
      </c>
      <c r="I880" t="s">
        <v>3512</v>
      </c>
      <c r="J880" t="s">
        <v>1000</v>
      </c>
      <c r="K880" t="s">
        <v>52</v>
      </c>
      <c r="L880" t="s">
        <v>3258</v>
      </c>
      <c r="M880" t="s">
        <v>43</v>
      </c>
      <c r="N880" t="s">
        <v>1242</v>
      </c>
      <c r="O880" t="s">
        <v>11184</v>
      </c>
      <c r="P880" t="s">
        <v>79</v>
      </c>
      <c r="Q880" t="s">
        <v>4357</v>
      </c>
      <c r="R880" t="s">
        <v>35</v>
      </c>
      <c r="S880" t="s">
        <v>3235</v>
      </c>
      <c r="T880" t="s">
        <v>422</v>
      </c>
      <c r="U880">
        <v>29.99</v>
      </c>
      <c r="V880">
        <v>1</v>
      </c>
      <c r="W880">
        <v>0</v>
      </c>
      <c r="X880">
        <v>13.195600000000002</v>
      </c>
    </row>
    <row r="881" spans="1:24" x14ac:dyDescent="0.3">
      <c r="A881">
        <v>878</v>
      </c>
      <c r="B881" t="s">
        <v>8056</v>
      </c>
      <c r="C881" s="1">
        <v>42386</v>
      </c>
      <c r="D881" s="1">
        <v>42390</v>
      </c>
      <c r="E881">
        <v>4</v>
      </c>
      <c r="F881" s="1">
        <v>42386</v>
      </c>
      <c r="G881">
        <v>2016</v>
      </c>
      <c r="H881" t="s">
        <v>25</v>
      </c>
      <c r="I881" t="s">
        <v>3512</v>
      </c>
      <c r="J881" t="s">
        <v>1000</v>
      </c>
      <c r="K881" t="s">
        <v>52</v>
      </c>
      <c r="L881" t="s">
        <v>3258</v>
      </c>
      <c r="M881" t="s">
        <v>43</v>
      </c>
      <c r="N881" t="s">
        <v>1242</v>
      </c>
      <c r="O881" t="s">
        <v>11184</v>
      </c>
      <c r="P881" t="s">
        <v>79</v>
      </c>
      <c r="Q881" t="s">
        <v>4788</v>
      </c>
      <c r="R881" t="s">
        <v>35</v>
      </c>
      <c r="S881" t="s">
        <v>3235</v>
      </c>
      <c r="T881" t="s">
        <v>2372</v>
      </c>
      <c r="U881">
        <v>371.96999999999997</v>
      </c>
      <c r="V881">
        <v>3</v>
      </c>
      <c r="W881">
        <v>0</v>
      </c>
      <c r="X881">
        <v>66.954599999999971</v>
      </c>
    </row>
    <row r="882" spans="1:24" x14ac:dyDescent="0.3">
      <c r="A882">
        <v>879</v>
      </c>
      <c r="B882" t="s">
        <v>6021</v>
      </c>
      <c r="C882" s="1">
        <v>41899</v>
      </c>
      <c r="D882" s="1">
        <v>41903</v>
      </c>
      <c r="E882">
        <v>4</v>
      </c>
      <c r="F882" s="1">
        <v>41899</v>
      </c>
      <c r="G882">
        <v>2014</v>
      </c>
      <c r="H882" t="s">
        <v>25</v>
      </c>
      <c r="I882" t="s">
        <v>3584</v>
      </c>
      <c r="J882" t="s">
        <v>1245</v>
      </c>
      <c r="K882" t="s">
        <v>52</v>
      </c>
      <c r="L882" t="s">
        <v>3258</v>
      </c>
      <c r="M882" t="s">
        <v>77</v>
      </c>
      <c r="N882" t="s">
        <v>78</v>
      </c>
      <c r="O882" t="s">
        <v>11049</v>
      </c>
      <c r="P882" t="s">
        <v>79</v>
      </c>
      <c r="Q882" t="s">
        <v>4789</v>
      </c>
      <c r="R882" t="s">
        <v>22</v>
      </c>
      <c r="S882" t="s">
        <v>3234</v>
      </c>
      <c r="T882" t="s">
        <v>2071</v>
      </c>
      <c r="U882">
        <v>5.8920000000000012</v>
      </c>
      <c r="V882">
        <v>4</v>
      </c>
      <c r="W882">
        <v>0.7</v>
      </c>
      <c r="X882">
        <v>-4.1243999999999996</v>
      </c>
    </row>
    <row r="883" spans="1:24" x14ac:dyDescent="0.3">
      <c r="A883">
        <v>880</v>
      </c>
      <c r="B883" t="s">
        <v>9370</v>
      </c>
      <c r="C883" s="1">
        <v>43069</v>
      </c>
      <c r="D883" s="1">
        <v>43071</v>
      </c>
      <c r="E883">
        <v>2</v>
      </c>
      <c r="F883" s="1">
        <v>43069</v>
      </c>
      <c r="G883">
        <v>2017</v>
      </c>
      <c r="H883" t="s">
        <v>7</v>
      </c>
      <c r="I883" t="s">
        <v>3264</v>
      </c>
      <c r="J883" t="s">
        <v>51</v>
      </c>
      <c r="K883" t="s">
        <v>52</v>
      </c>
      <c r="L883" t="s">
        <v>3258</v>
      </c>
      <c r="M883" t="s">
        <v>138</v>
      </c>
      <c r="N883" t="s">
        <v>139</v>
      </c>
      <c r="O883" t="s">
        <v>10998</v>
      </c>
      <c r="P883" t="s">
        <v>79</v>
      </c>
      <c r="Q883" t="s">
        <v>4790</v>
      </c>
      <c r="R883" t="s">
        <v>22</v>
      </c>
      <c r="S883" t="s">
        <v>3234</v>
      </c>
      <c r="T883" t="s">
        <v>961</v>
      </c>
      <c r="U883">
        <v>68.472000000000008</v>
      </c>
      <c r="V883">
        <v>3</v>
      </c>
      <c r="W883">
        <v>0.2</v>
      </c>
      <c r="X883">
        <v>23.109299999999998</v>
      </c>
    </row>
    <row r="884" spans="1:24" x14ac:dyDescent="0.3">
      <c r="A884">
        <v>881</v>
      </c>
      <c r="B884" t="s">
        <v>9370</v>
      </c>
      <c r="C884" s="1">
        <v>43069</v>
      </c>
      <c r="D884" s="1">
        <v>43071</v>
      </c>
      <c r="E884">
        <v>2</v>
      </c>
      <c r="F884" s="1">
        <v>43069</v>
      </c>
      <c r="G884">
        <v>2017</v>
      </c>
      <c r="H884" t="s">
        <v>7</v>
      </c>
      <c r="I884" t="s">
        <v>3264</v>
      </c>
      <c r="J884" t="s">
        <v>51</v>
      </c>
      <c r="K884" t="s">
        <v>52</v>
      </c>
      <c r="L884" t="s">
        <v>3258</v>
      </c>
      <c r="M884" t="s">
        <v>138</v>
      </c>
      <c r="N884" t="s">
        <v>139</v>
      </c>
      <c r="O884" t="s">
        <v>10998</v>
      </c>
      <c r="P884" t="s">
        <v>79</v>
      </c>
      <c r="Q884" t="s">
        <v>4106</v>
      </c>
      <c r="R884" t="s">
        <v>13</v>
      </c>
      <c r="S884" t="s">
        <v>3229</v>
      </c>
      <c r="T884" t="s">
        <v>339</v>
      </c>
      <c r="U884">
        <v>1242.8999999999999</v>
      </c>
      <c r="V884">
        <v>5</v>
      </c>
      <c r="W884">
        <v>0.1</v>
      </c>
      <c r="X884">
        <v>262.38999999999987</v>
      </c>
    </row>
    <row r="885" spans="1:24" x14ac:dyDescent="0.3">
      <c r="A885">
        <v>882</v>
      </c>
      <c r="B885" t="s">
        <v>6980</v>
      </c>
      <c r="C885" s="1">
        <v>42286</v>
      </c>
      <c r="D885" s="1">
        <v>42290</v>
      </c>
      <c r="E885">
        <v>4</v>
      </c>
      <c r="F885" s="1">
        <v>42286</v>
      </c>
      <c r="G885">
        <v>2015</v>
      </c>
      <c r="H885" t="s">
        <v>25</v>
      </c>
      <c r="I885" t="s">
        <v>3312</v>
      </c>
      <c r="J885" t="s">
        <v>254</v>
      </c>
      <c r="K885" t="s">
        <v>9</v>
      </c>
      <c r="L885" t="s">
        <v>3258</v>
      </c>
      <c r="M885" t="s">
        <v>164</v>
      </c>
      <c r="N885" t="s">
        <v>165</v>
      </c>
      <c r="O885" t="s">
        <v>11003</v>
      </c>
      <c r="P885" t="s">
        <v>12</v>
      </c>
      <c r="Q885" t="s">
        <v>4525</v>
      </c>
      <c r="R885" t="s">
        <v>22</v>
      </c>
      <c r="S885" t="s">
        <v>3230</v>
      </c>
      <c r="T885" t="s">
        <v>2877</v>
      </c>
      <c r="U885">
        <v>30.84</v>
      </c>
      <c r="V885">
        <v>2</v>
      </c>
      <c r="W885">
        <v>0</v>
      </c>
      <c r="X885">
        <v>8.3268000000000022</v>
      </c>
    </row>
    <row r="886" spans="1:24" x14ac:dyDescent="0.3">
      <c r="A886">
        <v>883</v>
      </c>
      <c r="B886" t="s">
        <v>9371</v>
      </c>
      <c r="C886" s="1">
        <v>43092</v>
      </c>
      <c r="D886" s="1">
        <v>43092</v>
      </c>
      <c r="E886">
        <v>0</v>
      </c>
      <c r="F886" s="1">
        <v>43092</v>
      </c>
      <c r="G886">
        <v>2017</v>
      </c>
      <c r="H886" t="s">
        <v>625</v>
      </c>
      <c r="I886" t="s">
        <v>3305</v>
      </c>
      <c r="J886" t="s">
        <v>224</v>
      </c>
      <c r="K886" t="s">
        <v>9</v>
      </c>
      <c r="L886" t="s">
        <v>3258</v>
      </c>
      <c r="M886" t="s">
        <v>67</v>
      </c>
      <c r="N886" t="s">
        <v>20</v>
      </c>
      <c r="O886" t="s">
        <v>10984</v>
      </c>
      <c r="P886" t="s">
        <v>21</v>
      </c>
      <c r="Q886" t="s">
        <v>4678</v>
      </c>
      <c r="R886" t="s">
        <v>22</v>
      </c>
      <c r="S886" t="s">
        <v>3232</v>
      </c>
      <c r="T886" t="s">
        <v>2707</v>
      </c>
      <c r="U886">
        <v>13.48</v>
      </c>
      <c r="V886">
        <v>4</v>
      </c>
      <c r="W886">
        <v>0</v>
      </c>
      <c r="X886">
        <v>5.9312000000000014</v>
      </c>
    </row>
    <row r="887" spans="1:24" x14ac:dyDescent="0.3">
      <c r="A887">
        <v>884</v>
      </c>
      <c r="B887" t="s">
        <v>8057</v>
      </c>
      <c r="C887" s="1">
        <v>42665</v>
      </c>
      <c r="D887" s="1">
        <v>42667</v>
      </c>
      <c r="E887">
        <v>2</v>
      </c>
      <c r="F887" s="1">
        <v>42665</v>
      </c>
      <c r="G887">
        <v>2016</v>
      </c>
      <c r="H887" t="s">
        <v>97</v>
      </c>
      <c r="I887" t="s">
        <v>3585</v>
      </c>
      <c r="J887" t="s">
        <v>1248</v>
      </c>
      <c r="K887" t="s">
        <v>52</v>
      </c>
      <c r="L887" t="s">
        <v>3258</v>
      </c>
      <c r="M887" t="s">
        <v>433</v>
      </c>
      <c r="N887" t="s">
        <v>123</v>
      </c>
      <c r="O887" t="s">
        <v>11058</v>
      </c>
      <c r="P887" t="s">
        <v>55</v>
      </c>
      <c r="Q887" t="s">
        <v>4643</v>
      </c>
      <c r="R887" t="s">
        <v>13</v>
      </c>
      <c r="S887" t="s">
        <v>3231</v>
      </c>
      <c r="T887" t="s">
        <v>2505</v>
      </c>
      <c r="U887">
        <v>31.400000000000002</v>
      </c>
      <c r="V887">
        <v>5</v>
      </c>
      <c r="W887">
        <v>0</v>
      </c>
      <c r="X887">
        <v>10.047999999999998</v>
      </c>
    </row>
    <row r="888" spans="1:24" x14ac:dyDescent="0.3">
      <c r="A888">
        <v>885</v>
      </c>
      <c r="B888" t="s">
        <v>6022</v>
      </c>
      <c r="C888" s="1">
        <v>41758</v>
      </c>
      <c r="D888" s="1">
        <v>41763</v>
      </c>
      <c r="E888">
        <v>5</v>
      </c>
      <c r="F888" s="1">
        <v>41758</v>
      </c>
      <c r="G888">
        <v>2014</v>
      </c>
      <c r="H888" t="s">
        <v>25</v>
      </c>
      <c r="I888" t="s">
        <v>3586</v>
      </c>
      <c r="J888" t="s">
        <v>1250</v>
      </c>
      <c r="K888" t="s">
        <v>9</v>
      </c>
      <c r="L888" t="s">
        <v>3258</v>
      </c>
      <c r="M888" t="s">
        <v>197</v>
      </c>
      <c r="N888" t="s">
        <v>139</v>
      </c>
      <c r="O888" t="s">
        <v>11119</v>
      </c>
      <c r="P888" t="s">
        <v>79</v>
      </c>
      <c r="Q888" t="s">
        <v>4791</v>
      </c>
      <c r="R888" t="s">
        <v>13</v>
      </c>
      <c r="S888" t="s">
        <v>3231</v>
      </c>
      <c r="T888" t="s">
        <v>2913</v>
      </c>
      <c r="U888">
        <v>17.46</v>
      </c>
      <c r="V888">
        <v>2</v>
      </c>
      <c r="W888">
        <v>0</v>
      </c>
      <c r="X888">
        <v>5.936399999999999</v>
      </c>
    </row>
    <row r="889" spans="1:24" x14ac:dyDescent="0.3">
      <c r="A889">
        <v>886</v>
      </c>
      <c r="B889" t="s">
        <v>6981</v>
      </c>
      <c r="C889" s="1">
        <v>42119</v>
      </c>
      <c r="D889" s="1">
        <v>42122</v>
      </c>
      <c r="E889">
        <v>3</v>
      </c>
      <c r="F889" s="1">
        <v>42119</v>
      </c>
      <c r="G889">
        <v>2015</v>
      </c>
      <c r="H889" t="s">
        <v>7</v>
      </c>
      <c r="I889" t="s">
        <v>3587</v>
      </c>
      <c r="J889" t="s">
        <v>1252</v>
      </c>
      <c r="K889" t="s">
        <v>18</v>
      </c>
      <c r="L889" t="s">
        <v>3258</v>
      </c>
      <c r="M889" t="s">
        <v>19</v>
      </c>
      <c r="N889" t="s">
        <v>20</v>
      </c>
      <c r="O889" t="s">
        <v>11037</v>
      </c>
      <c r="P889" t="s">
        <v>21</v>
      </c>
      <c r="Q889" t="s">
        <v>4792</v>
      </c>
      <c r="R889" t="s">
        <v>22</v>
      </c>
      <c r="S889" t="s">
        <v>3234</v>
      </c>
      <c r="T889" t="s">
        <v>545</v>
      </c>
      <c r="U889">
        <v>13.943999999999999</v>
      </c>
      <c r="V889">
        <v>3</v>
      </c>
      <c r="W889">
        <v>0.2</v>
      </c>
      <c r="X889">
        <v>4.5317999999999996</v>
      </c>
    </row>
    <row r="890" spans="1:24" x14ac:dyDescent="0.3">
      <c r="A890">
        <v>887</v>
      </c>
      <c r="B890" t="s">
        <v>9372</v>
      </c>
      <c r="C890" s="1">
        <v>42912</v>
      </c>
      <c r="D890" s="1">
        <v>42918</v>
      </c>
      <c r="E890">
        <v>6</v>
      </c>
      <c r="F890" s="1">
        <v>42912</v>
      </c>
      <c r="G890">
        <v>2017</v>
      </c>
      <c r="H890" t="s">
        <v>25</v>
      </c>
      <c r="I890" t="s">
        <v>3478</v>
      </c>
      <c r="J890" t="s">
        <v>893</v>
      </c>
      <c r="K890" t="s">
        <v>9</v>
      </c>
      <c r="L890" t="s">
        <v>3258</v>
      </c>
      <c r="M890" t="s">
        <v>466</v>
      </c>
      <c r="N890" t="s">
        <v>20</v>
      </c>
      <c r="O890" t="s">
        <v>11163</v>
      </c>
      <c r="P890" t="s">
        <v>21</v>
      </c>
      <c r="Q890" t="s">
        <v>4793</v>
      </c>
      <c r="R890" t="s">
        <v>22</v>
      </c>
      <c r="S890" t="s">
        <v>3230</v>
      </c>
      <c r="T890" t="s">
        <v>1763</v>
      </c>
      <c r="U890">
        <v>83.76</v>
      </c>
      <c r="V890">
        <v>12</v>
      </c>
      <c r="W890">
        <v>0</v>
      </c>
      <c r="X890">
        <v>1.6751999999999967</v>
      </c>
    </row>
    <row r="891" spans="1:24" x14ac:dyDescent="0.3">
      <c r="A891">
        <v>888</v>
      </c>
      <c r="B891" t="s">
        <v>9373</v>
      </c>
      <c r="C891" s="1">
        <v>43022</v>
      </c>
      <c r="D891" s="1">
        <v>43027</v>
      </c>
      <c r="E891">
        <v>5</v>
      </c>
      <c r="F891" s="1">
        <v>43022</v>
      </c>
      <c r="G891">
        <v>2017</v>
      </c>
      <c r="H891" t="s">
        <v>25</v>
      </c>
      <c r="I891" t="s">
        <v>3588</v>
      </c>
      <c r="J891" t="s">
        <v>1254</v>
      </c>
      <c r="K891" t="s">
        <v>52</v>
      </c>
      <c r="L891" t="s">
        <v>3258</v>
      </c>
      <c r="M891" t="s">
        <v>194</v>
      </c>
      <c r="N891" t="s">
        <v>1255</v>
      </c>
      <c r="O891" t="s">
        <v>11185</v>
      </c>
      <c r="P891" t="s">
        <v>79</v>
      </c>
      <c r="Q891" t="s">
        <v>4174</v>
      </c>
      <c r="R891" t="s">
        <v>22</v>
      </c>
      <c r="S891" t="s">
        <v>3234</v>
      </c>
      <c r="T891" t="s">
        <v>168</v>
      </c>
      <c r="U891">
        <v>37.659999999999997</v>
      </c>
      <c r="V891">
        <v>7</v>
      </c>
      <c r="W891">
        <v>0</v>
      </c>
      <c r="X891">
        <v>18.453400000000002</v>
      </c>
    </row>
    <row r="892" spans="1:24" x14ac:dyDescent="0.3">
      <c r="A892">
        <v>889</v>
      </c>
      <c r="B892" t="s">
        <v>6023</v>
      </c>
      <c r="C892" s="1">
        <v>41982</v>
      </c>
      <c r="D892" s="1">
        <v>41989</v>
      </c>
      <c r="E892">
        <v>7</v>
      </c>
      <c r="F892" s="1">
        <v>41982</v>
      </c>
      <c r="G892">
        <v>2014</v>
      </c>
      <c r="H892" t="s">
        <v>25</v>
      </c>
      <c r="I892" t="s">
        <v>3574</v>
      </c>
      <c r="J892" t="s">
        <v>1217</v>
      </c>
      <c r="K892" t="s">
        <v>18</v>
      </c>
      <c r="L892" t="s">
        <v>3258</v>
      </c>
      <c r="M892" t="s">
        <v>67</v>
      </c>
      <c r="N892" t="s">
        <v>20</v>
      </c>
      <c r="O892" t="s">
        <v>11009</v>
      </c>
      <c r="P892" t="s">
        <v>21</v>
      </c>
      <c r="Q892" t="s">
        <v>4476</v>
      </c>
      <c r="R892" t="s">
        <v>22</v>
      </c>
      <c r="S892" t="s">
        <v>45</v>
      </c>
      <c r="T892" t="s">
        <v>1498</v>
      </c>
      <c r="U892">
        <v>34.68</v>
      </c>
      <c r="V892">
        <v>6</v>
      </c>
      <c r="W892">
        <v>0</v>
      </c>
      <c r="X892">
        <v>16.993200000000002</v>
      </c>
    </row>
    <row r="893" spans="1:24" x14ac:dyDescent="0.3">
      <c r="A893">
        <v>890</v>
      </c>
      <c r="B893" t="s">
        <v>9374</v>
      </c>
      <c r="C893" s="1">
        <v>42906</v>
      </c>
      <c r="D893" s="1">
        <v>42912</v>
      </c>
      <c r="E893">
        <v>6</v>
      </c>
      <c r="F893" s="1">
        <v>42906</v>
      </c>
      <c r="G893">
        <v>2017</v>
      </c>
      <c r="H893" t="s">
        <v>25</v>
      </c>
      <c r="I893" t="s">
        <v>3446</v>
      </c>
      <c r="J893" t="s">
        <v>786</v>
      </c>
      <c r="K893" t="s">
        <v>9</v>
      </c>
      <c r="L893" t="s">
        <v>3258</v>
      </c>
      <c r="M893" t="s">
        <v>718</v>
      </c>
      <c r="N893" t="s">
        <v>139</v>
      </c>
      <c r="O893" t="s">
        <v>11106</v>
      </c>
      <c r="P893" t="s">
        <v>79</v>
      </c>
      <c r="Q893" t="s">
        <v>4794</v>
      </c>
      <c r="R893" t="s">
        <v>35</v>
      </c>
      <c r="S893" t="s">
        <v>3235</v>
      </c>
      <c r="T893" t="s">
        <v>11186</v>
      </c>
      <c r="U893">
        <v>149.94999999999999</v>
      </c>
      <c r="V893">
        <v>5</v>
      </c>
      <c r="W893">
        <v>0</v>
      </c>
      <c r="X893">
        <v>14.994999999999994</v>
      </c>
    </row>
    <row r="894" spans="1:24" x14ac:dyDescent="0.3">
      <c r="A894">
        <v>891</v>
      </c>
      <c r="B894" t="s">
        <v>9374</v>
      </c>
      <c r="C894" s="1">
        <v>42906</v>
      </c>
      <c r="D894" s="1">
        <v>42912</v>
      </c>
      <c r="E894">
        <v>6</v>
      </c>
      <c r="F894" s="1">
        <v>42906</v>
      </c>
      <c r="G894">
        <v>2017</v>
      </c>
      <c r="H894" t="s">
        <v>25</v>
      </c>
      <c r="I894" t="s">
        <v>3446</v>
      </c>
      <c r="J894" t="s">
        <v>786</v>
      </c>
      <c r="K894" t="s">
        <v>9</v>
      </c>
      <c r="L894" t="s">
        <v>3258</v>
      </c>
      <c r="M894" t="s">
        <v>718</v>
      </c>
      <c r="N894" t="s">
        <v>139</v>
      </c>
      <c r="O894" t="s">
        <v>11106</v>
      </c>
      <c r="P894" t="s">
        <v>79</v>
      </c>
      <c r="Q894" t="s">
        <v>4514</v>
      </c>
      <c r="R894" t="s">
        <v>22</v>
      </c>
      <c r="S894" t="s">
        <v>3234</v>
      </c>
      <c r="T894" t="s">
        <v>272</v>
      </c>
      <c r="U894">
        <v>51.311999999999998</v>
      </c>
      <c r="V894">
        <v>3</v>
      </c>
      <c r="W894">
        <v>0.2</v>
      </c>
      <c r="X894">
        <v>18.600599999999996</v>
      </c>
    </row>
    <row r="895" spans="1:24" x14ac:dyDescent="0.3">
      <c r="A895">
        <v>892</v>
      </c>
      <c r="B895" t="s">
        <v>9375</v>
      </c>
      <c r="C895" s="1">
        <v>42912</v>
      </c>
      <c r="D895" s="1">
        <v>42913</v>
      </c>
      <c r="E895">
        <v>1</v>
      </c>
      <c r="F895" s="1">
        <v>42912</v>
      </c>
      <c r="G895">
        <v>2017</v>
      </c>
      <c r="H895" t="s">
        <v>97</v>
      </c>
      <c r="I895" t="s">
        <v>3532</v>
      </c>
      <c r="J895" t="s">
        <v>1071</v>
      </c>
      <c r="K895" t="s">
        <v>52</v>
      </c>
      <c r="L895" t="s">
        <v>3258</v>
      </c>
      <c r="M895" t="s">
        <v>433</v>
      </c>
      <c r="N895" t="s">
        <v>123</v>
      </c>
      <c r="O895" t="s">
        <v>11058</v>
      </c>
      <c r="P895" t="s">
        <v>55</v>
      </c>
      <c r="Q895" t="s">
        <v>4795</v>
      </c>
      <c r="R895" t="s">
        <v>22</v>
      </c>
      <c r="S895" t="s">
        <v>45</v>
      </c>
      <c r="T895" t="s">
        <v>2653</v>
      </c>
      <c r="U895">
        <v>4.54</v>
      </c>
      <c r="V895">
        <v>1</v>
      </c>
      <c r="W895">
        <v>0</v>
      </c>
      <c r="X895">
        <v>2.0429999999999997</v>
      </c>
    </row>
    <row r="896" spans="1:24" x14ac:dyDescent="0.3">
      <c r="A896">
        <v>893</v>
      </c>
      <c r="B896" t="s">
        <v>9375</v>
      </c>
      <c r="C896" s="1">
        <v>42912</v>
      </c>
      <c r="D896" s="1">
        <v>42913</v>
      </c>
      <c r="E896">
        <v>1</v>
      </c>
      <c r="F896" s="1">
        <v>42912</v>
      </c>
      <c r="G896">
        <v>2017</v>
      </c>
      <c r="H896" t="s">
        <v>97</v>
      </c>
      <c r="I896" t="s">
        <v>3532</v>
      </c>
      <c r="J896" t="s">
        <v>1071</v>
      </c>
      <c r="K896" t="s">
        <v>52</v>
      </c>
      <c r="L896" t="s">
        <v>3258</v>
      </c>
      <c r="M896" t="s">
        <v>433</v>
      </c>
      <c r="N896" t="s">
        <v>123</v>
      </c>
      <c r="O896" t="s">
        <v>11058</v>
      </c>
      <c r="P896" t="s">
        <v>55</v>
      </c>
      <c r="Q896" t="s">
        <v>4796</v>
      </c>
      <c r="R896" t="s">
        <v>22</v>
      </c>
      <c r="S896" t="s">
        <v>3232</v>
      </c>
      <c r="T896" t="s">
        <v>2381</v>
      </c>
      <c r="U896">
        <v>15.92</v>
      </c>
      <c r="V896">
        <v>4</v>
      </c>
      <c r="W896">
        <v>0</v>
      </c>
      <c r="X896">
        <v>5.4127999999999989</v>
      </c>
    </row>
    <row r="897" spans="1:24" x14ac:dyDescent="0.3">
      <c r="A897">
        <v>894</v>
      </c>
      <c r="B897" t="s">
        <v>9375</v>
      </c>
      <c r="C897" s="1">
        <v>42912</v>
      </c>
      <c r="D897" s="1">
        <v>42913</v>
      </c>
      <c r="E897">
        <v>1</v>
      </c>
      <c r="F897" s="1">
        <v>42912</v>
      </c>
      <c r="G897">
        <v>2017</v>
      </c>
      <c r="H897" t="s">
        <v>97</v>
      </c>
      <c r="I897" t="s">
        <v>3532</v>
      </c>
      <c r="J897" t="s">
        <v>1071</v>
      </c>
      <c r="K897" t="s">
        <v>52</v>
      </c>
      <c r="L897" t="s">
        <v>3258</v>
      </c>
      <c r="M897" t="s">
        <v>433</v>
      </c>
      <c r="N897" t="s">
        <v>123</v>
      </c>
      <c r="O897" t="s">
        <v>11058</v>
      </c>
      <c r="P897" t="s">
        <v>55</v>
      </c>
      <c r="Q897" t="s">
        <v>4797</v>
      </c>
      <c r="R897" t="s">
        <v>35</v>
      </c>
      <c r="S897" t="s">
        <v>3233</v>
      </c>
      <c r="T897" t="s">
        <v>2038</v>
      </c>
      <c r="U897">
        <v>543.91999999999996</v>
      </c>
      <c r="V897">
        <v>8</v>
      </c>
      <c r="W897">
        <v>0</v>
      </c>
      <c r="X897">
        <v>135.98000000000002</v>
      </c>
    </row>
    <row r="898" spans="1:24" x14ac:dyDescent="0.3">
      <c r="A898">
        <v>895</v>
      </c>
      <c r="B898" t="s">
        <v>8058</v>
      </c>
      <c r="C898" s="1">
        <v>42684</v>
      </c>
      <c r="D898" s="1">
        <v>42686</v>
      </c>
      <c r="E898">
        <v>2</v>
      </c>
      <c r="F898" s="1">
        <v>42684</v>
      </c>
      <c r="G898">
        <v>2016</v>
      </c>
      <c r="H898" t="s">
        <v>97</v>
      </c>
      <c r="I898" t="s">
        <v>3589</v>
      </c>
      <c r="J898" t="s">
        <v>1258</v>
      </c>
      <c r="K898" t="s">
        <v>18</v>
      </c>
      <c r="L898" t="s">
        <v>3258</v>
      </c>
      <c r="M898" t="s">
        <v>67</v>
      </c>
      <c r="N898" t="s">
        <v>20</v>
      </c>
      <c r="O898" t="s">
        <v>11009</v>
      </c>
      <c r="P898" t="s">
        <v>21</v>
      </c>
      <c r="Q898" t="s">
        <v>4438</v>
      </c>
      <c r="R898" t="s">
        <v>22</v>
      </c>
      <c r="S898" t="s">
        <v>3230</v>
      </c>
      <c r="T898" t="s">
        <v>2127</v>
      </c>
      <c r="U898">
        <v>155.82000000000002</v>
      </c>
      <c r="V898">
        <v>7</v>
      </c>
      <c r="W898">
        <v>0</v>
      </c>
      <c r="X898">
        <v>42.071400000000011</v>
      </c>
    </row>
    <row r="899" spans="1:24" x14ac:dyDescent="0.3">
      <c r="A899">
        <v>896</v>
      </c>
      <c r="B899" t="s">
        <v>8058</v>
      </c>
      <c r="C899" s="1">
        <v>42684</v>
      </c>
      <c r="D899" s="1">
        <v>42686</v>
      </c>
      <c r="E899">
        <v>2</v>
      </c>
      <c r="F899" s="1">
        <v>42684</v>
      </c>
      <c r="G899">
        <v>2016</v>
      </c>
      <c r="H899" t="s">
        <v>97</v>
      </c>
      <c r="I899" t="s">
        <v>3589</v>
      </c>
      <c r="J899" t="s">
        <v>1258</v>
      </c>
      <c r="K899" t="s">
        <v>18</v>
      </c>
      <c r="L899" t="s">
        <v>3258</v>
      </c>
      <c r="M899" t="s">
        <v>67</v>
      </c>
      <c r="N899" t="s">
        <v>20</v>
      </c>
      <c r="O899" t="s">
        <v>11009</v>
      </c>
      <c r="P899" t="s">
        <v>21</v>
      </c>
      <c r="Q899" t="s">
        <v>4798</v>
      </c>
      <c r="R899" t="s">
        <v>22</v>
      </c>
      <c r="S899" t="s">
        <v>3234</v>
      </c>
      <c r="T899" t="s">
        <v>1601</v>
      </c>
      <c r="U899">
        <v>70.00800000000001</v>
      </c>
      <c r="V899">
        <v>3</v>
      </c>
      <c r="W899">
        <v>0.2</v>
      </c>
      <c r="X899">
        <v>24.502800000000001</v>
      </c>
    </row>
    <row r="900" spans="1:24" x14ac:dyDescent="0.3">
      <c r="A900">
        <v>897</v>
      </c>
      <c r="B900" t="s">
        <v>8059</v>
      </c>
      <c r="C900" s="1">
        <v>42646</v>
      </c>
      <c r="D900" s="1">
        <v>42649</v>
      </c>
      <c r="E900">
        <v>3</v>
      </c>
      <c r="F900" s="1">
        <v>42646</v>
      </c>
      <c r="G900">
        <v>2016</v>
      </c>
      <c r="H900" t="s">
        <v>7</v>
      </c>
      <c r="I900" t="s">
        <v>3590</v>
      </c>
      <c r="J900" t="s">
        <v>1260</v>
      </c>
      <c r="K900" t="s">
        <v>9</v>
      </c>
      <c r="L900" t="s">
        <v>3258</v>
      </c>
      <c r="M900" t="s">
        <v>95</v>
      </c>
      <c r="N900" t="s">
        <v>54</v>
      </c>
      <c r="O900" t="s">
        <v>10989</v>
      </c>
      <c r="P900" t="s">
        <v>55</v>
      </c>
      <c r="Q900" t="s">
        <v>4799</v>
      </c>
      <c r="R900" t="s">
        <v>22</v>
      </c>
      <c r="S900" t="s">
        <v>103</v>
      </c>
      <c r="T900" t="s">
        <v>5929</v>
      </c>
      <c r="U900">
        <v>15.648</v>
      </c>
      <c r="V900">
        <v>2</v>
      </c>
      <c r="W900">
        <v>0.2</v>
      </c>
      <c r="X900">
        <v>5.0855999999999986</v>
      </c>
    </row>
    <row r="901" spans="1:24" x14ac:dyDescent="0.3">
      <c r="A901">
        <v>898</v>
      </c>
      <c r="B901" t="s">
        <v>6024</v>
      </c>
      <c r="C901" s="1">
        <v>41891</v>
      </c>
      <c r="D901" s="1">
        <v>41897</v>
      </c>
      <c r="E901">
        <v>6</v>
      </c>
      <c r="F901" s="1">
        <v>41891</v>
      </c>
      <c r="G901">
        <v>2014</v>
      </c>
      <c r="H901" t="s">
        <v>25</v>
      </c>
      <c r="I901" t="s">
        <v>3591</v>
      </c>
      <c r="J901" t="s">
        <v>1262</v>
      </c>
      <c r="K901" t="s">
        <v>9</v>
      </c>
      <c r="L901" t="s">
        <v>3258</v>
      </c>
      <c r="M901" t="s">
        <v>433</v>
      </c>
      <c r="N901" t="s">
        <v>123</v>
      </c>
      <c r="O901" t="s">
        <v>11058</v>
      </c>
      <c r="P901" t="s">
        <v>55</v>
      </c>
      <c r="Q901" t="s">
        <v>4533</v>
      </c>
      <c r="R901" t="s">
        <v>22</v>
      </c>
      <c r="S901" t="s">
        <v>23</v>
      </c>
      <c r="T901" t="s">
        <v>1936</v>
      </c>
      <c r="U901">
        <v>103.60000000000001</v>
      </c>
      <c r="V901">
        <v>7</v>
      </c>
      <c r="W901">
        <v>0</v>
      </c>
      <c r="X901">
        <v>51.800000000000004</v>
      </c>
    </row>
    <row r="902" spans="1:24" x14ac:dyDescent="0.3">
      <c r="A902">
        <v>899</v>
      </c>
      <c r="B902" t="s">
        <v>9376</v>
      </c>
      <c r="C902" s="1">
        <v>43037</v>
      </c>
      <c r="D902" s="1">
        <v>43039</v>
      </c>
      <c r="E902">
        <v>2</v>
      </c>
      <c r="F902" s="1">
        <v>43037</v>
      </c>
      <c r="G902">
        <v>2017</v>
      </c>
      <c r="H902" t="s">
        <v>7</v>
      </c>
      <c r="I902" t="s">
        <v>3592</v>
      </c>
      <c r="J902" t="s">
        <v>1263</v>
      </c>
      <c r="K902" t="s">
        <v>18</v>
      </c>
      <c r="L902" t="s">
        <v>3258</v>
      </c>
      <c r="M902" t="s">
        <v>746</v>
      </c>
      <c r="N902" t="s">
        <v>139</v>
      </c>
      <c r="O902" t="s">
        <v>11110</v>
      </c>
      <c r="P902" t="s">
        <v>79</v>
      </c>
      <c r="Q902" t="s">
        <v>4800</v>
      </c>
      <c r="R902" t="s">
        <v>22</v>
      </c>
      <c r="S902" t="s">
        <v>45</v>
      </c>
      <c r="T902" t="s">
        <v>2437</v>
      </c>
      <c r="U902">
        <v>46.96</v>
      </c>
      <c r="V902">
        <v>8</v>
      </c>
      <c r="W902">
        <v>0</v>
      </c>
      <c r="X902">
        <v>22.540800000000001</v>
      </c>
    </row>
    <row r="903" spans="1:24" x14ac:dyDescent="0.3">
      <c r="A903">
        <v>900</v>
      </c>
      <c r="B903" t="s">
        <v>8060</v>
      </c>
      <c r="C903" s="1">
        <v>42470</v>
      </c>
      <c r="D903" s="1">
        <v>42472</v>
      </c>
      <c r="E903">
        <v>2</v>
      </c>
      <c r="F903" s="1">
        <v>42470</v>
      </c>
      <c r="G903">
        <v>2016</v>
      </c>
      <c r="H903" t="s">
        <v>97</v>
      </c>
      <c r="I903" t="s">
        <v>3593</v>
      </c>
      <c r="J903" t="s">
        <v>1265</v>
      </c>
      <c r="K903" t="s">
        <v>18</v>
      </c>
      <c r="L903" t="s">
        <v>3258</v>
      </c>
      <c r="M903" t="s">
        <v>164</v>
      </c>
      <c r="N903" t="s">
        <v>249</v>
      </c>
      <c r="O903" t="s">
        <v>11132</v>
      </c>
      <c r="P903" t="s">
        <v>79</v>
      </c>
      <c r="Q903" t="s">
        <v>4801</v>
      </c>
      <c r="R903" t="s">
        <v>22</v>
      </c>
      <c r="S903" t="s">
        <v>3234</v>
      </c>
      <c r="T903" t="s">
        <v>1733</v>
      </c>
      <c r="U903">
        <v>8.9040000000000017</v>
      </c>
      <c r="V903">
        <v>2</v>
      </c>
      <c r="W903">
        <v>0.7</v>
      </c>
      <c r="X903">
        <v>-6.5296000000000003</v>
      </c>
    </row>
    <row r="904" spans="1:24" x14ac:dyDescent="0.3">
      <c r="A904">
        <v>901</v>
      </c>
      <c r="B904" t="s">
        <v>9377</v>
      </c>
      <c r="C904" s="1">
        <v>43050</v>
      </c>
      <c r="D904" s="1">
        <v>43052</v>
      </c>
      <c r="E904">
        <v>2</v>
      </c>
      <c r="F904" s="1">
        <v>43050</v>
      </c>
      <c r="G904">
        <v>2017</v>
      </c>
      <c r="H904" t="s">
        <v>97</v>
      </c>
      <c r="I904" t="s">
        <v>3401</v>
      </c>
      <c r="J904" t="s">
        <v>599</v>
      </c>
      <c r="K904" t="s">
        <v>9</v>
      </c>
      <c r="L904" t="s">
        <v>3258</v>
      </c>
      <c r="M904" t="s">
        <v>1267</v>
      </c>
      <c r="N904" t="s">
        <v>54</v>
      </c>
      <c r="O904" t="s">
        <v>11187</v>
      </c>
      <c r="P904" t="s">
        <v>55</v>
      </c>
      <c r="Q904" t="s">
        <v>4802</v>
      </c>
      <c r="R904" t="s">
        <v>22</v>
      </c>
      <c r="S904" t="s">
        <v>23</v>
      </c>
      <c r="T904" t="s">
        <v>382</v>
      </c>
      <c r="U904">
        <v>10.440000000000001</v>
      </c>
      <c r="V904">
        <v>5</v>
      </c>
      <c r="W904">
        <v>0.2</v>
      </c>
      <c r="X904">
        <v>3.3929999999999989</v>
      </c>
    </row>
    <row r="905" spans="1:24" x14ac:dyDescent="0.3">
      <c r="A905">
        <v>902</v>
      </c>
      <c r="B905" t="s">
        <v>9377</v>
      </c>
      <c r="C905" s="1">
        <v>43050</v>
      </c>
      <c r="D905" s="1">
        <v>43052</v>
      </c>
      <c r="E905">
        <v>2</v>
      </c>
      <c r="F905" s="1">
        <v>43050</v>
      </c>
      <c r="G905">
        <v>2017</v>
      </c>
      <c r="H905" t="s">
        <v>97</v>
      </c>
      <c r="I905" t="s">
        <v>3401</v>
      </c>
      <c r="J905" t="s">
        <v>599</v>
      </c>
      <c r="K905" t="s">
        <v>9</v>
      </c>
      <c r="L905" t="s">
        <v>3258</v>
      </c>
      <c r="M905" t="s">
        <v>1267</v>
      </c>
      <c r="N905" t="s">
        <v>54</v>
      </c>
      <c r="O905" t="s">
        <v>11187</v>
      </c>
      <c r="P905" t="s">
        <v>55</v>
      </c>
      <c r="Q905" t="s">
        <v>4803</v>
      </c>
      <c r="R905" t="s">
        <v>22</v>
      </c>
      <c r="S905" t="s">
        <v>3234</v>
      </c>
      <c r="T905" t="s">
        <v>1247</v>
      </c>
      <c r="U905">
        <v>18.335999999999999</v>
      </c>
      <c r="V905">
        <v>4</v>
      </c>
      <c r="W905">
        <v>0.8</v>
      </c>
      <c r="X905">
        <v>-32.088000000000008</v>
      </c>
    </row>
    <row r="906" spans="1:24" x14ac:dyDescent="0.3">
      <c r="A906">
        <v>903</v>
      </c>
      <c r="B906" t="s">
        <v>9378</v>
      </c>
      <c r="C906" s="1">
        <v>42993</v>
      </c>
      <c r="D906" s="1">
        <v>42995</v>
      </c>
      <c r="E906">
        <v>2</v>
      </c>
      <c r="F906" s="1">
        <v>42993</v>
      </c>
      <c r="G906">
        <v>2017</v>
      </c>
      <c r="H906" t="s">
        <v>97</v>
      </c>
      <c r="I906" t="s">
        <v>3330</v>
      </c>
      <c r="J906" t="s">
        <v>318</v>
      </c>
      <c r="K906" t="s">
        <v>9</v>
      </c>
      <c r="L906" t="s">
        <v>3258</v>
      </c>
      <c r="M906" t="s">
        <v>156</v>
      </c>
      <c r="N906" t="s">
        <v>110</v>
      </c>
      <c r="O906" t="s">
        <v>11130</v>
      </c>
      <c r="P906" t="s">
        <v>55</v>
      </c>
      <c r="Q906" t="s">
        <v>4261</v>
      </c>
      <c r="R906" t="s">
        <v>35</v>
      </c>
      <c r="S906" t="s">
        <v>3233</v>
      </c>
      <c r="T906" t="s">
        <v>1834</v>
      </c>
      <c r="U906">
        <v>323.97600000000006</v>
      </c>
      <c r="V906">
        <v>3</v>
      </c>
      <c r="W906">
        <v>0.2</v>
      </c>
      <c r="X906">
        <v>20.248499999999993</v>
      </c>
    </row>
    <row r="907" spans="1:24" x14ac:dyDescent="0.3">
      <c r="A907">
        <v>904</v>
      </c>
      <c r="B907" t="s">
        <v>8061</v>
      </c>
      <c r="C907" s="1">
        <v>42468</v>
      </c>
      <c r="D907" s="1">
        <v>42472</v>
      </c>
      <c r="E907">
        <v>4</v>
      </c>
      <c r="F907" s="1">
        <v>42468</v>
      </c>
      <c r="G907">
        <v>2016</v>
      </c>
      <c r="H907" t="s">
        <v>25</v>
      </c>
      <c r="I907" t="s">
        <v>3353</v>
      </c>
      <c r="J907" t="s">
        <v>401</v>
      </c>
      <c r="K907" t="s">
        <v>9</v>
      </c>
      <c r="L907" t="s">
        <v>3258</v>
      </c>
      <c r="M907" t="s">
        <v>19</v>
      </c>
      <c r="N907" t="s">
        <v>20</v>
      </c>
      <c r="O907" t="s">
        <v>10978</v>
      </c>
      <c r="P907" t="s">
        <v>21</v>
      </c>
      <c r="Q907" t="s">
        <v>4804</v>
      </c>
      <c r="R907" t="s">
        <v>22</v>
      </c>
      <c r="S907" t="s">
        <v>45</v>
      </c>
      <c r="T907" t="s">
        <v>3055</v>
      </c>
      <c r="U907">
        <v>20.04</v>
      </c>
      <c r="V907">
        <v>3</v>
      </c>
      <c r="W907">
        <v>0</v>
      </c>
      <c r="X907">
        <v>9.6191999999999993</v>
      </c>
    </row>
    <row r="908" spans="1:24" x14ac:dyDescent="0.3">
      <c r="A908">
        <v>905</v>
      </c>
      <c r="B908" t="s">
        <v>8061</v>
      </c>
      <c r="C908" s="1">
        <v>42468</v>
      </c>
      <c r="D908" s="1">
        <v>42472</v>
      </c>
      <c r="E908">
        <v>4</v>
      </c>
      <c r="F908" s="1">
        <v>42468</v>
      </c>
      <c r="G908">
        <v>2016</v>
      </c>
      <c r="H908" t="s">
        <v>25</v>
      </c>
      <c r="I908" t="s">
        <v>3353</v>
      </c>
      <c r="J908" t="s">
        <v>401</v>
      </c>
      <c r="K908" t="s">
        <v>9</v>
      </c>
      <c r="L908" t="s">
        <v>3258</v>
      </c>
      <c r="M908" t="s">
        <v>19</v>
      </c>
      <c r="N908" t="s">
        <v>20</v>
      </c>
      <c r="O908" t="s">
        <v>10978</v>
      </c>
      <c r="P908" t="s">
        <v>21</v>
      </c>
      <c r="Q908" t="s">
        <v>4668</v>
      </c>
      <c r="R908" t="s">
        <v>22</v>
      </c>
      <c r="S908" t="s">
        <v>3230</v>
      </c>
      <c r="T908" t="s">
        <v>1015</v>
      </c>
      <c r="U908">
        <v>64.959999999999994</v>
      </c>
      <c r="V908">
        <v>2</v>
      </c>
      <c r="W908">
        <v>0</v>
      </c>
      <c r="X908">
        <v>2.598399999999998</v>
      </c>
    </row>
    <row r="909" spans="1:24" x14ac:dyDescent="0.3">
      <c r="A909">
        <v>906</v>
      </c>
      <c r="B909" t="s">
        <v>8061</v>
      </c>
      <c r="C909" s="1">
        <v>42468</v>
      </c>
      <c r="D909" s="1">
        <v>42472</v>
      </c>
      <c r="E909">
        <v>4</v>
      </c>
      <c r="F909" s="1">
        <v>42468</v>
      </c>
      <c r="G909">
        <v>2016</v>
      </c>
      <c r="H909" t="s">
        <v>25</v>
      </c>
      <c r="I909" t="s">
        <v>3353</v>
      </c>
      <c r="J909" t="s">
        <v>401</v>
      </c>
      <c r="K909" t="s">
        <v>9</v>
      </c>
      <c r="L909" t="s">
        <v>3258</v>
      </c>
      <c r="M909" t="s">
        <v>19</v>
      </c>
      <c r="N909" t="s">
        <v>20</v>
      </c>
      <c r="O909" t="s">
        <v>10978</v>
      </c>
      <c r="P909" t="s">
        <v>21</v>
      </c>
      <c r="Q909" t="s">
        <v>4805</v>
      </c>
      <c r="R909" t="s">
        <v>22</v>
      </c>
      <c r="S909" t="s">
        <v>45</v>
      </c>
      <c r="T909" t="s">
        <v>3187</v>
      </c>
      <c r="U909">
        <v>12.96</v>
      </c>
      <c r="V909">
        <v>2</v>
      </c>
      <c r="W909">
        <v>0</v>
      </c>
      <c r="X909">
        <v>6.2208000000000006</v>
      </c>
    </row>
    <row r="910" spans="1:24" x14ac:dyDescent="0.3">
      <c r="A910">
        <v>907</v>
      </c>
      <c r="B910" t="s">
        <v>9379</v>
      </c>
      <c r="C910" s="1">
        <v>43099</v>
      </c>
      <c r="D910" s="1">
        <v>43103</v>
      </c>
      <c r="E910">
        <v>4</v>
      </c>
      <c r="F910" s="1">
        <v>43099</v>
      </c>
      <c r="G910">
        <v>2017</v>
      </c>
      <c r="H910" t="s">
        <v>25</v>
      </c>
      <c r="I910" t="s">
        <v>3280</v>
      </c>
      <c r="J910" t="s">
        <v>121</v>
      </c>
      <c r="K910" t="s">
        <v>9</v>
      </c>
      <c r="L910" t="s">
        <v>3258</v>
      </c>
      <c r="M910" t="s">
        <v>138</v>
      </c>
      <c r="N910" t="s">
        <v>139</v>
      </c>
      <c r="O910" t="s">
        <v>11004</v>
      </c>
      <c r="P910" t="s">
        <v>79</v>
      </c>
      <c r="Q910" t="s">
        <v>4806</v>
      </c>
      <c r="R910" t="s">
        <v>13</v>
      </c>
      <c r="S910" t="s">
        <v>14</v>
      </c>
      <c r="T910" t="s">
        <v>525</v>
      </c>
      <c r="U910">
        <v>323.13600000000002</v>
      </c>
      <c r="V910">
        <v>4</v>
      </c>
      <c r="W910">
        <v>0.2</v>
      </c>
      <c r="X910">
        <v>12.117599999999968</v>
      </c>
    </row>
    <row r="911" spans="1:24" x14ac:dyDescent="0.3">
      <c r="A911">
        <v>908</v>
      </c>
      <c r="B911" t="s">
        <v>9379</v>
      </c>
      <c r="C911" s="1">
        <v>43099</v>
      </c>
      <c r="D911" s="1">
        <v>43103</v>
      </c>
      <c r="E911">
        <v>4</v>
      </c>
      <c r="F911" s="1">
        <v>43099</v>
      </c>
      <c r="G911">
        <v>2017</v>
      </c>
      <c r="H911" t="s">
        <v>25</v>
      </c>
      <c r="I911" t="s">
        <v>3280</v>
      </c>
      <c r="J911" t="s">
        <v>121</v>
      </c>
      <c r="K911" t="s">
        <v>9</v>
      </c>
      <c r="L911" t="s">
        <v>3258</v>
      </c>
      <c r="M911" t="s">
        <v>138</v>
      </c>
      <c r="N911" t="s">
        <v>139</v>
      </c>
      <c r="O911" t="s">
        <v>11004</v>
      </c>
      <c r="P911" t="s">
        <v>79</v>
      </c>
      <c r="Q911" t="s">
        <v>4807</v>
      </c>
      <c r="R911" t="s">
        <v>35</v>
      </c>
      <c r="S911" t="s">
        <v>3233</v>
      </c>
      <c r="T911" t="s">
        <v>2026</v>
      </c>
      <c r="U911">
        <v>90.93</v>
      </c>
      <c r="V911">
        <v>7</v>
      </c>
      <c r="W911">
        <v>0</v>
      </c>
      <c r="X911">
        <v>2.7278999999999964</v>
      </c>
    </row>
    <row r="912" spans="1:24" x14ac:dyDescent="0.3">
      <c r="A912">
        <v>909</v>
      </c>
      <c r="B912" t="s">
        <v>9379</v>
      </c>
      <c r="C912" s="1">
        <v>43099</v>
      </c>
      <c r="D912" s="1">
        <v>43103</v>
      </c>
      <c r="E912">
        <v>4</v>
      </c>
      <c r="F912" s="1">
        <v>43099</v>
      </c>
      <c r="G912">
        <v>2017</v>
      </c>
      <c r="H912" t="s">
        <v>25</v>
      </c>
      <c r="I912" t="s">
        <v>3280</v>
      </c>
      <c r="J912" t="s">
        <v>121</v>
      </c>
      <c r="K912" t="s">
        <v>9</v>
      </c>
      <c r="L912" t="s">
        <v>3258</v>
      </c>
      <c r="M912" t="s">
        <v>138</v>
      </c>
      <c r="N912" t="s">
        <v>139</v>
      </c>
      <c r="O912" t="s">
        <v>11004</v>
      </c>
      <c r="P912" t="s">
        <v>79</v>
      </c>
      <c r="Q912" t="s">
        <v>4808</v>
      </c>
      <c r="R912" t="s">
        <v>22</v>
      </c>
      <c r="S912" t="s">
        <v>3234</v>
      </c>
      <c r="T912" t="s">
        <v>2411</v>
      </c>
      <c r="U912">
        <v>52.775999999999996</v>
      </c>
      <c r="V912">
        <v>3</v>
      </c>
      <c r="W912">
        <v>0.2</v>
      </c>
      <c r="X912">
        <v>19.791</v>
      </c>
    </row>
    <row r="913" spans="1:24" x14ac:dyDescent="0.3">
      <c r="A913">
        <v>910</v>
      </c>
      <c r="B913" t="s">
        <v>9380</v>
      </c>
      <c r="C913" s="1">
        <v>42980</v>
      </c>
      <c r="D913" s="1">
        <v>42985</v>
      </c>
      <c r="E913">
        <v>5</v>
      </c>
      <c r="F913" s="1">
        <v>42980</v>
      </c>
      <c r="G913">
        <v>2017</v>
      </c>
      <c r="H913" t="s">
        <v>25</v>
      </c>
      <c r="I913" t="s">
        <v>3594</v>
      </c>
      <c r="J913" t="s">
        <v>1274</v>
      </c>
      <c r="K913" t="s">
        <v>52</v>
      </c>
      <c r="L913" t="s">
        <v>3258</v>
      </c>
      <c r="M913" t="s">
        <v>169</v>
      </c>
      <c r="N913" t="s">
        <v>123</v>
      </c>
      <c r="O913" t="s">
        <v>11005</v>
      </c>
      <c r="P913" t="s">
        <v>55</v>
      </c>
      <c r="Q913" t="s">
        <v>4809</v>
      </c>
      <c r="R913" t="s">
        <v>35</v>
      </c>
      <c r="S913" t="s">
        <v>3233</v>
      </c>
      <c r="T913" t="s">
        <v>2593</v>
      </c>
      <c r="U913">
        <v>1199.8</v>
      </c>
      <c r="V913">
        <v>4</v>
      </c>
      <c r="W913">
        <v>0</v>
      </c>
      <c r="X913">
        <v>323.94600000000003</v>
      </c>
    </row>
    <row r="914" spans="1:24" x14ac:dyDescent="0.3">
      <c r="A914">
        <v>911</v>
      </c>
      <c r="B914" t="s">
        <v>9380</v>
      </c>
      <c r="C914" s="1">
        <v>42980</v>
      </c>
      <c r="D914" s="1">
        <v>42985</v>
      </c>
      <c r="E914">
        <v>5</v>
      </c>
      <c r="F914" s="1">
        <v>42980</v>
      </c>
      <c r="G914">
        <v>2017</v>
      </c>
      <c r="H914" t="s">
        <v>25</v>
      </c>
      <c r="I914" t="s">
        <v>3594</v>
      </c>
      <c r="J914" t="s">
        <v>1274</v>
      </c>
      <c r="K914" t="s">
        <v>52</v>
      </c>
      <c r="L914" t="s">
        <v>3258</v>
      </c>
      <c r="M914" t="s">
        <v>169</v>
      </c>
      <c r="N914" t="s">
        <v>123</v>
      </c>
      <c r="O914" t="s">
        <v>11005</v>
      </c>
      <c r="P914" t="s">
        <v>55</v>
      </c>
      <c r="Q914" t="s">
        <v>4810</v>
      </c>
      <c r="R914" t="s">
        <v>35</v>
      </c>
      <c r="S914" t="s">
        <v>3235</v>
      </c>
      <c r="T914" t="s">
        <v>2841</v>
      </c>
      <c r="U914">
        <v>1928.7800000000002</v>
      </c>
      <c r="V914">
        <v>7</v>
      </c>
      <c r="W914">
        <v>0</v>
      </c>
      <c r="X914">
        <v>829.37540000000024</v>
      </c>
    </row>
    <row r="915" spans="1:24" x14ac:dyDescent="0.3">
      <c r="A915">
        <v>912</v>
      </c>
      <c r="B915" t="s">
        <v>9380</v>
      </c>
      <c r="C915" s="1">
        <v>42980</v>
      </c>
      <c r="D915" s="1">
        <v>42985</v>
      </c>
      <c r="E915">
        <v>5</v>
      </c>
      <c r="F915" s="1">
        <v>42980</v>
      </c>
      <c r="G915">
        <v>2017</v>
      </c>
      <c r="H915" t="s">
        <v>25</v>
      </c>
      <c r="I915" t="s">
        <v>3594</v>
      </c>
      <c r="J915" t="s">
        <v>1274</v>
      </c>
      <c r="K915" t="s">
        <v>52</v>
      </c>
      <c r="L915" t="s">
        <v>3258</v>
      </c>
      <c r="M915" t="s">
        <v>169</v>
      </c>
      <c r="N915" t="s">
        <v>123</v>
      </c>
      <c r="O915" t="s">
        <v>11005</v>
      </c>
      <c r="P915" t="s">
        <v>55</v>
      </c>
      <c r="Q915" t="s">
        <v>4811</v>
      </c>
      <c r="R915" t="s">
        <v>22</v>
      </c>
      <c r="S915" t="s">
        <v>3230</v>
      </c>
      <c r="T915" t="s">
        <v>2282</v>
      </c>
      <c r="U915">
        <v>352.38</v>
      </c>
      <c r="V915">
        <v>2</v>
      </c>
      <c r="W915">
        <v>0</v>
      </c>
      <c r="X915">
        <v>81.047399999999982</v>
      </c>
    </row>
    <row r="916" spans="1:24" x14ac:dyDescent="0.3">
      <c r="A916">
        <v>913</v>
      </c>
      <c r="B916" t="s">
        <v>6982</v>
      </c>
      <c r="C916" s="1">
        <v>42155</v>
      </c>
      <c r="D916" s="1">
        <v>42162</v>
      </c>
      <c r="E916">
        <v>7</v>
      </c>
      <c r="F916" s="1">
        <v>42155</v>
      </c>
      <c r="G916">
        <v>2015</v>
      </c>
      <c r="H916" t="s">
        <v>25</v>
      </c>
      <c r="I916" t="s">
        <v>3595</v>
      </c>
      <c r="J916" t="s">
        <v>1277</v>
      </c>
      <c r="K916" t="s">
        <v>52</v>
      </c>
      <c r="L916" t="s">
        <v>3258</v>
      </c>
      <c r="M916" t="s">
        <v>1278</v>
      </c>
      <c r="N916" t="s">
        <v>367</v>
      </c>
      <c r="O916" t="s">
        <v>11188</v>
      </c>
      <c r="P916" t="s">
        <v>79</v>
      </c>
      <c r="Q916" t="s">
        <v>4452</v>
      </c>
      <c r="R916" t="s">
        <v>13</v>
      </c>
      <c r="S916" t="s">
        <v>3231</v>
      </c>
      <c r="T916" t="s">
        <v>901</v>
      </c>
      <c r="U916">
        <v>22.200000000000003</v>
      </c>
      <c r="V916">
        <v>6</v>
      </c>
      <c r="W916">
        <v>0</v>
      </c>
      <c r="X916">
        <v>9.1020000000000021</v>
      </c>
    </row>
    <row r="917" spans="1:24" x14ac:dyDescent="0.3">
      <c r="A917">
        <v>914</v>
      </c>
      <c r="B917" t="s">
        <v>9381</v>
      </c>
      <c r="C917" s="1">
        <v>43066</v>
      </c>
      <c r="D917" s="1">
        <v>43068</v>
      </c>
      <c r="E917">
        <v>2</v>
      </c>
      <c r="F917" s="1">
        <v>43066</v>
      </c>
      <c r="G917">
        <v>2017</v>
      </c>
      <c r="H917" t="s">
        <v>97</v>
      </c>
      <c r="I917" t="s">
        <v>3570</v>
      </c>
      <c r="J917" t="s">
        <v>1206</v>
      </c>
      <c r="K917" t="s">
        <v>18</v>
      </c>
      <c r="L917" t="s">
        <v>3258</v>
      </c>
      <c r="M917" t="s">
        <v>1187</v>
      </c>
      <c r="N917" t="s">
        <v>60</v>
      </c>
      <c r="O917" t="s">
        <v>11177</v>
      </c>
      <c r="P917" t="s">
        <v>55</v>
      </c>
      <c r="Q917" t="s">
        <v>4378</v>
      </c>
      <c r="R917" t="s">
        <v>13</v>
      </c>
      <c r="S917" t="s">
        <v>3231</v>
      </c>
      <c r="T917" t="s">
        <v>815</v>
      </c>
      <c r="U917">
        <v>46.94</v>
      </c>
      <c r="V917">
        <v>1</v>
      </c>
      <c r="W917">
        <v>0</v>
      </c>
      <c r="X917">
        <v>19.2454</v>
      </c>
    </row>
    <row r="918" spans="1:24" x14ac:dyDescent="0.3">
      <c r="A918">
        <v>915</v>
      </c>
      <c r="B918" t="s">
        <v>9381</v>
      </c>
      <c r="C918" s="1">
        <v>43066</v>
      </c>
      <c r="D918" s="1">
        <v>43068</v>
      </c>
      <c r="E918">
        <v>2</v>
      </c>
      <c r="F918" s="1">
        <v>43066</v>
      </c>
      <c r="G918">
        <v>2017</v>
      </c>
      <c r="H918" t="s">
        <v>97</v>
      </c>
      <c r="I918" t="s">
        <v>3570</v>
      </c>
      <c r="J918" t="s">
        <v>1206</v>
      </c>
      <c r="K918" t="s">
        <v>18</v>
      </c>
      <c r="L918" t="s">
        <v>3258</v>
      </c>
      <c r="M918" t="s">
        <v>1187</v>
      </c>
      <c r="N918" t="s">
        <v>60</v>
      </c>
      <c r="O918" t="s">
        <v>11177</v>
      </c>
      <c r="P918" t="s">
        <v>55</v>
      </c>
      <c r="Q918" t="s">
        <v>4508</v>
      </c>
      <c r="R918" t="s">
        <v>35</v>
      </c>
      <c r="S918" t="s">
        <v>3235</v>
      </c>
      <c r="T918" t="s">
        <v>2358</v>
      </c>
      <c r="U918">
        <v>143.73000000000002</v>
      </c>
      <c r="V918">
        <v>9</v>
      </c>
      <c r="W918">
        <v>0</v>
      </c>
      <c r="X918">
        <v>56.054700000000011</v>
      </c>
    </row>
    <row r="919" spans="1:24" x14ac:dyDescent="0.3">
      <c r="A919">
        <v>916</v>
      </c>
      <c r="B919" t="s">
        <v>6025</v>
      </c>
      <c r="C919" s="1">
        <v>41805</v>
      </c>
      <c r="D919" s="1">
        <v>41811</v>
      </c>
      <c r="E919">
        <v>6</v>
      </c>
      <c r="F919" s="1">
        <v>41805</v>
      </c>
      <c r="G919">
        <v>2014</v>
      </c>
      <c r="H919" t="s">
        <v>25</v>
      </c>
      <c r="I919" t="s">
        <v>3384</v>
      </c>
      <c r="J919" t="s">
        <v>526</v>
      </c>
      <c r="K919" t="s">
        <v>18</v>
      </c>
      <c r="L919" t="s">
        <v>3258</v>
      </c>
      <c r="M919" t="s">
        <v>335</v>
      </c>
      <c r="N919" t="s">
        <v>54</v>
      </c>
      <c r="O919" t="s">
        <v>11040</v>
      </c>
      <c r="P919" t="s">
        <v>55</v>
      </c>
      <c r="Q919" t="s">
        <v>4812</v>
      </c>
      <c r="R919" t="s">
        <v>13</v>
      </c>
      <c r="S919" t="s">
        <v>29</v>
      </c>
      <c r="T919" t="s">
        <v>2864</v>
      </c>
      <c r="U919">
        <v>99.918000000000006</v>
      </c>
      <c r="V919">
        <v>2</v>
      </c>
      <c r="W919">
        <v>0.3</v>
      </c>
      <c r="X919">
        <v>-18.556200000000018</v>
      </c>
    </row>
    <row r="920" spans="1:24" x14ac:dyDescent="0.3">
      <c r="A920">
        <v>917</v>
      </c>
      <c r="B920" t="s">
        <v>6025</v>
      </c>
      <c r="C920" s="1">
        <v>41805</v>
      </c>
      <c r="D920" s="1">
        <v>41811</v>
      </c>
      <c r="E920">
        <v>6</v>
      </c>
      <c r="F920" s="1">
        <v>41805</v>
      </c>
      <c r="G920">
        <v>2014</v>
      </c>
      <c r="H920" t="s">
        <v>25</v>
      </c>
      <c r="I920" t="s">
        <v>3384</v>
      </c>
      <c r="J920" t="s">
        <v>526</v>
      </c>
      <c r="K920" t="s">
        <v>18</v>
      </c>
      <c r="L920" t="s">
        <v>3258</v>
      </c>
      <c r="M920" t="s">
        <v>335</v>
      </c>
      <c r="N920" t="s">
        <v>54</v>
      </c>
      <c r="O920" t="s">
        <v>11040</v>
      </c>
      <c r="P920" t="s">
        <v>55</v>
      </c>
      <c r="Q920" t="s">
        <v>4566</v>
      </c>
      <c r="R920" t="s">
        <v>13</v>
      </c>
      <c r="S920" t="s">
        <v>3229</v>
      </c>
      <c r="T920" t="s">
        <v>2041</v>
      </c>
      <c r="U920">
        <v>797.94399999999996</v>
      </c>
      <c r="V920">
        <v>4</v>
      </c>
      <c r="W920">
        <v>0.3</v>
      </c>
      <c r="X920">
        <v>-56.995999999999981</v>
      </c>
    </row>
    <row r="921" spans="1:24" x14ac:dyDescent="0.3">
      <c r="A921">
        <v>918</v>
      </c>
      <c r="B921" t="s">
        <v>6025</v>
      </c>
      <c r="C921" s="1">
        <v>41805</v>
      </c>
      <c r="D921" s="1">
        <v>41811</v>
      </c>
      <c r="E921">
        <v>6</v>
      </c>
      <c r="F921" s="1">
        <v>41805</v>
      </c>
      <c r="G921">
        <v>2014</v>
      </c>
      <c r="H921" t="s">
        <v>25</v>
      </c>
      <c r="I921" t="s">
        <v>3384</v>
      </c>
      <c r="J921" t="s">
        <v>526</v>
      </c>
      <c r="K921" t="s">
        <v>18</v>
      </c>
      <c r="L921" t="s">
        <v>3258</v>
      </c>
      <c r="M921" t="s">
        <v>335</v>
      </c>
      <c r="N921" t="s">
        <v>54</v>
      </c>
      <c r="O921" t="s">
        <v>11040</v>
      </c>
      <c r="P921" t="s">
        <v>55</v>
      </c>
      <c r="Q921" t="s">
        <v>4385</v>
      </c>
      <c r="R921" t="s">
        <v>22</v>
      </c>
      <c r="S921" t="s">
        <v>3234</v>
      </c>
      <c r="T921" t="s">
        <v>1474</v>
      </c>
      <c r="U921">
        <v>8.5679999999999978</v>
      </c>
      <c r="V921">
        <v>3</v>
      </c>
      <c r="W921">
        <v>0.8</v>
      </c>
      <c r="X921">
        <v>-14.5656</v>
      </c>
    </row>
    <row r="922" spans="1:24" x14ac:dyDescent="0.3">
      <c r="A922">
        <v>919</v>
      </c>
      <c r="B922" t="s">
        <v>8062</v>
      </c>
      <c r="C922" s="1">
        <v>42434</v>
      </c>
      <c r="D922" s="1">
        <v>42440</v>
      </c>
      <c r="E922">
        <v>6</v>
      </c>
      <c r="F922" s="1">
        <v>42434</v>
      </c>
      <c r="G922">
        <v>2016</v>
      </c>
      <c r="H922" t="s">
        <v>25</v>
      </c>
      <c r="I922" t="s">
        <v>3596</v>
      </c>
      <c r="J922" t="s">
        <v>1280</v>
      </c>
      <c r="K922" t="s">
        <v>18</v>
      </c>
      <c r="L922" t="s">
        <v>3258</v>
      </c>
      <c r="M922" t="s">
        <v>402</v>
      </c>
      <c r="N922" t="s">
        <v>54</v>
      </c>
      <c r="O922" t="s">
        <v>11052</v>
      </c>
      <c r="P922" t="s">
        <v>55</v>
      </c>
      <c r="Q922" t="s">
        <v>4729</v>
      </c>
      <c r="R922" t="s">
        <v>22</v>
      </c>
      <c r="S922" t="s">
        <v>103</v>
      </c>
      <c r="T922" t="s">
        <v>331</v>
      </c>
      <c r="U922">
        <v>149.352</v>
      </c>
      <c r="V922">
        <v>3</v>
      </c>
      <c r="W922">
        <v>0.2</v>
      </c>
      <c r="X922">
        <v>50.40629999999998</v>
      </c>
    </row>
    <row r="923" spans="1:24" x14ac:dyDescent="0.3">
      <c r="A923">
        <v>920</v>
      </c>
      <c r="B923" t="s">
        <v>8062</v>
      </c>
      <c r="C923" s="1">
        <v>42434</v>
      </c>
      <c r="D923" s="1">
        <v>42440</v>
      </c>
      <c r="E923">
        <v>6</v>
      </c>
      <c r="F923" s="1">
        <v>42434</v>
      </c>
      <c r="G923">
        <v>2016</v>
      </c>
      <c r="H923" t="s">
        <v>25</v>
      </c>
      <c r="I923" t="s">
        <v>3596</v>
      </c>
      <c r="J923" t="s">
        <v>1280</v>
      </c>
      <c r="K923" t="s">
        <v>18</v>
      </c>
      <c r="L923" t="s">
        <v>3258</v>
      </c>
      <c r="M923" t="s">
        <v>402</v>
      </c>
      <c r="N923" t="s">
        <v>54</v>
      </c>
      <c r="O923" t="s">
        <v>11052</v>
      </c>
      <c r="P923" t="s">
        <v>55</v>
      </c>
      <c r="Q923" t="s">
        <v>4813</v>
      </c>
      <c r="R923" t="s">
        <v>22</v>
      </c>
      <c r="S923" t="s">
        <v>3230</v>
      </c>
      <c r="T923" t="s">
        <v>65</v>
      </c>
      <c r="U923">
        <v>12.991999999999999</v>
      </c>
      <c r="V923">
        <v>1</v>
      </c>
      <c r="W923">
        <v>0.2</v>
      </c>
      <c r="X923">
        <v>-0.81199999999999983</v>
      </c>
    </row>
    <row r="924" spans="1:24" x14ac:dyDescent="0.3">
      <c r="A924">
        <v>921</v>
      </c>
      <c r="B924" t="s">
        <v>6026</v>
      </c>
      <c r="C924" s="1">
        <v>41978</v>
      </c>
      <c r="D924" s="1">
        <v>41985</v>
      </c>
      <c r="E924">
        <v>7</v>
      </c>
      <c r="F924" s="1">
        <v>41978</v>
      </c>
      <c r="G924">
        <v>2014</v>
      </c>
      <c r="H924" t="s">
        <v>25</v>
      </c>
      <c r="I924" t="s">
        <v>3374</v>
      </c>
      <c r="J924" t="s">
        <v>482</v>
      </c>
      <c r="K924" t="s">
        <v>9</v>
      </c>
      <c r="L924" t="s">
        <v>3258</v>
      </c>
      <c r="M924" t="s">
        <v>1282</v>
      </c>
      <c r="N924" t="s">
        <v>165</v>
      </c>
      <c r="O924" t="s">
        <v>11189</v>
      </c>
      <c r="P924" t="s">
        <v>12</v>
      </c>
      <c r="Q924" t="s">
        <v>4673</v>
      </c>
      <c r="R924" t="s">
        <v>22</v>
      </c>
      <c r="S924" t="s">
        <v>3230</v>
      </c>
      <c r="T924" t="s">
        <v>1470</v>
      </c>
      <c r="U924">
        <v>24.56</v>
      </c>
      <c r="V924">
        <v>2</v>
      </c>
      <c r="W924">
        <v>0</v>
      </c>
      <c r="X924">
        <v>6.8767999999999994</v>
      </c>
    </row>
    <row r="925" spans="1:24" x14ac:dyDescent="0.3">
      <c r="A925">
        <v>922</v>
      </c>
      <c r="B925" t="s">
        <v>6983</v>
      </c>
      <c r="C925" s="1">
        <v>42105</v>
      </c>
      <c r="D925" s="1">
        <v>42109</v>
      </c>
      <c r="E925">
        <v>4</v>
      </c>
      <c r="F925" s="1">
        <v>42105</v>
      </c>
      <c r="G925">
        <v>2015</v>
      </c>
      <c r="H925" t="s">
        <v>25</v>
      </c>
      <c r="I925" t="s">
        <v>3597</v>
      </c>
      <c r="J925" t="s">
        <v>1283</v>
      </c>
      <c r="K925" t="s">
        <v>9</v>
      </c>
      <c r="L925" t="s">
        <v>3258</v>
      </c>
      <c r="M925" t="s">
        <v>138</v>
      </c>
      <c r="N925" t="s">
        <v>139</v>
      </c>
      <c r="O925" t="s">
        <v>11004</v>
      </c>
      <c r="P925" t="s">
        <v>79</v>
      </c>
      <c r="Q925" t="s">
        <v>4814</v>
      </c>
      <c r="R925" t="s">
        <v>35</v>
      </c>
      <c r="S925" t="s">
        <v>3235</v>
      </c>
      <c r="T925" t="s">
        <v>3010</v>
      </c>
      <c r="U925">
        <v>85.14</v>
      </c>
      <c r="V925">
        <v>3</v>
      </c>
      <c r="W925">
        <v>0</v>
      </c>
      <c r="X925">
        <v>34.907399999999996</v>
      </c>
    </row>
    <row r="926" spans="1:24" x14ac:dyDescent="0.3">
      <c r="A926">
        <v>923</v>
      </c>
      <c r="B926" t="s">
        <v>6983</v>
      </c>
      <c r="C926" s="1">
        <v>42105</v>
      </c>
      <c r="D926" s="1">
        <v>42109</v>
      </c>
      <c r="E926">
        <v>4</v>
      </c>
      <c r="F926" s="1">
        <v>42105</v>
      </c>
      <c r="G926">
        <v>2015</v>
      </c>
      <c r="H926" t="s">
        <v>25</v>
      </c>
      <c r="I926" t="s">
        <v>3597</v>
      </c>
      <c r="J926" t="s">
        <v>1283</v>
      </c>
      <c r="K926" t="s">
        <v>9</v>
      </c>
      <c r="L926" t="s">
        <v>3258</v>
      </c>
      <c r="M926" t="s">
        <v>138</v>
      </c>
      <c r="N926" t="s">
        <v>139</v>
      </c>
      <c r="O926" t="s">
        <v>11004</v>
      </c>
      <c r="P926" t="s">
        <v>79</v>
      </c>
      <c r="Q926" t="s">
        <v>4815</v>
      </c>
      <c r="R926" t="s">
        <v>35</v>
      </c>
      <c r="S926" t="s">
        <v>3233</v>
      </c>
      <c r="T926" t="s">
        <v>2139</v>
      </c>
      <c r="U926">
        <v>21.99</v>
      </c>
      <c r="V926">
        <v>1</v>
      </c>
      <c r="W926">
        <v>0</v>
      </c>
      <c r="X926">
        <v>10.555199999999999</v>
      </c>
    </row>
    <row r="927" spans="1:24" x14ac:dyDescent="0.3">
      <c r="A927">
        <v>924</v>
      </c>
      <c r="B927" t="s">
        <v>6983</v>
      </c>
      <c r="C927" s="1">
        <v>42105</v>
      </c>
      <c r="D927" s="1">
        <v>42109</v>
      </c>
      <c r="E927">
        <v>4</v>
      </c>
      <c r="F927" s="1">
        <v>42105</v>
      </c>
      <c r="G927">
        <v>2015</v>
      </c>
      <c r="H927" t="s">
        <v>25</v>
      </c>
      <c r="I927" t="s">
        <v>3597</v>
      </c>
      <c r="J927" t="s">
        <v>1283</v>
      </c>
      <c r="K927" t="s">
        <v>9</v>
      </c>
      <c r="L927" t="s">
        <v>3258</v>
      </c>
      <c r="M927" t="s">
        <v>138</v>
      </c>
      <c r="N927" t="s">
        <v>139</v>
      </c>
      <c r="O927" t="s">
        <v>11004</v>
      </c>
      <c r="P927" t="s">
        <v>79</v>
      </c>
      <c r="Q927" t="s">
        <v>4816</v>
      </c>
      <c r="R927" t="s">
        <v>22</v>
      </c>
      <c r="S927" t="s">
        <v>38</v>
      </c>
      <c r="T927" t="s">
        <v>1984</v>
      </c>
      <c r="U927">
        <v>406.59999999999997</v>
      </c>
      <c r="V927">
        <v>5</v>
      </c>
      <c r="W927">
        <v>0</v>
      </c>
      <c r="X927">
        <v>113.84799999999998</v>
      </c>
    </row>
    <row r="928" spans="1:24" x14ac:dyDescent="0.3">
      <c r="A928">
        <v>925</v>
      </c>
      <c r="B928" t="s">
        <v>8063</v>
      </c>
      <c r="C928" s="1">
        <v>42628</v>
      </c>
      <c r="D928" s="1">
        <v>42633</v>
      </c>
      <c r="E928">
        <v>5</v>
      </c>
      <c r="F928" s="1">
        <v>42628</v>
      </c>
      <c r="G928">
        <v>2016</v>
      </c>
      <c r="H928" t="s">
        <v>25</v>
      </c>
      <c r="I928" t="s">
        <v>3598</v>
      </c>
      <c r="J928" t="s">
        <v>1286</v>
      </c>
      <c r="K928" t="s">
        <v>18</v>
      </c>
      <c r="L928" t="s">
        <v>3258</v>
      </c>
      <c r="M928" t="s">
        <v>138</v>
      </c>
      <c r="N928" t="s">
        <v>139</v>
      </c>
      <c r="O928" t="s">
        <v>11139</v>
      </c>
      <c r="P928" t="s">
        <v>79</v>
      </c>
      <c r="Q928" t="s">
        <v>4228</v>
      </c>
      <c r="R928" t="s">
        <v>22</v>
      </c>
      <c r="S928" t="s">
        <v>3234</v>
      </c>
      <c r="T928" t="s">
        <v>2040</v>
      </c>
      <c r="U928">
        <v>841.5680000000001</v>
      </c>
      <c r="V928">
        <v>2</v>
      </c>
      <c r="W928">
        <v>0.2</v>
      </c>
      <c r="X928">
        <v>294.54879999999991</v>
      </c>
    </row>
    <row r="929" spans="1:24" x14ac:dyDescent="0.3">
      <c r="A929">
        <v>926</v>
      </c>
      <c r="B929" t="s">
        <v>6027</v>
      </c>
      <c r="C929" s="1">
        <v>41895</v>
      </c>
      <c r="D929" s="1">
        <v>41898</v>
      </c>
      <c r="E929">
        <v>3</v>
      </c>
      <c r="F929" s="1">
        <v>41895</v>
      </c>
      <c r="G929">
        <v>2014</v>
      </c>
      <c r="H929" t="s">
        <v>97</v>
      </c>
      <c r="I929" t="s">
        <v>3599</v>
      </c>
      <c r="J929" t="s">
        <v>1287</v>
      </c>
      <c r="K929" t="s">
        <v>9</v>
      </c>
      <c r="L929" t="s">
        <v>3258</v>
      </c>
      <c r="M929" t="s">
        <v>77</v>
      </c>
      <c r="N929" t="s">
        <v>78</v>
      </c>
      <c r="O929" t="s">
        <v>11080</v>
      </c>
      <c r="P929" t="s">
        <v>79</v>
      </c>
      <c r="Q929" t="s">
        <v>4817</v>
      </c>
      <c r="R929" t="s">
        <v>22</v>
      </c>
      <c r="S929" t="s">
        <v>45</v>
      </c>
      <c r="T929" t="s">
        <v>204</v>
      </c>
      <c r="U929">
        <v>15.552000000000003</v>
      </c>
      <c r="V929">
        <v>3</v>
      </c>
      <c r="W929">
        <v>0.2</v>
      </c>
      <c r="X929">
        <v>5.4432</v>
      </c>
    </row>
    <row r="930" spans="1:24" x14ac:dyDescent="0.3">
      <c r="A930">
        <v>927</v>
      </c>
      <c r="B930" t="s">
        <v>6027</v>
      </c>
      <c r="C930" s="1">
        <v>41895</v>
      </c>
      <c r="D930" s="1">
        <v>41898</v>
      </c>
      <c r="E930">
        <v>3</v>
      </c>
      <c r="F930" s="1">
        <v>41895</v>
      </c>
      <c r="G930">
        <v>2014</v>
      </c>
      <c r="H930" t="s">
        <v>97</v>
      </c>
      <c r="I930" t="s">
        <v>3599</v>
      </c>
      <c r="J930" t="s">
        <v>1287</v>
      </c>
      <c r="K930" t="s">
        <v>9</v>
      </c>
      <c r="L930" t="s">
        <v>3258</v>
      </c>
      <c r="M930" t="s">
        <v>77</v>
      </c>
      <c r="N930" t="s">
        <v>78</v>
      </c>
      <c r="O930" t="s">
        <v>11080</v>
      </c>
      <c r="P930" t="s">
        <v>79</v>
      </c>
      <c r="Q930" t="s">
        <v>4818</v>
      </c>
      <c r="R930" t="s">
        <v>35</v>
      </c>
      <c r="S930" t="s">
        <v>3235</v>
      </c>
      <c r="T930" t="s">
        <v>841</v>
      </c>
      <c r="U930">
        <v>252.00000000000003</v>
      </c>
      <c r="V930">
        <v>5</v>
      </c>
      <c r="W930">
        <v>0.2</v>
      </c>
      <c r="X930">
        <v>53.550000000000004</v>
      </c>
    </row>
    <row r="931" spans="1:24" x14ac:dyDescent="0.3">
      <c r="A931">
        <v>928</v>
      </c>
      <c r="B931" t="s">
        <v>6984</v>
      </c>
      <c r="C931" s="1">
        <v>42282</v>
      </c>
      <c r="D931" s="1">
        <v>42286</v>
      </c>
      <c r="E931">
        <v>4</v>
      </c>
      <c r="F931" s="1">
        <v>42282</v>
      </c>
      <c r="G931">
        <v>2015</v>
      </c>
      <c r="H931" t="s">
        <v>25</v>
      </c>
      <c r="I931" t="s">
        <v>3600</v>
      </c>
      <c r="J931" t="s">
        <v>1290</v>
      </c>
      <c r="K931" t="s">
        <v>52</v>
      </c>
      <c r="L931" t="s">
        <v>3258</v>
      </c>
      <c r="M931" t="s">
        <v>164</v>
      </c>
      <c r="N931" t="s">
        <v>165</v>
      </c>
      <c r="O931" t="s">
        <v>11003</v>
      </c>
      <c r="P931" t="s">
        <v>12</v>
      </c>
      <c r="Q931" t="s">
        <v>4439</v>
      </c>
      <c r="R931" t="s">
        <v>22</v>
      </c>
      <c r="S931" t="s">
        <v>3232</v>
      </c>
      <c r="T931" t="s">
        <v>1382</v>
      </c>
      <c r="U931">
        <v>46.2</v>
      </c>
      <c r="V931">
        <v>4</v>
      </c>
      <c r="W931">
        <v>0</v>
      </c>
      <c r="X931">
        <v>12.936</v>
      </c>
    </row>
    <row r="932" spans="1:24" x14ac:dyDescent="0.3">
      <c r="A932">
        <v>929</v>
      </c>
      <c r="B932" t="s">
        <v>6984</v>
      </c>
      <c r="C932" s="1">
        <v>42282</v>
      </c>
      <c r="D932" s="1">
        <v>42286</v>
      </c>
      <c r="E932">
        <v>4</v>
      </c>
      <c r="F932" s="1">
        <v>42282</v>
      </c>
      <c r="G932">
        <v>2015</v>
      </c>
      <c r="H932" t="s">
        <v>25</v>
      </c>
      <c r="I932" t="s">
        <v>3600</v>
      </c>
      <c r="J932" t="s">
        <v>1290</v>
      </c>
      <c r="K932" t="s">
        <v>52</v>
      </c>
      <c r="L932" t="s">
        <v>3258</v>
      </c>
      <c r="M932" t="s">
        <v>164</v>
      </c>
      <c r="N932" t="s">
        <v>165</v>
      </c>
      <c r="O932" t="s">
        <v>11003</v>
      </c>
      <c r="P932" t="s">
        <v>12</v>
      </c>
      <c r="Q932" t="s">
        <v>4443</v>
      </c>
      <c r="R932" t="s">
        <v>22</v>
      </c>
      <c r="S932" t="s">
        <v>38</v>
      </c>
      <c r="T932" t="s">
        <v>2792</v>
      </c>
      <c r="U932">
        <v>28.84</v>
      </c>
      <c r="V932">
        <v>2</v>
      </c>
      <c r="W932">
        <v>0</v>
      </c>
      <c r="X932">
        <v>9.517199999999999</v>
      </c>
    </row>
    <row r="933" spans="1:24" x14ac:dyDescent="0.3">
      <c r="A933">
        <v>930</v>
      </c>
      <c r="B933" t="s">
        <v>9382</v>
      </c>
      <c r="C933" s="1">
        <v>42839</v>
      </c>
      <c r="D933" s="1">
        <v>42842</v>
      </c>
      <c r="E933">
        <v>3</v>
      </c>
      <c r="F933" s="1">
        <v>42839</v>
      </c>
      <c r="G933">
        <v>2017</v>
      </c>
      <c r="H933" t="s">
        <v>97</v>
      </c>
      <c r="I933" t="s">
        <v>3527</v>
      </c>
      <c r="J933" t="s">
        <v>1052</v>
      </c>
      <c r="K933" t="s">
        <v>9</v>
      </c>
      <c r="L933" t="s">
        <v>3258</v>
      </c>
      <c r="M933" t="s">
        <v>1291</v>
      </c>
      <c r="N933" t="s">
        <v>249</v>
      </c>
      <c r="O933" t="s">
        <v>11190</v>
      </c>
      <c r="P933" t="s">
        <v>79</v>
      </c>
      <c r="Q933" t="s">
        <v>4589</v>
      </c>
      <c r="R933" t="s">
        <v>22</v>
      </c>
      <c r="S933" t="s">
        <v>3232</v>
      </c>
      <c r="T933" t="s">
        <v>549</v>
      </c>
      <c r="U933">
        <v>14.592000000000002</v>
      </c>
      <c r="V933">
        <v>3</v>
      </c>
      <c r="W933">
        <v>0.2</v>
      </c>
      <c r="X933">
        <v>2.5535999999999985</v>
      </c>
    </row>
    <row r="934" spans="1:24" x14ac:dyDescent="0.3">
      <c r="A934">
        <v>931</v>
      </c>
      <c r="B934" t="s">
        <v>9382</v>
      </c>
      <c r="C934" s="1">
        <v>42839</v>
      </c>
      <c r="D934" s="1">
        <v>42842</v>
      </c>
      <c r="E934">
        <v>3</v>
      </c>
      <c r="F934" s="1">
        <v>42839</v>
      </c>
      <c r="G934">
        <v>2017</v>
      </c>
      <c r="H934" t="s">
        <v>97</v>
      </c>
      <c r="I934" t="s">
        <v>3527</v>
      </c>
      <c r="J934" t="s">
        <v>1052</v>
      </c>
      <c r="K934" t="s">
        <v>9</v>
      </c>
      <c r="L934" t="s">
        <v>3258</v>
      </c>
      <c r="M934" t="s">
        <v>1291</v>
      </c>
      <c r="N934" t="s">
        <v>249</v>
      </c>
      <c r="O934" t="s">
        <v>11190</v>
      </c>
      <c r="P934" t="s">
        <v>79</v>
      </c>
      <c r="Q934" t="s">
        <v>4819</v>
      </c>
      <c r="R934" t="s">
        <v>22</v>
      </c>
      <c r="S934" t="s">
        <v>3232</v>
      </c>
      <c r="T934" t="s">
        <v>2795</v>
      </c>
      <c r="U934">
        <v>89.855999999999995</v>
      </c>
      <c r="V934">
        <v>3</v>
      </c>
      <c r="W934">
        <v>0.2</v>
      </c>
      <c r="X934">
        <v>21.340800000000002</v>
      </c>
    </row>
    <row r="935" spans="1:24" x14ac:dyDescent="0.3">
      <c r="A935">
        <v>932</v>
      </c>
      <c r="B935" t="s">
        <v>9382</v>
      </c>
      <c r="C935" s="1">
        <v>42839</v>
      </c>
      <c r="D935" s="1">
        <v>42842</v>
      </c>
      <c r="E935">
        <v>3</v>
      </c>
      <c r="F935" s="1">
        <v>42839</v>
      </c>
      <c r="G935">
        <v>2017</v>
      </c>
      <c r="H935" t="s">
        <v>97</v>
      </c>
      <c r="I935" t="s">
        <v>3527</v>
      </c>
      <c r="J935" t="s">
        <v>1052</v>
      </c>
      <c r="K935" t="s">
        <v>9</v>
      </c>
      <c r="L935" t="s">
        <v>3258</v>
      </c>
      <c r="M935" t="s">
        <v>1291</v>
      </c>
      <c r="N935" t="s">
        <v>249</v>
      </c>
      <c r="O935" t="s">
        <v>11190</v>
      </c>
      <c r="P935" t="s">
        <v>79</v>
      </c>
      <c r="Q935" t="s">
        <v>4705</v>
      </c>
      <c r="R935" t="s">
        <v>22</v>
      </c>
      <c r="S935" t="s">
        <v>45</v>
      </c>
      <c r="T935" t="s">
        <v>3041</v>
      </c>
      <c r="U935">
        <v>13.872000000000002</v>
      </c>
      <c r="V935">
        <v>3</v>
      </c>
      <c r="W935">
        <v>0.2</v>
      </c>
      <c r="X935">
        <v>5.0286000000000008</v>
      </c>
    </row>
    <row r="936" spans="1:24" x14ac:dyDescent="0.3">
      <c r="A936">
        <v>933</v>
      </c>
      <c r="B936" t="s">
        <v>9383</v>
      </c>
      <c r="C936" s="1">
        <v>42980</v>
      </c>
      <c r="D936" s="1">
        <v>42984</v>
      </c>
      <c r="E936">
        <v>4</v>
      </c>
      <c r="F936" s="1">
        <v>42980</v>
      </c>
      <c r="G936">
        <v>2017</v>
      </c>
      <c r="H936" t="s">
        <v>25</v>
      </c>
      <c r="I936" t="s">
        <v>3601</v>
      </c>
      <c r="J936" t="s">
        <v>1293</v>
      </c>
      <c r="K936" t="s">
        <v>9</v>
      </c>
      <c r="L936" t="s">
        <v>3258</v>
      </c>
      <c r="M936" t="s">
        <v>77</v>
      </c>
      <c r="N936" t="s">
        <v>78</v>
      </c>
      <c r="O936" t="s">
        <v>10986</v>
      </c>
      <c r="P936" t="s">
        <v>79</v>
      </c>
      <c r="Q936" t="s">
        <v>4820</v>
      </c>
      <c r="R936" t="s">
        <v>22</v>
      </c>
      <c r="S936" t="s">
        <v>45</v>
      </c>
      <c r="T936" t="s">
        <v>1613</v>
      </c>
      <c r="U936">
        <v>12.192</v>
      </c>
      <c r="V936">
        <v>3</v>
      </c>
      <c r="W936">
        <v>0.2</v>
      </c>
      <c r="X936">
        <v>4.1147999999999998</v>
      </c>
    </row>
    <row r="937" spans="1:24" x14ac:dyDescent="0.3">
      <c r="A937">
        <v>934</v>
      </c>
      <c r="B937" t="s">
        <v>8064</v>
      </c>
      <c r="C937" s="1">
        <v>42541</v>
      </c>
      <c r="D937" s="1">
        <v>42545</v>
      </c>
      <c r="E937">
        <v>4</v>
      </c>
      <c r="F937" s="1">
        <v>42541</v>
      </c>
      <c r="G937">
        <v>2016</v>
      </c>
      <c r="H937" t="s">
        <v>25</v>
      </c>
      <c r="I937" t="s">
        <v>3602</v>
      </c>
      <c r="J937" t="s">
        <v>1294</v>
      </c>
      <c r="K937" t="s">
        <v>52</v>
      </c>
      <c r="L937" t="s">
        <v>3258</v>
      </c>
      <c r="M937" t="s">
        <v>77</v>
      </c>
      <c r="N937" t="s">
        <v>78</v>
      </c>
      <c r="O937" t="s">
        <v>11049</v>
      </c>
      <c r="P937" t="s">
        <v>79</v>
      </c>
      <c r="Q937" t="s">
        <v>4821</v>
      </c>
      <c r="R937" t="s">
        <v>22</v>
      </c>
      <c r="S937" t="s">
        <v>45</v>
      </c>
      <c r="T937" t="s">
        <v>147</v>
      </c>
      <c r="U937">
        <v>45.056000000000004</v>
      </c>
      <c r="V937">
        <v>8</v>
      </c>
      <c r="W937">
        <v>0.2</v>
      </c>
      <c r="X937">
        <v>15.206399999999997</v>
      </c>
    </row>
    <row r="938" spans="1:24" x14ac:dyDescent="0.3">
      <c r="A938">
        <v>935</v>
      </c>
      <c r="B938" t="s">
        <v>8064</v>
      </c>
      <c r="C938" s="1">
        <v>42541</v>
      </c>
      <c r="D938" s="1">
        <v>42545</v>
      </c>
      <c r="E938">
        <v>4</v>
      </c>
      <c r="F938" s="1">
        <v>42541</v>
      </c>
      <c r="G938">
        <v>2016</v>
      </c>
      <c r="H938" t="s">
        <v>25</v>
      </c>
      <c r="I938" t="s">
        <v>3602</v>
      </c>
      <c r="J938" t="s">
        <v>1294</v>
      </c>
      <c r="K938" t="s">
        <v>52</v>
      </c>
      <c r="L938" t="s">
        <v>3258</v>
      </c>
      <c r="M938" t="s">
        <v>77</v>
      </c>
      <c r="N938" t="s">
        <v>78</v>
      </c>
      <c r="O938" t="s">
        <v>11049</v>
      </c>
      <c r="P938" t="s">
        <v>79</v>
      </c>
      <c r="Q938" t="s">
        <v>4822</v>
      </c>
      <c r="R938" t="s">
        <v>22</v>
      </c>
      <c r="S938" t="s">
        <v>3234</v>
      </c>
      <c r="T938" t="s">
        <v>3080</v>
      </c>
      <c r="U938">
        <v>29.718000000000007</v>
      </c>
      <c r="V938">
        <v>6</v>
      </c>
      <c r="W938">
        <v>0.7</v>
      </c>
      <c r="X938">
        <v>-21.793199999999992</v>
      </c>
    </row>
    <row r="939" spans="1:24" x14ac:dyDescent="0.3">
      <c r="A939">
        <v>936</v>
      </c>
      <c r="B939" t="s">
        <v>8064</v>
      </c>
      <c r="C939" s="1">
        <v>42541</v>
      </c>
      <c r="D939" s="1">
        <v>42545</v>
      </c>
      <c r="E939">
        <v>4</v>
      </c>
      <c r="F939" s="1">
        <v>42541</v>
      </c>
      <c r="G939">
        <v>2016</v>
      </c>
      <c r="H939" t="s">
        <v>25</v>
      </c>
      <c r="I939" t="s">
        <v>3602</v>
      </c>
      <c r="J939" t="s">
        <v>1294</v>
      </c>
      <c r="K939" t="s">
        <v>52</v>
      </c>
      <c r="L939" t="s">
        <v>3258</v>
      </c>
      <c r="M939" t="s">
        <v>77</v>
      </c>
      <c r="N939" t="s">
        <v>78</v>
      </c>
      <c r="O939" t="s">
        <v>11049</v>
      </c>
      <c r="P939" t="s">
        <v>79</v>
      </c>
      <c r="Q939" t="s">
        <v>4773</v>
      </c>
      <c r="R939" t="s">
        <v>22</v>
      </c>
      <c r="S939" t="s">
        <v>45</v>
      </c>
      <c r="T939" t="s">
        <v>1298</v>
      </c>
      <c r="U939">
        <v>15.552000000000003</v>
      </c>
      <c r="V939">
        <v>3</v>
      </c>
      <c r="W939">
        <v>0.2</v>
      </c>
      <c r="X939">
        <v>5.4432</v>
      </c>
    </row>
    <row r="940" spans="1:24" x14ac:dyDescent="0.3">
      <c r="A940">
        <v>937</v>
      </c>
      <c r="B940" t="s">
        <v>8064</v>
      </c>
      <c r="C940" s="1">
        <v>42541</v>
      </c>
      <c r="D940" s="1">
        <v>42545</v>
      </c>
      <c r="E940">
        <v>4</v>
      </c>
      <c r="F940" s="1">
        <v>42541</v>
      </c>
      <c r="G940">
        <v>2016</v>
      </c>
      <c r="H940" t="s">
        <v>25</v>
      </c>
      <c r="I940" t="s">
        <v>3602</v>
      </c>
      <c r="J940" t="s">
        <v>1294</v>
      </c>
      <c r="K940" t="s">
        <v>52</v>
      </c>
      <c r="L940" t="s">
        <v>3258</v>
      </c>
      <c r="M940" t="s">
        <v>77</v>
      </c>
      <c r="N940" t="s">
        <v>78</v>
      </c>
      <c r="O940" t="s">
        <v>11049</v>
      </c>
      <c r="P940" t="s">
        <v>79</v>
      </c>
      <c r="Q940" t="s">
        <v>4250</v>
      </c>
      <c r="R940" t="s">
        <v>22</v>
      </c>
      <c r="S940" t="s">
        <v>38</v>
      </c>
      <c r="T940" t="s">
        <v>1078</v>
      </c>
      <c r="U940">
        <v>447.69600000000003</v>
      </c>
      <c r="V940">
        <v>2</v>
      </c>
      <c r="W940">
        <v>0.2</v>
      </c>
      <c r="X940">
        <v>33.577199999999976</v>
      </c>
    </row>
    <row r="941" spans="1:24" x14ac:dyDescent="0.3">
      <c r="A941">
        <v>938</v>
      </c>
      <c r="B941" t="s">
        <v>9384</v>
      </c>
      <c r="C941" s="1">
        <v>43044</v>
      </c>
      <c r="D941" s="1">
        <v>43045</v>
      </c>
      <c r="E941">
        <v>1</v>
      </c>
      <c r="F941" s="1">
        <v>43044</v>
      </c>
      <c r="G941">
        <v>2017</v>
      </c>
      <c r="H941" t="s">
        <v>97</v>
      </c>
      <c r="I941" t="s">
        <v>3277</v>
      </c>
      <c r="J941" t="s">
        <v>112</v>
      </c>
      <c r="K941" t="s">
        <v>18</v>
      </c>
      <c r="L941" t="s">
        <v>3258</v>
      </c>
      <c r="M941" t="s">
        <v>1295</v>
      </c>
      <c r="N941" t="s">
        <v>330</v>
      </c>
      <c r="O941" t="s">
        <v>11191</v>
      </c>
      <c r="P941" t="s">
        <v>21</v>
      </c>
      <c r="Q941" t="s">
        <v>4089</v>
      </c>
      <c r="R941" t="s">
        <v>35</v>
      </c>
      <c r="S941" t="s">
        <v>3235</v>
      </c>
      <c r="T941" t="s">
        <v>2794</v>
      </c>
      <c r="U941">
        <v>159.99</v>
      </c>
      <c r="V941">
        <v>1</v>
      </c>
      <c r="W941">
        <v>0</v>
      </c>
      <c r="X941">
        <v>54.396599999999992</v>
      </c>
    </row>
    <row r="942" spans="1:24" x14ac:dyDescent="0.3">
      <c r="A942">
        <v>939</v>
      </c>
      <c r="B942" t="s">
        <v>6985</v>
      </c>
      <c r="C942" s="1">
        <v>42351</v>
      </c>
      <c r="D942" s="1">
        <v>42355</v>
      </c>
      <c r="E942">
        <v>4</v>
      </c>
      <c r="F942" s="1">
        <v>42351</v>
      </c>
      <c r="G942">
        <v>2015</v>
      </c>
      <c r="H942" t="s">
        <v>25</v>
      </c>
      <c r="I942" t="s">
        <v>3603</v>
      </c>
      <c r="J942" t="s">
        <v>1296</v>
      </c>
      <c r="K942" t="s">
        <v>18</v>
      </c>
      <c r="L942" t="s">
        <v>3258</v>
      </c>
      <c r="M942" t="s">
        <v>1297</v>
      </c>
      <c r="N942" t="s">
        <v>20</v>
      </c>
      <c r="O942" t="s">
        <v>11192</v>
      </c>
      <c r="P942" t="s">
        <v>21</v>
      </c>
      <c r="Q942" t="s">
        <v>4823</v>
      </c>
      <c r="R942" t="s">
        <v>22</v>
      </c>
      <c r="S942" t="s">
        <v>45</v>
      </c>
      <c r="T942" t="s">
        <v>533</v>
      </c>
      <c r="U942">
        <v>12.96</v>
      </c>
      <c r="V942">
        <v>2</v>
      </c>
      <c r="W942">
        <v>0</v>
      </c>
      <c r="X942">
        <v>6.2208000000000006</v>
      </c>
    </row>
    <row r="943" spans="1:24" x14ac:dyDescent="0.3">
      <c r="A943">
        <v>940</v>
      </c>
      <c r="B943" t="s">
        <v>6985</v>
      </c>
      <c r="C943" s="1">
        <v>42351</v>
      </c>
      <c r="D943" s="1">
        <v>42355</v>
      </c>
      <c r="E943">
        <v>4</v>
      </c>
      <c r="F943" s="1">
        <v>42351</v>
      </c>
      <c r="G943">
        <v>2015</v>
      </c>
      <c r="H943" t="s">
        <v>25</v>
      </c>
      <c r="I943" t="s">
        <v>3603</v>
      </c>
      <c r="J943" t="s">
        <v>1296</v>
      </c>
      <c r="K943" t="s">
        <v>18</v>
      </c>
      <c r="L943" t="s">
        <v>3258</v>
      </c>
      <c r="M943" t="s">
        <v>1297</v>
      </c>
      <c r="N943" t="s">
        <v>20</v>
      </c>
      <c r="O943" t="s">
        <v>11192</v>
      </c>
      <c r="P943" t="s">
        <v>21</v>
      </c>
      <c r="Q943" t="s">
        <v>4083</v>
      </c>
      <c r="R943" t="s">
        <v>22</v>
      </c>
      <c r="S943" t="s">
        <v>38</v>
      </c>
      <c r="T943" t="s">
        <v>2634</v>
      </c>
      <c r="U943">
        <v>134.47999999999999</v>
      </c>
      <c r="V943">
        <v>4</v>
      </c>
      <c r="W943">
        <v>0</v>
      </c>
      <c r="X943">
        <v>34.964799999999997</v>
      </c>
    </row>
    <row r="944" spans="1:24" x14ac:dyDescent="0.3">
      <c r="A944">
        <v>941</v>
      </c>
      <c r="B944" t="s">
        <v>8065</v>
      </c>
      <c r="C944" s="1">
        <v>42540</v>
      </c>
      <c r="D944" s="1">
        <v>42541</v>
      </c>
      <c r="E944">
        <v>1</v>
      </c>
      <c r="F944" s="1">
        <v>42540</v>
      </c>
      <c r="G944">
        <v>2016</v>
      </c>
      <c r="H944" t="s">
        <v>97</v>
      </c>
      <c r="I944" t="s">
        <v>3604</v>
      </c>
      <c r="J944" t="s">
        <v>1300</v>
      </c>
      <c r="K944" t="s">
        <v>18</v>
      </c>
      <c r="L944" t="s">
        <v>3258</v>
      </c>
      <c r="M944" t="s">
        <v>67</v>
      </c>
      <c r="N944" t="s">
        <v>20</v>
      </c>
      <c r="O944" t="s">
        <v>11069</v>
      </c>
      <c r="P944" t="s">
        <v>21</v>
      </c>
      <c r="Q944" t="s">
        <v>4824</v>
      </c>
      <c r="R944" t="s">
        <v>22</v>
      </c>
      <c r="S944" t="s">
        <v>45</v>
      </c>
      <c r="T944" t="s">
        <v>166</v>
      </c>
      <c r="U944">
        <v>17.12</v>
      </c>
      <c r="V944">
        <v>2</v>
      </c>
      <c r="W944">
        <v>0</v>
      </c>
      <c r="X944">
        <v>8.0464000000000002</v>
      </c>
    </row>
    <row r="945" spans="1:24" x14ac:dyDescent="0.3">
      <c r="A945">
        <v>942</v>
      </c>
      <c r="B945" t="s">
        <v>8066</v>
      </c>
      <c r="C945" s="1">
        <v>42717</v>
      </c>
      <c r="D945" s="1">
        <v>42724</v>
      </c>
      <c r="E945">
        <v>7</v>
      </c>
      <c r="F945" s="1">
        <v>42717</v>
      </c>
      <c r="G945">
        <v>2016</v>
      </c>
      <c r="H945" t="s">
        <v>25</v>
      </c>
      <c r="I945" t="s">
        <v>3596</v>
      </c>
      <c r="J945" t="s">
        <v>1280</v>
      </c>
      <c r="K945" t="s">
        <v>18</v>
      </c>
      <c r="L945" t="s">
        <v>3258</v>
      </c>
      <c r="M945" t="s">
        <v>1302</v>
      </c>
      <c r="N945" t="s">
        <v>20</v>
      </c>
      <c r="O945" t="s">
        <v>11193</v>
      </c>
      <c r="P945" t="s">
        <v>21</v>
      </c>
      <c r="Q945" t="s">
        <v>4825</v>
      </c>
      <c r="R945" t="s">
        <v>22</v>
      </c>
      <c r="S945" t="s">
        <v>3234</v>
      </c>
      <c r="T945" t="s">
        <v>152</v>
      </c>
      <c r="U945">
        <v>6.0960000000000001</v>
      </c>
      <c r="V945">
        <v>2</v>
      </c>
      <c r="W945">
        <v>0.2</v>
      </c>
      <c r="X945">
        <v>2.2098</v>
      </c>
    </row>
    <row r="946" spans="1:24" x14ac:dyDescent="0.3">
      <c r="A946">
        <v>943</v>
      </c>
      <c r="B946" t="s">
        <v>8066</v>
      </c>
      <c r="C946" s="1">
        <v>42717</v>
      </c>
      <c r="D946" s="1">
        <v>42724</v>
      </c>
      <c r="E946">
        <v>7</v>
      </c>
      <c r="F946" s="1">
        <v>42717</v>
      </c>
      <c r="G946">
        <v>2016</v>
      </c>
      <c r="H946" t="s">
        <v>25</v>
      </c>
      <c r="I946" t="s">
        <v>3596</v>
      </c>
      <c r="J946" t="s">
        <v>1280</v>
      </c>
      <c r="K946" t="s">
        <v>18</v>
      </c>
      <c r="L946" t="s">
        <v>3258</v>
      </c>
      <c r="M946" t="s">
        <v>1302</v>
      </c>
      <c r="N946" t="s">
        <v>20</v>
      </c>
      <c r="O946" t="s">
        <v>11193</v>
      </c>
      <c r="P946" t="s">
        <v>21</v>
      </c>
      <c r="Q946" t="s">
        <v>4116</v>
      </c>
      <c r="R946" t="s">
        <v>13</v>
      </c>
      <c r="S946" t="s">
        <v>29</v>
      </c>
      <c r="T946" t="s">
        <v>443</v>
      </c>
      <c r="U946">
        <v>1114.2719999999999</v>
      </c>
      <c r="V946">
        <v>4</v>
      </c>
      <c r="W946">
        <v>0.2</v>
      </c>
      <c r="X946">
        <v>41.785200000000032</v>
      </c>
    </row>
    <row r="947" spans="1:24" x14ac:dyDescent="0.3">
      <c r="A947">
        <v>944</v>
      </c>
      <c r="B947" t="s">
        <v>6986</v>
      </c>
      <c r="C947" s="1">
        <v>42153</v>
      </c>
      <c r="D947" s="1">
        <v>42158</v>
      </c>
      <c r="E947">
        <v>5</v>
      </c>
      <c r="F947" s="1">
        <v>42153</v>
      </c>
      <c r="G947">
        <v>2015</v>
      </c>
      <c r="H947" t="s">
        <v>25</v>
      </c>
      <c r="I947" t="s">
        <v>3397</v>
      </c>
      <c r="J947" t="s">
        <v>584</v>
      </c>
      <c r="K947" t="s">
        <v>9</v>
      </c>
      <c r="L947" t="s">
        <v>3258</v>
      </c>
      <c r="M947" t="s">
        <v>48</v>
      </c>
      <c r="N947" t="s">
        <v>49</v>
      </c>
      <c r="O947" t="s">
        <v>11034</v>
      </c>
      <c r="P947" t="s">
        <v>21</v>
      </c>
      <c r="Q947" t="s">
        <v>4613</v>
      </c>
      <c r="R947" t="s">
        <v>22</v>
      </c>
      <c r="S947" t="s">
        <v>45</v>
      </c>
      <c r="T947" t="s">
        <v>1453</v>
      </c>
      <c r="U947">
        <v>32.400000000000006</v>
      </c>
      <c r="V947">
        <v>5</v>
      </c>
      <c r="W947">
        <v>0</v>
      </c>
      <c r="X947">
        <v>15.552000000000001</v>
      </c>
    </row>
    <row r="948" spans="1:24" x14ac:dyDescent="0.3">
      <c r="A948">
        <v>945</v>
      </c>
      <c r="B948" t="s">
        <v>6986</v>
      </c>
      <c r="C948" s="1">
        <v>42153</v>
      </c>
      <c r="D948" s="1">
        <v>42158</v>
      </c>
      <c r="E948">
        <v>5</v>
      </c>
      <c r="F948" s="1">
        <v>42153</v>
      </c>
      <c r="G948">
        <v>2015</v>
      </c>
      <c r="H948" t="s">
        <v>25</v>
      </c>
      <c r="I948" t="s">
        <v>3397</v>
      </c>
      <c r="J948" t="s">
        <v>584</v>
      </c>
      <c r="K948" t="s">
        <v>9</v>
      </c>
      <c r="L948" t="s">
        <v>3258</v>
      </c>
      <c r="M948" t="s">
        <v>48</v>
      </c>
      <c r="N948" t="s">
        <v>49</v>
      </c>
      <c r="O948" t="s">
        <v>11034</v>
      </c>
      <c r="P948" t="s">
        <v>21</v>
      </c>
      <c r="Q948" t="s">
        <v>4826</v>
      </c>
      <c r="R948" t="s">
        <v>22</v>
      </c>
      <c r="S948" t="s">
        <v>3230</v>
      </c>
      <c r="T948" t="s">
        <v>2296</v>
      </c>
      <c r="U948">
        <v>540.56999999999994</v>
      </c>
      <c r="V948">
        <v>3</v>
      </c>
      <c r="W948">
        <v>0</v>
      </c>
      <c r="X948">
        <v>140.54820000000001</v>
      </c>
    </row>
    <row r="949" spans="1:24" x14ac:dyDescent="0.3">
      <c r="A949">
        <v>946</v>
      </c>
      <c r="B949" t="s">
        <v>6986</v>
      </c>
      <c r="C949" s="1">
        <v>42153</v>
      </c>
      <c r="D949" s="1">
        <v>42158</v>
      </c>
      <c r="E949">
        <v>5</v>
      </c>
      <c r="F949" s="1">
        <v>42153</v>
      </c>
      <c r="G949">
        <v>2015</v>
      </c>
      <c r="H949" t="s">
        <v>25</v>
      </c>
      <c r="I949" t="s">
        <v>3397</v>
      </c>
      <c r="J949" t="s">
        <v>584</v>
      </c>
      <c r="K949" t="s">
        <v>9</v>
      </c>
      <c r="L949" t="s">
        <v>3258</v>
      </c>
      <c r="M949" t="s">
        <v>48</v>
      </c>
      <c r="N949" t="s">
        <v>49</v>
      </c>
      <c r="O949" t="s">
        <v>11034</v>
      </c>
      <c r="P949" t="s">
        <v>21</v>
      </c>
      <c r="Q949" t="s">
        <v>4827</v>
      </c>
      <c r="R949" t="s">
        <v>22</v>
      </c>
      <c r="S949" t="s">
        <v>3234</v>
      </c>
      <c r="T949" t="s">
        <v>968</v>
      </c>
      <c r="U949">
        <v>167.76</v>
      </c>
      <c r="V949">
        <v>5</v>
      </c>
      <c r="W949">
        <v>0.2</v>
      </c>
      <c r="X949">
        <v>62.91</v>
      </c>
    </row>
    <row r="950" spans="1:24" x14ac:dyDescent="0.3">
      <c r="A950">
        <v>947</v>
      </c>
      <c r="B950" t="s">
        <v>6987</v>
      </c>
      <c r="C950" s="1">
        <v>42211</v>
      </c>
      <c r="D950" s="1">
        <v>42213</v>
      </c>
      <c r="E950">
        <v>2</v>
      </c>
      <c r="F950" s="1">
        <v>42211</v>
      </c>
      <c r="G950">
        <v>2015</v>
      </c>
      <c r="H950" t="s">
        <v>97</v>
      </c>
      <c r="I950" t="s">
        <v>3480</v>
      </c>
      <c r="J950" t="s">
        <v>899</v>
      </c>
      <c r="K950" t="s">
        <v>9</v>
      </c>
      <c r="L950" t="s">
        <v>3258</v>
      </c>
      <c r="M950" t="s">
        <v>865</v>
      </c>
      <c r="N950" t="s">
        <v>160</v>
      </c>
      <c r="O950" t="s">
        <v>11129</v>
      </c>
      <c r="P950" t="s">
        <v>21</v>
      </c>
      <c r="Q950" t="s">
        <v>4828</v>
      </c>
      <c r="R950" t="s">
        <v>13</v>
      </c>
      <c r="S950" t="s">
        <v>29</v>
      </c>
      <c r="T950" t="s">
        <v>2232</v>
      </c>
      <c r="U950">
        <v>393.16500000000002</v>
      </c>
      <c r="V950">
        <v>3</v>
      </c>
      <c r="W950">
        <v>0.5</v>
      </c>
      <c r="X950">
        <v>-204.44580000000005</v>
      </c>
    </row>
    <row r="951" spans="1:24" x14ac:dyDescent="0.3">
      <c r="A951">
        <v>948</v>
      </c>
      <c r="B951" t="s">
        <v>9385</v>
      </c>
      <c r="C951" s="1">
        <v>43067</v>
      </c>
      <c r="D951" s="1">
        <v>43071</v>
      </c>
      <c r="E951">
        <v>4</v>
      </c>
      <c r="F951" s="1">
        <v>43067</v>
      </c>
      <c r="G951">
        <v>2017</v>
      </c>
      <c r="H951" t="s">
        <v>25</v>
      </c>
      <c r="I951" t="s">
        <v>3434</v>
      </c>
      <c r="J951" t="s">
        <v>722</v>
      </c>
      <c r="K951" t="s">
        <v>52</v>
      </c>
      <c r="L951" t="s">
        <v>3258</v>
      </c>
      <c r="M951" t="s">
        <v>77</v>
      </c>
      <c r="N951" t="s">
        <v>78</v>
      </c>
      <c r="O951" t="s">
        <v>11049</v>
      </c>
      <c r="P951" t="s">
        <v>79</v>
      </c>
      <c r="Q951" t="s">
        <v>4829</v>
      </c>
      <c r="R951" t="s">
        <v>13</v>
      </c>
      <c r="S951" t="s">
        <v>3231</v>
      </c>
      <c r="T951" t="s">
        <v>1401</v>
      </c>
      <c r="U951">
        <v>516.48800000000006</v>
      </c>
      <c r="V951">
        <v>7</v>
      </c>
      <c r="W951">
        <v>0.2</v>
      </c>
      <c r="X951">
        <v>-12.912200000000027</v>
      </c>
    </row>
    <row r="952" spans="1:24" x14ac:dyDescent="0.3">
      <c r="A952">
        <v>949</v>
      </c>
      <c r="B952" t="s">
        <v>9385</v>
      </c>
      <c r="C952" s="1">
        <v>43067</v>
      </c>
      <c r="D952" s="1">
        <v>43071</v>
      </c>
      <c r="E952">
        <v>4</v>
      </c>
      <c r="F952" s="1">
        <v>43067</v>
      </c>
      <c r="G952">
        <v>2017</v>
      </c>
      <c r="H952" t="s">
        <v>25</v>
      </c>
      <c r="I952" t="s">
        <v>3434</v>
      </c>
      <c r="J952" t="s">
        <v>722</v>
      </c>
      <c r="K952" t="s">
        <v>52</v>
      </c>
      <c r="L952" t="s">
        <v>3258</v>
      </c>
      <c r="M952" t="s">
        <v>77</v>
      </c>
      <c r="N952" t="s">
        <v>78</v>
      </c>
      <c r="O952" t="s">
        <v>11049</v>
      </c>
      <c r="P952" t="s">
        <v>79</v>
      </c>
      <c r="Q952" t="s">
        <v>4331</v>
      </c>
      <c r="R952" t="s">
        <v>13</v>
      </c>
      <c r="S952" t="s">
        <v>3231</v>
      </c>
      <c r="T952" t="s">
        <v>241</v>
      </c>
      <c r="U952">
        <v>1007.2320000000001</v>
      </c>
      <c r="V952">
        <v>6</v>
      </c>
      <c r="W952">
        <v>0.2</v>
      </c>
      <c r="X952">
        <v>75.542400000000015</v>
      </c>
    </row>
    <row r="953" spans="1:24" x14ac:dyDescent="0.3">
      <c r="A953">
        <v>950</v>
      </c>
      <c r="B953" t="s">
        <v>9385</v>
      </c>
      <c r="C953" s="1">
        <v>43067</v>
      </c>
      <c r="D953" s="1">
        <v>43071</v>
      </c>
      <c r="E953">
        <v>4</v>
      </c>
      <c r="F953" s="1">
        <v>43067</v>
      </c>
      <c r="G953">
        <v>2017</v>
      </c>
      <c r="H953" t="s">
        <v>25</v>
      </c>
      <c r="I953" t="s">
        <v>3434</v>
      </c>
      <c r="J953" t="s">
        <v>722</v>
      </c>
      <c r="K953" t="s">
        <v>52</v>
      </c>
      <c r="L953" t="s">
        <v>3258</v>
      </c>
      <c r="M953" t="s">
        <v>77</v>
      </c>
      <c r="N953" t="s">
        <v>78</v>
      </c>
      <c r="O953" t="s">
        <v>11049</v>
      </c>
      <c r="P953" t="s">
        <v>79</v>
      </c>
      <c r="Q953" t="s">
        <v>4830</v>
      </c>
      <c r="R953" t="s">
        <v>13</v>
      </c>
      <c r="S953" t="s">
        <v>29</v>
      </c>
      <c r="T953" t="s">
        <v>2533</v>
      </c>
      <c r="U953">
        <v>2065.3200000000002</v>
      </c>
      <c r="V953">
        <v>12</v>
      </c>
      <c r="W953">
        <v>0.4</v>
      </c>
      <c r="X953">
        <v>-619.59600000000012</v>
      </c>
    </row>
    <row r="954" spans="1:24" x14ac:dyDescent="0.3">
      <c r="A954">
        <v>951</v>
      </c>
      <c r="B954" t="s">
        <v>9385</v>
      </c>
      <c r="C954" s="1">
        <v>43067</v>
      </c>
      <c r="D954" s="1">
        <v>43071</v>
      </c>
      <c r="E954">
        <v>4</v>
      </c>
      <c r="F954" s="1">
        <v>43067</v>
      </c>
      <c r="G954">
        <v>2017</v>
      </c>
      <c r="H954" t="s">
        <v>25</v>
      </c>
      <c r="I954" t="s">
        <v>3434</v>
      </c>
      <c r="J954" t="s">
        <v>722</v>
      </c>
      <c r="K954" t="s">
        <v>52</v>
      </c>
      <c r="L954" t="s">
        <v>3258</v>
      </c>
      <c r="M954" t="s">
        <v>77</v>
      </c>
      <c r="N954" t="s">
        <v>78</v>
      </c>
      <c r="O954" t="s">
        <v>11049</v>
      </c>
      <c r="P954" t="s">
        <v>79</v>
      </c>
      <c r="Q954" t="s">
        <v>4831</v>
      </c>
      <c r="R954" t="s">
        <v>22</v>
      </c>
      <c r="S954" t="s">
        <v>45</v>
      </c>
      <c r="T954" t="s">
        <v>2567</v>
      </c>
      <c r="U954">
        <v>15.552000000000003</v>
      </c>
      <c r="V954">
        <v>3</v>
      </c>
      <c r="W954">
        <v>0.2</v>
      </c>
      <c r="X954">
        <v>5.4432</v>
      </c>
    </row>
    <row r="955" spans="1:24" x14ac:dyDescent="0.3">
      <c r="A955">
        <v>952</v>
      </c>
      <c r="B955" t="s">
        <v>9385</v>
      </c>
      <c r="C955" s="1">
        <v>43067</v>
      </c>
      <c r="D955" s="1">
        <v>43071</v>
      </c>
      <c r="E955">
        <v>4</v>
      </c>
      <c r="F955" s="1">
        <v>43067</v>
      </c>
      <c r="G955">
        <v>2017</v>
      </c>
      <c r="H955" t="s">
        <v>25</v>
      </c>
      <c r="I955" t="s">
        <v>3434</v>
      </c>
      <c r="J955" t="s">
        <v>722</v>
      </c>
      <c r="K955" t="s">
        <v>52</v>
      </c>
      <c r="L955" t="s">
        <v>3258</v>
      </c>
      <c r="M955" t="s">
        <v>77</v>
      </c>
      <c r="N955" t="s">
        <v>78</v>
      </c>
      <c r="O955" t="s">
        <v>11049</v>
      </c>
      <c r="P955" t="s">
        <v>79</v>
      </c>
      <c r="Q955" t="s">
        <v>4329</v>
      </c>
      <c r="R955" t="s">
        <v>22</v>
      </c>
      <c r="S955" t="s">
        <v>45</v>
      </c>
      <c r="T955" t="s">
        <v>603</v>
      </c>
      <c r="U955">
        <v>25.344000000000001</v>
      </c>
      <c r="V955">
        <v>6</v>
      </c>
      <c r="W955">
        <v>0.2</v>
      </c>
      <c r="X955">
        <v>7.92</v>
      </c>
    </row>
    <row r="956" spans="1:24" x14ac:dyDescent="0.3">
      <c r="A956">
        <v>953</v>
      </c>
      <c r="B956" t="s">
        <v>9386</v>
      </c>
      <c r="C956" s="1">
        <v>42828</v>
      </c>
      <c r="D956" s="1">
        <v>42832</v>
      </c>
      <c r="E956">
        <v>4</v>
      </c>
      <c r="F956" s="1">
        <v>42828</v>
      </c>
      <c r="G956">
        <v>2017</v>
      </c>
      <c r="H956" t="s">
        <v>25</v>
      </c>
      <c r="I956" t="s">
        <v>3605</v>
      </c>
      <c r="J956" t="s">
        <v>1309</v>
      </c>
      <c r="K956" t="s">
        <v>9</v>
      </c>
      <c r="L956" t="s">
        <v>3258</v>
      </c>
      <c r="M956" t="s">
        <v>77</v>
      </c>
      <c r="N956" t="s">
        <v>78</v>
      </c>
      <c r="O956" t="s">
        <v>11080</v>
      </c>
      <c r="P956" t="s">
        <v>79</v>
      </c>
      <c r="Q956" t="s">
        <v>4832</v>
      </c>
      <c r="R956" t="s">
        <v>13</v>
      </c>
      <c r="S956" t="s">
        <v>3231</v>
      </c>
      <c r="T956" t="s">
        <v>5931</v>
      </c>
      <c r="U956">
        <v>25.472000000000001</v>
      </c>
      <c r="V956">
        <v>4</v>
      </c>
      <c r="W956">
        <v>0.2</v>
      </c>
      <c r="X956">
        <v>7.6416000000000022</v>
      </c>
    </row>
    <row r="957" spans="1:24" x14ac:dyDescent="0.3">
      <c r="A957">
        <v>954</v>
      </c>
      <c r="B957" t="s">
        <v>9387</v>
      </c>
      <c r="C957" s="1">
        <v>43097</v>
      </c>
      <c r="D957" s="1">
        <v>43101</v>
      </c>
      <c r="E957">
        <v>4</v>
      </c>
      <c r="F957" s="1">
        <v>43097</v>
      </c>
      <c r="G957">
        <v>2017</v>
      </c>
      <c r="H957" t="s">
        <v>25</v>
      </c>
      <c r="I957" t="s">
        <v>3606</v>
      </c>
      <c r="J957" t="s">
        <v>1310</v>
      </c>
      <c r="K957" t="s">
        <v>9</v>
      </c>
      <c r="L957" t="s">
        <v>3258</v>
      </c>
      <c r="M957" t="s">
        <v>1311</v>
      </c>
      <c r="N957" t="s">
        <v>54</v>
      </c>
      <c r="O957" t="s">
        <v>11194</v>
      </c>
      <c r="P957" t="s">
        <v>55</v>
      </c>
      <c r="Q957" t="s">
        <v>4318</v>
      </c>
      <c r="R957" t="s">
        <v>22</v>
      </c>
      <c r="S957" t="s">
        <v>3232</v>
      </c>
      <c r="T957" t="s">
        <v>2016</v>
      </c>
      <c r="U957">
        <v>27.168000000000003</v>
      </c>
      <c r="V957">
        <v>2</v>
      </c>
      <c r="W957">
        <v>0.2</v>
      </c>
      <c r="X957">
        <v>2.7168000000000001</v>
      </c>
    </row>
    <row r="958" spans="1:24" x14ac:dyDescent="0.3">
      <c r="A958">
        <v>955</v>
      </c>
      <c r="B958" t="s">
        <v>9387</v>
      </c>
      <c r="C958" s="1">
        <v>43097</v>
      </c>
      <c r="D958" s="1">
        <v>43101</v>
      </c>
      <c r="E958">
        <v>4</v>
      </c>
      <c r="F958" s="1">
        <v>43097</v>
      </c>
      <c r="G958">
        <v>2017</v>
      </c>
      <c r="H958" t="s">
        <v>25</v>
      </c>
      <c r="I958" t="s">
        <v>3606</v>
      </c>
      <c r="J958" t="s">
        <v>1310</v>
      </c>
      <c r="K958" t="s">
        <v>9</v>
      </c>
      <c r="L958" t="s">
        <v>3258</v>
      </c>
      <c r="M958" t="s">
        <v>1311</v>
      </c>
      <c r="N958" t="s">
        <v>54</v>
      </c>
      <c r="O958" t="s">
        <v>11194</v>
      </c>
      <c r="P958" t="s">
        <v>55</v>
      </c>
      <c r="Q958" t="s">
        <v>4377</v>
      </c>
      <c r="R958" t="s">
        <v>13</v>
      </c>
      <c r="S958" t="s">
        <v>14</v>
      </c>
      <c r="T958" t="s">
        <v>2258</v>
      </c>
      <c r="U958">
        <v>78.852799999999988</v>
      </c>
      <c r="V958">
        <v>2</v>
      </c>
      <c r="W958">
        <v>0.32</v>
      </c>
      <c r="X958">
        <v>-11.595999999999997</v>
      </c>
    </row>
    <row r="959" spans="1:24" x14ac:dyDescent="0.3">
      <c r="A959">
        <v>956</v>
      </c>
      <c r="B959" t="s">
        <v>9388</v>
      </c>
      <c r="C959" s="1">
        <v>43069</v>
      </c>
      <c r="D959" s="1">
        <v>43073</v>
      </c>
      <c r="E959">
        <v>4</v>
      </c>
      <c r="F959" s="1">
        <v>43069</v>
      </c>
      <c r="G959">
        <v>2017</v>
      </c>
      <c r="H959" t="s">
        <v>25</v>
      </c>
      <c r="I959" t="s">
        <v>3607</v>
      </c>
      <c r="J959" t="s">
        <v>1312</v>
      </c>
      <c r="K959" t="s">
        <v>9</v>
      </c>
      <c r="L959" t="s">
        <v>3258</v>
      </c>
      <c r="M959" t="s">
        <v>169</v>
      </c>
      <c r="N959" t="s">
        <v>713</v>
      </c>
      <c r="O959" t="s">
        <v>11104</v>
      </c>
      <c r="P959" t="s">
        <v>12</v>
      </c>
      <c r="Q959" t="s">
        <v>4167</v>
      </c>
      <c r="R959" t="s">
        <v>22</v>
      </c>
      <c r="S959" t="s">
        <v>3230</v>
      </c>
      <c r="T959" t="s">
        <v>827</v>
      </c>
      <c r="U959">
        <v>173.79999999999998</v>
      </c>
      <c r="V959">
        <v>5</v>
      </c>
      <c r="W959">
        <v>0</v>
      </c>
      <c r="X959">
        <v>43.449999999999989</v>
      </c>
    </row>
    <row r="960" spans="1:24" x14ac:dyDescent="0.3">
      <c r="A960">
        <v>957</v>
      </c>
      <c r="B960" t="s">
        <v>9389</v>
      </c>
      <c r="C960" s="1">
        <v>42870</v>
      </c>
      <c r="D960" s="1">
        <v>42873</v>
      </c>
      <c r="E960">
        <v>3</v>
      </c>
      <c r="F960" s="1">
        <v>42870</v>
      </c>
      <c r="G960">
        <v>2017</v>
      </c>
      <c r="H960" t="s">
        <v>7</v>
      </c>
      <c r="I960" t="s">
        <v>3608</v>
      </c>
      <c r="J960" t="s">
        <v>1313</v>
      </c>
      <c r="K960" t="s">
        <v>9</v>
      </c>
      <c r="L960" t="s">
        <v>3258</v>
      </c>
      <c r="M960" t="s">
        <v>271</v>
      </c>
      <c r="N960" t="s">
        <v>160</v>
      </c>
      <c r="O960" t="s">
        <v>11026</v>
      </c>
      <c r="P960" t="s">
        <v>21</v>
      </c>
      <c r="Q960" t="s">
        <v>4780</v>
      </c>
      <c r="R960" t="s">
        <v>35</v>
      </c>
      <c r="S960" t="s">
        <v>3233</v>
      </c>
      <c r="T960" t="s">
        <v>363</v>
      </c>
      <c r="U960">
        <v>29.592000000000002</v>
      </c>
      <c r="V960">
        <v>1</v>
      </c>
      <c r="W960">
        <v>0.2</v>
      </c>
      <c r="X960">
        <v>2.5893000000000006</v>
      </c>
    </row>
    <row r="961" spans="1:24" x14ac:dyDescent="0.3">
      <c r="A961">
        <v>958</v>
      </c>
      <c r="B961" t="s">
        <v>9389</v>
      </c>
      <c r="C961" s="1">
        <v>42870</v>
      </c>
      <c r="D961" s="1">
        <v>42873</v>
      </c>
      <c r="E961">
        <v>3</v>
      </c>
      <c r="F961" s="1">
        <v>42870</v>
      </c>
      <c r="G961">
        <v>2017</v>
      </c>
      <c r="H961" t="s">
        <v>7</v>
      </c>
      <c r="I961" t="s">
        <v>3608</v>
      </c>
      <c r="J961" t="s">
        <v>1313</v>
      </c>
      <c r="K961" t="s">
        <v>9</v>
      </c>
      <c r="L961" t="s">
        <v>3258</v>
      </c>
      <c r="M961" t="s">
        <v>271</v>
      </c>
      <c r="N961" t="s">
        <v>160</v>
      </c>
      <c r="O961" t="s">
        <v>11026</v>
      </c>
      <c r="P961" t="s">
        <v>21</v>
      </c>
      <c r="Q961" t="s">
        <v>4833</v>
      </c>
      <c r="R961" t="s">
        <v>22</v>
      </c>
      <c r="S961" t="s">
        <v>3234</v>
      </c>
      <c r="T961" t="s">
        <v>1279</v>
      </c>
      <c r="U961">
        <v>4.7520000000000007</v>
      </c>
      <c r="V961">
        <v>2</v>
      </c>
      <c r="W961">
        <v>0.7</v>
      </c>
      <c r="X961">
        <v>-3.1679999999999993</v>
      </c>
    </row>
    <row r="962" spans="1:24" x14ac:dyDescent="0.3">
      <c r="A962">
        <v>959</v>
      </c>
      <c r="B962" t="s">
        <v>9389</v>
      </c>
      <c r="C962" s="1">
        <v>42870</v>
      </c>
      <c r="D962" s="1">
        <v>42873</v>
      </c>
      <c r="E962">
        <v>3</v>
      </c>
      <c r="F962" s="1">
        <v>42870</v>
      </c>
      <c r="G962">
        <v>2017</v>
      </c>
      <c r="H962" t="s">
        <v>7</v>
      </c>
      <c r="I962" t="s">
        <v>3608</v>
      </c>
      <c r="J962" t="s">
        <v>1313</v>
      </c>
      <c r="K962" t="s">
        <v>9</v>
      </c>
      <c r="L962" t="s">
        <v>3258</v>
      </c>
      <c r="M962" t="s">
        <v>271</v>
      </c>
      <c r="N962" t="s">
        <v>160</v>
      </c>
      <c r="O962" t="s">
        <v>11026</v>
      </c>
      <c r="P962" t="s">
        <v>21</v>
      </c>
      <c r="Q962" t="s">
        <v>4834</v>
      </c>
      <c r="R962" t="s">
        <v>22</v>
      </c>
      <c r="S962" t="s">
        <v>45</v>
      </c>
      <c r="T962" t="s">
        <v>282</v>
      </c>
      <c r="U962">
        <v>15.552000000000003</v>
      </c>
      <c r="V962">
        <v>3</v>
      </c>
      <c r="W962">
        <v>0.2</v>
      </c>
      <c r="X962">
        <v>5.6375999999999999</v>
      </c>
    </row>
    <row r="963" spans="1:24" x14ac:dyDescent="0.3">
      <c r="A963">
        <v>960</v>
      </c>
      <c r="B963" t="s">
        <v>6988</v>
      </c>
      <c r="C963" s="1">
        <v>42269</v>
      </c>
      <c r="D963" s="1">
        <v>42269</v>
      </c>
      <c r="E963">
        <v>0</v>
      </c>
      <c r="F963" s="1">
        <v>42269</v>
      </c>
      <c r="G963">
        <v>2015</v>
      </c>
      <c r="H963" t="s">
        <v>625</v>
      </c>
      <c r="I963" t="s">
        <v>3609</v>
      </c>
      <c r="J963" t="s">
        <v>1315</v>
      </c>
      <c r="K963" t="s">
        <v>9</v>
      </c>
      <c r="L963" t="s">
        <v>3258</v>
      </c>
      <c r="M963" t="s">
        <v>1097</v>
      </c>
      <c r="N963" t="s">
        <v>20</v>
      </c>
      <c r="O963" t="s">
        <v>11195</v>
      </c>
      <c r="P963" t="s">
        <v>21</v>
      </c>
      <c r="Q963" t="s">
        <v>4835</v>
      </c>
      <c r="R963" t="s">
        <v>13</v>
      </c>
      <c r="S963" t="s">
        <v>3231</v>
      </c>
      <c r="T963" t="s">
        <v>1049</v>
      </c>
      <c r="U963">
        <v>204.6</v>
      </c>
      <c r="V963">
        <v>2</v>
      </c>
      <c r="W963">
        <v>0</v>
      </c>
      <c r="X963">
        <v>53.195999999999998</v>
      </c>
    </row>
    <row r="964" spans="1:24" x14ac:dyDescent="0.3">
      <c r="A964">
        <v>961</v>
      </c>
      <c r="B964" t="s">
        <v>9390</v>
      </c>
      <c r="C964" s="1">
        <v>43053</v>
      </c>
      <c r="D964" s="1">
        <v>43058</v>
      </c>
      <c r="E964">
        <v>5</v>
      </c>
      <c r="F964" s="1">
        <v>43053</v>
      </c>
      <c r="G964">
        <v>2017</v>
      </c>
      <c r="H964" t="s">
        <v>25</v>
      </c>
      <c r="I964" t="s">
        <v>3610</v>
      </c>
      <c r="J964" t="s">
        <v>1317</v>
      </c>
      <c r="K964" t="s">
        <v>18</v>
      </c>
      <c r="L964" t="s">
        <v>3258</v>
      </c>
      <c r="M964" t="s">
        <v>67</v>
      </c>
      <c r="N964" t="s">
        <v>20</v>
      </c>
      <c r="O964" t="s">
        <v>11069</v>
      </c>
      <c r="P964" t="s">
        <v>21</v>
      </c>
      <c r="Q964" t="s">
        <v>4339</v>
      </c>
      <c r="R964" t="s">
        <v>13</v>
      </c>
      <c r="S964" t="s">
        <v>3229</v>
      </c>
      <c r="T964" t="s">
        <v>136</v>
      </c>
      <c r="U964">
        <v>321.56799999999998</v>
      </c>
      <c r="V964">
        <v>2</v>
      </c>
      <c r="W964">
        <v>0.2</v>
      </c>
      <c r="X964">
        <v>28.137200000000007</v>
      </c>
    </row>
    <row r="965" spans="1:24" x14ac:dyDescent="0.3">
      <c r="A965">
        <v>962</v>
      </c>
      <c r="B965" t="s">
        <v>6989</v>
      </c>
      <c r="C965" s="1">
        <v>42335</v>
      </c>
      <c r="D965" s="1">
        <v>42339</v>
      </c>
      <c r="E965">
        <v>4</v>
      </c>
      <c r="F965" s="1">
        <v>42335</v>
      </c>
      <c r="G965">
        <v>2015</v>
      </c>
      <c r="H965" t="s">
        <v>25</v>
      </c>
      <c r="I965" t="s">
        <v>3611</v>
      </c>
      <c r="J965" t="s">
        <v>1318</v>
      </c>
      <c r="K965" t="s">
        <v>52</v>
      </c>
      <c r="L965" t="s">
        <v>3258</v>
      </c>
      <c r="M965" t="s">
        <v>810</v>
      </c>
      <c r="N965" t="s">
        <v>811</v>
      </c>
      <c r="O965" t="s">
        <v>11120</v>
      </c>
      <c r="P965" t="s">
        <v>12</v>
      </c>
      <c r="Q965" t="s">
        <v>4836</v>
      </c>
      <c r="R965" t="s">
        <v>22</v>
      </c>
      <c r="S965" t="s">
        <v>3234</v>
      </c>
      <c r="T965" t="s">
        <v>2558</v>
      </c>
      <c r="U965">
        <v>6.24</v>
      </c>
      <c r="V965">
        <v>2</v>
      </c>
      <c r="W965">
        <v>0</v>
      </c>
      <c r="X965">
        <v>3.0575999999999999</v>
      </c>
    </row>
    <row r="966" spans="1:24" x14ac:dyDescent="0.3">
      <c r="A966">
        <v>963</v>
      </c>
      <c r="B966" t="s">
        <v>8067</v>
      </c>
      <c r="C966" s="1">
        <v>42614</v>
      </c>
      <c r="D966" s="1">
        <v>42617</v>
      </c>
      <c r="E966">
        <v>3</v>
      </c>
      <c r="F966" s="1">
        <v>42614</v>
      </c>
      <c r="G966">
        <v>2016</v>
      </c>
      <c r="H966" t="s">
        <v>97</v>
      </c>
      <c r="I966" t="s">
        <v>3309</v>
      </c>
      <c r="J966" t="s">
        <v>240</v>
      </c>
      <c r="K966" t="s">
        <v>18</v>
      </c>
      <c r="L966" t="s">
        <v>3258</v>
      </c>
      <c r="M966" t="s">
        <v>67</v>
      </c>
      <c r="N966" t="s">
        <v>20</v>
      </c>
      <c r="O966" t="s">
        <v>11069</v>
      </c>
      <c r="P966" t="s">
        <v>21</v>
      </c>
      <c r="Q966" t="s">
        <v>4569</v>
      </c>
      <c r="R966" t="s">
        <v>22</v>
      </c>
      <c r="S966" t="s">
        <v>103</v>
      </c>
      <c r="T966" t="s">
        <v>3173</v>
      </c>
      <c r="U966">
        <v>21.88</v>
      </c>
      <c r="V966">
        <v>2</v>
      </c>
      <c r="W966">
        <v>0</v>
      </c>
      <c r="X966">
        <v>10.94</v>
      </c>
    </row>
    <row r="967" spans="1:24" x14ac:dyDescent="0.3">
      <c r="A967">
        <v>964</v>
      </c>
      <c r="B967" t="s">
        <v>6028</v>
      </c>
      <c r="C967" s="1">
        <v>41904</v>
      </c>
      <c r="D967" s="1">
        <v>41906</v>
      </c>
      <c r="E967">
        <v>2</v>
      </c>
      <c r="F967" s="1">
        <v>41904</v>
      </c>
      <c r="G967">
        <v>2014</v>
      </c>
      <c r="H967" t="s">
        <v>7</v>
      </c>
      <c r="I967" t="s">
        <v>3591</v>
      </c>
      <c r="J967" t="s">
        <v>1262</v>
      </c>
      <c r="K967" t="s">
        <v>9</v>
      </c>
      <c r="L967" t="s">
        <v>3258</v>
      </c>
      <c r="M967" t="s">
        <v>1319</v>
      </c>
      <c r="N967" t="s">
        <v>28</v>
      </c>
      <c r="O967" t="s">
        <v>11196</v>
      </c>
      <c r="P967" t="s">
        <v>12</v>
      </c>
      <c r="Q967" t="s">
        <v>4837</v>
      </c>
      <c r="R967" t="s">
        <v>22</v>
      </c>
      <c r="S967" t="s">
        <v>23</v>
      </c>
      <c r="T967" t="s">
        <v>1540</v>
      </c>
      <c r="U967">
        <v>4.6079999999999997</v>
      </c>
      <c r="V967">
        <v>2</v>
      </c>
      <c r="W967">
        <v>0.2</v>
      </c>
      <c r="X967">
        <v>1.6704000000000001</v>
      </c>
    </row>
    <row r="968" spans="1:24" x14ac:dyDescent="0.3">
      <c r="A968">
        <v>965</v>
      </c>
      <c r="B968" t="s">
        <v>9391</v>
      </c>
      <c r="C968" s="1">
        <v>42834</v>
      </c>
      <c r="D968" s="1">
        <v>42836</v>
      </c>
      <c r="E968">
        <v>2</v>
      </c>
      <c r="F968" s="1">
        <v>42834</v>
      </c>
      <c r="G968">
        <v>2017</v>
      </c>
      <c r="H968" t="s">
        <v>97</v>
      </c>
      <c r="I968" t="s">
        <v>3612</v>
      </c>
      <c r="J968" t="s">
        <v>1320</v>
      </c>
      <c r="K968" t="s">
        <v>52</v>
      </c>
      <c r="L968" t="s">
        <v>3258</v>
      </c>
      <c r="M968" t="s">
        <v>138</v>
      </c>
      <c r="N968" t="s">
        <v>139</v>
      </c>
      <c r="O968" t="s">
        <v>11139</v>
      </c>
      <c r="P968" t="s">
        <v>79</v>
      </c>
      <c r="Q968" t="s">
        <v>4838</v>
      </c>
      <c r="R968" t="s">
        <v>22</v>
      </c>
      <c r="S968" t="s">
        <v>23</v>
      </c>
      <c r="T968" t="s">
        <v>2606</v>
      </c>
      <c r="U968">
        <v>9.82</v>
      </c>
      <c r="V968">
        <v>2</v>
      </c>
      <c r="W968">
        <v>0</v>
      </c>
      <c r="X968">
        <v>4.8117999999999999</v>
      </c>
    </row>
    <row r="969" spans="1:24" x14ac:dyDescent="0.3">
      <c r="A969">
        <v>966</v>
      </c>
      <c r="B969" t="s">
        <v>9391</v>
      </c>
      <c r="C969" s="1">
        <v>42834</v>
      </c>
      <c r="D969" s="1">
        <v>42836</v>
      </c>
      <c r="E969">
        <v>2</v>
      </c>
      <c r="F969" s="1">
        <v>42834</v>
      </c>
      <c r="G969">
        <v>2017</v>
      </c>
      <c r="H969" t="s">
        <v>97</v>
      </c>
      <c r="I969" t="s">
        <v>3612</v>
      </c>
      <c r="J969" t="s">
        <v>1320</v>
      </c>
      <c r="K969" t="s">
        <v>52</v>
      </c>
      <c r="L969" t="s">
        <v>3258</v>
      </c>
      <c r="M969" t="s">
        <v>138</v>
      </c>
      <c r="N969" t="s">
        <v>139</v>
      </c>
      <c r="O969" t="s">
        <v>11139</v>
      </c>
      <c r="P969" t="s">
        <v>79</v>
      </c>
      <c r="Q969" t="s">
        <v>4474</v>
      </c>
      <c r="R969" t="s">
        <v>22</v>
      </c>
      <c r="S969" t="s">
        <v>3232</v>
      </c>
      <c r="T969" t="s">
        <v>1549</v>
      </c>
      <c r="U969">
        <v>35.97</v>
      </c>
      <c r="V969">
        <v>3</v>
      </c>
      <c r="W969">
        <v>0</v>
      </c>
      <c r="X969">
        <v>9.7118999999999982</v>
      </c>
    </row>
    <row r="970" spans="1:24" x14ac:dyDescent="0.3">
      <c r="A970">
        <v>967</v>
      </c>
      <c r="B970" t="s">
        <v>9391</v>
      </c>
      <c r="C970" s="1">
        <v>42834</v>
      </c>
      <c r="D970" s="1">
        <v>42836</v>
      </c>
      <c r="E970">
        <v>2</v>
      </c>
      <c r="F970" s="1">
        <v>42834</v>
      </c>
      <c r="G970">
        <v>2017</v>
      </c>
      <c r="H970" t="s">
        <v>97</v>
      </c>
      <c r="I970" t="s">
        <v>3612</v>
      </c>
      <c r="J970" t="s">
        <v>1320</v>
      </c>
      <c r="K970" t="s">
        <v>52</v>
      </c>
      <c r="L970" t="s">
        <v>3258</v>
      </c>
      <c r="M970" t="s">
        <v>138</v>
      </c>
      <c r="N970" t="s">
        <v>139</v>
      </c>
      <c r="O970" t="s">
        <v>11139</v>
      </c>
      <c r="P970" t="s">
        <v>79</v>
      </c>
      <c r="Q970" t="s">
        <v>4839</v>
      </c>
      <c r="R970" t="s">
        <v>22</v>
      </c>
      <c r="S970" t="s">
        <v>45</v>
      </c>
      <c r="T970" t="s">
        <v>1864</v>
      </c>
      <c r="U970">
        <v>12.96</v>
      </c>
      <c r="V970">
        <v>2</v>
      </c>
      <c r="W970">
        <v>0</v>
      </c>
      <c r="X970">
        <v>6.2208000000000006</v>
      </c>
    </row>
    <row r="971" spans="1:24" x14ac:dyDescent="0.3">
      <c r="A971">
        <v>968</v>
      </c>
      <c r="B971" t="s">
        <v>9391</v>
      </c>
      <c r="C971" s="1">
        <v>42834</v>
      </c>
      <c r="D971" s="1">
        <v>42836</v>
      </c>
      <c r="E971">
        <v>2</v>
      </c>
      <c r="F971" s="1">
        <v>42834</v>
      </c>
      <c r="G971">
        <v>2017</v>
      </c>
      <c r="H971" t="s">
        <v>97</v>
      </c>
      <c r="I971" t="s">
        <v>3612</v>
      </c>
      <c r="J971" t="s">
        <v>1320</v>
      </c>
      <c r="K971" t="s">
        <v>52</v>
      </c>
      <c r="L971" t="s">
        <v>3258</v>
      </c>
      <c r="M971" t="s">
        <v>138</v>
      </c>
      <c r="N971" t="s">
        <v>139</v>
      </c>
      <c r="O971" t="s">
        <v>11139</v>
      </c>
      <c r="P971" t="s">
        <v>79</v>
      </c>
      <c r="Q971" t="s">
        <v>4840</v>
      </c>
      <c r="R971" t="s">
        <v>22</v>
      </c>
      <c r="S971" t="s">
        <v>45</v>
      </c>
      <c r="T971" t="s">
        <v>2152</v>
      </c>
      <c r="U971">
        <v>191.6</v>
      </c>
      <c r="V971">
        <v>4</v>
      </c>
      <c r="W971">
        <v>0</v>
      </c>
      <c r="X971">
        <v>91.967999999999989</v>
      </c>
    </row>
    <row r="972" spans="1:24" x14ac:dyDescent="0.3">
      <c r="A972">
        <v>969</v>
      </c>
      <c r="B972" t="s">
        <v>9391</v>
      </c>
      <c r="C972" s="1">
        <v>42834</v>
      </c>
      <c r="D972" s="1">
        <v>42836</v>
      </c>
      <c r="E972">
        <v>2</v>
      </c>
      <c r="F972" s="1">
        <v>42834</v>
      </c>
      <c r="G972">
        <v>2017</v>
      </c>
      <c r="H972" t="s">
        <v>97</v>
      </c>
      <c r="I972" t="s">
        <v>3612</v>
      </c>
      <c r="J972" t="s">
        <v>1320</v>
      </c>
      <c r="K972" t="s">
        <v>52</v>
      </c>
      <c r="L972" t="s">
        <v>3258</v>
      </c>
      <c r="M972" t="s">
        <v>138</v>
      </c>
      <c r="N972" t="s">
        <v>139</v>
      </c>
      <c r="O972" t="s">
        <v>11139</v>
      </c>
      <c r="P972" t="s">
        <v>79</v>
      </c>
      <c r="Q972" t="s">
        <v>4837</v>
      </c>
      <c r="R972" t="s">
        <v>22</v>
      </c>
      <c r="S972" t="s">
        <v>23</v>
      </c>
      <c r="T972" t="s">
        <v>1540</v>
      </c>
      <c r="U972">
        <v>8.64</v>
      </c>
      <c r="V972">
        <v>3</v>
      </c>
      <c r="W972">
        <v>0</v>
      </c>
      <c r="X972">
        <v>4.2336</v>
      </c>
    </row>
    <row r="973" spans="1:24" x14ac:dyDescent="0.3">
      <c r="A973">
        <v>970</v>
      </c>
      <c r="B973" t="s">
        <v>9391</v>
      </c>
      <c r="C973" s="1">
        <v>42834</v>
      </c>
      <c r="D973" s="1">
        <v>42836</v>
      </c>
      <c r="E973">
        <v>2</v>
      </c>
      <c r="F973" s="1">
        <v>42834</v>
      </c>
      <c r="G973">
        <v>2017</v>
      </c>
      <c r="H973" t="s">
        <v>97</v>
      </c>
      <c r="I973" t="s">
        <v>3612</v>
      </c>
      <c r="J973" t="s">
        <v>1320</v>
      </c>
      <c r="K973" t="s">
        <v>52</v>
      </c>
      <c r="L973" t="s">
        <v>3258</v>
      </c>
      <c r="M973" t="s">
        <v>138</v>
      </c>
      <c r="N973" t="s">
        <v>139</v>
      </c>
      <c r="O973" t="s">
        <v>11139</v>
      </c>
      <c r="P973" t="s">
        <v>79</v>
      </c>
      <c r="Q973" t="s">
        <v>4841</v>
      </c>
      <c r="R973" t="s">
        <v>22</v>
      </c>
      <c r="S973" t="s">
        <v>3230</v>
      </c>
      <c r="T973" t="s">
        <v>3138</v>
      </c>
      <c r="U973">
        <v>501.81000000000006</v>
      </c>
      <c r="V973">
        <v>3</v>
      </c>
      <c r="W973">
        <v>0</v>
      </c>
      <c r="X973">
        <v>0</v>
      </c>
    </row>
    <row r="974" spans="1:24" x14ac:dyDescent="0.3">
      <c r="A974">
        <v>971</v>
      </c>
      <c r="B974" t="s">
        <v>6029</v>
      </c>
      <c r="C974" s="1">
        <v>41655</v>
      </c>
      <c r="D974" s="1">
        <v>41657</v>
      </c>
      <c r="E974">
        <v>2</v>
      </c>
      <c r="F974" s="1">
        <v>41655</v>
      </c>
      <c r="G974">
        <v>2014</v>
      </c>
      <c r="H974" t="s">
        <v>7</v>
      </c>
      <c r="I974" t="s">
        <v>3369</v>
      </c>
      <c r="J974" t="s">
        <v>469</v>
      </c>
      <c r="K974" t="s">
        <v>9</v>
      </c>
      <c r="L974" t="s">
        <v>3258</v>
      </c>
      <c r="M974" t="s">
        <v>77</v>
      </c>
      <c r="N974" t="s">
        <v>78</v>
      </c>
      <c r="O974" t="s">
        <v>11038</v>
      </c>
      <c r="P974" t="s">
        <v>79</v>
      </c>
      <c r="Q974" t="s">
        <v>4842</v>
      </c>
      <c r="R974" t="s">
        <v>13</v>
      </c>
      <c r="S974" t="s">
        <v>3231</v>
      </c>
      <c r="T974" t="s">
        <v>2551</v>
      </c>
      <c r="U974">
        <v>127.10400000000001</v>
      </c>
      <c r="V974">
        <v>6</v>
      </c>
      <c r="W974">
        <v>0.2</v>
      </c>
      <c r="X974">
        <v>28.598399999999998</v>
      </c>
    </row>
    <row r="975" spans="1:24" x14ac:dyDescent="0.3">
      <c r="A975">
        <v>972</v>
      </c>
      <c r="B975" t="s">
        <v>6029</v>
      </c>
      <c r="C975" s="1">
        <v>41655</v>
      </c>
      <c r="D975" s="1">
        <v>41657</v>
      </c>
      <c r="E975">
        <v>2</v>
      </c>
      <c r="F975" s="1">
        <v>41655</v>
      </c>
      <c r="G975">
        <v>2014</v>
      </c>
      <c r="H975" t="s">
        <v>7</v>
      </c>
      <c r="I975" t="s">
        <v>3369</v>
      </c>
      <c r="J975" t="s">
        <v>469</v>
      </c>
      <c r="K975" t="s">
        <v>9</v>
      </c>
      <c r="L975" t="s">
        <v>3258</v>
      </c>
      <c r="M975" t="s">
        <v>77</v>
      </c>
      <c r="N975" t="s">
        <v>78</v>
      </c>
      <c r="O975" t="s">
        <v>11038</v>
      </c>
      <c r="P975" t="s">
        <v>79</v>
      </c>
      <c r="Q975" t="s">
        <v>4411</v>
      </c>
      <c r="R975" t="s">
        <v>35</v>
      </c>
      <c r="S975" t="s">
        <v>3233</v>
      </c>
      <c r="T975" t="s">
        <v>3113</v>
      </c>
      <c r="U975">
        <v>124.19999999999999</v>
      </c>
      <c r="V975">
        <v>3</v>
      </c>
      <c r="W975">
        <v>0.4</v>
      </c>
      <c r="X975">
        <v>-31.050000000000011</v>
      </c>
    </row>
    <row r="976" spans="1:24" x14ac:dyDescent="0.3">
      <c r="A976">
        <v>973</v>
      </c>
      <c r="B976" t="s">
        <v>6029</v>
      </c>
      <c r="C976" s="1">
        <v>41655</v>
      </c>
      <c r="D976" s="1">
        <v>41657</v>
      </c>
      <c r="E976">
        <v>2</v>
      </c>
      <c r="F976" s="1">
        <v>41655</v>
      </c>
      <c r="G976">
        <v>2014</v>
      </c>
      <c r="H976" t="s">
        <v>7</v>
      </c>
      <c r="I976" t="s">
        <v>3369</v>
      </c>
      <c r="J976" t="s">
        <v>469</v>
      </c>
      <c r="K976" t="s">
        <v>9</v>
      </c>
      <c r="L976" t="s">
        <v>3258</v>
      </c>
      <c r="M976" t="s">
        <v>77</v>
      </c>
      <c r="N976" t="s">
        <v>78</v>
      </c>
      <c r="O976" t="s">
        <v>11038</v>
      </c>
      <c r="P976" t="s">
        <v>79</v>
      </c>
      <c r="Q976" t="s">
        <v>4679</v>
      </c>
      <c r="R976" t="s">
        <v>22</v>
      </c>
      <c r="S976" t="s">
        <v>3234</v>
      </c>
      <c r="T976" t="s">
        <v>2421</v>
      </c>
      <c r="U976">
        <v>18.588000000000005</v>
      </c>
      <c r="V976">
        <v>2</v>
      </c>
      <c r="W976">
        <v>0.7</v>
      </c>
      <c r="X976">
        <v>-13.6312</v>
      </c>
    </row>
    <row r="977" spans="1:24" x14ac:dyDescent="0.3">
      <c r="A977">
        <v>974</v>
      </c>
      <c r="B977" t="s">
        <v>6029</v>
      </c>
      <c r="C977" s="1">
        <v>41655</v>
      </c>
      <c r="D977" s="1">
        <v>41657</v>
      </c>
      <c r="E977">
        <v>2</v>
      </c>
      <c r="F977" s="1">
        <v>41655</v>
      </c>
      <c r="G977">
        <v>2014</v>
      </c>
      <c r="H977" t="s">
        <v>7</v>
      </c>
      <c r="I977" t="s">
        <v>3369</v>
      </c>
      <c r="J977" t="s">
        <v>469</v>
      </c>
      <c r="K977" t="s">
        <v>9</v>
      </c>
      <c r="L977" t="s">
        <v>3258</v>
      </c>
      <c r="M977" t="s">
        <v>77</v>
      </c>
      <c r="N977" t="s">
        <v>78</v>
      </c>
      <c r="O977" t="s">
        <v>11038</v>
      </c>
      <c r="P977" t="s">
        <v>79</v>
      </c>
      <c r="Q977" t="s">
        <v>4409</v>
      </c>
      <c r="R977" t="s">
        <v>22</v>
      </c>
      <c r="S977" t="s">
        <v>23</v>
      </c>
      <c r="T977" t="s">
        <v>2036</v>
      </c>
      <c r="U977">
        <v>30.072000000000003</v>
      </c>
      <c r="V977">
        <v>3</v>
      </c>
      <c r="W977">
        <v>0.2</v>
      </c>
      <c r="X977">
        <v>10.149299999999997</v>
      </c>
    </row>
    <row r="978" spans="1:24" x14ac:dyDescent="0.3">
      <c r="A978">
        <v>975</v>
      </c>
      <c r="B978" t="s">
        <v>9392</v>
      </c>
      <c r="C978" s="1">
        <v>43013</v>
      </c>
      <c r="D978" s="1">
        <v>43016</v>
      </c>
      <c r="E978">
        <v>3</v>
      </c>
      <c r="F978" s="1">
        <v>43013</v>
      </c>
      <c r="G978">
        <v>2017</v>
      </c>
      <c r="H978" t="s">
        <v>7</v>
      </c>
      <c r="I978" t="s">
        <v>3543</v>
      </c>
      <c r="J978" t="s">
        <v>1105</v>
      </c>
      <c r="K978" t="s">
        <v>52</v>
      </c>
      <c r="L978" t="s">
        <v>3258</v>
      </c>
      <c r="M978" t="s">
        <v>138</v>
      </c>
      <c r="N978" t="s">
        <v>139</v>
      </c>
      <c r="O978" t="s">
        <v>11139</v>
      </c>
      <c r="P978" t="s">
        <v>79</v>
      </c>
      <c r="Q978" t="s">
        <v>4564</v>
      </c>
      <c r="R978" t="s">
        <v>35</v>
      </c>
      <c r="S978" t="s">
        <v>3233</v>
      </c>
      <c r="T978" t="s">
        <v>2299</v>
      </c>
      <c r="U978">
        <v>160.92999999999998</v>
      </c>
      <c r="V978">
        <v>7</v>
      </c>
      <c r="W978">
        <v>0</v>
      </c>
      <c r="X978">
        <v>3.2186000000000092</v>
      </c>
    </row>
    <row r="979" spans="1:24" x14ac:dyDescent="0.3">
      <c r="A979">
        <v>976</v>
      </c>
      <c r="B979" t="s">
        <v>9392</v>
      </c>
      <c r="C979" s="1">
        <v>43013</v>
      </c>
      <c r="D979" s="1">
        <v>43016</v>
      </c>
      <c r="E979">
        <v>3</v>
      </c>
      <c r="F979" s="1">
        <v>43013</v>
      </c>
      <c r="G979">
        <v>2017</v>
      </c>
      <c r="H979" t="s">
        <v>7</v>
      </c>
      <c r="I979" t="s">
        <v>3543</v>
      </c>
      <c r="J979" t="s">
        <v>1105</v>
      </c>
      <c r="K979" t="s">
        <v>52</v>
      </c>
      <c r="L979" t="s">
        <v>3258</v>
      </c>
      <c r="M979" t="s">
        <v>138</v>
      </c>
      <c r="N979" t="s">
        <v>139</v>
      </c>
      <c r="O979" t="s">
        <v>11139</v>
      </c>
      <c r="P979" t="s">
        <v>79</v>
      </c>
      <c r="Q979" t="s">
        <v>4458</v>
      </c>
      <c r="R979" t="s">
        <v>22</v>
      </c>
      <c r="S979" t="s">
        <v>3234</v>
      </c>
      <c r="T979" t="s">
        <v>1651</v>
      </c>
      <c r="U979">
        <v>75.792000000000002</v>
      </c>
      <c r="V979">
        <v>3</v>
      </c>
      <c r="W979">
        <v>0.2</v>
      </c>
      <c r="X979">
        <v>25.579799999999992</v>
      </c>
    </row>
    <row r="980" spans="1:24" x14ac:dyDescent="0.3">
      <c r="A980">
        <v>977</v>
      </c>
      <c r="B980" t="s">
        <v>9393</v>
      </c>
      <c r="C980" s="1">
        <v>42925</v>
      </c>
      <c r="D980" s="1">
        <v>42931</v>
      </c>
      <c r="E980">
        <v>6</v>
      </c>
      <c r="F980" s="1">
        <v>42925</v>
      </c>
      <c r="G980">
        <v>2017</v>
      </c>
      <c r="H980" t="s">
        <v>25</v>
      </c>
      <c r="I980" t="s">
        <v>3401</v>
      </c>
      <c r="J980" t="s">
        <v>599</v>
      </c>
      <c r="K980" t="s">
        <v>9</v>
      </c>
      <c r="L980" t="s">
        <v>3258</v>
      </c>
      <c r="M980" t="s">
        <v>211</v>
      </c>
      <c r="N980" t="s">
        <v>212</v>
      </c>
      <c r="O980" t="s">
        <v>11015</v>
      </c>
      <c r="P980" t="s">
        <v>21</v>
      </c>
      <c r="Q980" t="s">
        <v>4843</v>
      </c>
      <c r="R980" t="s">
        <v>22</v>
      </c>
      <c r="S980" t="s">
        <v>3234</v>
      </c>
      <c r="T980" t="s">
        <v>2765</v>
      </c>
      <c r="U980">
        <v>1.0800000000000003</v>
      </c>
      <c r="V980">
        <v>2</v>
      </c>
      <c r="W980">
        <v>0.7</v>
      </c>
      <c r="X980">
        <v>-0.79200000000000004</v>
      </c>
    </row>
    <row r="981" spans="1:24" x14ac:dyDescent="0.3">
      <c r="A981">
        <v>978</v>
      </c>
      <c r="B981" t="s">
        <v>9394</v>
      </c>
      <c r="C981" s="1">
        <v>42742</v>
      </c>
      <c r="D981" s="1">
        <v>42745</v>
      </c>
      <c r="E981">
        <v>3</v>
      </c>
      <c r="F981" s="1">
        <v>42742</v>
      </c>
      <c r="G981">
        <v>2017</v>
      </c>
      <c r="H981" t="s">
        <v>97</v>
      </c>
      <c r="I981" t="s">
        <v>3566</v>
      </c>
      <c r="J981" t="s">
        <v>1186</v>
      </c>
      <c r="K981" t="s">
        <v>18</v>
      </c>
      <c r="L981" t="s">
        <v>3258</v>
      </c>
      <c r="M981" t="s">
        <v>433</v>
      </c>
      <c r="N981" t="s">
        <v>123</v>
      </c>
      <c r="O981" t="s">
        <v>11160</v>
      </c>
      <c r="P981" t="s">
        <v>55</v>
      </c>
      <c r="Q981" t="s">
        <v>4267</v>
      </c>
      <c r="R981" t="s">
        <v>35</v>
      </c>
      <c r="S981" t="s">
        <v>3238</v>
      </c>
      <c r="T981" t="s">
        <v>2506</v>
      </c>
      <c r="U981">
        <v>3059.982</v>
      </c>
      <c r="V981">
        <v>2</v>
      </c>
      <c r="W981">
        <v>0.1</v>
      </c>
      <c r="X981">
        <v>679.99599999999964</v>
      </c>
    </row>
    <row r="982" spans="1:24" x14ac:dyDescent="0.3">
      <c r="A982">
        <v>979</v>
      </c>
      <c r="B982" t="s">
        <v>8068</v>
      </c>
      <c r="C982" s="1">
        <v>42520</v>
      </c>
      <c r="D982" s="1">
        <v>42521</v>
      </c>
      <c r="E982">
        <v>1</v>
      </c>
      <c r="F982" s="1">
        <v>42520</v>
      </c>
      <c r="G982">
        <v>2016</v>
      </c>
      <c r="H982" t="s">
        <v>97</v>
      </c>
      <c r="I982" t="s">
        <v>3613</v>
      </c>
      <c r="J982" t="s">
        <v>1328</v>
      </c>
      <c r="K982" t="s">
        <v>9</v>
      </c>
      <c r="L982" t="s">
        <v>3258</v>
      </c>
      <c r="M982" t="s">
        <v>260</v>
      </c>
      <c r="N982" t="s">
        <v>44</v>
      </c>
      <c r="O982" t="s">
        <v>11099</v>
      </c>
      <c r="P982" t="s">
        <v>12</v>
      </c>
      <c r="Q982" t="s">
        <v>4067</v>
      </c>
      <c r="R982" t="s">
        <v>22</v>
      </c>
      <c r="S982" t="s">
        <v>3234</v>
      </c>
      <c r="T982" t="s">
        <v>1402</v>
      </c>
      <c r="U982">
        <v>3.2820000000000005</v>
      </c>
      <c r="V982">
        <v>2</v>
      </c>
      <c r="W982">
        <v>0.7</v>
      </c>
      <c r="X982">
        <v>-2.6256000000000004</v>
      </c>
    </row>
    <row r="983" spans="1:24" x14ac:dyDescent="0.3">
      <c r="A983">
        <v>980</v>
      </c>
      <c r="B983" t="s">
        <v>6990</v>
      </c>
      <c r="C983" s="1">
        <v>42347</v>
      </c>
      <c r="D983" s="1">
        <v>42350</v>
      </c>
      <c r="E983">
        <v>3</v>
      </c>
      <c r="F983" s="1">
        <v>42347</v>
      </c>
      <c r="G983">
        <v>2015</v>
      </c>
      <c r="H983" t="s">
        <v>97</v>
      </c>
      <c r="I983" t="s">
        <v>3291</v>
      </c>
      <c r="J983" t="s">
        <v>177</v>
      </c>
      <c r="K983" t="s">
        <v>18</v>
      </c>
      <c r="L983" t="s">
        <v>3258</v>
      </c>
      <c r="M983" t="s">
        <v>248</v>
      </c>
      <c r="N983" t="s">
        <v>132</v>
      </c>
      <c r="O983" t="s">
        <v>11109</v>
      </c>
      <c r="P983" t="s">
        <v>55</v>
      </c>
      <c r="Q983" t="s">
        <v>4112</v>
      </c>
      <c r="R983" t="s">
        <v>22</v>
      </c>
      <c r="S983" t="s">
        <v>45</v>
      </c>
      <c r="T983" t="s">
        <v>1828</v>
      </c>
      <c r="U983">
        <v>34.019999999999996</v>
      </c>
      <c r="V983">
        <v>3</v>
      </c>
      <c r="W983">
        <v>0</v>
      </c>
      <c r="X983">
        <v>16.669799999999999</v>
      </c>
    </row>
    <row r="984" spans="1:24" x14ac:dyDescent="0.3">
      <c r="A984">
        <v>981</v>
      </c>
      <c r="B984" t="s">
        <v>8069</v>
      </c>
      <c r="C984" s="1">
        <v>42646</v>
      </c>
      <c r="D984" s="1">
        <v>42651</v>
      </c>
      <c r="E984">
        <v>5</v>
      </c>
      <c r="F984" s="1">
        <v>42646</v>
      </c>
      <c r="G984">
        <v>2016</v>
      </c>
      <c r="H984" t="s">
        <v>25</v>
      </c>
      <c r="I984" t="s">
        <v>3270</v>
      </c>
      <c r="J984" t="s">
        <v>81</v>
      </c>
      <c r="K984" t="s">
        <v>9</v>
      </c>
      <c r="L984" t="s">
        <v>3258</v>
      </c>
      <c r="M984" t="s">
        <v>138</v>
      </c>
      <c r="N984" t="s">
        <v>139</v>
      </c>
      <c r="O984" t="s">
        <v>11020</v>
      </c>
      <c r="P984" t="s">
        <v>79</v>
      </c>
      <c r="Q984" t="s">
        <v>4733</v>
      </c>
      <c r="R984" t="s">
        <v>13</v>
      </c>
      <c r="S984" t="s">
        <v>3229</v>
      </c>
      <c r="T984" t="s">
        <v>1158</v>
      </c>
      <c r="U984">
        <v>599.29200000000003</v>
      </c>
      <c r="V984">
        <v>6</v>
      </c>
      <c r="W984">
        <v>0.1</v>
      </c>
      <c r="X984">
        <v>93.223199999999977</v>
      </c>
    </row>
    <row r="985" spans="1:24" x14ac:dyDescent="0.3">
      <c r="A985">
        <v>982</v>
      </c>
      <c r="B985" t="s">
        <v>6030</v>
      </c>
      <c r="C985" s="1">
        <v>41954</v>
      </c>
      <c r="D985" s="1">
        <v>41957</v>
      </c>
      <c r="E985">
        <v>3</v>
      </c>
      <c r="F985" s="1">
        <v>41954</v>
      </c>
      <c r="G985">
        <v>2014</v>
      </c>
      <c r="H985" t="s">
        <v>7</v>
      </c>
      <c r="I985" t="s">
        <v>3614</v>
      </c>
      <c r="J985" t="s">
        <v>1331</v>
      </c>
      <c r="K985" t="s">
        <v>9</v>
      </c>
      <c r="L985" t="s">
        <v>3258</v>
      </c>
      <c r="M985" t="s">
        <v>707</v>
      </c>
      <c r="N985" t="s">
        <v>228</v>
      </c>
      <c r="O985" t="s">
        <v>11102</v>
      </c>
      <c r="P985" t="s">
        <v>21</v>
      </c>
      <c r="Q985" t="s">
        <v>4844</v>
      </c>
      <c r="R985" t="s">
        <v>22</v>
      </c>
      <c r="S985" t="s">
        <v>3232</v>
      </c>
      <c r="T985" t="s">
        <v>1560</v>
      </c>
      <c r="U985">
        <v>3.3920000000000003</v>
      </c>
      <c r="V985">
        <v>1</v>
      </c>
      <c r="W985">
        <v>0.2</v>
      </c>
      <c r="X985">
        <v>0.80559999999999987</v>
      </c>
    </row>
    <row r="986" spans="1:24" x14ac:dyDescent="0.3">
      <c r="A986">
        <v>983</v>
      </c>
      <c r="B986" t="s">
        <v>6030</v>
      </c>
      <c r="C986" s="1">
        <v>41954</v>
      </c>
      <c r="D986" s="1">
        <v>41957</v>
      </c>
      <c r="E986">
        <v>3</v>
      </c>
      <c r="F986" s="1">
        <v>41954</v>
      </c>
      <c r="G986">
        <v>2014</v>
      </c>
      <c r="H986" t="s">
        <v>7</v>
      </c>
      <c r="I986" t="s">
        <v>3614</v>
      </c>
      <c r="J986" t="s">
        <v>1331</v>
      </c>
      <c r="K986" t="s">
        <v>9</v>
      </c>
      <c r="L986" t="s">
        <v>3258</v>
      </c>
      <c r="M986" t="s">
        <v>707</v>
      </c>
      <c r="N986" t="s">
        <v>228</v>
      </c>
      <c r="O986" t="s">
        <v>11102</v>
      </c>
      <c r="P986" t="s">
        <v>21</v>
      </c>
      <c r="Q986" t="s">
        <v>4845</v>
      </c>
      <c r="R986" t="s">
        <v>35</v>
      </c>
      <c r="S986" t="s">
        <v>3233</v>
      </c>
      <c r="T986" t="s">
        <v>337</v>
      </c>
      <c r="U986">
        <v>559.98400000000004</v>
      </c>
      <c r="V986">
        <v>2</v>
      </c>
      <c r="W986">
        <v>0.2</v>
      </c>
      <c r="X986">
        <v>55.998400000000032</v>
      </c>
    </row>
    <row r="987" spans="1:24" x14ac:dyDescent="0.3">
      <c r="A987">
        <v>984</v>
      </c>
      <c r="B987" t="s">
        <v>6030</v>
      </c>
      <c r="C987" s="1">
        <v>41954</v>
      </c>
      <c r="D987" s="1">
        <v>41957</v>
      </c>
      <c r="E987">
        <v>3</v>
      </c>
      <c r="F987" s="1">
        <v>41954</v>
      </c>
      <c r="G987">
        <v>2014</v>
      </c>
      <c r="H987" t="s">
        <v>7</v>
      </c>
      <c r="I987" t="s">
        <v>3614</v>
      </c>
      <c r="J987" t="s">
        <v>1331</v>
      </c>
      <c r="K987" t="s">
        <v>9</v>
      </c>
      <c r="L987" t="s">
        <v>3258</v>
      </c>
      <c r="M987" t="s">
        <v>707</v>
      </c>
      <c r="N987" t="s">
        <v>228</v>
      </c>
      <c r="O987" t="s">
        <v>11102</v>
      </c>
      <c r="P987" t="s">
        <v>21</v>
      </c>
      <c r="Q987" t="s">
        <v>4755</v>
      </c>
      <c r="R987" t="s">
        <v>13</v>
      </c>
      <c r="S987" t="s">
        <v>3229</v>
      </c>
      <c r="T987" t="s">
        <v>2646</v>
      </c>
      <c r="U987">
        <v>603.91999999999996</v>
      </c>
      <c r="V987">
        <v>5</v>
      </c>
      <c r="W987">
        <v>0.2</v>
      </c>
      <c r="X987">
        <v>75.489999999999924</v>
      </c>
    </row>
    <row r="988" spans="1:24" x14ac:dyDescent="0.3">
      <c r="A988">
        <v>985</v>
      </c>
      <c r="B988" t="s">
        <v>9395</v>
      </c>
      <c r="C988" s="1">
        <v>43007</v>
      </c>
      <c r="D988" s="1">
        <v>43013</v>
      </c>
      <c r="E988">
        <v>6</v>
      </c>
      <c r="F988" s="1">
        <v>43007</v>
      </c>
      <c r="G988">
        <v>2017</v>
      </c>
      <c r="H988" t="s">
        <v>25</v>
      </c>
      <c r="I988" t="s">
        <v>3615</v>
      </c>
      <c r="J988" t="s">
        <v>1333</v>
      </c>
      <c r="K988" t="s">
        <v>52</v>
      </c>
      <c r="L988" t="s">
        <v>3258</v>
      </c>
      <c r="M988" t="s">
        <v>298</v>
      </c>
      <c r="N988" t="s">
        <v>54</v>
      </c>
      <c r="O988" t="s">
        <v>11064</v>
      </c>
      <c r="P988" t="s">
        <v>55</v>
      </c>
      <c r="Q988" t="s">
        <v>4092</v>
      </c>
      <c r="R988" t="s">
        <v>22</v>
      </c>
      <c r="S988" t="s">
        <v>23</v>
      </c>
      <c r="T988" t="s">
        <v>1610</v>
      </c>
      <c r="U988">
        <v>7.9680000000000009</v>
      </c>
      <c r="V988">
        <v>2</v>
      </c>
      <c r="W988">
        <v>0.2</v>
      </c>
      <c r="X988">
        <v>2.5895999999999999</v>
      </c>
    </row>
    <row r="989" spans="1:24" x14ac:dyDescent="0.3">
      <c r="A989">
        <v>986</v>
      </c>
      <c r="B989" t="s">
        <v>9395</v>
      </c>
      <c r="C989" s="1">
        <v>43007</v>
      </c>
      <c r="D989" s="1">
        <v>43013</v>
      </c>
      <c r="E989">
        <v>6</v>
      </c>
      <c r="F989" s="1">
        <v>43007</v>
      </c>
      <c r="G989">
        <v>2017</v>
      </c>
      <c r="H989" t="s">
        <v>25</v>
      </c>
      <c r="I989" t="s">
        <v>3615</v>
      </c>
      <c r="J989" t="s">
        <v>1333</v>
      </c>
      <c r="K989" t="s">
        <v>52</v>
      </c>
      <c r="L989" t="s">
        <v>3258</v>
      </c>
      <c r="M989" t="s">
        <v>298</v>
      </c>
      <c r="N989" t="s">
        <v>54</v>
      </c>
      <c r="O989" t="s">
        <v>11064</v>
      </c>
      <c r="P989" t="s">
        <v>55</v>
      </c>
      <c r="Q989" t="s">
        <v>4846</v>
      </c>
      <c r="R989" t="s">
        <v>22</v>
      </c>
      <c r="S989" t="s">
        <v>103</v>
      </c>
      <c r="T989" t="s">
        <v>251</v>
      </c>
      <c r="U989">
        <v>27.968000000000004</v>
      </c>
      <c r="V989">
        <v>4</v>
      </c>
      <c r="W989">
        <v>0.2</v>
      </c>
      <c r="X989">
        <v>9.4391999999999996</v>
      </c>
    </row>
    <row r="990" spans="1:24" x14ac:dyDescent="0.3">
      <c r="A990">
        <v>987</v>
      </c>
      <c r="B990" t="s">
        <v>9395</v>
      </c>
      <c r="C990" s="1">
        <v>43007</v>
      </c>
      <c r="D990" s="1">
        <v>43013</v>
      </c>
      <c r="E990">
        <v>6</v>
      </c>
      <c r="F990" s="1">
        <v>43007</v>
      </c>
      <c r="G990">
        <v>2017</v>
      </c>
      <c r="H990" t="s">
        <v>25</v>
      </c>
      <c r="I990" t="s">
        <v>3615</v>
      </c>
      <c r="J990" t="s">
        <v>1333</v>
      </c>
      <c r="K990" t="s">
        <v>52</v>
      </c>
      <c r="L990" t="s">
        <v>3258</v>
      </c>
      <c r="M990" t="s">
        <v>298</v>
      </c>
      <c r="N990" t="s">
        <v>54</v>
      </c>
      <c r="O990" t="s">
        <v>11064</v>
      </c>
      <c r="P990" t="s">
        <v>55</v>
      </c>
      <c r="Q990" t="s">
        <v>4847</v>
      </c>
      <c r="R990" t="s">
        <v>35</v>
      </c>
      <c r="S990" t="s">
        <v>3238</v>
      </c>
      <c r="T990" t="s">
        <v>1185</v>
      </c>
      <c r="U990">
        <v>336.51</v>
      </c>
      <c r="V990">
        <v>3</v>
      </c>
      <c r="W990">
        <v>0.4</v>
      </c>
      <c r="X990">
        <v>44.867999999999967</v>
      </c>
    </row>
    <row r="991" spans="1:24" x14ac:dyDescent="0.3">
      <c r="A991">
        <v>988</v>
      </c>
      <c r="B991" t="s">
        <v>6991</v>
      </c>
      <c r="C991" s="1">
        <v>42073</v>
      </c>
      <c r="D991" s="1">
        <v>42073</v>
      </c>
      <c r="E991">
        <v>0</v>
      </c>
      <c r="F991" s="1">
        <v>42073</v>
      </c>
      <c r="G991">
        <v>2015</v>
      </c>
      <c r="H991" t="s">
        <v>625</v>
      </c>
      <c r="I991" t="s">
        <v>3616</v>
      </c>
      <c r="J991" t="s">
        <v>1335</v>
      </c>
      <c r="K991" t="s">
        <v>9</v>
      </c>
      <c r="L991" t="s">
        <v>3258</v>
      </c>
      <c r="M991" t="s">
        <v>95</v>
      </c>
      <c r="N991" t="s">
        <v>54</v>
      </c>
      <c r="O991" t="s">
        <v>10991</v>
      </c>
      <c r="P991" t="s">
        <v>55</v>
      </c>
      <c r="Q991" t="s">
        <v>4848</v>
      </c>
      <c r="R991" t="s">
        <v>22</v>
      </c>
      <c r="S991" t="s">
        <v>3234</v>
      </c>
      <c r="T991" t="s">
        <v>2360</v>
      </c>
      <c r="U991">
        <v>1.1119999999999997</v>
      </c>
      <c r="V991">
        <v>2</v>
      </c>
      <c r="W991">
        <v>0.8</v>
      </c>
      <c r="X991">
        <v>-1.8904000000000001</v>
      </c>
    </row>
    <row r="992" spans="1:24" x14ac:dyDescent="0.3">
      <c r="A992">
        <v>989</v>
      </c>
      <c r="B992" t="s">
        <v>9396</v>
      </c>
      <c r="C992" s="1">
        <v>42876</v>
      </c>
      <c r="D992" s="1">
        <v>42881</v>
      </c>
      <c r="E992">
        <v>5</v>
      </c>
      <c r="F992" s="1">
        <v>42876</v>
      </c>
      <c r="G992">
        <v>2017</v>
      </c>
      <c r="H992" t="s">
        <v>25</v>
      </c>
      <c r="I992" t="s">
        <v>3447</v>
      </c>
      <c r="J992" t="s">
        <v>787</v>
      </c>
      <c r="K992" t="s">
        <v>18</v>
      </c>
      <c r="L992" t="s">
        <v>3258</v>
      </c>
      <c r="M992" t="s">
        <v>746</v>
      </c>
      <c r="N992" t="s">
        <v>139</v>
      </c>
      <c r="O992" t="s">
        <v>11110</v>
      </c>
      <c r="P992" t="s">
        <v>79</v>
      </c>
      <c r="Q992" t="s">
        <v>4672</v>
      </c>
      <c r="R992" t="s">
        <v>13</v>
      </c>
      <c r="S992" t="s">
        <v>3231</v>
      </c>
      <c r="T992" t="s">
        <v>1640</v>
      </c>
      <c r="U992">
        <v>520.05000000000007</v>
      </c>
      <c r="V992">
        <v>5</v>
      </c>
      <c r="W992">
        <v>0</v>
      </c>
      <c r="X992">
        <v>72.807000000000031</v>
      </c>
    </row>
    <row r="993" spans="1:24" x14ac:dyDescent="0.3">
      <c r="A993">
        <v>990</v>
      </c>
      <c r="B993" t="s">
        <v>9396</v>
      </c>
      <c r="C993" s="1">
        <v>42876</v>
      </c>
      <c r="D993" s="1">
        <v>42881</v>
      </c>
      <c r="E993">
        <v>5</v>
      </c>
      <c r="F993" s="1">
        <v>42876</v>
      </c>
      <c r="G993">
        <v>2017</v>
      </c>
      <c r="H993" t="s">
        <v>25</v>
      </c>
      <c r="I993" t="s">
        <v>3447</v>
      </c>
      <c r="J993" t="s">
        <v>787</v>
      </c>
      <c r="K993" t="s">
        <v>18</v>
      </c>
      <c r="L993" t="s">
        <v>3258</v>
      </c>
      <c r="M993" t="s">
        <v>746</v>
      </c>
      <c r="N993" t="s">
        <v>139</v>
      </c>
      <c r="O993" t="s">
        <v>11110</v>
      </c>
      <c r="P993" t="s">
        <v>79</v>
      </c>
      <c r="Q993" t="s">
        <v>4849</v>
      </c>
      <c r="R993" t="s">
        <v>22</v>
      </c>
      <c r="S993" t="s">
        <v>3232</v>
      </c>
      <c r="T993" t="s">
        <v>825</v>
      </c>
      <c r="U993">
        <v>17.97</v>
      </c>
      <c r="V993">
        <v>3</v>
      </c>
      <c r="W993">
        <v>0</v>
      </c>
      <c r="X993">
        <v>5.2112999999999996</v>
      </c>
    </row>
    <row r="994" spans="1:24" x14ac:dyDescent="0.3">
      <c r="A994">
        <v>991</v>
      </c>
      <c r="B994" t="s">
        <v>6992</v>
      </c>
      <c r="C994" s="1">
        <v>42092</v>
      </c>
      <c r="D994" s="1">
        <v>42094</v>
      </c>
      <c r="E994">
        <v>2</v>
      </c>
      <c r="F994" s="1">
        <v>42092</v>
      </c>
      <c r="G994">
        <v>2015</v>
      </c>
      <c r="H994" t="s">
        <v>7</v>
      </c>
      <c r="I994" t="s">
        <v>3617</v>
      </c>
      <c r="J994" t="s">
        <v>1338</v>
      </c>
      <c r="K994" t="s">
        <v>52</v>
      </c>
      <c r="L994" t="s">
        <v>3258</v>
      </c>
      <c r="M994" t="s">
        <v>729</v>
      </c>
      <c r="N994" t="s">
        <v>28</v>
      </c>
      <c r="O994" t="s">
        <v>11108</v>
      </c>
      <c r="P994" t="s">
        <v>12</v>
      </c>
      <c r="Q994" t="s">
        <v>4393</v>
      </c>
      <c r="R994" t="s">
        <v>13</v>
      </c>
      <c r="S994" t="s">
        <v>3229</v>
      </c>
      <c r="T994" t="s">
        <v>1339</v>
      </c>
      <c r="U994">
        <v>1166.92</v>
      </c>
      <c r="V994">
        <v>5</v>
      </c>
      <c r="W994">
        <v>0.2</v>
      </c>
      <c r="X994">
        <v>131.27849999999995</v>
      </c>
    </row>
    <row r="995" spans="1:24" x14ac:dyDescent="0.3">
      <c r="A995">
        <v>992</v>
      </c>
      <c r="B995" t="s">
        <v>8070</v>
      </c>
      <c r="C995" s="1">
        <v>42622</v>
      </c>
      <c r="D995" s="1">
        <v>42624</v>
      </c>
      <c r="E995">
        <v>2</v>
      </c>
      <c r="F995" s="1">
        <v>42622</v>
      </c>
      <c r="G995">
        <v>2016</v>
      </c>
      <c r="H995" t="s">
        <v>97</v>
      </c>
      <c r="I995" t="s">
        <v>3317</v>
      </c>
      <c r="J995" t="s">
        <v>270</v>
      </c>
      <c r="K995" t="s">
        <v>9</v>
      </c>
      <c r="L995" t="s">
        <v>3258</v>
      </c>
      <c r="M995" t="s">
        <v>138</v>
      </c>
      <c r="N995" t="s">
        <v>139</v>
      </c>
      <c r="O995" t="s">
        <v>10998</v>
      </c>
      <c r="P995" t="s">
        <v>79</v>
      </c>
      <c r="Q995" t="s">
        <v>4720</v>
      </c>
      <c r="R995" t="s">
        <v>22</v>
      </c>
      <c r="S995" t="s">
        <v>3234</v>
      </c>
      <c r="T995" t="s">
        <v>1153</v>
      </c>
      <c r="U995">
        <v>14.624000000000002</v>
      </c>
      <c r="V995">
        <v>2</v>
      </c>
      <c r="W995">
        <v>0.2</v>
      </c>
      <c r="X995">
        <v>5.484</v>
      </c>
    </row>
    <row r="996" spans="1:24" x14ac:dyDescent="0.3">
      <c r="A996">
        <v>993</v>
      </c>
      <c r="B996" t="s">
        <v>8071</v>
      </c>
      <c r="C996" s="1">
        <v>42608</v>
      </c>
      <c r="D996" s="1">
        <v>42609</v>
      </c>
      <c r="E996">
        <v>1</v>
      </c>
      <c r="F996" s="1">
        <v>42608</v>
      </c>
      <c r="G996">
        <v>2016</v>
      </c>
      <c r="H996" t="s">
        <v>97</v>
      </c>
      <c r="I996" t="s">
        <v>3546</v>
      </c>
      <c r="J996" t="s">
        <v>1114</v>
      </c>
      <c r="K996" t="s">
        <v>9</v>
      </c>
      <c r="L996" t="s">
        <v>3258</v>
      </c>
      <c r="M996" t="s">
        <v>312</v>
      </c>
      <c r="N996" t="s">
        <v>20</v>
      </c>
      <c r="O996" t="s">
        <v>11033</v>
      </c>
      <c r="P996" t="s">
        <v>21</v>
      </c>
      <c r="Q996" t="s">
        <v>4374</v>
      </c>
      <c r="R996" t="s">
        <v>22</v>
      </c>
      <c r="S996" t="s">
        <v>3237</v>
      </c>
      <c r="T996" t="s">
        <v>1594</v>
      </c>
      <c r="U996">
        <v>10.23</v>
      </c>
      <c r="V996">
        <v>3</v>
      </c>
      <c r="W996">
        <v>0</v>
      </c>
      <c r="X996">
        <v>4.9104000000000001</v>
      </c>
    </row>
    <row r="997" spans="1:24" x14ac:dyDescent="0.3">
      <c r="A997">
        <v>994</v>
      </c>
      <c r="B997" t="s">
        <v>8071</v>
      </c>
      <c r="C997" s="1">
        <v>42608</v>
      </c>
      <c r="D997" s="1">
        <v>42609</v>
      </c>
      <c r="E997">
        <v>1</v>
      </c>
      <c r="F997" s="1">
        <v>42608</v>
      </c>
      <c r="G997">
        <v>2016</v>
      </c>
      <c r="H997" t="s">
        <v>97</v>
      </c>
      <c r="I997" t="s">
        <v>3546</v>
      </c>
      <c r="J997" t="s">
        <v>1114</v>
      </c>
      <c r="K997" t="s">
        <v>9</v>
      </c>
      <c r="L997" t="s">
        <v>3258</v>
      </c>
      <c r="M997" t="s">
        <v>312</v>
      </c>
      <c r="N997" t="s">
        <v>20</v>
      </c>
      <c r="O997" t="s">
        <v>11033</v>
      </c>
      <c r="P997" t="s">
        <v>21</v>
      </c>
      <c r="Q997" t="s">
        <v>4850</v>
      </c>
      <c r="R997" t="s">
        <v>22</v>
      </c>
      <c r="S997" t="s">
        <v>45</v>
      </c>
      <c r="T997" t="s">
        <v>2226</v>
      </c>
      <c r="U997">
        <v>154.9</v>
      </c>
      <c r="V997">
        <v>5</v>
      </c>
      <c r="W997">
        <v>0</v>
      </c>
      <c r="X997">
        <v>69.704999999999998</v>
      </c>
    </row>
    <row r="998" spans="1:24" x14ac:dyDescent="0.3">
      <c r="A998">
        <v>995</v>
      </c>
      <c r="B998" t="s">
        <v>6031</v>
      </c>
      <c r="C998" s="1">
        <v>41780</v>
      </c>
      <c r="D998" s="1">
        <v>41784</v>
      </c>
      <c r="E998">
        <v>4</v>
      </c>
      <c r="F998" s="1">
        <v>41780</v>
      </c>
      <c r="G998">
        <v>2014</v>
      </c>
      <c r="H998" t="s">
        <v>25</v>
      </c>
      <c r="I998" t="s">
        <v>3618</v>
      </c>
      <c r="J998" t="s">
        <v>1342</v>
      </c>
      <c r="K998" t="s">
        <v>18</v>
      </c>
      <c r="L998" t="s">
        <v>3258</v>
      </c>
      <c r="M998" t="s">
        <v>1343</v>
      </c>
      <c r="N998" t="s">
        <v>165</v>
      </c>
      <c r="O998" t="s">
        <v>11197</v>
      </c>
      <c r="P998" t="s">
        <v>12</v>
      </c>
      <c r="Q998" t="s">
        <v>4851</v>
      </c>
      <c r="R998" t="s">
        <v>22</v>
      </c>
      <c r="S998" t="s">
        <v>3234</v>
      </c>
      <c r="T998" t="s">
        <v>2178</v>
      </c>
      <c r="U998">
        <v>2715.9300000000003</v>
      </c>
      <c r="V998">
        <v>7</v>
      </c>
      <c r="W998">
        <v>0</v>
      </c>
      <c r="X998">
        <v>1276.4871000000001</v>
      </c>
    </row>
    <row r="999" spans="1:24" x14ac:dyDescent="0.3">
      <c r="A999">
        <v>996</v>
      </c>
      <c r="B999" t="s">
        <v>6031</v>
      </c>
      <c r="C999" s="1">
        <v>41780</v>
      </c>
      <c r="D999" s="1">
        <v>41784</v>
      </c>
      <c r="E999">
        <v>4</v>
      </c>
      <c r="F999" s="1">
        <v>41780</v>
      </c>
      <c r="G999">
        <v>2014</v>
      </c>
      <c r="H999" t="s">
        <v>25</v>
      </c>
      <c r="I999" t="s">
        <v>3618</v>
      </c>
      <c r="J999" t="s">
        <v>1342</v>
      </c>
      <c r="K999" t="s">
        <v>18</v>
      </c>
      <c r="L999" t="s">
        <v>3258</v>
      </c>
      <c r="M999" t="s">
        <v>1343</v>
      </c>
      <c r="N999" t="s">
        <v>165</v>
      </c>
      <c r="O999" t="s">
        <v>11197</v>
      </c>
      <c r="P999" t="s">
        <v>12</v>
      </c>
      <c r="Q999" t="s">
        <v>4734</v>
      </c>
      <c r="R999" t="s">
        <v>35</v>
      </c>
      <c r="S999" t="s">
        <v>3233</v>
      </c>
      <c r="T999" t="s">
        <v>2447</v>
      </c>
      <c r="U999">
        <v>617.97</v>
      </c>
      <c r="V999">
        <v>3</v>
      </c>
      <c r="W999">
        <v>0</v>
      </c>
      <c r="X999">
        <v>173.0316</v>
      </c>
    </row>
    <row r="1000" spans="1:24" x14ac:dyDescent="0.3">
      <c r="A1000">
        <v>997</v>
      </c>
      <c r="B1000" t="s">
        <v>6993</v>
      </c>
      <c r="C1000" s="1">
        <v>42305</v>
      </c>
      <c r="D1000" s="1">
        <v>42311</v>
      </c>
      <c r="E1000">
        <v>6</v>
      </c>
      <c r="F1000" s="1">
        <v>42305</v>
      </c>
      <c r="G1000">
        <v>2015</v>
      </c>
      <c r="H1000" t="s">
        <v>25</v>
      </c>
      <c r="I1000" t="s">
        <v>3619</v>
      </c>
      <c r="J1000" t="s">
        <v>1346</v>
      </c>
      <c r="K1000" t="s">
        <v>9</v>
      </c>
      <c r="L1000" t="s">
        <v>3258</v>
      </c>
      <c r="M1000" t="s">
        <v>10</v>
      </c>
      <c r="N1000" t="s">
        <v>11</v>
      </c>
      <c r="O1000" t="s">
        <v>10975</v>
      </c>
      <c r="P1000" t="s">
        <v>12</v>
      </c>
      <c r="Q1000" t="s">
        <v>4852</v>
      </c>
      <c r="R1000" t="s">
        <v>22</v>
      </c>
      <c r="S1000" t="s">
        <v>103</v>
      </c>
      <c r="T1000" t="s">
        <v>706</v>
      </c>
      <c r="U1000">
        <v>10.67</v>
      </c>
      <c r="V1000">
        <v>1</v>
      </c>
      <c r="W1000">
        <v>0</v>
      </c>
      <c r="X1000">
        <v>4.9081999999999999</v>
      </c>
    </row>
    <row r="1001" spans="1:24" x14ac:dyDescent="0.3">
      <c r="A1001">
        <v>998</v>
      </c>
      <c r="B1001" t="s">
        <v>6993</v>
      </c>
      <c r="C1001" s="1">
        <v>42305</v>
      </c>
      <c r="D1001" s="1">
        <v>42311</v>
      </c>
      <c r="E1001">
        <v>6</v>
      </c>
      <c r="F1001" s="1">
        <v>42305</v>
      </c>
      <c r="G1001">
        <v>2015</v>
      </c>
      <c r="H1001" t="s">
        <v>25</v>
      </c>
      <c r="I1001" t="s">
        <v>3619</v>
      </c>
      <c r="J1001" t="s">
        <v>1346</v>
      </c>
      <c r="K1001" t="s">
        <v>9</v>
      </c>
      <c r="L1001" t="s">
        <v>3258</v>
      </c>
      <c r="M1001" t="s">
        <v>10</v>
      </c>
      <c r="N1001" t="s">
        <v>11</v>
      </c>
      <c r="O1001" t="s">
        <v>10975</v>
      </c>
      <c r="P1001" t="s">
        <v>12</v>
      </c>
      <c r="Q1001" t="s">
        <v>4853</v>
      </c>
      <c r="R1001" t="s">
        <v>22</v>
      </c>
      <c r="S1001" t="s">
        <v>3230</v>
      </c>
      <c r="T1001" t="s">
        <v>2249</v>
      </c>
      <c r="U1001">
        <v>36.630000000000003</v>
      </c>
      <c r="V1001">
        <v>3</v>
      </c>
      <c r="W1001">
        <v>0</v>
      </c>
      <c r="X1001">
        <v>9.8901000000000039</v>
      </c>
    </row>
    <row r="1002" spans="1:24" x14ac:dyDescent="0.3">
      <c r="A1002">
        <v>999</v>
      </c>
      <c r="B1002" t="s">
        <v>6993</v>
      </c>
      <c r="C1002" s="1">
        <v>42305</v>
      </c>
      <c r="D1002" s="1">
        <v>42311</v>
      </c>
      <c r="E1002">
        <v>6</v>
      </c>
      <c r="F1002" s="1">
        <v>42305</v>
      </c>
      <c r="G1002">
        <v>2015</v>
      </c>
      <c r="H1002" t="s">
        <v>25</v>
      </c>
      <c r="I1002" t="s">
        <v>3619</v>
      </c>
      <c r="J1002" t="s">
        <v>1346</v>
      </c>
      <c r="K1002" t="s">
        <v>9</v>
      </c>
      <c r="L1002" t="s">
        <v>3258</v>
      </c>
      <c r="M1002" t="s">
        <v>10</v>
      </c>
      <c r="N1002" t="s">
        <v>11</v>
      </c>
      <c r="O1002" t="s">
        <v>10975</v>
      </c>
      <c r="P1002" t="s">
        <v>12</v>
      </c>
      <c r="Q1002" t="s">
        <v>4854</v>
      </c>
      <c r="R1002" t="s">
        <v>13</v>
      </c>
      <c r="S1002" t="s">
        <v>3231</v>
      </c>
      <c r="T1002" t="s">
        <v>2951</v>
      </c>
      <c r="U1002">
        <v>24.1</v>
      </c>
      <c r="V1002">
        <v>5</v>
      </c>
      <c r="W1002">
        <v>0</v>
      </c>
      <c r="X1002">
        <v>9.1580000000000013</v>
      </c>
    </row>
    <row r="1003" spans="1:24" x14ac:dyDescent="0.3">
      <c r="A1003">
        <v>1000</v>
      </c>
      <c r="B1003" t="s">
        <v>6993</v>
      </c>
      <c r="C1003" s="1">
        <v>42305</v>
      </c>
      <c r="D1003" s="1">
        <v>42311</v>
      </c>
      <c r="E1003">
        <v>6</v>
      </c>
      <c r="F1003" s="1">
        <v>42305</v>
      </c>
      <c r="G1003">
        <v>2015</v>
      </c>
      <c r="H1003" t="s">
        <v>25</v>
      </c>
      <c r="I1003" t="s">
        <v>3619</v>
      </c>
      <c r="J1003" t="s">
        <v>1346</v>
      </c>
      <c r="K1003" t="s">
        <v>9</v>
      </c>
      <c r="L1003" t="s">
        <v>3258</v>
      </c>
      <c r="M1003" t="s">
        <v>10</v>
      </c>
      <c r="N1003" t="s">
        <v>11</v>
      </c>
      <c r="O1003" t="s">
        <v>10975</v>
      </c>
      <c r="P1003" t="s">
        <v>12</v>
      </c>
      <c r="Q1003" t="s">
        <v>4392</v>
      </c>
      <c r="R1003" t="s">
        <v>13</v>
      </c>
      <c r="S1003" t="s">
        <v>3231</v>
      </c>
      <c r="T1003" t="s">
        <v>1757</v>
      </c>
      <c r="U1003">
        <v>33.11</v>
      </c>
      <c r="V1003">
        <v>7</v>
      </c>
      <c r="W1003">
        <v>0</v>
      </c>
      <c r="X1003">
        <v>12.912900000000004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574C3-47E5-439F-847C-27E329E4CF82}">
  <dimension ref="A2:K15"/>
  <sheetViews>
    <sheetView workbookViewId="0">
      <selection activeCell="B5" sqref="B5"/>
    </sheetView>
  </sheetViews>
  <sheetFormatPr defaultRowHeight="15.6" x14ac:dyDescent="0.3"/>
  <cols>
    <col min="1" max="1" width="10.69921875" customWidth="1"/>
    <col min="2" max="2" width="12.19921875" bestFit="1" customWidth="1"/>
    <col min="3" max="3" width="11.3984375" bestFit="1" customWidth="1"/>
    <col min="4" max="4" width="12.19921875" bestFit="1" customWidth="1"/>
    <col min="5" max="5" width="11.8984375" bestFit="1" customWidth="1"/>
    <col min="6" max="6" width="14.19921875" bestFit="1" customWidth="1"/>
    <col min="7" max="7" width="17.59765625" bestFit="1" customWidth="1"/>
    <col min="8" max="8" width="11.3984375" bestFit="1" customWidth="1"/>
    <col min="10" max="10" width="12.19921875" bestFit="1" customWidth="1"/>
    <col min="11" max="11" width="11.3984375" bestFit="1" customWidth="1"/>
  </cols>
  <sheetData>
    <row r="2" spans="1:11" x14ac:dyDescent="0.3">
      <c r="D2" s="5" t="s">
        <v>10946</v>
      </c>
      <c r="E2" t="s">
        <v>10949</v>
      </c>
      <c r="G2" s="5" t="s">
        <v>10946</v>
      </c>
      <c r="H2" t="s">
        <v>10949</v>
      </c>
      <c r="J2" s="5" t="s">
        <v>10946</v>
      </c>
      <c r="K2" t="s">
        <v>10949</v>
      </c>
    </row>
    <row r="3" spans="1:11" x14ac:dyDescent="0.3">
      <c r="D3" s="6" t="s">
        <v>20</v>
      </c>
      <c r="E3" s="13">
        <v>131551.91150000005</v>
      </c>
      <c r="G3" s="6" t="s">
        <v>1692</v>
      </c>
      <c r="H3" s="13">
        <v>10403.865</v>
      </c>
      <c r="J3" s="6" t="s">
        <v>11207</v>
      </c>
      <c r="K3" s="13">
        <v>18542.490999999995</v>
      </c>
    </row>
    <row r="4" spans="1:11" x14ac:dyDescent="0.3">
      <c r="D4" s="6" t="s">
        <v>123</v>
      </c>
      <c r="E4" s="13">
        <v>27420.035000000003</v>
      </c>
      <c r="G4" s="6" t="s">
        <v>2829</v>
      </c>
      <c r="H4" s="13">
        <v>9199.7799999999988</v>
      </c>
      <c r="J4" s="6" t="s">
        <v>11208</v>
      </c>
      <c r="K4" s="13">
        <v>22978.815000000002</v>
      </c>
    </row>
    <row r="5" spans="1:11" x14ac:dyDescent="0.3">
      <c r="D5" s="6" t="s">
        <v>139</v>
      </c>
      <c r="E5" s="13">
        <v>71844.101999999984</v>
      </c>
      <c r="G5" s="6" t="s">
        <v>2491</v>
      </c>
      <c r="H5" s="13">
        <v>11901.183999999999</v>
      </c>
      <c r="J5" s="6" t="s">
        <v>11209</v>
      </c>
      <c r="K5" s="13">
        <v>51715.875000000022</v>
      </c>
    </row>
    <row r="6" spans="1:11" x14ac:dyDescent="0.3">
      <c r="D6" s="6" t="s">
        <v>78</v>
      </c>
      <c r="E6" s="13">
        <v>33066.643999999993</v>
      </c>
      <c r="G6" s="6" t="s">
        <v>2039</v>
      </c>
      <c r="H6" s="13">
        <v>7937.5119999999997</v>
      </c>
      <c r="J6" s="6" t="s">
        <v>11210</v>
      </c>
      <c r="K6" s="13">
        <v>38750.038999999968</v>
      </c>
    </row>
    <row r="7" spans="1:11" x14ac:dyDescent="0.3">
      <c r="A7" t="s">
        <v>11205</v>
      </c>
      <c r="B7" t="str">
        <f>INDEX($D$2:$D$14, MATCH(B9, $E$2:$E$14, 0))</f>
        <v>California</v>
      </c>
      <c r="D7" s="6" t="s">
        <v>54</v>
      </c>
      <c r="E7" s="13">
        <v>41686.151999999973</v>
      </c>
      <c r="G7" s="6" t="s">
        <v>2051</v>
      </c>
      <c r="H7" s="13">
        <v>7587.9710000000014</v>
      </c>
      <c r="J7" s="6" t="s">
        <v>11211</v>
      </c>
      <c r="K7" s="13">
        <v>56987.727999999988</v>
      </c>
    </row>
    <row r="8" spans="1:11" x14ac:dyDescent="0.3">
      <c r="D8" s="6" t="s">
        <v>10947</v>
      </c>
      <c r="E8" s="13">
        <v>305568.84449999983</v>
      </c>
      <c r="G8" s="6" t="s">
        <v>287</v>
      </c>
      <c r="H8" s="13">
        <v>6181.1079999999993</v>
      </c>
      <c r="J8" s="6" t="s">
        <v>11212</v>
      </c>
      <c r="K8" s="13">
        <v>40344.533999999985</v>
      </c>
    </row>
    <row r="9" spans="1:11" x14ac:dyDescent="0.3">
      <c r="A9" t="s">
        <v>11206</v>
      </c>
      <c r="B9">
        <f>LARGE($E$2:$E$14,ROW(D2))</f>
        <v>131551.91150000005</v>
      </c>
      <c r="G9" s="6" t="s">
        <v>163</v>
      </c>
      <c r="H9" s="13">
        <v>6317.1619999999994</v>
      </c>
      <c r="J9" s="6" t="s">
        <v>11213</v>
      </c>
      <c r="K9" s="13">
        <v>39261.962999999974</v>
      </c>
    </row>
    <row r="10" spans="1:11" x14ac:dyDescent="0.3">
      <c r="G10" s="6" t="s">
        <v>652</v>
      </c>
      <c r="H10" s="13">
        <v>6451.2220000000007</v>
      </c>
      <c r="J10" s="6" t="s">
        <v>11214</v>
      </c>
      <c r="K10" s="13">
        <v>31115.374299999999</v>
      </c>
    </row>
    <row r="11" spans="1:11" x14ac:dyDescent="0.3">
      <c r="G11" s="6" t="s">
        <v>1283</v>
      </c>
      <c r="H11" s="13">
        <v>9879.2200000000012</v>
      </c>
      <c r="J11" s="6" t="s">
        <v>11215</v>
      </c>
      <c r="K11" s="13">
        <v>73410.024899999975</v>
      </c>
    </row>
    <row r="12" spans="1:11" x14ac:dyDescent="0.3">
      <c r="G12" s="6" t="s">
        <v>2110</v>
      </c>
      <c r="H12" s="13">
        <v>18344.051999999996</v>
      </c>
      <c r="J12" s="6" t="s">
        <v>11216</v>
      </c>
      <c r="K12" s="13">
        <v>59687.745000000017</v>
      </c>
    </row>
    <row r="13" spans="1:11" x14ac:dyDescent="0.3">
      <c r="G13" s="6" t="s">
        <v>10947</v>
      </c>
      <c r="H13" s="13">
        <v>94203.075999999957</v>
      </c>
      <c r="J13" s="6" t="s">
        <v>11217</v>
      </c>
      <c r="K13" s="13">
        <v>79411.965799999991</v>
      </c>
    </row>
    <row r="14" spans="1:11" x14ac:dyDescent="0.3">
      <c r="J14" s="6" t="s">
        <v>11218</v>
      </c>
      <c r="K14" s="13">
        <v>96999.04300000002</v>
      </c>
    </row>
    <row r="15" spans="1:11" x14ac:dyDescent="0.3">
      <c r="J15" s="6" t="s">
        <v>10947</v>
      </c>
      <c r="K15" s="13">
        <v>609205.59800000081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2690-56F8-457E-940F-14117601C45F}">
  <dimension ref="A1:N641"/>
  <sheetViews>
    <sheetView zoomScale="97" zoomScaleNormal="97" workbookViewId="0">
      <selection activeCell="K14" sqref="K14"/>
    </sheetView>
  </sheetViews>
  <sheetFormatPr defaultRowHeight="15.6" x14ac:dyDescent="0.3"/>
  <cols>
    <col min="1" max="1" width="25.69921875" customWidth="1"/>
    <col min="2" max="2" width="13.296875" bestFit="1" customWidth="1"/>
    <col min="3" max="3" width="11.3984375" bestFit="1" customWidth="1"/>
    <col min="5" max="5" width="11.3984375" bestFit="1" customWidth="1"/>
    <col min="6" max="6" width="7.09765625" bestFit="1" customWidth="1"/>
    <col min="7" max="7" width="13.296875" bestFit="1" customWidth="1"/>
    <col min="8" max="8" width="11.3984375" bestFit="1" customWidth="1"/>
    <col min="9" max="9" width="12.3984375" bestFit="1" customWidth="1"/>
    <col min="10" max="10" width="12.19921875" bestFit="1" customWidth="1"/>
    <col min="11" max="11" width="12.296875" bestFit="1" customWidth="1"/>
    <col min="12" max="12" width="11.3984375" bestFit="1" customWidth="1"/>
    <col min="13" max="13" width="21.3984375" bestFit="1" customWidth="1"/>
    <col min="14" max="14" width="11.3984375" bestFit="1" customWidth="1"/>
  </cols>
  <sheetData>
    <row r="1" spans="1:14" x14ac:dyDescent="0.3">
      <c r="E1" s="5" t="s">
        <v>10944</v>
      </c>
      <c r="F1" t="s" vm="1">
        <v>11203</v>
      </c>
    </row>
    <row r="2" spans="1:14" x14ac:dyDescent="0.3">
      <c r="J2" s="5" t="s">
        <v>10946</v>
      </c>
      <c r="K2" t="s">
        <v>10949</v>
      </c>
      <c r="M2" s="5" t="s">
        <v>10946</v>
      </c>
      <c r="N2" t="s">
        <v>10949</v>
      </c>
    </row>
    <row r="3" spans="1:14" x14ac:dyDescent="0.3">
      <c r="E3" t="s">
        <v>10949</v>
      </c>
      <c r="J3" s="6" t="s">
        <v>55</v>
      </c>
      <c r="K3" s="13">
        <v>147429.37600000005</v>
      </c>
      <c r="M3" s="6" t="s">
        <v>2937</v>
      </c>
      <c r="N3" s="13">
        <v>563.93999999999994</v>
      </c>
    </row>
    <row r="4" spans="1:14" x14ac:dyDescent="0.3">
      <c r="E4" s="13">
        <v>609205.59800000081</v>
      </c>
      <c r="G4" s="5" t="s">
        <v>10946</v>
      </c>
      <c r="H4" t="s">
        <v>10949</v>
      </c>
      <c r="J4" s="6" t="s">
        <v>79</v>
      </c>
      <c r="K4" s="13">
        <v>180685.82200000033</v>
      </c>
      <c r="M4" s="6" t="s">
        <v>2602</v>
      </c>
      <c r="N4" s="13">
        <v>86.45</v>
      </c>
    </row>
    <row r="5" spans="1:14" x14ac:dyDescent="0.3">
      <c r="A5" t="s">
        <v>10950</v>
      </c>
      <c r="B5" s="9">
        <f>GETPIVOTDATA("[Measures].[Sum of Sales]",$E$3)</f>
        <v>609205.59800000081</v>
      </c>
      <c r="G5" s="6" t="s">
        <v>3227</v>
      </c>
      <c r="H5" s="13">
        <v>36121.771999999997</v>
      </c>
      <c r="J5" s="6" t="s">
        <v>12</v>
      </c>
      <c r="K5" s="13">
        <v>93610.223499999978</v>
      </c>
      <c r="M5" s="6" t="s">
        <v>1642</v>
      </c>
      <c r="N5" s="13">
        <v>509.06599999999997</v>
      </c>
    </row>
    <row r="6" spans="1:14" x14ac:dyDescent="0.3">
      <c r="A6" t="s">
        <v>11198</v>
      </c>
      <c r="B6" s="9">
        <f>GETPIVOTDATA("[Measures].[Sum of Sales]",$G$4,"[Returns].[Returned]","[Returns].[Returned].&amp;")</f>
        <v>573083.82600000035</v>
      </c>
      <c r="G6" s="6" t="s">
        <v>10948</v>
      </c>
      <c r="H6" s="13">
        <v>573083.82600000035</v>
      </c>
      <c r="J6" s="6" t="s">
        <v>21</v>
      </c>
      <c r="K6" s="13">
        <v>187480.1765</v>
      </c>
      <c r="M6" s="6" t="s">
        <v>604</v>
      </c>
      <c r="N6" s="13">
        <v>4800.8160000000007</v>
      </c>
    </row>
    <row r="7" spans="1:14" x14ac:dyDescent="0.3">
      <c r="A7" s="12" t="str">
        <f>"Sales Dashbord " &amp;IF(F1="all"," All Years", F1)</f>
        <v>Sales Dashbord 2016</v>
      </c>
      <c r="G7" s="6" t="s">
        <v>10947</v>
      </c>
      <c r="H7" s="13">
        <v>609205.59800000081</v>
      </c>
      <c r="J7" s="6" t="s">
        <v>10947</v>
      </c>
      <c r="K7" s="13">
        <v>609205.59800000081</v>
      </c>
      <c r="M7" s="6" t="s">
        <v>1286</v>
      </c>
      <c r="N7" s="13">
        <v>1321.1080000000004</v>
      </c>
    </row>
    <row r="8" spans="1:14" x14ac:dyDescent="0.3">
      <c r="A8" t="s">
        <v>11199</v>
      </c>
      <c r="B8" s="6">
        <f>F1-0</f>
        <v>2016</v>
      </c>
      <c r="M8" s="6" t="s">
        <v>2020</v>
      </c>
      <c r="N8" s="13">
        <v>620.82799999999997</v>
      </c>
    </row>
    <row r="9" spans="1:14" x14ac:dyDescent="0.3">
      <c r="A9" t="s">
        <v>11200</v>
      </c>
      <c r="B9" s="6">
        <f>F1-1</f>
        <v>2015</v>
      </c>
      <c r="G9" s="5" t="s">
        <v>10946</v>
      </c>
      <c r="H9" t="s">
        <v>10949</v>
      </c>
      <c r="I9" t="s">
        <v>11204</v>
      </c>
      <c r="M9" s="6" t="s">
        <v>1692</v>
      </c>
      <c r="N9" s="13">
        <v>10403.865</v>
      </c>
    </row>
    <row r="10" spans="1:14" x14ac:dyDescent="0.3">
      <c r="A10" t="s">
        <v>11201</v>
      </c>
      <c r="B10" s="6">
        <f>VLOOKUP(B9,G9:H14,2,0)</f>
        <v>470532.50899999985</v>
      </c>
      <c r="G10" s="6">
        <v>2014</v>
      </c>
      <c r="H10" s="7">
        <v>484247.49810000096</v>
      </c>
      <c r="I10" s="8"/>
      <c r="M10" s="6" t="s">
        <v>2121</v>
      </c>
      <c r="N10" s="13">
        <v>660.53800000000001</v>
      </c>
    </row>
    <row r="11" spans="1:14" x14ac:dyDescent="0.3">
      <c r="A11" t="s">
        <v>11202</v>
      </c>
      <c r="B11" s="10">
        <f>VLOOKUP(B8,G9:I13,3,0)</f>
        <v>0.29471521382171068</v>
      </c>
      <c r="C11" s="11">
        <f>1-B11</f>
        <v>0.70528478617828938</v>
      </c>
      <c r="G11" s="6">
        <v>2015</v>
      </c>
      <c r="H11" s="7">
        <v>470532.50899999985</v>
      </c>
      <c r="I11" s="8">
        <v>-2.8322271470298557E-2</v>
      </c>
      <c r="M11" s="6" t="s">
        <v>881</v>
      </c>
      <c r="N11" s="13">
        <v>4.18</v>
      </c>
    </row>
    <row r="12" spans="1:14" x14ac:dyDescent="0.3">
      <c r="A12" t="str">
        <f>"Sales % "&amp;B8&amp;" Vs. "&amp;B9&amp;""</f>
        <v>Sales % 2016 Vs. 2015</v>
      </c>
      <c r="G12" s="6">
        <v>2016</v>
      </c>
      <c r="H12" s="7">
        <v>609205.59800000081</v>
      </c>
      <c r="I12" s="8">
        <v>0.29471521382171068</v>
      </c>
      <c r="M12" s="6" t="s">
        <v>1809</v>
      </c>
      <c r="N12" s="13">
        <v>15.552000000000003</v>
      </c>
    </row>
    <row r="13" spans="1:14" x14ac:dyDescent="0.3">
      <c r="G13" s="6">
        <v>2017</v>
      </c>
      <c r="H13" s="7">
        <v>733215.2551999999</v>
      </c>
      <c r="I13" s="8">
        <v>0.20355961535336864</v>
      </c>
      <c r="M13" s="6" t="s">
        <v>517</v>
      </c>
      <c r="N13" s="13">
        <v>1410.0660000000003</v>
      </c>
    </row>
    <row r="14" spans="1:14" x14ac:dyDescent="0.3">
      <c r="G14" s="6" t="s">
        <v>10947</v>
      </c>
      <c r="H14" s="7">
        <v>2297200.8602999551</v>
      </c>
      <c r="I14" s="8"/>
      <c r="M14" s="6" t="s">
        <v>484</v>
      </c>
      <c r="N14" s="13">
        <v>16.496000000000002</v>
      </c>
    </row>
    <row r="15" spans="1:14" x14ac:dyDescent="0.3">
      <c r="M15" s="6" t="s">
        <v>539</v>
      </c>
      <c r="N15" s="13">
        <v>165.60000000000002</v>
      </c>
    </row>
    <row r="16" spans="1:14" x14ac:dyDescent="0.3">
      <c r="M16" s="6" t="s">
        <v>946</v>
      </c>
      <c r="N16" s="13">
        <v>131.08199999999999</v>
      </c>
    </row>
    <row r="17" spans="7:14" x14ac:dyDescent="0.3">
      <c r="G17" s="5" t="s">
        <v>10946</v>
      </c>
      <c r="H17" t="s">
        <v>10949</v>
      </c>
      <c r="J17" s="5" t="s">
        <v>10946</v>
      </c>
      <c r="K17" t="s">
        <v>10949</v>
      </c>
      <c r="M17" s="6" t="s">
        <v>1632</v>
      </c>
      <c r="N17" s="13">
        <v>65.006</v>
      </c>
    </row>
    <row r="18" spans="7:14" x14ac:dyDescent="0.3">
      <c r="G18" s="6" t="s">
        <v>13</v>
      </c>
      <c r="H18" s="13">
        <v>198901.43600000019</v>
      </c>
      <c r="J18" s="6" t="s">
        <v>9</v>
      </c>
      <c r="K18" s="13">
        <v>296863.89920000033</v>
      </c>
      <c r="M18" s="6" t="s">
        <v>62</v>
      </c>
      <c r="N18" s="13">
        <v>2374.7299999999996</v>
      </c>
    </row>
    <row r="19" spans="7:14" x14ac:dyDescent="0.3">
      <c r="G19" s="6" t="s">
        <v>22</v>
      </c>
      <c r="H19" s="13">
        <v>183939.98199999996</v>
      </c>
      <c r="J19" s="6" t="s">
        <v>18</v>
      </c>
      <c r="K19" s="13">
        <v>207106.36179999987</v>
      </c>
      <c r="M19" s="6" t="s">
        <v>649</v>
      </c>
      <c r="N19" s="13">
        <v>3097.924</v>
      </c>
    </row>
    <row r="20" spans="7:14" x14ac:dyDescent="0.3">
      <c r="G20" s="6" t="s">
        <v>35</v>
      </c>
      <c r="H20" s="13">
        <v>226364.18000000011</v>
      </c>
      <c r="J20" s="6" t="s">
        <v>52</v>
      </c>
      <c r="K20" s="13">
        <v>105235.33699999997</v>
      </c>
      <c r="M20" s="6" t="s">
        <v>2404</v>
      </c>
      <c r="N20" s="13">
        <v>81.94</v>
      </c>
    </row>
    <row r="21" spans="7:14" x14ac:dyDescent="0.3">
      <c r="G21" s="6" t="s">
        <v>10947</v>
      </c>
      <c r="H21" s="13">
        <v>609205.59800000081</v>
      </c>
      <c r="J21" s="6" t="s">
        <v>10947</v>
      </c>
      <c r="K21" s="13">
        <v>609205.59800000081</v>
      </c>
      <c r="M21" s="6" t="s">
        <v>1489</v>
      </c>
      <c r="N21" s="13">
        <v>4406.0720000000001</v>
      </c>
    </row>
    <row r="22" spans="7:14" x14ac:dyDescent="0.3">
      <c r="M22" s="6" t="s">
        <v>2846</v>
      </c>
      <c r="N22" s="13">
        <v>248.82</v>
      </c>
    </row>
    <row r="23" spans="7:14" x14ac:dyDescent="0.3">
      <c r="M23" s="6" t="s">
        <v>371</v>
      </c>
      <c r="N23" s="13">
        <v>57.240000000000009</v>
      </c>
    </row>
    <row r="24" spans="7:14" x14ac:dyDescent="0.3">
      <c r="M24" s="6" t="s">
        <v>864</v>
      </c>
      <c r="N24" s="13">
        <v>530.28800000000001</v>
      </c>
    </row>
    <row r="25" spans="7:14" x14ac:dyDescent="0.3">
      <c r="M25" s="6" t="s">
        <v>1375</v>
      </c>
      <c r="N25" s="13">
        <v>37.455000000000005</v>
      </c>
    </row>
    <row r="26" spans="7:14" x14ac:dyDescent="0.3">
      <c r="M26" s="6" t="s">
        <v>590</v>
      </c>
      <c r="N26" s="13">
        <v>57.576000000000001</v>
      </c>
    </row>
    <row r="27" spans="7:14" x14ac:dyDescent="0.3">
      <c r="M27" s="6" t="s">
        <v>1503</v>
      </c>
      <c r="N27" s="13">
        <v>43.46</v>
      </c>
    </row>
    <row r="28" spans="7:14" x14ac:dyDescent="0.3">
      <c r="M28" s="6" t="s">
        <v>2024</v>
      </c>
      <c r="N28" s="13">
        <v>1244.0260000000001</v>
      </c>
    </row>
    <row r="29" spans="7:14" x14ac:dyDescent="0.3">
      <c r="M29" s="6" t="s">
        <v>2804</v>
      </c>
      <c r="N29" s="13">
        <v>71.088000000000008</v>
      </c>
    </row>
    <row r="30" spans="7:14" x14ac:dyDescent="0.3">
      <c r="M30" s="6" t="s">
        <v>42</v>
      </c>
      <c r="N30" s="13">
        <v>1747.5</v>
      </c>
    </row>
    <row r="31" spans="7:14" x14ac:dyDescent="0.3">
      <c r="M31" s="6" t="s">
        <v>505</v>
      </c>
      <c r="N31" s="13">
        <v>19.295999999999999</v>
      </c>
    </row>
    <row r="32" spans="7:14" x14ac:dyDescent="0.3">
      <c r="M32" s="6" t="s">
        <v>950</v>
      </c>
      <c r="N32" s="13">
        <v>89.97</v>
      </c>
    </row>
    <row r="33" spans="13:14" x14ac:dyDescent="0.3">
      <c r="M33" s="6" t="s">
        <v>1771</v>
      </c>
      <c r="N33" s="13">
        <v>27.240000000000002</v>
      </c>
    </row>
    <row r="34" spans="13:14" x14ac:dyDescent="0.3">
      <c r="M34" s="6" t="s">
        <v>2525</v>
      </c>
      <c r="N34" s="13">
        <v>66.976000000000013</v>
      </c>
    </row>
    <row r="35" spans="13:14" x14ac:dyDescent="0.3">
      <c r="M35" s="6" t="s">
        <v>3116</v>
      </c>
      <c r="N35" s="13">
        <v>88.15</v>
      </c>
    </row>
    <row r="36" spans="13:14" x14ac:dyDescent="0.3">
      <c r="M36" s="6" t="s">
        <v>2818</v>
      </c>
      <c r="N36" s="13">
        <v>35.4</v>
      </c>
    </row>
    <row r="37" spans="13:14" x14ac:dyDescent="0.3">
      <c r="M37" s="6" t="s">
        <v>1333</v>
      </c>
      <c r="N37" s="13">
        <v>13.28</v>
      </c>
    </row>
    <row r="38" spans="13:14" x14ac:dyDescent="0.3">
      <c r="M38" s="6" t="s">
        <v>2778</v>
      </c>
      <c r="N38" s="13">
        <v>1668.1849999999999</v>
      </c>
    </row>
    <row r="39" spans="13:14" x14ac:dyDescent="0.3">
      <c r="M39" s="6" t="s">
        <v>2488</v>
      </c>
      <c r="N39" s="13">
        <v>322.24799999999999</v>
      </c>
    </row>
    <row r="40" spans="13:14" x14ac:dyDescent="0.3">
      <c r="M40" s="6" t="s">
        <v>681</v>
      </c>
      <c r="N40" s="13">
        <v>3026.2816000000003</v>
      </c>
    </row>
    <row r="41" spans="13:14" x14ac:dyDescent="0.3">
      <c r="M41" s="6" t="s">
        <v>2658</v>
      </c>
      <c r="N41" s="13">
        <v>5764.7720000000008</v>
      </c>
    </row>
    <row r="42" spans="13:14" x14ac:dyDescent="0.3">
      <c r="M42" s="6" t="s">
        <v>2086</v>
      </c>
      <c r="N42" s="13">
        <v>1264.1400000000001</v>
      </c>
    </row>
    <row r="43" spans="13:14" x14ac:dyDescent="0.3">
      <c r="M43" s="6" t="s">
        <v>1492</v>
      </c>
      <c r="N43" s="13">
        <v>1311.9340000000002</v>
      </c>
    </row>
    <row r="44" spans="13:14" x14ac:dyDescent="0.3">
      <c r="M44" s="6" t="s">
        <v>975</v>
      </c>
      <c r="N44" s="13">
        <v>405.24</v>
      </c>
    </row>
    <row r="45" spans="13:14" x14ac:dyDescent="0.3">
      <c r="M45" s="6" t="s">
        <v>2312</v>
      </c>
      <c r="N45" s="13">
        <v>918.96599999999989</v>
      </c>
    </row>
    <row r="46" spans="13:14" x14ac:dyDescent="0.3">
      <c r="M46" s="6" t="s">
        <v>1233</v>
      </c>
      <c r="N46" s="13">
        <v>7.4340000000000011</v>
      </c>
    </row>
    <row r="47" spans="13:14" x14ac:dyDescent="0.3">
      <c r="M47" s="6" t="s">
        <v>1136</v>
      </c>
      <c r="N47" s="13">
        <v>1529.8559999999998</v>
      </c>
    </row>
    <row r="48" spans="13:14" x14ac:dyDescent="0.3">
      <c r="M48" s="6" t="s">
        <v>3058</v>
      </c>
      <c r="N48" s="13">
        <v>161.28</v>
      </c>
    </row>
    <row r="49" spans="13:14" x14ac:dyDescent="0.3">
      <c r="M49" s="6" t="s">
        <v>1004</v>
      </c>
      <c r="N49" s="13">
        <v>2096.1480000000001</v>
      </c>
    </row>
    <row r="50" spans="13:14" x14ac:dyDescent="0.3">
      <c r="M50" s="6" t="s">
        <v>1775</v>
      </c>
      <c r="N50" s="13">
        <v>1467.134</v>
      </c>
    </row>
    <row r="51" spans="13:14" x14ac:dyDescent="0.3">
      <c r="M51" s="6" t="s">
        <v>2156</v>
      </c>
      <c r="N51" s="13">
        <v>1681.528</v>
      </c>
    </row>
    <row r="52" spans="13:14" x14ac:dyDescent="0.3">
      <c r="M52" s="6" t="s">
        <v>1213</v>
      </c>
      <c r="N52" s="13">
        <v>53.695999999999998</v>
      </c>
    </row>
    <row r="53" spans="13:14" x14ac:dyDescent="0.3">
      <c r="M53" s="6" t="s">
        <v>635</v>
      </c>
      <c r="N53" s="13">
        <v>1338.9</v>
      </c>
    </row>
    <row r="54" spans="13:14" x14ac:dyDescent="0.3">
      <c r="M54" s="6" t="s">
        <v>1073</v>
      </c>
      <c r="N54" s="13">
        <v>1339.2720000000002</v>
      </c>
    </row>
    <row r="55" spans="13:14" x14ac:dyDescent="0.3">
      <c r="M55" s="6" t="s">
        <v>2185</v>
      </c>
      <c r="N55" s="13">
        <v>1669.4639999999999</v>
      </c>
    </row>
    <row r="56" spans="13:14" x14ac:dyDescent="0.3">
      <c r="M56" s="6" t="s">
        <v>891</v>
      </c>
      <c r="N56" s="13">
        <v>301.95999999999998</v>
      </c>
    </row>
    <row r="57" spans="13:14" x14ac:dyDescent="0.3">
      <c r="M57" s="6" t="s">
        <v>1985</v>
      </c>
      <c r="N57" s="13">
        <v>328.53999999999996</v>
      </c>
    </row>
    <row r="58" spans="13:14" x14ac:dyDescent="0.3">
      <c r="M58" s="6" t="s">
        <v>501</v>
      </c>
      <c r="N58" s="13">
        <v>61.704000000000008</v>
      </c>
    </row>
    <row r="59" spans="13:14" x14ac:dyDescent="0.3">
      <c r="M59" s="6" t="s">
        <v>2210</v>
      </c>
      <c r="N59" s="13">
        <v>579.56799999999998</v>
      </c>
    </row>
    <row r="60" spans="13:14" x14ac:dyDescent="0.3">
      <c r="M60" s="6" t="s">
        <v>1125</v>
      </c>
      <c r="N60" s="13">
        <v>822.56399999999996</v>
      </c>
    </row>
    <row r="61" spans="13:14" x14ac:dyDescent="0.3">
      <c r="M61" s="6" t="s">
        <v>3001</v>
      </c>
      <c r="N61" s="13">
        <v>82.408000000000001</v>
      </c>
    </row>
    <row r="62" spans="13:14" x14ac:dyDescent="0.3">
      <c r="M62" s="6" t="s">
        <v>3036</v>
      </c>
      <c r="N62" s="13">
        <v>885.11999999999989</v>
      </c>
    </row>
    <row r="63" spans="13:14" x14ac:dyDescent="0.3">
      <c r="M63" s="6" t="s">
        <v>669</v>
      </c>
      <c r="N63" s="13">
        <v>68.951999999999998</v>
      </c>
    </row>
    <row r="64" spans="13:14" x14ac:dyDescent="0.3">
      <c r="M64" s="6" t="s">
        <v>1186</v>
      </c>
      <c r="N64" s="13">
        <v>394.202</v>
      </c>
    </row>
    <row r="65" spans="13:14" x14ac:dyDescent="0.3">
      <c r="M65" s="6" t="s">
        <v>2247</v>
      </c>
      <c r="N65" s="13">
        <v>399.52400000000006</v>
      </c>
    </row>
    <row r="66" spans="13:14" x14ac:dyDescent="0.3">
      <c r="M66" s="6" t="s">
        <v>334</v>
      </c>
      <c r="N66" s="13">
        <v>892.94399999999996</v>
      </c>
    </row>
    <row r="67" spans="13:14" x14ac:dyDescent="0.3">
      <c r="M67" s="6" t="s">
        <v>2515</v>
      </c>
      <c r="N67" s="13">
        <v>514.2360000000001</v>
      </c>
    </row>
    <row r="68" spans="13:14" x14ac:dyDescent="0.3">
      <c r="M68" s="6" t="s">
        <v>1531</v>
      </c>
      <c r="N68" s="13">
        <v>1484.3539999999998</v>
      </c>
    </row>
    <row r="69" spans="13:14" x14ac:dyDescent="0.3">
      <c r="M69" s="6" t="s">
        <v>550</v>
      </c>
      <c r="N69" s="13">
        <v>754.02400000000011</v>
      </c>
    </row>
    <row r="70" spans="13:14" x14ac:dyDescent="0.3">
      <c r="M70" s="6" t="s">
        <v>2124</v>
      </c>
      <c r="N70" s="13">
        <v>802.50199999999995</v>
      </c>
    </row>
    <row r="71" spans="13:14" x14ac:dyDescent="0.3">
      <c r="M71" s="6" t="s">
        <v>2563</v>
      </c>
      <c r="N71" s="13">
        <v>692.93999999999994</v>
      </c>
    </row>
    <row r="72" spans="13:14" x14ac:dyDescent="0.3">
      <c r="M72" s="6" t="s">
        <v>2009</v>
      </c>
      <c r="N72" s="13">
        <v>27.619999999999997</v>
      </c>
    </row>
    <row r="73" spans="13:14" x14ac:dyDescent="0.3">
      <c r="M73" s="6" t="s">
        <v>1139</v>
      </c>
      <c r="N73" s="13">
        <v>438.70000000000005</v>
      </c>
    </row>
    <row r="74" spans="13:14" x14ac:dyDescent="0.3">
      <c r="M74" s="6" t="s">
        <v>1223</v>
      </c>
      <c r="N74" s="13">
        <v>6.96</v>
      </c>
    </row>
    <row r="75" spans="13:14" x14ac:dyDescent="0.3">
      <c r="M75" s="6" t="s">
        <v>1653</v>
      </c>
      <c r="N75" s="13">
        <v>1273.6870000000001</v>
      </c>
    </row>
    <row r="76" spans="13:14" x14ac:dyDescent="0.3">
      <c r="M76" s="6" t="s">
        <v>884</v>
      </c>
      <c r="N76" s="13">
        <v>2472.067</v>
      </c>
    </row>
    <row r="77" spans="13:14" x14ac:dyDescent="0.3">
      <c r="M77" s="6" t="s">
        <v>1274</v>
      </c>
      <c r="N77" s="13">
        <v>102.91600000000001</v>
      </c>
    </row>
    <row r="78" spans="13:14" x14ac:dyDescent="0.3">
      <c r="M78" s="6" t="s">
        <v>2403</v>
      </c>
      <c r="N78" s="13">
        <v>1646.2980000000002</v>
      </c>
    </row>
    <row r="79" spans="13:14" x14ac:dyDescent="0.3">
      <c r="M79" s="6" t="s">
        <v>2829</v>
      </c>
      <c r="N79" s="13">
        <v>9199.7799999999988</v>
      </c>
    </row>
    <row r="80" spans="13:14" x14ac:dyDescent="0.3">
      <c r="M80" s="6" t="s">
        <v>1426</v>
      </c>
      <c r="N80" s="13">
        <v>9.5840000000000014</v>
      </c>
    </row>
    <row r="81" spans="13:14" x14ac:dyDescent="0.3">
      <c r="M81" s="6" t="s">
        <v>2439</v>
      </c>
      <c r="N81" s="13">
        <v>1741.2220000000002</v>
      </c>
    </row>
    <row r="82" spans="13:14" x14ac:dyDescent="0.3">
      <c r="M82" s="6" t="s">
        <v>2198</v>
      </c>
      <c r="N82" s="13">
        <v>149.15800000000002</v>
      </c>
    </row>
    <row r="83" spans="13:14" x14ac:dyDescent="0.3">
      <c r="M83" s="6" t="s">
        <v>1954</v>
      </c>
      <c r="N83" s="13">
        <v>273.916</v>
      </c>
    </row>
    <row r="84" spans="13:14" x14ac:dyDescent="0.3">
      <c r="M84" s="6" t="s">
        <v>1438</v>
      </c>
      <c r="N84" s="13">
        <v>30.336000000000002</v>
      </c>
    </row>
    <row r="85" spans="13:14" x14ac:dyDescent="0.3">
      <c r="M85" s="6" t="s">
        <v>833</v>
      </c>
      <c r="N85" s="13">
        <v>821.22399999999993</v>
      </c>
    </row>
    <row r="86" spans="13:14" x14ac:dyDescent="0.3">
      <c r="M86" s="6" t="s">
        <v>1513</v>
      </c>
      <c r="N86" s="13">
        <v>165.55200000000002</v>
      </c>
    </row>
    <row r="87" spans="13:14" x14ac:dyDescent="0.3">
      <c r="M87" s="6" t="s">
        <v>735</v>
      </c>
      <c r="N87" s="13">
        <v>2129.3000000000002</v>
      </c>
    </row>
    <row r="88" spans="13:14" x14ac:dyDescent="0.3">
      <c r="M88" s="6" t="s">
        <v>2257</v>
      </c>
      <c r="N88" s="13">
        <v>433.79999999999995</v>
      </c>
    </row>
    <row r="89" spans="13:14" x14ac:dyDescent="0.3">
      <c r="M89" s="6" t="s">
        <v>158</v>
      </c>
      <c r="N89" s="13">
        <v>33.4</v>
      </c>
    </row>
    <row r="90" spans="13:14" x14ac:dyDescent="0.3">
      <c r="M90" s="6" t="s">
        <v>848</v>
      </c>
      <c r="N90" s="13">
        <v>619.596</v>
      </c>
    </row>
    <row r="91" spans="13:14" x14ac:dyDescent="0.3">
      <c r="M91" s="6" t="s">
        <v>1412</v>
      </c>
      <c r="N91" s="13">
        <v>645.35200000000009</v>
      </c>
    </row>
    <row r="92" spans="13:14" x14ac:dyDescent="0.3">
      <c r="M92" s="6" t="s">
        <v>1206</v>
      </c>
      <c r="N92" s="13">
        <v>2.907</v>
      </c>
    </row>
    <row r="93" spans="13:14" x14ac:dyDescent="0.3">
      <c r="M93" s="6" t="s">
        <v>2140</v>
      </c>
      <c r="N93" s="13">
        <v>1328.1280000000002</v>
      </c>
    </row>
    <row r="94" spans="13:14" x14ac:dyDescent="0.3">
      <c r="M94" s="6" t="s">
        <v>1963</v>
      </c>
      <c r="N94" s="13">
        <v>959.28200000000004</v>
      </c>
    </row>
    <row r="95" spans="13:14" x14ac:dyDescent="0.3">
      <c r="M95" s="6" t="s">
        <v>1541</v>
      </c>
      <c r="N95" s="13">
        <v>1685.4759999999999</v>
      </c>
    </row>
    <row r="96" spans="13:14" x14ac:dyDescent="0.3">
      <c r="M96" s="6" t="s">
        <v>32</v>
      </c>
      <c r="N96" s="13">
        <v>1094.25</v>
      </c>
    </row>
    <row r="97" spans="13:14" x14ac:dyDescent="0.3">
      <c r="M97" s="6" t="s">
        <v>926</v>
      </c>
      <c r="N97" s="13">
        <v>46.72</v>
      </c>
    </row>
    <row r="98" spans="13:14" x14ac:dyDescent="0.3">
      <c r="M98" s="6" t="s">
        <v>2614</v>
      </c>
      <c r="N98" s="13">
        <v>397.78400000000005</v>
      </c>
    </row>
    <row r="99" spans="13:14" x14ac:dyDescent="0.3">
      <c r="M99" s="6" t="s">
        <v>397</v>
      </c>
      <c r="N99" s="13">
        <v>933.95</v>
      </c>
    </row>
    <row r="100" spans="13:14" x14ac:dyDescent="0.3">
      <c r="M100" s="6" t="s">
        <v>1581</v>
      </c>
      <c r="N100" s="13">
        <v>412.9140000000001</v>
      </c>
    </row>
    <row r="101" spans="13:14" x14ac:dyDescent="0.3">
      <c r="M101" s="6" t="s">
        <v>1148</v>
      </c>
      <c r="N101" s="13">
        <v>468.35999999999996</v>
      </c>
    </row>
    <row r="102" spans="13:14" x14ac:dyDescent="0.3">
      <c r="M102" s="6" t="s">
        <v>2617</v>
      </c>
      <c r="N102" s="13">
        <v>13.68</v>
      </c>
    </row>
    <row r="103" spans="13:14" x14ac:dyDescent="0.3">
      <c r="M103" s="6" t="s">
        <v>3185</v>
      </c>
      <c r="N103" s="13">
        <v>16.520000000000003</v>
      </c>
    </row>
    <row r="104" spans="13:14" x14ac:dyDescent="0.3">
      <c r="M104" s="6" t="s">
        <v>1794</v>
      </c>
      <c r="N104" s="13">
        <v>16.739999999999998</v>
      </c>
    </row>
    <row r="105" spans="13:14" x14ac:dyDescent="0.3">
      <c r="M105" s="6" t="s">
        <v>798</v>
      </c>
      <c r="N105" s="13">
        <v>50.768000000000001</v>
      </c>
    </row>
    <row r="106" spans="13:14" x14ac:dyDescent="0.3">
      <c r="M106" s="6" t="s">
        <v>1167</v>
      </c>
      <c r="N106" s="13">
        <v>152.51999999999998</v>
      </c>
    </row>
    <row r="107" spans="13:14" x14ac:dyDescent="0.3">
      <c r="M107" s="6" t="s">
        <v>2327</v>
      </c>
      <c r="N107" s="13">
        <v>530.27199999999993</v>
      </c>
    </row>
    <row r="108" spans="13:14" x14ac:dyDescent="0.3">
      <c r="M108" s="6" t="s">
        <v>917</v>
      </c>
      <c r="N108" s="13">
        <v>1036.826</v>
      </c>
    </row>
    <row r="109" spans="13:14" x14ac:dyDescent="0.3">
      <c r="M109" s="6" t="s">
        <v>2486</v>
      </c>
      <c r="N109" s="13">
        <v>1999.96</v>
      </c>
    </row>
    <row r="110" spans="13:14" x14ac:dyDescent="0.3">
      <c r="M110" s="6" t="s">
        <v>1032</v>
      </c>
      <c r="N110" s="13">
        <v>24.784000000000002</v>
      </c>
    </row>
    <row r="111" spans="13:14" x14ac:dyDescent="0.3">
      <c r="M111" s="6" t="s">
        <v>2093</v>
      </c>
      <c r="N111" s="13">
        <v>739.28199999999993</v>
      </c>
    </row>
    <row r="112" spans="13:14" x14ac:dyDescent="0.3">
      <c r="M112" s="6" t="s">
        <v>699</v>
      </c>
      <c r="N112" s="13">
        <v>5441.576</v>
      </c>
    </row>
    <row r="113" spans="13:14" x14ac:dyDescent="0.3">
      <c r="M113" s="6" t="s">
        <v>383</v>
      </c>
      <c r="N113" s="13">
        <v>345.47</v>
      </c>
    </row>
    <row r="114" spans="13:14" x14ac:dyDescent="0.3">
      <c r="M114" s="6" t="s">
        <v>1294</v>
      </c>
      <c r="N114" s="13">
        <v>845.55800000000011</v>
      </c>
    </row>
    <row r="115" spans="13:14" x14ac:dyDescent="0.3">
      <c r="M115" s="6" t="s">
        <v>1507</v>
      </c>
      <c r="N115" s="13">
        <v>1589.8639999999998</v>
      </c>
    </row>
    <row r="116" spans="13:14" x14ac:dyDescent="0.3">
      <c r="M116" s="6" t="s">
        <v>1974</v>
      </c>
      <c r="N116" s="13">
        <v>1127.9760000000001</v>
      </c>
    </row>
    <row r="117" spans="13:14" x14ac:dyDescent="0.3">
      <c r="M117" s="6" t="s">
        <v>1628</v>
      </c>
      <c r="N117" s="13">
        <v>243.964</v>
      </c>
    </row>
    <row r="118" spans="13:14" x14ac:dyDescent="0.3">
      <c r="M118" s="6" t="s">
        <v>1423</v>
      </c>
      <c r="N118" s="13">
        <v>126.08899999999998</v>
      </c>
    </row>
    <row r="119" spans="13:14" x14ac:dyDescent="0.3">
      <c r="M119" s="6" t="s">
        <v>343</v>
      </c>
      <c r="N119" s="13">
        <v>124.056</v>
      </c>
    </row>
    <row r="120" spans="13:14" x14ac:dyDescent="0.3">
      <c r="M120" s="6" t="s">
        <v>919</v>
      </c>
      <c r="N120" s="13">
        <v>17.04</v>
      </c>
    </row>
    <row r="121" spans="13:14" x14ac:dyDescent="0.3">
      <c r="M121" s="6" t="s">
        <v>1413</v>
      </c>
      <c r="N121" s="13">
        <v>2101.6799999999998</v>
      </c>
    </row>
    <row r="122" spans="13:14" x14ac:dyDescent="0.3">
      <c r="M122" s="6" t="s">
        <v>2766</v>
      </c>
      <c r="N122" s="13">
        <v>89.11</v>
      </c>
    </row>
    <row r="123" spans="13:14" x14ac:dyDescent="0.3">
      <c r="M123" s="6" t="s">
        <v>943</v>
      </c>
      <c r="N123" s="13">
        <v>1163.489</v>
      </c>
    </row>
    <row r="124" spans="13:14" x14ac:dyDescent="0.3">
      <c r="M124" s="6" t="s">
        <v>1571</v>
      </c>
      <c r="N124" s="13">
        <v>1295.3359999999998</v>
      </c>
    </row>
    <row r="125" spans="13:14" x14ac:dyDescent="0.3">
      <c r="M125" s="6" t="s">
        <v>2382</v>
      </c>
      <c r="N125" s="13">
        <v>2305.7120000000004</v>
      </c>
    </row>
    <row r="126" spans="13:14" x14ac:dyDescent="0.3">
      <c r="M126" s="6" t="s">
        <v>1130</v>
      </c>
      <c r="N126" s="13">
        <v>60.280000000000008</v>
      </c>
    </row>
    <row r="127" spans="13:14" x14ac:dyDescent="0.3">
      <c r="M127" s="6" t="s">
        <v>967</v>
      </c>
      <c r="N127" s="13">
        <v>107.83</v>
      </c>
    </row>
    <row r="128" spans="13:14" x14ac:dyDescent="0.3">
      <c r="M128" s="6" t="s">
        <v>2286</v>
      </c>
      <c r="N128" s="13">
        <v>147.26</v>
      </c>
    </row>
    <row r="129" spans="13:14" x14ac:dyDescent="0.3">
      <c r="M129" s="6" t="s">
        <v>492</v>
      </c>
      <c r="N129" s="13">
        <v>376.64000000000004</v>
      </c>
    </row>
    <row r="130" spans="13:14" x14ac:dyDescent="0.3">
      <c r="M130" s="6" t="s">
        <v>1084</v>
      </c>
      <c r="N130" s="13">
        <v>215.83999999999997</v>
      </c>
    </row>
    <row r="131" spans="13:14" x14ac:dyDescent="0.3">
      <c r="M131" s="6" t="s">
        <v>1124</v>
      </c>
      <c r="N131" s="13">
        <v>944.81799999999998</v>
      </c>
    </row>
    <row r="132" spans="13:14" x14ac:dyDescent="0.3">
      <c r="M132" s="6" t="s">
        <v>1459</v>
      </c>
      <c r="N132" s="13">
        <v>39.68</v>
      </c>
    </row>
    <row r="133" spans="13:14" x14ac:dyDescent="0.3">
      <c r="M133" s="6" t="s">
        <v>2491</v>
      </c>
      <c r="N133" s="13">
        <v>11901.183999999999</v>
      </c>
    </row>
    <row r="134" spans="13:14" x14ac:dyDescent="0.3">
      <c r="M134" s="6" t="s">
        <v>192</v>
      </c>
      <c r="N134" s="13">
        <v>773.10799999999995</v>
      </c>
    </row>
    <row r="135" spans="13:14" x14ac:dyDescent="0.3">
      <c r="M135" s="6" t="s">
        <v>2070</v>
      </c>
      <c r="N135" s="13">
        <v>1701.4379999999999</v>
      </c>
    </row>
    <row r="136" spans="13:14" x14ac:dyDescent="0.3">
      <c r="M136" s="6" t="s">
        <v>1000</v>
      </c>
      <c r="N136" s="13">
        <v>1017.734</v>
      </c>
    </row>
    <row r="137" spans="13:14" x14ac:dyDescent="0.3">
      <c r="M137" s="6" t="s">
        <v>1229</v>
      </c>
      <c r="N137" s="13">
        <v>257.52999999999997</v>
      </c>
    </row>
    <row r="138" spans="13:14" x14ac:dyDescent="0.3">
      <c r="M138" s="6" t="s">
        <v>2608</v>
      </c>
      <c r="N138" s="13">
        <v>802.43600000000015</v>
      </c>
    </row>
    <row r="139" spans="13:14" x14ac:dyDescent="0.3">
      <c r="M139" s="6" t="s">
        <v>2642</v>
      </c>
      <c r="N139" s="13">
        <v>687.7945000000002</v>
      </c>
    </row>
    <row r="140" spans="13:14" x14ac:dyDescent="0.3">
      <c r="M140" s="6" t="s">
        <v>1746</v>
      </c>
      <c r="N140" s="13">
        <v>5464.6850000000004</v>
      </c>
    </row>
    <row r="141" spans="13:14" x14ac:dyDescent="0.3">
      <c r="M141" s="6" t="s">
        <v>8</v>
      </c>
      <c r="N141" s="13">
        <v>993.89999999999986</v>
      </c>
    </row>
    <row r="142" spans="13:14" x14ac:dyDescent="0.3">
      <c r="M142" s="6" t="s">
        <v>487</v>
      </c>
      <c r="N142" s="13">
        <v>1687.1299999999999</v>
      </c>
    </row>
    <row r="143" spans="13:14" x14ac:dyDescent="0.3">
      <c r="M143" s="6" t="s">
        <v>242</v>
      </c>
      <c r="N143" s="13">
        <v>3786.5620000000004</v>
      </c>
    </row>
    <row r="144" spans="13:14" x14ac:dyDescent="0.3">
      <c r="M144" s="6" t="s">
        <v>2310</v>
      </c>
      <c r="N144" s="13">
        <v>275.91800000000001</v>
      </c>
    </row>
    <row r="145" spans="13:14" x14ac:dyDescent="0.3">
      <c r="M145" s="6" t="s">
        <v>959</v>
      </c>
      <c r="N145" s="13">
        <v>802.43000000000006</v>
      </c>
    </row>
    <row r="146" spans="13:14" x14ac:dyDescent="0.3">
      <c r="M146" s="6" t="s">
        <v>2107</v>
      </c>
      <c r="N146" s="13">
        <v>260.685</v>
      </c>
    </row>
    <row r="147" spans="13:14" x14ac:dyDescent="0.3">
      <c r="M147" s="6" t="s">
        <v>543</v>
      </c>
      <c r="N147" s="13">
        <v>121.78</v>
      </c>
    </row>
    <row r="148" spans="13:14" x14ac:dyDescent="0.3">
      <c r="M148" s="6" t="s">
        <v>1758</v>
      </c>
      <c r="N148" s="13">
        <v>191.88</v>
      </c>
    </row>
    <row r="149" spans="13:14" x14ac:dyDescent="0.3">
      <c r="M149" s="6" t="s">
        <v>1755</v>
      </c>
      <c r="N149" s="13">
        <v>2318.2400000000002</v>
      </c>
    </row>
    <row r="150" spans="13:14" x14ac:dyDescent="0.3">
      <c r="M150" s="6" t="s">
        <v>475</v>
      </c>
      <c r="N150" s="13">
        <v>411.63000000000005</v>
      </c>
    </row>
    <row r="151" spans="13:14" x14ac:dyDescent="0.3">
      <c r="M151" s="6" t="s">
        <v>2423</v>
      </c>
      <c r="N151" s="13">
        <v>1876.9159999999999</v>
      </c>
    </row>
    <row r="152" spans="13:14" x14ac:dyDescent="0.3">
      <c r="M152" s="6" t="s">
        <v>1010</v>
      </c>
      <c r="N152" s="13">
        <v>274.27800000000002</v>
      </c>
    </row>
    <row r="153" spans="13:14" x14ac:dyDescent="0.3">
      <c r="M153" s="6" t="s">
        <v>1432</v>
      </c>
      <c r="N153" s="13">
        <v>162.40600000000001</v>
      </c>
    </row>
    <row r="154" spans="13:14" x14ac:dyDescent="0.3">
      <c r="M154" s="6" t="s">
        <v>1217</v>
      </c>
      <c r="N154" s="13">
        <v>370.64</v>
      </c>
    </row>
    <row r="155" spans="13:14" x14ac:dyDescent="0.3">
      <c r="M155" s="6" t="s">
        <v>899</v>
      </c>
      <c r="N155" s="13">
        <v>6.6719999999999988</v>
      </c>
    </row>
    <row r="156" spans="13:14" x14ac:dyDescent="0.3">
      <c r="M156" s="6" t="s">
        <v>1905</v>
      </c>
      <c r="N156" s="13">
        <v>1131.5999999999999</v>
      </c>
    </row>
    <row r="157" spans="13:14" x14ac:dyDescent="0.3">
      <c r="M157" s="6" t="s">
        <v>240</v>
      </c>
      <c r="N157" s="13">
        <v>1035.672</v>
      </c>
    </row>
    <row r="158" spans="13:14" x14ac:dyDescent="0.3">
      <c r="M158" s="6" t="s">
        <v>1703</v>
      </c>
      <c r="N158" s="13">
        <v>565.49</v>
      </c>
    </row>
    <row r="159" spans="13:14" x14ac:dyDescent="0.3">
      <c r="M159" s="6" t="s">
        <v>1576</v>
      </c>
      <c r="N159" s="13">
        <v>320.12599999999998</v>
      </c>
    </row>
    <row r="160" spans="13:14" x14ac:dyDescent="0.3">
      <c r="M160" s="6" t="s">
        <v>1144</v>
      </c>
      <c r="N160" s="13">
        <v>1417.0239999999999</v>
      </c>
    </row>
    <row r="161" spans="13:14" x14ac:dyDescent="0.3">
      <c r="M161" s="6" t="s">
        <v>472</v>
      </c>
      <c r="N161" s="13">
        <v>700.27800000000002</v>
      </c>
    </row>
    <row r="162" spans="13:14" x14ac:dyDescent="0.3">
      <c r="M162" s="6" t="s">
        <v>2352</v>
      </c>
      <c r="N162" s="13">
        <v>1049.7239999999999</v>
      </c>
    </row>
    <row r="163" spans="13:14" x14ac:dyDescent="0.3">
      <c r="M163" s="6" t="s">
        <v>2479</v>
      </c>
      <c r="N163" s="13">
        <v>5791.5860000000002</v>
      </c>
    </row>
    <row r="164" spans="13:14" x14ac:dyDescent="0.3">
      <c r="M164" s="6" t="s">
        <v>2549</v>
      </c>
      <c r="N164" s="13">
        <v>111.21199999999999</v>
      </c>
    </row>
    <row r="165" spans="13:14" x14ac:dyDescent="0.3">
      <c r="M165" s="6" t="s">
        <v>2693</v>
      </c>
      <c r="N165" s="13">
        <v>1433.5859999999998</v>
      </c>
    </row>
    <row r="166" spans="13:14" x14ac:dyDescent="0.3">
      <c r="M166" s="6" t="s">
        <v>130</v>
      </c>
      <c r="N166" s="13">
        <v>45.393999999999998</v>
      </c>
    </row>
    <row r="167" spans="13:14" x14ac:dyDescent="0.3">
      <c r="M167" s="6" t="s">
        <v>2480</v>
      </c>
      <c r="N167" s="13">
        <v>534.08199999999999</v>
      </c>
    </row>
    <row r="168" spans="13:14" x14ac:dyDescent="0.3">
      <c r="M168" s="6" t="s">
        <v>17</v>
      </c>
      <c r="N168" s="13">
        <v>37.599999999999994</v>
      </c>
    </row>
    <row r="169" spans="13:14" x14ac:dyDescent="0.3">
      <c r="M169" s="6" t="s">
        <v>318</v>
      </c>
      <c r="N169" s="13">
        <v>1586.1000000000001</v>
      </c>
    </row>
    <row r="170" spans="13:14" x14ac:dyDescent="0.3">
      <c r="M170" s="6" t="s">
        <v>2647</v>
      </c>
      <c r="N170" s="13">
        <v>8.711999999999998</v>
      </c>
    </row>
    <row r="171" spans="13:14" x14ac:dyDescent="0.3">
      <c r="M171" s="6" t="s">
        <v>254</v>
      </c>
      <c r="N171" s="13">
        <v>573.74099999999999</v>
      </c>
    </row>
    <row r="172" spans="13:14" x14ac:dyDescent="0.3">
      <c r="M172" s="6" t="s">
        <v>1220</v>
      </c>
      <c r="N172" s="13">
        <v>1913.0879999999997</v>
      </c>
    </row>
    <row r="173" spans="13:14" x14ac:dyDescent="0.3">
      <c r="M173" s="6" t="s">
        <v>2444</v>
      </c>
      <c r="N173" s="13">
        <v>2067.7960000000003</v>
      </c>
    </row>
    <row r="174" spans="13:14" x14ac:dyDescent="0.3">
      <c r="M174" s="6" t="s">
        <v>432</v>
      </c>
      <c r="N174" s="13">
        <v>1049.0119999999999</v>
      </c>
    </row>
    <row r="175" spans="13:14" x14ac:dyDescent="0.3">
      <c r="M175" s="6" t="s">
        <v>2609</v>
      </c>
      <c r="N175" s="13">
        <v>448.41800000000001</v>
      </c>
    </row>
    <row r="176" spans="13:14" x14ac:dyDescent="0.3">
      <c r="M176" s="6" t="s">
        <v>842</v>
      </c>
      <c r="N176" s="13">
        <v>1378.8349999999998</v>
      </c>
    </row>
    <row r="177" spans="13:14" x14ac:dyDescent="0.3">
      <c r="M177" s="6" t="s">
        <v>658</v>
      </c>
      <c r="N177" s="13">
        <v>2723.5540000000001</v>
      </c>
    </row>
    <row r="178" spans="13:14" x14ac:dyDescent="0.3">
      <c r="M178" s="6" t="s">
        <v>2460</v>
      </c>
      <c r="N178" s="13">
        <v>311.96999999999997</v>
      </c>
    </row>
    <row r="179" spans="13:14" x14ac:dyDescent="0.3">
      <c r="M179" s="6" t="s">
        <v>1370</v>
      </c>
      <c r="N179" s="13">
        <v>94.451999999999998</v>
      </c>
    </row>
    <row r="180" spans="13:14" x14ac:dyDescent="0.3">
      <c r="M180" s="6" t="s">
        <v>1797</v>
      </c>
      <c r="N180" s="13">
        <v>3223.002</v>
      </c>
    </row>
    <row r="181" spans="13:14" x14ac:dyDescent="0.3">
      <c r="M181" s="6" t="s">
        <v>1121</v>
      </c>
      <c r="N181" s="13">
        <v>41.86</v>
      </c>
    </row>
    <row r="182" spans="13:14" x14ac:dyDescent="0.3">
      <c r="M182" s="6" t="s">
        <v>1395</v>
      </c>
      <c r="N182" s="13">
        <v>19.440000000000001</v>
      </c>
    </row>
    <row r="183" spans="13:14" x14ac:dyDescent="0.3">
      <c r="M183" s="6" t="s">
        <v>469</v>
      </c>
      <c r="N183" s="13">
        <v>573.60400000000004</v>
      </c>
    </row>
    <row r="184" spans="13:14" x14ac:dyDescent="0.3">
      <c r="M184" s="6" t="s">
        <v>2472</v>
      </c>
      <c r="N184" s="13">
        <v>12.419999999999998</v>
      </c>
    </row>
    <row r="185" spans="13:14" x14ac:dyDescent="0.3">
      <c r="M185" s="6" t="s">
        <v>2489</v>
      </c>
      <c r="N185" s="13">
        <v>942.24199999999996</v>
      </c>
    </row>
    <row r="186" spans="13:14" x14ac:dyDescent="0.3">
      <c r="M186" s="6" t="s">
        <v>2890</v>
      </c>
      <c r="N186" s="13">
        <v>485.83000000000004</v>
      </c>
    </row>
    <row r="187" spans="13:14" x14ac:dyDescent="0.3">
      <c r="M187" s="6" t="s">
        <v>2195</v>
      </c>
      <c r="N187" s="13">
        <v>1793.8000000000004</v>
      </c>
    </row>
    <row r="188" spans="13:14" x14ac:dyDescent="0.3">
      <c r="M188" s="6" t="s">
        <v>1836</v>
      </c>
      <c r="N188" s="13">
        <v>4701.7320000000009</v>
      </c>
    </row>
    <row r="189" spans="13:14" x14ac:dyDescent="0.3">
      <c r="M189" s="6" t="s">
        <v>983</v>
      </c>
      <c r="N189" s="13">
        <v>1454.9</v>
      </c>
    </row>
    <row r="190" spans="13:14" x14ac:dyDescent="0.3">
      <c r="M190" s="6" t="s">
        <v>654</v>
      </c>
      <c r="N190" s="13">
        <v>17.34</v>
      </c>
    </row>
    <row r="191" spans="13:14" x14ac:dyDescent="0.3">
      <c r="M191" s="6" t="s">
        <v>921</v>
      </c>
      <c r="N191" s="13">
        <v>276.78400000000005</v>
      </c>
    </row>
    <row r="192" spans="13:14" x14ac:dyDescent="0.3">
      <c r="M192" s="6" t="s">
        <v>457</v>
      </c>
      <c r="N192" s="13">
        <v>927.6880000000001</v>
      </c>
    </row>
    <row r="193" spans="13:14" x14ac:dyDescent="0.3">
      <c r="M193" s="6" t="s">
        <v>1457</v>
      </c>
      <c r="N193" s="13">
        <v>1159.8999999999999</v>
      </c>
    </row>
    <row r="194" spans="13:14" x14ac:dyDescent="0.3">
      <c r="M194" s="6" t="s">
        <v>576</v>
      </c>
      <c r="N194" s="13">
        <v>1603.1360000000002</v>
      </c>
    </row>
    <row r="195" spans="13:14" x14ac:dyDescent="0.3">
      <c r="M195" s="6" t="s">
        <v>2972</v>
      </c>
      <c r="N195" s="13">
        <v>52.096000000000011</v>
      </c>
    </row>
    <row r="196" spans="13:14" x14ac:dyDescent="0.3">
      <c r="M196" s="6" t="s">
        <v>1424</v>
      </c>
      <c r="N196" s="13">
        <v>104.232</v>
      </c>
    </row>
    <row r="197" spans="13:14" x14ac:dyDescent="0.3">
      <c r="M197" s="6" t="s">
        <v>2793</v>
      </c>
      <c r="N197" s="13">
        <v>4.3119999999999985</v>
      </c>
    </row>
    <row r="198" spans="13:14" x14ac:dyDescent="0.3">
      <c r="M198" s="6" t="s">
        <v>277</v>
      </c>
      <c r="N198" s="13">
        <v>192.93</v>
      </c>
    </row>
    <row r="199" spans="13:14" x14ac:dyDescent="0.3">
      <c r="M199" s="6" t="s">
        <v>479</v>
      </c>
      <c r="N199" s="13">
        <v>658.74599999999998</v>
      </c>
    </row>
    <row r="200" spans="13:14" x14ac:dyDescent="0.3">
      <c r="M200" s="6" t="s">
        <v>588</v>
      </c>
      <c r="N200" s="13">
        <v>774.15000000000009</v>
      </c>
    </row>
    <row r="201" spans="13:14" x14ac:dyDescent="0.3">
      <c r="M201" s="6" t="s">
        <v>1037</v>
      </c>
      <c r="N201" s="13">
        <v>147.91199999999998</v>
      </c>
    </row>
    <row r="202" spans="13:14" x14ac:dyDescent="0.3">
      <c r="M202" s="6" t="s">
        <v>2031</v>
      </c>
      <c r="N202" s="13">
        <v>156.512</v>
      </c>
    </row>
    <row r="203" spans="13:14" x14ac:dyDescent="0.3">
      <c r="M203" s="6" t="s">
        <v>186</v>
      </c>
      <c r="N203" s="13">
        <v>915.1400000000001</v>
      </c>
    </row>
    <row r="204" spans="13:14" x14ac:dyDescent="0.3">
      <c r="M204" s="6" t="s">
        <v>752</v>
      </c>
      <c r="N204" s="13">
        <v>1314.5599999999997</v>
      </c>
    </row>
    <row r="205" spans="13:14" x14ac:dyDescent="0.3">
      <c r="M205" s="6" t="s">
        <v>1254</v>
      </c>
      <c r="N205" s="13">
        <v>86.62</v>
      </c>
    </row>
    <row r="206" spans="13:14" x14ac:dyDescent="0.3">
      <c r="M206" s="6" t="s">
        <v>1812</v>
      </c>
      <c r="N206" s="13">
        <v>748.48</v>
      </c>
    </row>
    <row r="207" spans="13:14" x14ac:dyDescent="0.3">
      <c r="M207" s="6" t="s">
        <v>2039</v>
      </c>
      <c r="N207" s="13">
        <v>7937.5119999999997</v>
      </c>
    </row>
    <row r="208" spans="13:14" x14ac:dyDescent="0.3">
      <c r="M208" s="6" t="s">
        <v>2395</v>
      </c>
      <c r="N208" s="13">
        <v>1646.394</v>
      </c>
    </row>
    <row r="209" spans="13:14" x14ac:dyDescent="0.3">
      <c r="M209" s="6" t="s">
        <v>2302</v>
      </c>
      <c r="N209" s="13">
        <v>159.97999999999999</v>
      </c>
    </row>
    <row r="210" spans="13:14" x14ac:dyDescent="0.3">
      <c r="M210" s="6" t="s">
        <v>2250</v>
      </c>
      <c r="N210" s="13">
        <v>30.42</v>
      </c>
    </row>
    <row r="211" spans="13:14" x14ac:dyDescent="0.3">
      <c r="M211" s="6" t="s">
        <v>905</v>
      </c>
      <c r="N211" s="13">
        <v>212.88</v>
      </c>
    </row>
    <row r="212" spans="13:14" x14ac:dyDescent="0.3">
      <c r="M212" s="6" t="s">
        <v>217</v>
      </c>
      <c r="N212" s="13">
        <v>1184.8040000000001</v>
      </c>
    </row>
    <row r="213" spans="13:14" x14ac:dyDescent="0.3">
      <c r="M213" s="6" t="s">
        <v>81</v>
      </c>
      <c r="N213" s="13">
        <v>639.97199999999998</v>
      </c>
    </row>
    <row r="214" spans="13:14" x14ac:dyDescent="0.3">
      <c r="M214" s="6" t="s">
        <v>1923</v>
      </c>
      <c r="N214" s="13">
        <v>516.91999999999996</v>
      </c>
    </row>
    <row r="215" spans="13:14" x14ac:dyDescent="0.3">
      <c r="M215" s="6" t="s">
        <v>1096</v>
      </c>
      <c r="N215" s="13">
        <v>1165.3279999999997</v>
      </c>
    </row>
    <row r="216" spans="13:14" x14ac:dyDescent="0.3">
      <c r="M216" s="6" t="s">
        <v>867</v>
      </c>
      <c r="N216" s="13">
        <v>2518.1547999999998</v>
      </c>
    </row>
    <row r="217" spans="13:14" x14ac:dyDescent="0.3">
      <c r="M217" s="6" t="s">
        <v>1891</v>
      </c>
      <c r="N217" s="13">
        <v>218.95999999999998</v>
      </c>
    </row>
    <row r="218" spans="13:14" x14ac:dyDescent="0.3">
      <c r="M218" s="6" t="s">
        <v>83</v>
      </c>
      <c r="N218" s="13">
        <v>477.64500000000004</v>
      </c>
    </row>
    <row r="219" spans="13:14" x14ac:dyDescent="0.3">
      <c r="M219" s="6" t="s">
        <v>1600</v>
      </c>
      <c r="N219" s="13">
        <v>1608.6310000000001</v>
      </c>
    </row>
    <row r="220" spans="13:14" x14ac:dyDescent="0.3">
      <c r="M220" s="6" t="s">
        <v>2035</v>
      </c>
      <c r="N220" s="13">
        <v>479.18800000000005</v>
      </c>
    </row>
    <row r="221" spans="13:14" x14ac:dyDescent="0.3">
      <c r="M221" s="6" t="s">
        <v>1417</v>
      </c>
      <c r="N221" s="13">
        <v>29.472000000000001</v>
      </c>
    </row>
    <row r="222" spans="13:14" x14ac:dyDescent="0.3">
      <c r="M222" s="6" t="s">
        <v>1162</v>
      </c>
      <c r="N222" s="13">
        <v>239.96999999999997</v>
      </c>
    </row>
    <row r="223" spans="13:14" x14ac:dyDescent="0.3">
      <c r="M223" s="6" t="s">
        <v>440</v>
      </c>
      <c r="N223" s="13">
        <v>1520.0509999999999</v>
      </c>
    </row>
    <row r="224" spans="13:14" x14ac:dyDescent="0.3">
      <c r="M224" s="6" t="s">
        <v>2574</v>
      </c>
      <c r="N224" s="13">
        <v>299.07</v>
      </c>
    </row>
    <row r="225" spans="13:14" x14ac:dyDescent="0.3">
      <c r="M225" s="6" t="s">
        <v>792</v>
      </c>
      <c r="N225" s="13">
        <v>21.504000000000005</v>
      </c>
    </row>
    <row r="226" spans="13:14" x14ac:dyDescent="0.3">
      <c r="M226" s="6" t="s">
        <v>114</v>
      </c>
      <c r="N226" s="13">
        <v>1749.6280000000002</v>
      </c>
    </row>
    <row r="227" spans="13:14" x14ac:dyDescent="0.3">
      <c r="M227" s="6" t="s">
        <v>1208</v>
      </c>
      <c r="N227" s="13">
        <v>90.396000000000001</v>
      </c>
    </row>
    <row r="228" spans="13:14" x14ac:dyDescent="0.3">
      <c r="M228" s="6" t="s">
        <v>2582</v>
      </c>
      <c r="N228" s="13">
        <v>2001.422</v>
      </c>
    </row>
    <row r="229" spans="13:14" x14ac:dyDescent="0.3">
      <c r="M229" s="6" t="s">
        <v>1013</v>
      </c>
      <c r="N229" s="13">
        <v>1135.3909999999998</v>
      </c>
    </row>
    <row r="230" spans="13:14" x14ac:dyDescent="0.3">
      <c r="M230" s="6" t="s">
        <v>2521</v>
      </c>
      <c r="N230" s="13">
        <v>2802.72</v>
      </c>
    </row>
    <row r="231" spans="13:14" x14ac:dyDescent="0.3">
      <c r="M231" s="6" t="s">
        <v>1552</v>
      </c>
      <c r="N231" s="13">
        <v>1517.049</v>
      </c>
    </row>
    <row r="232" spans="13:14" x14ac:dyDescent="0.3">
      <c r="M232" s="6" t="s">
        <v>1623</v>
      </c>
      <c r="N232" s="13">
        <v>11.840000000000002</v>
      </c>
    </row>
    <row r="233" spans="13:14" x14ac:dyDescent="0.3">
      <c r="M233" s="6" t="s">
        <v>2618</v>
      </c>
      <c r="N233" s="13">
        <v>661.00800000000004</v>
      </c>
    </row>
    <row r="234" spans="13:14" x14ac:dyDescent="0.3">
      <c r="M234" s="6" t="s">
        <v>1917</v>
      </c>
      <c r="N234" s="13">
        <v>406.08800000000002</v>
      </c>
    </row>
    <row r="235" spans="13:14" x14ac:dyDescent="0.3">
      <c r="M235" s="6" t="s">
        <v>570</v>
      </c>
      <c r="N235" s="13">
        <v>574.05600000000004</v>
      </c>
    </row>
    <row r="236" spans="13:14" x14ac:dyDescent="0.3">
      <c r="M236" s="6" t="s">
        <v>2981</v>
      </c>
      <c r="N236" s="13">
        <v>2377.5600000000004</v>
      </c>
    </row>
    <row r="237" spans="13:14" x14ac:dyDescent="0.3">
      <c r="M237" s="6" t="s">
        <v>1471</v>
      </c>
      <c r="N237" s="13">
        <v>392.06799999999998</v>
      </c>
    </row>
    <row r="238" spans="13:14" x14ac:dyDescent="0.3">
      <c r="M238" s="6" t="s">
        <v>369</v>
      </c>
      <c r="N238" s="13">
        <v>1561.4719999999998</v>
      </c>
    </row>
    <row r="239" spans="13:14" x14ac:dyDescent="0.3">
      <c r="M239" s="6" t="s">
        <v>1418</v>
      </c>
      <c r="N239" s="13">
        <v>74.054000000000002</v>
      </c>
    </row>
    <row r="240" spans="13:14" x14ac:dyDescent="0.3">
      <c r="M240" s="6" t="s">
        <v>903</v>
      </c>
      <c r="N240" s="13">
        <v>1483.8740000000003</v>
      </c>
    </row>
    <row r="241" spans="13:14" x14ac:dyDescent="0.3">
      <c r="M241" s="6" t="s">
        <v>2684</v>
      </c>
      <c r="N241" s="13">
        <v>1356.5760000000002</v>
      </c>
    </row>
    <row r="242" spans="13:14" x14ac:dyDescent="0.3">
      <c r="M242" s="6" t="s">
        <v>391</v>
      </c>
      <c r="N242" s="13">
        <v>23.04</v>
      </c>
    </row>
    <row r="243" spans="13:14" x14ac:dyDescent="0.3">
      <c r="M243" s="6" t="s">
        <v>979</v>
      </c>
      <c r="N243" s="13">
        <v>1094.682</v>
      </c>
    </row>
    <row r="244" spans="13:14" x14ac:dyDescent="0.3">
      <c r="M244" s="6" t="s">
        <v>3148</v>
      </c>
      <c r="N244" s="13">
        <v>43.6</v>
      </c>
    </row>
    <row r="245" spans="13:14" x14ac:dyDescent="0.3">
      <c r="M245" s="6" t="s">
        <v>2590</v>
      </c>
      <c r="N245" s="13">
        <v>107.44799999999998</v>
      </c>
    </row>
    <row r="246" spans="13:14" x14ac:dyDescent="0.3">
      <c r="M246" s="6" t="s">
        <v>1175</v>
      </c>
      <c r="N246" s="13">
        <v>772.68</v>
      </c>
    </row>
    <row r="247" spans="13:14" x14ac:dyDescent="0.3">
      <c r="M247" s="6" t="s">
        <v>200</v>
      </c>
      <c r="N247" s="13">
        <v>782.94399999999996</v>
      </c>
    </row>
    <row r="248" spans="13:14" x14ac:dyDescent="0.3">
      <c r="M248" s="6" t="s">
        <v>224</v>
      </c>
      <c r="N248" s="13">
        <v>2097.27</v>
      </c>
    </row>
    <row r="249" spans="13:14" x14ac:dyDescent="0.3">
      <c r="M249" s="6" t="s">
        <v>98</v>
      </c>
      <c r="N249" s="13">
        <v>1288.4640000000004</v>
      </c>
    </row>
    <row r="250" spans="13:14" x14ac:dyDescent="0.3">
      <c r="M250" s="6" t="s">
        <v>1592</v>
      </c>
      <c r="N250" s="13">
        <v>63.572000000000003</v>
      </c>
    </row>
    <row r="251" spans="13:14" x14ac:dyDescent="0.3">
      <c r="M251" s="6" t="s">
        <v>2457</v>
      </c>
      <c r="N251" s="13">
        <v>675.40800000000013</v>
      </c>
    </row>
    <row r="252" spans="13:14" x14ac:dyDescent="0.3">
      <c r="M252" s="6" t="s">
        <v>1263</v>
      </c>
      <c r="N252" s="13">
        <v>845.73399999999992</v>
      </c>
    </row>
    <row r="253" spans="13:14" x14ac:dyDescent="0.3">
      <c r="M253" s="6" t="s">
        <v>2531</v>
      </c>
      <c r="N253" s="13">
        <v>196.01600000000002</v>
      </c>
    </row>
    <row r="254" spans="13:14" x14ac:dyDescent="0.3">
      <c r="M254" s="6" t="s">
        <v>956</v>
      </c>
      <c r="N254" s="13">
        <v>737.39400000000001</v>
      </c>
    </row>
    <row r="255" spans="13:14" x14ac:dyDescent="0.3">
      <c r="M255" s="6" t="s">
        <v>1991</v>
      </c>
      <c r="N255" s="13">
        <v>435.55200000000002</v>
      </c>
    </row>
    <row r="256" spans="13:14" x14ac:dyDescent="0.3">
      <c r="M256" s="6" t="s">
        <v>573</v>
      </c>
      <c r="N256" s="13">
        <v>5021.0339999999997</v>
      </c>
    </row>
    <row r="257" spans="13:14" x14ac:dyDescent="0.3">
      <c r="M257" s="6" t="s">
        <v>256</v>
      </c>
      <c r="N257" s="13">
        <v>219.81400000000002</v>
      </c>
    </row>
    <row r="258" spans="13:14" x14ac:dyDescent="0.3">
      <c r="M258" s="6" t="s">
        <v>1547</v>
      </c>
      <c r="N258" s="13">
        <v>1031.9880000000001</v>
      </c>
    </row>
    <row r="259" spans="13:14" x14ac:dyDescent="0.3">
      <c r="M259" s="6" t="s">
        <v>2332</v>
      </c>
      <c r="N259" s="13">
        <v>475.69399999999996</v>
      </c>
    </row>
    <row r="260" spans="13:14" x14ac:dyDescent="0.3">
      <c r="M260" s="6" t="s">
        <v>887</v>
      </c>
      <c r="N260" s="13">
        <v>1561.3020000000001</v>
      </c>
    </row>
    <row r="261" spans="13:14" x14ac:dyDescent="0.3">
      <c r="M261" s="6" t="s">
        <v>631</v>
      </c>
      <c r="N261" s="13">
        <v>16.920000000000002</v>
      </c>
    </row>
    <row r="262" spans="13:14" x14ac:dyDescent="0.3">
      <c r="M262" s="6" t="s">
        <v>3165</v>
      </c>
      <c r="N262" s="13">
        <v>284.58199999999999</v>
      </c>
    </row>
    <row r="263" spans="13:14" x14ac:dyDescent="0.3">
      <c r="M263" s="6" t="s">
        <v>1659</v>
      </c>
      <c r="N263" s="13">
        <v>1598.6448</v>
      </c>
    </row>
    <row r="264" spans="13:14" x14ac:dyDescent="0.3">
      <c r="M264" s="6" t="s">
        <v>2661</v>
      </c>
      <c r="N264" s="13">
        <v>218.45999999999998</v>
      </c>
    </row>
    <row r="265" spans="13:14" x14ac:dyDescent="0.3">
      <c r="M265" s="6" t="s">
        <v>404</v>
      </c>
      <c r="N265" s="13">
        <v>107.21200000000002</v>
      </c>
    </row>
    <row r="266" spans="13:14" x14ac:dyDescent="0.3">
      <c r="M266" s="6" t="s">
        <v>1693</v>
      </c>
      <c r="N266" s="13">
        <v>393.25</v>
      </c>
    </row>
    <row r="267" spans="13:14" x14ac:dyDescent="0.3">
      <c r="M267" s="6" t="s">
        <v>297</v>
      </c>
      <c r="N267" s="13">
        <v>1007.478</v>
      </c>
    </row>
    <row r="268" spans="13:14" x14ac:dyDescent="0.3">
      <c r="M268" s="6" t="s">
        <v>1169</v>
      </c>
      <c r="N268" s="13">
        <v>1091.58</v>
      </c>
    </row>
    <row r="269" spans="13:14" x14ac:dyDescent="0.3">
      <c r="M269" s="6" t="s">
        <v>1899</v>
      </c>
      <c r="N269" s="13">
        <v>21.880000000000003</v>
      </c>
    </row>
    <row r="270" spans="13:14" x14ac:dyDescent="0.3">
      <c r="M270" s="6" t="s">
        <v>1612</v>
      </c>
      <c r="N270" s="13">
        <v>873.06</v>
      </c>
    </row>
    <row r="271" spans="13:14" x14ac:dyDescent="0.3">
      <c r="M271" s="6" t="s">
        <v>167</v>
      </c>
      <c r="N271" s="13">
        <v>4.6159999999999997</v>
      </c>
    </row>
    <row r="272" spans="13:14" x14ac:dyDescent="0.3">
      <c r="M272" s="6" t="s">
        <v>1897</v>
      </c>
      <c r="N272" s="13">
        <v>1812.7340000000002</v>
      </c>
    </row>
    <row r="273" spans="13:14" x14ac:dyDescent="0.3">
      <c r="M273" s="6" t="s">
        <v>2424</v>
      </c>
      <c r="N273" s="13">
        <v>197.18400000000003</v>
      </c>
    </row>
    <row r="274" spans="13:14" x14ac:dyDescent="0.3">
      <c r="M274" s="6" t="s">
        <v>1260</v>
      </c>
      <c r="N274" s="13">
        <v>456.55800000000005</v>
      </c>
    </row>
    <row r="275" spans="13:14" x14ac:dyDescent="0.3">
      <c r="M275" s="6" t="s">
        <v>3104</v>
      </c>
      <c r="N275" s="13">
        <v>2832.5500000000006</v>
      </c>
    </row>
    <row r="276" spans="13:14" x14ac:dyDescent="0.3">
      <c r="M276" s="6" t="s">
        <v>47</v>
      </c>
      <c r="N276" s="13">
        <v>1108.9760000000001</v>
      </c>
    </row>
    <row r="277" spans="13:14" x14ac:dyDescent="0.3">
      <c r="M277" s="6" t="s">
        <v>1803</v>
      </c>
      <c r="N277" s="13">
        <v>111.96</v>
      </c>
    </row>
    <row r="278" spans="13:14" x14ac:dyDescent="0.3">
      <c r="M278" s="6" t="s">
        <v>2171</v>
      </c>
      <c r="N278" s="13">
        <v>181.42400000000001</v>
      </c>
    </row>
    <row r="279" spans="13:14" x14ac:dyDescent="0.3">
      <c r="M279" s="6" t="s">
        <v>2599</v>
      </c>
      <c r="N279" s="13">
        <v>3.9840000000000004</v>
      </c>
    </row>
    <row r="280" spans="13:14" x14ac:dyDescent="0.3">
      <c r="M280" s="6" t="s">
        <v>2657</v>
      </c>
      <c r="N280" s="13">
        <v>1756.7140000000002</v>
      </c>
    </row>
    <row r="281" spans="13:14" x14ac:dyDescent="0.3">
      <c r="M281" s="6" t="s">
        <v>1859</v>
      </c>
      <c r="N281" s="13">
        <v>762.03000000000009</v>
      </c>
    </row>
    <row r="282" spans="13:14" x14ac:dyDescent="0.3">
      <c r="M282" s="6" t="s">
        <v>1204</v>
      </c>
      <c r="N282" s="13">
        <v>91.474999999999994</v>
      </c>
    </row>
    <row r="283" spans="13:14" x14ac:dyDescent="0.3">
      <c r="M283" s="6" t="s">
        <v>1638</v>
      </c>
      <c r="N283" s="13">
        <v>505.36799999999999</v>
      </c>
    </row>
    <row r="284" spans="13:14" x14ac:dyDescent="0.3">
      <c r="M284" s="6" t="s">
        <v>1906</v>
      </c>
      <c r="N284" s="13">
        <v>36.363999999999997</v>
      </c>
    </row>
    <row r="285" spans="13:14" x14ac:dyDescent="0.3">
      <c r="M285" s="6" t="s">
        <v>1760</v>
      </c>
      <c r="N285" s="13">
        <v>2056.0060000000003</v>
      </c>
    </row>
    <row r="286" spans="13:14" x14ac:dyDescent="0.3">
      <c r="M286" s="6" t="s">
        <v>1967</v>
      </c>
      <c r="N286" s="13">
        <v>386.48</v>
      </c>
    </row>
    <row r="287" spans="13:14" x14ac:dyDescent="0.3">
      <c r="M287" s="6" t="s">
        <v>232</v>
      </c>
      <c r="N287" s="13">
        <v>498.60799999999995</v>
      </c>
    </row>
    <row r="288" spans="13:14" x14ac:dyDescent="0.3">
      <c r="M288" s="6" t="s">
        <v>137</v>
      </c>
      <c r="N288" s="13">
        <v>1077.17</v>
      </c>
    </row>
    <row r="289" spans="13:14" x14ac:dyDescent="0.3">
      <c r="M289" s="6" t="s">
        <v>512</v>
      </c>
      <c r="N289" s="13">
        <v>156.51600000000002</v>
      </c>
    </row>
    <row r="290" spans="13:14" x14ac:dyDescent="0.3">
      <c r="M290" s="6" t="s">
        <v>2412</v>
      </c>
      <c r="N290" s="13">
        <v>262.09600000000006</v>
      </c>
    </row>
    <row r="291" spans="13:14" x14ac:dyDescent="0.3">
      <c r="M291" s="6" t="s">
        <v>2572</v>
      </c>
      <c r="N291" s="13">
        <v>969.97399999999982</v>
      </c>
    </row>
    <row r="292" spans="13:14" x14ac:dyDescent="0.3">
      <c r="M292" s="6" t="s">
        <v>2969</v>
      </c>
      <c r="N292" s="13">
        <v>23.36</v>
      </c>
    </row>
    <row r="293" spans="13:14" x14ac:dyDescent="0.3">
      <c r="M293" s="6" t="s">
        <v>858</v>
      </c>
      <c r="N293" s="13">
        <v>19.395000000000003</v>
      </c>
    </row>
    <row r="294" spans="13:14" x14ac:dyDescent="0.3">
      <c r="M294" s="6" t="s">
        <v>1093</v>
      </c>
      <c r="N294" s="13">
        <v>85.5</v>
      </c>
    </row>
    <row r="295" spans="13:14" x14ac:dyDescent="0.3">
      <c r="M295" s="6" t="s">
        <v>1061</v>
      </c>
      <c r="N295" s="13">
        <v>646.53399999999999</v>
      </c>
    </row>
    <row r="296" spans="13:14" x14ac:dyDescent="0.3">
      <c r="M296" s="6" t="s">
        <v>347</v>
      </c>
      <c r="N296" s="13">
        <v>417.40700000000004</v>
      </c>
    </row>
    <row r="297" spans="13:14" x14ac:dyDescent="0.3">
      <c r="M297" s="6" t="s">
        <v>1379</v>
      </c>
      <c r="N297" s="13">
        <v>63.95</v>
      </c>
    </row>
    <row r="298" spans="13:14" x14ac:dyDescent="0.3">
      <c r="M298" s="6" t="s">
        <v>2584</v>
      </c>
      <c r="N298" s="13">
        <v>1140.7919999999997</v>
      </c>
    </row>
    <row r="299" spans="13:14" x14ac:dyDescent="0.3">
      <c r="M299" s="6" t="s">
        <v>786</v>
      </c>
      <c r="N299" s="13">
        <v>985.67000000000007</v>
      </c>
    </row>
    <row r="300" spans="13:14" x14ac:dyDescent="0.3">
      <c r="M300" s="6" t="s">
        <v>902</v>
      </c>
      <c r="N300" s="13">
        <v>32.186</v>
      </c>
    </row>
    <row r="301" spans="13:14" x14ac:dyDescent="0.3">
      <c r="M301" s="6" t="s">
        <v>608</v>
      </c>
      <c r="N301" s="13">
        <v>448.40400000000005</v>
      </c>
    </row>
    <row r="302" spans="13:14" x14ac:dyDescent="0.3">
      <c r="M302" s="6" t="s">
        <v>778</v>
      </c>
      <c r="N302" s="13">
        <v>271.89999999999998</v>
      </c>
    </row>
    <row r="303" spans="13:14" x14ac:dyDescent="0.3">
      <c r="M303" s="6" t="s">
        <v>1287</v>
      </c>
      <c r="N303" s="13">
        <v>1057.0590000000002</v>
      </c>
    </row>
    <row r="304" spans="13:14" x14ac:dyDescent="0.3">
      <c r="M304" s="6" t="s">
        <v>1958</v>
      </c>
      <c r="N304" s="13">
        <v>2198.8259999999996</v>
      </c>
    </row>
    <row r="305" spans="13:14" x14ac:dyDescent="0.3">
      <c r="M305" s="6" t="s">
        <v>2949</v>
      </c>
      <c r="N305" s="13">
        <v>300.92399999999998</v>
      </c>
    </row>
    <row r="306" spans="13:14" x14ac:dyDescent="0.3">
      <c r="M306" s="6" t="s">
        <v>1252</v>
      </c>
      <c r="N306" s="13">
        <v>783.96000000000015</v>
      </c>
    </row>
    <row r="307" spans="13:14" x14ac:dyDescent="0.3">
      <c r="M307" s="6" t="s">
        <v>1945</v>
      </c>
      <c r="N307" s="13">
        <v>222.38400000000001</v>
      </c>
    </row>
    <row r="308" spans="13:14" x14ac:dyDescent="0.3">
      <c r="M308" s="6" t="s">
        <v>1791</v>
      </c>
      <c r="N308" s="13">
        <v>455.05500000000001</v>
      </c>
    </row>
    <row r="309" spans="13:14" x14ac:dyDescent="0.3">
      <c r="M309" s="6" t="s">
        <v>1635</v>
      </c>
      <c r="N309" s="13">
        <v>552.55999999999995</v>
      </c>
    </row>
    <row r="310" spans="13:14" x14ac:dyDescent="0.3">
      <c r="M310" s="6" t="s">
        <v>202</v>
      </c>
      <c r="N310" s="13">
        <v>437.34</v>
      </c>
    </row>
    <row r="311" spans="13:14" x14ac:dyDescent="0.3">
      <c r="M311" s="6" t="s">
        <v>2051</v>
      </c>
      <c r="N311" s="13">
        <v>7587.9710000000014</v>
      </c>
    </row>
    <row r="312" spans="13:14" x14ac:dyDescent="0.3">
      <c r="M312" s="6" t="s">
        <v>1159</v>
      </c>
      <c r="N312" s="13">
        <v>1662.7900000000002</v>
      </c>
    </row>
    <row r="313" spans="13:14" x14ac:dyDescent="0.3">
      <c r="M313" s="6" t="s">
        <v>171</v>
      </c>
      <c r="N313" s="13">
        <v>568.87</v>
      </c>
    </row>
    <row r="314" spans="13:14" x14ac:dyDescent="0.3">
      <c r="M314" s="6" t="s">
        <v>2013</v>
      </c>
      <c r="N314" s="13">
        <v>705.54399999999998</v>
      </c>
    </row>
    <row r="315" spans="13:14" x14ac:dyDescent="0.3">
      <c r="M315" s="6" t="s">
        <v>1761</v>
      </c>
      <c r="N315" s="13">
        <v>227.96</v>
      </c>
    </row>
    <row r="316" spans="13:14" x14ac:dyDescent="0.3">
      <c r="M316" s="6" t="s">
        <v>787</v>
      </c>
      <c r="N316" s="13">
        <v>718.95</v>
      </c>
    </row>
    <row r="317" spans="13:14" x14ac:dyDescent="0.3">
      <c r="M317" s="6" t="s">
        <v>991</v>
      </c>
      <c r="N317" s="13">
        <v>7.7120000000000006</v>
      </c>
    </row>
    <row r="318" spans="13:14" x14ac:dyDescent="0.3">
      <c r="M318" s="6" t="s">
        <v>584</v>
      </c>
      <c r="N318" s="13">
        <v>108.42</v>
      </c>
    </row>
    <row r="319" spans="13:14" x14ac:dyDescent="0.3">
      <c r="M319" s="6" t="s">
        <v>2340</v>
      </c>
      <c r="N319" s="13">
        <v>345.32400000000001</v>
      </c>
    </row>
    <row r="320" spans="13:14" x14ac:dyDescent="0.3">
      <c r="M320" s="6" t="s">
        <v>1361</v>
      </c>
      <c r="N320" s="13">
        <v>1977.9400000000003</v>
      </c>
    </row>
    <row r="321" spans="13:14" x14ac:dyDescent="0.3">
      <c r="M321" s="6" t="s">
        <v>287</v>
      </c>
      <c r="N321" s="13">
        <v>6181.1079999999993</v>
      </c>
    </row>
    <row r="322" spans="13:14" x14ac:dyDescent="0.3">
      <c r="M322" s="6" t="s">
        <v>423</v>
      </c>
      <c r="N322" s="13">
        <v>424.286</v>
      </c>
    </row>
    <row r="323" spans="13:14" x14ac:dyDescent="0.3">
      <c r="M323" s="6" t="s">
        <v>770</v>
      </c>
      <c r="N323" s="13">
        <v>184.321</v>
      </c>
    </row>
    <row r="324" spans="13:14" x14ac:dyDescent="0.3">
      <c r="M324" s="6" t="s">
        <v>1927</v>
      </c>
      <c r="N324" s="13">
        <v>2.61</v>
      </c>
    </row>
    <row r="325" spans="13:14" x14ac:dyDescent="0.3">
      <c r="M325" s="6" t="s">
        <v>1313</v>
      </c>
      <c r="N325" s="13">
        <v>477.49999999999994</v>
      </c>
    </row>
    <row r="326" spans="13:14" x14ac:dyDescent="0.3">
      <c r="M326" s="6" t="s">
        <v>409</v>
      </c>
      <c r="N326" s="13">
        <v>165.36799999999999</v>
      </c>
    </row>
    <row r="327" spans="13:14" x14ac:dyDescent="0.3">
      <c r="M327" s="6" t="s">
        <v>2545</v>
      </c>
      <c r="N327" s="13">
        <v>48.465999999999994</v>
      </c>
    </row>
    <row r="328" spans="13:14" x14ac:dyDescent="0.3">
      <c r="M328" s="6" t="s">
        <v>2075</v>
      </c>
      <c r="N328" s="13">
        <v>1449.04</v>
      </c>
    </row>
    <row r="329" spans="13:14" x14ac:dyDescent="0.3">
      <c r="M329" s="6" t="s">
        <v>2532</v>
      </c>
      <c r="N329" s="13">
        <v>1824.7749999999999</v>
      </c>
    </row>
    <row r="330" spans="13:14" x14ac:dyDescent="0.3">
      <c r="M330" s="6" t="s">
        <v>1810</v>
      </c>
      <c r="N330" s="13">
        <v>105.264</v>
      </c>
    </row>
    <row r="331" spans="13:14" x14ac:dyDescent="0.3">
      <c r="M331" s="6" t="s">
        <v>1675</v>
      </c>
      <c r="N331" s="13">
        <v>1241.3</v>
      </c>
    </row>
    <row r="332" spans="13:14" x14ac:dyDescent="0.3">
      <c r="M332" s="6" t="s">
        <v>2459</v>
      </c>
      <c r="N332" s="13">
        <v>1601.056</v>
      </c>
    </row>
    <row r="333" spans="13:14" x14ac:dyDescent="0.3">
      <c r="M333" s="6" t="s">
        <v>990</v>
      </c>
      <c r="N333" s="13">
        <v>1167.646</v>
      </c>
    </row>
    <row r="334" spans="13:14" x14ac:dyDescent="0.3">
      <c r="M334" s="6" t="s">
        <v>302</v>
      </c>
      <c r="N334" s="13">
        <v>2657.8100000000004</v>
      </c>
    </row>
    <row r="335" spans="13:14" x14ac:dyDescent="0.3">
      <c r="M335" s="6" t="s">
        <v>1598</v>
      </c>
      <c r="N335" s="13">
        <v>1083.1020000000001</v>
      </c>
    </row>
    <row r="336" spans="13:14" x14ac:dyDescent="0.3">
      <c r="M336" s="6" t="s">
        <v>2212</v>
      </c>
      <c r="N336" s="13">
        <v>160.29000000000002</v>
      </c>
    </row>
    <row r="337" spans="13:14" x14ac:dyDescent="0.3">
      <c r="M337" s="6" t="s">
        <v>1265</v>
      </c>
      <c r="N337" s="13">
        <v>130.73399999999998</v>
      </c>
    </row>
    <row r="338" spans="13:14" x14ac:dyDescent="0.3">
      <c r="M338" s="6" t="s">
        <v>1363</v>
      </c>
      <c r="N338" s="13">
        <v>119.25999999999999</v>
      </c>
    </row>
    <row r="339" spans="13:14" x14ac:dyDescent="0.3">
      <c r="M339" s="6" t="s">
        <v>856</v>
      </c>
      <c r="N339" s="13">
        <v>132.22400000000002</v>
      </c>
    </row>
    <row r="340" spans="13:14" x14ac:dyDescent="0.3">
      <c r="M340" s="6" t="s">
        <v>1300</v>
      </c>
      <c r="N340" s="13">
        <v>1401.864</v>
      </c>
    </row>
    <row r="341" spans="13:14" x14ac:dyDescent="0.3">
      <c r="M341" s="6" t="s">
        <v>163</v>
      </c>
      <c r="N341" s="13">
        <v>6317.1619999999994</v>
      </c>
    </row>
    <row r="342" spans="13:14" x14ac:dyDescent="0.3">
      <c r="M342" s="6" t="s">
        <v>2164</v>
      </c>
      <c r="N342" s="13">
        <v>4173.8119999999999</v>
      </c>
    </row>
    <row r="343" spans="13:14" x14ac:dyDescent="0.3">
      <c r="M343" s="6" t="s">
        <v>205</v>
      </c>
      <c r="N343" s="13">
        <v>99.155999999999992</v>
      </c>
    </row>
    <row r="344" spans="13:14" x14ac:dyDescent="0.3">
      <c r="M344" s="6" t="s">
        <v>1987</v>
      </c>
      <c r="N344" s="13">
        <v>717.93200000000002</v>
      </c>
    </row>
    <row r="345" spans="13:14" x14ac:dyDescent="0.3">
      <c r="M345" s="6" t="s">
        <v>1309</v>
      </c>
      <c r="N345" s="13">
        <v>1053.5720000000001</v>
      </c>
    </row>
    <row r="346" spans="13:14" x14ac:dyDescent="0.3">
      <c r="M346" s="6" t="s">
        <v>1688</v>
      </c>
      <c r="N346" s="13">
        <v>284.03000000000003</v>
      </c>
    </row>
    <row r="347" spans="13:14" x14ac:dyDescent="0.3">
      <c r="M347" s="6" t="s">
        <v>2739</v>
      </c>
      <c r="N347" s="13">
        <v>65.070000000000007</v>
      </c>
    </row>
    <row r="348" spans="13:14" x14ac:dyDescent="0.3">
      <c r="M348" s="6" t="s">
        <v>618</v>
      </c>
      <c r="N348" s="13">
        <v>67</v>
      </c>
    </row>
    <row r="349" spans="13:14" x14ac:dyDescent="0.3">
      <c r="M349" s="6" t="s">
        <v>1657</v>
      </c>
      <c r="N349" s="13">
        <v>1626.3520000000001</v>
      </c>
    </row>
    <row r="350" spans="13:14" x14ac:dyDescent="0.3">
      <c r="M350" s="6" t="s">
        <v>1537</v>
      </c>
      <c r="N350" s="13">
        <v>1020.8900000000001</v>
      </c>
    </row>
    <row r="351" spans="13:14" x14ac:dyDescent="0.3">
      <c r="M351" s="6" t="s">
        <v>1736</v>
      </c>
      <c r="N351" s="13">
        <v>504.858</v>
      </c>
    </row>
    <row r="352" spans="13:14" x14ac:dyDescent="0.3">
      <c r="M352" s="6" t="s">
        <v>2108</v>
      </c>
      <c r="N352" s="13">
        <v>186.048</v>
      </c>
    </row>
    <row r="353" spans="13:14" x14ac:dyDescent="0.3">
      <c r="M353" s="6" t="s">
        <v>465</v>
      </c>
      <c r="N353" s="13">
        <v>3357.2759999999998</v>
      </c>
    </row>
    <row r="354" spans="13:14" x14ac:dyDescent="0.3">
      <c r="M354" s="6" t="s">
        <v>526</v>
      </c>
      <c r="N354" s="13">
        <v>1069.4560000000001</v>
      </c>
    </row>
    <row r="355" spans="13:14" x14ac:dyDescent="0.3">
      <c r="M355" s="6" t="s">
        <v>71</v>
      </c>
      <c r="N355" s="13">
        <v>360.02800000000002</v>
      </c>
    </row>
    <row r="356" spans="13:14" x14ac:dyDescent="0.3">
      <c r="M356" s="6" t="s">
        <v>177</v>
      </c>
      <c r="N356" s="13">
        <v>62.216000000000001</v>
      </c>
    </row>
    <row r="357" spans="13:14" x14ac:dyDescent="0.3">
      <c r="M357" s="6" t="s">
        <v>2363</v>
      </c>
      <c r="N357" s="13">
        <v>258.57600000000002</v>
      </c>
    </row>
    <row r="358" spans="13:14" x14ac:dyDescent="0.3">
      <c r="M358" s="6" t="s">
        <v>720</v>
      </c>
      <c r="N358" s="13">
        <v>79.591999999999999</v>
      </c>
    </row>
    <row r="359" spans="13:14" x14ac:dyDescent="0.3">
      <c r="M359" s="6" t="s">
        <v>450</v>
      </c>
      <c r="N359" s="13">
        <v>3996.6990000000001</v>
      </c>
    </row>
    <row r="360" spans="13:14" x14ac:dyDescent="0.3">
      <c r="M360" s="6" t="s">
        <v>2772</v>
      </c>
      <c r="N360" s="13">
        <v>38.212000000000003</v>
      </c>
    </row>
    <row r="361" spans="13:14" x14ac:dyDescent="0.3">
      <c r="M361" s="6" t="s">
        <v>698</v>
      </c>
      <c r="N361" s="13">
        <v>452.464</v>
      </c>
    </row>
    <row r="362" spans="13:14" x14ac:dyDescent="0.3">
      <c r="M362" s="6" t="s">
        <v>496</v>
      </c>
      <c r="N362" s="13">
        <v>95.76</v>
      </c>
    </row>
    <row r="363" spans="13:14" x14ac:dyDescent="0.3">
      <c r="M363" s="6" t="s">
        <v>2259</v>
      </c>
      <c r="N363" s="13">
        <v>86.199999999999989</v>
      </c>
    </row>
    <row r="364" spans="13:14" x14ac:dyDescent="0.3">
      <c r="M364" s="6" t="s">
        <v>150</v>
      </c>
      <c r="N364" s="13">
        <v>633.04</v>
      </c>
    </row>
    <row r="365" spans="13:14" x14ac:dyDescent="0.3">
      <c r="M365" s="6" t="s">
        <v>1656</v>
      </c>
      <c r="N365" s="13">
        <v>21.48</v>
      </c>
    </row>
    <row r="366" spans="13:14" x14ac:dyDescent="0.3">
      <c r="M366" s="6" t="s">
        <v>652</v>
      </c>
      <c r="N366" s="13">
        <v>6451.2220000000007</v>
      </c>
    </row>
    <row r="367" spans="13:14" x14ac:dyDescent="0.3">
      <c r="M367" s="6" t="s">
        <v>2616</v>
      </c>
      <c r="N367" s="13">
        <v>2714.6180000000004</v>
      </c>
    </row>
    <row r="368" spans="13:14" x14ac:dyDescent="0.3">
      <c r="M368" s="6" t="s">
        <v>406</v>
      </c>
      <c r="N368" s="13">
        <v>641.96</v>
      </c>
    </row>
    <row r="369" spans="13:14" x14ac:dyDescent="0.3">
      <c r="M369" s="6" t="s">
        <v>1617</v>
      </c>
      <c r="N369" s="13">
        <v>499.30300000000005</v>
      </c>
    </row>
    <row r="370" spans="13:14" x14ac:dyDescent="0.3">
      <c r="M370" s="6" t="s">
        <v>3088</v>
      </c>
      <c r="N370" s="13">
        <v>5.3040000000000003</v>
      </c>
    </row>
    <row r="371" spans="13:14" x14ac:dyDescent="0.3">
      <c r="M371" s="6" t="s">
        <v>226</v>
      </c>
      <c r="N371" s="13">
        <v>426.66599999999994</v>
      </c>
    </row>
    <row r="372" spans="13:14" x14ac:dyDescent="0.3">
      <c r="M372" s="6" t="s">
        <v>280</v>
      </c>
      <c r="N372" s="13">
        <v>1031.268</v>
      </c>
    </row>
    <row r="373" spans="13:14" x14ac:dyDescent="0.3">
      <c r="M373" s="6" t="s">
        <v>125</v>
      </c>
      <c r="N373" s="13">
        <v>401.05599999999998</v>
      </c>
    </row>
    <row r="374" spans="13:14" x14ac:dyDescent="0.3">
      <c r="M374" s="6" t="s">
        <v>937</v>
      </c>
      <c r="N374" s="13">
        <v>2003.9320000000002</v>
      </c>
    </row>
    <row r="375" spans="13:14" x14ac:dyDescent="0.3">
      <c r="M375" s="6" t="s">
        <v>108</v>
      </c>
      <c r="N375" s="13">
        <v>3949.4360000000001</v>
      </c>
    </row>
    <row r="376" spans="13:14" x14ac:dyDescent="0.3">
      <c r="M376" s="6" t="s">
        <v>1236</v>
      </c>
      <c r="N376" s="13">
        <v>2347.7760000000003</v>
      </c>
    </row>
    <row r="377" spans="13:14" x14ac:dyDescent="0.3">
      <c r="M377" s="6" t="s">
        <v>3161</v>
      </c>
      <c r="N377" s="13">
        <v>532.178</v>
      </c>
    </row>
    <row r="378" spans="13:14" x14ac:dyDescent="0.3">
      <c r="M378" s="6" t="s">
        <v>274</v>
      </c>
      <c r="N378" s="13">
        <v>329.24800000000005</v>
      </c>
    </row>
    <row r="379" spans="13:14" x14ac:dyDescent="0.3">
      <c r="M379" s="6" t="s">
        <v>1317</v>
      </c>
      <c r="N379" s="13">
        <v>1691.6080000000002</v>
      </c>
    </row>
    <row r="380" spans="13:14" x14ac:dyDescent="0.3">
      <c r="M380" s="6" t="s">
        <v>1631</v>
      </c>
      <c r="N380" s="13">
        <v>352.61400000000003</v>
      </c>
    </row>
    <row r="381" spans="13:14" x14ac:dyDescent="0.3">
      <c r="M381" s="6" t="s">
        <v>1128</v>
      </c>
      <c r="N381" s="13">
        <v>38.29</v>
      </c>
    </row>
    <row r="382" spans="13:14" x14ac:dyDescent="0.3">
      <c r="M382" s="6" t="s">
        <v>2940</v>
      </c>
      <c r="N382" s="13">
        <v>547.99699999999996</v>
      </c>
    </row>
    <row r="383" spans="13:14" x14ac:dyDescent="0.3">
      <c r="M383" s="6" t="s">
        <v>2640</v>
      </c>
      <c r="N383" s="13">
        <v>866.4</v>
      </c>
    </row>
    <row r="384" spans="13:14" x14ac:dyDescent="0.3">
      <c r="M384" s="6" t="s">
        <v>877</v>
      </c>
      <c r="N384" s="13">
        <v>53.867999999999995</v>
      </c>
    </row>
    <row r="385" spans="13:14" x14ac:dyDescent="0.3">
      <c r="M385" s="6" t="s">
        <v>897</v>
      </c>
      <c r="N385" s="13">
        <v>524.61599999999987</v>
      </c>
    </row>
    <row r="386" spans="13:14" x14ac:dyDescent="0.3">
      <c r="M386" s="6" t="s">
        <v>1620</v>
      </c>
      <c r="N386" s="13">
        <v>914.61200000000008</v>
      </c>
    </row>
    <row r="387" spans="13:14" x14ac:dyDescent="0.3">
      <c r="M387" s="6" t="s">
        <v>1154</v>
      </c>
      <c r="N387" s="13">
        <v>647.41700000000003</v>
      </c>
    </row>
    <row r="388" spans="13:14" x14ac:dyDescent="0.3">
      <c r="M388" s="6" t="s">
        <v>2915</v>
      </c>
      <c r="N388" s="13">
        <v>1120.73</v>
      </c>
    </row>
    <row r="389" spans="13:14" x14ac:dyDescent="0.3">
      <c r="M389" s="6" t="s">
        <v>401</v>
      </c>
      <c r="N389" s="13">
        <v>1075.058</v>
      </c>
    </row>
    <row r="390" spans="13:14" x14ac:dyDescent="0.3">
      <c r="M390" s="6" t="s">
        <v>463</v>
      </c>
      <c r="N390" s="13">
        <v>1503.239</v>
      </c>
    </row>
    <row r="391" spans="13:14" x14ac:dyDescent="0.3">
      <c r="M391" s="6" t="s">
        <v>684</v>
      </c>
      <c r="N391" s="13">
        <v>7.1519999999999992</v>
      </c>
    </row>
    <row r="392" spans="13:14" x14ac:dyDescent="0.3">
      <c r="M392" s="6" t="s">
        <v>2346</v>
      </c>
      <c r="N392" s="13">
        <v>100.61600000000001</v>
      </c>
    </row>
    <row r="393" spans="13:14" x14ac:dyDescent="0.3">
      <c r="M393" s="6" t="s">
        <v>2079</v>
      </c>
      <c r="N393" s="13">
        <v>1326.816</v>
      </c>
    </row>
    <row r="394" spans="13:14" x14ac:dyDescent="0.3">
      <c r="M394" s="6" t="s">
        <v>829</v>
      </c>
      <c r="N394" s="13">
        <v>186.86800000000002</v>
      </c>
    </row>
    <row r="395" spans="13:14" x14ac:dyDescent="0.3">
      <c r="M395" s="6" t="s">
        <v>2115</v>
      </c>
      <c r="N395" s="13">
        <v>692.50200000000007</v>
      </c>
    </row>
    <row r="396" spans="13:14" x14ac:dyDescent="0.3">
      <c r="M396" s="6" t="s">
        <v>1861</v>
      </c>
      <c r="N396" s="13">
        <v>180.84800000000001</v>
      </c>
    </row>
    <row r="397" spans="13:14" x14ac:dyDescent="0.3">
      <c r="M397" s="6" t="s">
        <v>2980</v>
      </c>
      <c r="N397" s="13">
        <v>661.91700000000003</v>
      </c>
    </row>
    <row r="398" spans="13:14" x14ac:dyDescent="0.3">
      <c r="M398" s="6" t="s">
        <v>394</v>
      </c>
      <c r="N398" s="13">
        <v>448.44599999999997</v>
      </c>
    </row>
    <row r="399" spans="13:14" x14ac:dyDescent="0.3">
      <c r="M399" s="6" t="s">
        <v>1727</v>
      </c>
      <c r="N399" s="13">
        <v>5408.6480000000001</v>
      </c>
    </row>
    <row r="400" spans="13:14" x14ac:dyDescent="0.3">
      <c r="M400" s="6" t="s">
        <v>2220</v>
      </c>
      <c r="N400" s="13">
        <v>170.976</v>
      </c>
    </row>
    <row r="401" spans="13:14" x14ac:dyDescent="0.3">
      <c r="M401" s="6" t="s">
        <v>809</v>
      </c>
      <c r="N401" s="13">
        <v>103.054</v>
      </c>
    </row>
    <row r="402" spans="13:14" x14ac:dyDescent="0.3">
      <c r="M402" s="6" t="s">
        <v>1262</v>
      </c>
      <c r="N402" s="13">
        <v>4205.43</v>
      </c>
    </row>
    <row r="403" spans="13:14" x14ac:dyDescent="0.3">
      <c r="M403" s="6" t="s">
        <v>816</v>
      </c>
      <c r="N403" s="13">
        <v>874.30800000000011</v>
      </c>
    </row>
    <row r="404" spans="13:14" x14ac:dyDescent="0.3">
      <c r="M404" s="6" t="s">
        <v>1848</v>
      </c>
      <c r="N404" s="13">
        <v>595.97</v>
      </c>
    </row>
    <row r="405" spans="13:14" x14ac:dyDescent="0.3">
      <c r="M405" s="6" t="s">
        <v>2186</v>
      </c>
      <c r="N405" s="13">
        <v>36.24</v>
      </c>
    </row>
    <row r="406" spans="13:14" x14ac:dyDescent="0.3">
      <c r="M406" s="6" t="s">
        <v>1723</v>
      </c>
      <c r="N406" s="13">
        <v>3581.7620000000002</v>
      </c>
    </row>
    <row r="407" spans="13:14" x14ac:dyDescent="0.3">
      <c r="M407" s="6" t="s">
        <v>3061</v>
      </c>
      <c r="N407" s="13">
        <v>279.26799999999997</v>
      </c>
    </row>
    <row r="408" spans="13:14" x14ac:dyDescent="0.3">
      <c r="M408" s="6" t="s">
        <v>2663</v>
      </c>
      <c r="N408" s="13">
        <v>1619.2520000000002</v>
      </c>
    </row>
    <row r="409" spans="13:14" x14ac:dyDescent="0.3">
      <c r="M409" s="6" t="s">
        <v>375</v>
      </c>
      <c r="N409" s="13">
        <v>54.992000000000004</v>
      </c>
    </row>
    <row r="410" spans="13:14" x14ac:dyDescent="0.3">
      <c r="M410" s="6" t="s">
        <v>2223</v>
      </c>
      <c r="N410" s="13">
        <v>226.84</v>
      </c>
    </row>
    <row r="411" spans="13:14" x14ac:dyDescent="0.3">
      <c r="M411" s="6" t="s">
        <v>1386</v>
      </c>
      <c r="N411" s="13">
        <v>813.96400000000006</v>
      </c>
    </row>
    <row r="412" spans="13:14" x14ac:dyDescent="0.3">
      <c r="M412" s="6" t="s">
        <v>380</v>
      </c>
      <c r="N412" s="13">
        <v>22.16</v>
      </c>
    </row>
    <row r="413" spans="13:14" x14ac:dyDescent="0.3">
      <c r="M413" s="6" t="s">
        <v>2451</v>
      </c>
      <c r="N413" s="13">
        <v>116.96</v>
      </c>
    </row>
    <row r="414" spans="13:14" x14ac:dyDescent="0.3">
      <c r="M414" s="6" t="s">
        <v>94</v>
      </c>
      <c r="N414" s="13">
        <v>94.635999999999996</v>
      </c>
    </row>
    <row r="415" spans="13:14" x14ac:dyDescent="0.3">
      <c r="M415" s="6" t="s">
        <v>1619</v>
      </c>
      <c r="N415" s="13">
        <v>33.9</v>
      </c>
    </row>
    <row r="416" spans="13:14" x14ac:dyDescent="0.3">
      <c r="M416" s="6" t="s">
        <v>2097</v>
      </c>
      <c r="N416" s="13">
        <v>880.45</v>
      </c>
    </row>
    <row r="417" spans="13:14" x14ac:dyDescent="0.3">
      <c r="M417" s="6" t="s">
        <v>845</v>
      </c>
      <c r="N417" s="13">
        <v>39</v>
      </c>
    </row>
    <row r="418" spans="13:14" x14ac:dyDescent="0.3">
      <c r="M418" s="6" t="s">
        <v>2193</v>
      </c>
      <c r="N418" s="13">
        <v>37.775999999999996</v>
      </c>
    </row>
    <row r="419" spans="13:14" x14ac:dyDescent="0.3">
      <c r="M419" s="6" t="s">
        <v>2406</v>
      </c>
      <c r="N419" s="13">
        <v>511.94799999999998</v>
      </c>
    </row>
    <row r="420" spans="13:14" x14ac:dyDescent="0.3">
      <c r="M420" s="6" t="s">
        <v>1404</v>
      </c>
      <c r="N420" s="13">
        <v>736.58600000000001</v>
      </c>
    </row>
    <row r="421" spans="13:14" x14ac:dyDescent="0.3">
      <c r="M421" s="6" t="s">
        <v>2706</v>
      </c>
      <c r="N421" s="13">
        <v>385.05399999999997</v>
      </c>
    </row>
    <row r="422" spans="13:14" x14ac:dyDescent="0.3">
      <c r="M422" s="6" t="s">
        <v>2760</v>
      </c>
      <c r="N422" s="13">
        <v>835.17000000000007</v>
      </c>
    </row>
    <row r="423" spans="13:14" x14ac:dyDescent="0.3">
      <c r="M423" s="6" t="s">
        <v>1420</v>
      </c>
      <c r="N423" s="13">
        <v>519.7639999999999</v>
      </c>
    </row>
    <row r="424" spans="13:14" x14ac:dyDescent="0.3">
      <c r="M424" s="6" t="s">
        <v>986</v>
      </c>
      <c r="N424" s="13">
        <v>141.21</v>
      </c>
    </row>
    <row r="425" spans="13:14" x14ac:dyDescent="0.3">
      <c r="M425" s="6" t="s">
        <v>332</v>
      </c>
      <c r="N425" s="13">
        <v>5152.2700000000004</v>
      </c>
    </row>
    <row r="426" spans="13:14" x14ac:dyDescent="0.3">
      <c r="M426" s="6" t="s">
        <v>1934</v>
      </c>
      <c r="N426" s="13">
        <v>158.81</v>
      </c>
    </row>
    <row r="427" spans="13:14" x14ac:dyDescent="0.3">
      <c r="M427" s="6" t="s">
        <v>1753</v>
      </c>
      <c r="N427" s="13">
        <v>1879.808</v>
      </c>
    </row>
    <row r="428" spans="13:14" x14ac:dyDescent="0.3">
      <c r="M428" s="6" t="s">
        <v>775</v>
      </c>
      <c r="N428" s="13">
        <v>104.69600000000001</v>
      </c>
    </row>
    <row r="429" spans="13:14" x14ac:dyDescent="0.3">
      <c r="M429" s="6" t="s">
        <v>973</v>
      </c>
      <c r="N429" s="13">
        <v>22</v>
      </c>
    </row>
    <row r="430" spans="13:14" x14ac:dyDescent="0.3">
      <c r="M430" s="6" t="s">
        <v>1355</v>
      </c>
      <c r="N430" s="13">
        <v>2537.5179999999996</v>
      </c>
    </row>
    <row r="431" spans="13:14" x14ac:dyDescent="0.3">
      <c r="M431" s="6" t="s">
        <v>933</v>
      </c>
      <c r="N431" s="13">
        <v>239.37199999999996</v>
      </c>
    </row>
    <row r="432" spans="13:14" x14ac:dyDescent="0.3">
      <c r="M432" s="6" t="s">
        <v>1043</v>
      </c>
      <c r="N432" s="13">
        <v>491.928</v>
      </c>
    </row>
    <row r="433" spans="13:14" x14ac:dyDescent="0.3">
      <c r="M433" s="6" t="s">
        <v>2538</v>
      </c>
      <c r="N433" s="13">
        <v>207.48</v>
      </c>
    </row>
    <row r="434" spans="13:14" x14ac:dyDescent="0.3">
      <c r="M434" s="6" t="s">
        <v>1665</v>
      </c>
      <c r="N434" s="13">
        <v>137.65600000000001</v>
      </c>
    </row>
    <row r="435" spans="13:14" x14ac:dyDescent="0.3">
      <c r="M435" s="6" t="s">
        <v>626</v>
      </c>
      <c r="N435" s="13">
        <v>1812.6600000000003</v>
      </c>
    </row>
    <row r="436" spans="13:14" x14ac:dyDescent="0.3">
      <c r="M436" s="6" t="s">
        <v>1713</v>
      </c>
      <c r="N436" s="13">
        <v>2324.9500000000003</v>
      </c>
    </row>
    <row r="437" spans="13:14" x14ac:dyDescent="0.3">
      <c r="M437" s="6" t="s">
        <v>1633</v>
      </c>
      <c r="N437" s="13">
        <v>15.231999999999999</v>
      </c>
    </row>
    <row r="438" spans="13:14" x14ac:dyDescent="0.3">
      <c r="M438" s="6" t="s">
        <v>709</v>
      </c>
      <c r="N438" s="13">
        <v>2014.182</v>
      </c>
    </row>
    <row r="439" spans="13:14" x14ac:dyDescent="0.3">
      <c r="M439" s="6" t="s">
        <v>2523</v>
      </c>
      <c r="N439" s="13">
        <v>1799.4660000000001</v>
      </c>
    </row>
    <row r="440" spans="13:14" x14ac:dyDescent="0.3">
      <c r="M440" s="6" t="s">
        <v>794</v>
      </c>
      <c r="N440" s="13">
        <v>151.82</v>
      </c>
    </row>
    <row r="441" spans="13:14" x14ac:dyDescent="0.3">
      <c r="M441" s="6" t="s">
        <v>1734</v>
      </c>
      <c r="N441" s="13">
        <v>559.65200000000004</v>
      </c>
    </row>
    <row r="442" spans="13:14" x14ac:dyDescent="0.3">
      <c r="M442" s="6" t="s">
        <v>1824</v>
      </c>
      <c r="N442" s="13">
        <v>93.36</v>
      </c>
    </row>
    <row r="443" spans="13:14" x14ac:dyDescent="0.3">
      <c r="M443" s="6" t="s">
        <v>1562</v>
      </c>
      <c r="N443" s="13">
        <v>1416.3040000000001</v>
      </c>
    </row>
    <row r="444" spans="13:14" x14ac:dyDescent="0.3">
      <c r="M444" s="6" t="s">
        <v>1173</v>
      </c>
      <c r="N444" s="13">
        <v>1444.038</v>
      </c>
    </row>
    <row r="445" spans="13:14" x14ac:dyDescent="0.3">
      <c r="M445" s="6" t="s">
        <v>728</v>
      </c>
      <c r="N445" s="13">
        <v>100.25</v>
      </c>
    </row>
    <row r="446" spans="13:14" x14ac:dyDescent="0.3">
      <c r="M446" s="6" t="s">
        <v>1789</v>
      </c>
      <c r="N446" s="13">
        <v>654.89899999999989</v>
      </c>
    </row>
    <row r="447" spans="13:14" x14ac:dyDescent="0.3">
      <c r="M447" s="6" t="s">
        <v>663</v>
      </c>
      <c r="N447" s="13">
        <v>1358.894</v>
      </c>
    </row>
    <row r="448" spans="13:14" x14ac:dyDescent="0.3">
      <c r="M448" s="6" t="s">
        <v>2221</v>
      </c>
      <c r="N448" s="13">
        <v>40</v>
      </c>
    </row>
    <row r="449" spans="13:14" x14ac:dyDescent="0.3">
      <c r="M449" s="6" t="s">
        <v>640</v>
      </c>
      <c r="N449" s="13">
        <v>295.92</v>
      </c>
    </row>
    <row r="450" spans="13:14" x14ac:dyDescent="0.3">
      <c r="M450" s="6" t="s">
        <v>1831</v>
      </c>
      <c r="N450" s="13">
        <v>1813.0700000000002</v>
      </c>
    </row>
    <row r="451" spans="13:14" x14ac:dyDescent="0.3">
      <c r="M451" s="6" t="s">
        <v>2425</v>
      </c>
      <c r="N451" s="13">
        <v>38.880000000000003</v>
      </c>
    </row>
    <row r="452" spans="13:14" x14ac:dyDescent="0.3">
      <c r="M452" s="6" t="s">
        <v>1477</v>
      </c>
      <c r="N452" s="13">
        <v>123.65600000000002</v>
      </c>
    </row>
    <row r="453" spans="13:14" x14ac:dyDescent="0.3">
      <c r="M453" s="6" t="s">
        <v>1655</v>
      </c>
      <c r="N453" s="13">
        <v>132.63</v>
      </c>
    </row>
    <row r="454" spans="13:14" x14ac:dyDescent="0.3">
      <c r="M454" s="6" t="s">
        <v>712</v>
      </c>
      <c r="N454" s="13">
        <v>842.39400000000001</v>
      </c>
    </row>
    <row r="455" spans="13:14" x14ac:dyDescent="0.3">
      <c r="M455" s="6" t="s">
        <v>1865</v>
      </c>
      <c r="N455" s="13">
        <v>184.14900000000003</v>
      </c>
    </row>
    <row r="456" spans="13:14" x14ac:dyDescent="0.3">
      <c r="M456" s="6" t="s">
        <v>2730</v>
      </c>
      <c r="N456" s="13">
        <v>305.24799999999999</v>
      </c>
    </row>
    <row r="457" spans="13:14" x14ac:dyDescent="0.3">
      <c r="M457" s="6" t="s">
        <v>2827</v>
      </c>
      <c r="N457" s="13">
        <v>11.415999999999997</v>
      </c>
    </row>
    <row r="458" spans="13:14" x14ac:dyDescent="0.3">
      <c r="M458" s="6" t="s">
        <v>316</v>
      </c>
      <c r="N458" s="13">
        <v>332</v>
      </c>
    </row>
    <row r="459" spans="13:14" x14ac:dyDescent="0.3">
      <c r="M459" s="6" t="s">
        <v>1882</v>
      </c>
      <c r="N459" s="13">
        <v>527.22400000000005</v>
      </c>
    </row>
    <row r="460" spans="13:14" x14ac:dyDescent="0.3">
      <c r="M460" s="6" t="s">
        <v>1449</v>
      </c>
      <c r="N460" s="13">
        <v>2041.8830000000003</v>
      </c>
    </row>
    <row r="461" spans="13:14" x14ac:dyDescent="0.3">
      <c r="M461" s="6" t="s">
        <v>2689</v>
      </c>
      <c r="N461" s="13">
        <v>58.415999999999997</v>
      </c>
    </row>
    <row r="462" spans="13:14" x14ac:dyDescent="0.3">
      <c r="M462" s="6" t="s">
        <v>2898</v>
      </c>
      <c r="N462" s="13">
        <v>803.70399999999995</v>
      </c>
    </row>
    <row r="463" spans="13:14" x14ac:dyDescent="0.3">
      <c r="M463" s="6" t="s">
        <v>521</v>
      </c>
      <c r="N463" s="13">
        <v>487.846</v>
      </c>
    </row>
    <row r="464" spans="13:14" x14ac:dyDescent="0.3">
      <c r="M464" s="6" t="s">
        <v>1731</v>
      </c>
      <c r="N464" s="13">
        <v>15.936000000000002</v>
      </c>
    </row>
    <row r="465" spans="13:14" x14ac:dyDescent="0.3">
      <c r="M465" s="6" t="s">
        <v>2002</v>
      </c>
      <c r="N465" s="13">
        <v>752.41000000000008</v>
      </c>
    </row>
    <row r="466" spans="13:14" x14ac:dyDescent="0.3">
      <c r="M466" s="6" t="s">
        <v>1388</v>
      </c>
      <c r="N466" s="13">
        <v>1458.394</v>
      </c>
    </row>
    <row r="467" spans="13:14" x14ac:dyDescent="0.3">
      <c r="M467" s="6" t="s">
        <v>954</v>
      </c>
      <c r="N467" s="13">
        <v>910.90800000000002</v>
      </c>
    </row>
    <row r="468" spans="13:14" x14ac:dyDescent="0.3">
      <c r="M468" s="6" t="s">
        <v>319</v>
      </c>
      <c r="N468" s="13">
        <v>1015.542</v>
      </c>
    </row>
    <row r="469" spans="13:14" x14ac:dyDescent="0.3">
      <c r="M469" s="6" t="s">
        <v>1742</v>
      </c>
      <c r="N469" s="13">
        <v>98.960000000000008</v>
      </c>
    </row>
    <row r="470" spans="13:14" x14ac:dyDescent="0.3">
      <c r="M470" s="6" t="s">
        <v>1555</v>
      </c>
      <c r="N470" s="13">
        <v>2279.8879999999999</v>
      </c>
    </row>
    <row r="471" spans="13:14" x14ac:dyDescent="0.3">
      <c r="M471" s="6" t="s">
        <v>117</v>
      </c>
      <c r="N471" s="13">
        <v>853.44799999999998</v>
      </c>
    </row>
    <row r="472" spans="13:14" x14ac:dyDescent="0.3">
      <c r="M472" s="6" t="s">
        <v>893</v>
      </c>
      <c r="N472" s="13">
        <v>2945.4740000000006</v>
      </c>
    </row>
    <row r="473" spans="13:14" x14ac:dyDescent="0.3">
      <c r="M473" s="6" t="s">
        <v>1258</v>
      </c>
      <c r="N473" s="13">
        <v>257.38800000000003</v>
      </c>
    </row>
    <row r="474" spans="13:14" x14ac:dyDescent="0.3">
      <c r="M474" s="6" t="s">
        <v>1893</v>
      </c>
      <c r="N474" s="13">
        <v>454.82000000000005</v>
      </c>
    </row>
    <row r="475" spans="13:14" x14ac:dyDescent="0.3">
      <c r="M475" s="6" t="s">
        <v>213</v>
      </c>
      <c r="N475" s="13">
        <v>656.03</v>
      </c>
    </row>
    <row r="476" spans="13:14" x14ac:dyDescent="0.3">
      <c r="M476" s="6" t="s">
        <v>2172</v>
      </c>
      <c r="N476" s="13">
        <v>219.11999999999998</v>
      </c>
    </row>
    <row r="477" spans="13:14" x14ac:dyDescent="0.3">
      <c r="M477" s="6" t="s">
        <v>1193</v>
      </c>
      <c r="N477" s="13">
        <v>2088.2370000000001</v>
      </c>
    </row>
    <row r="478" spans="13:14" x14ac:dyDescent="0.3">
      <c r="M478" s="6" t="s">
        <v>2237</v>
      </c>
      <c r="N478" s="13">
        <v>23.6</v>
      </c>
    </row>
    <row r="479" spans="13:14" x14ac:dyDescent="0.3">
      <c r="M479" s="6" t="s">
        <v>579</v>
      </c>
      <c r="N479" s="13">
        <v>1272.8699999999999</v>
      </c>
    </row>
    <row r="480" spans="13:14" x14ac:dyDescent="0.3">
      <c r="M480" s="6" t="s">
        <v>121</v>
      </c>
      <c r="N480" s="13">
        <v>206.64</v>
      </c>
    </row>
    <row r="481" spans="13:14" x14ac:dyDescent="0.3">
      <c r="M481" s="6" t="s">
        <v>196</v>
      </c>
      <c r="N481" s="13">
        <v>39.119999999999997</v>
      </c>
    </row>
    <row r="482" spans="13:14" x14ac:dyDescent="0.3">
      <c r="M482" s="6" t="s">
        <v>1240</v>
      </c>
      <c r="N482" s="13">
        <v>1422.2520000000004</v>
      </c>
    </row>
    <row r="483" spans="13:14" x14ac:dyDescent="0.3">
      <c r="M483" s="6" t="s">
        <v>1778</v>
      </c>
      <c r="N483" s="13">
        <v>83.976000000000013</v>
      </c>
    </row>
    <row r="484" spans="13:14" x14ac:dyDescent="0.3">
      <c r="M484" s="6" t="s">
        <v>1495</v>
      </c>
      <c r="N484" s="13">
        <v>1056.8599999999999</v>
      </c>
    </row>
    <row r="485" spans="13:14" x14ac:dyDescent="0.3">
      <c r="M485" s="6" t="s">
        <v>1676</v>
      </c>
      <c r="N485" s="13">
        <v>2975.1000000000004</v>
      </c>
    </row>
    <row r="486" spans="13:14" x14ac:dyDescent="0.3">
      <c r="M486" s="6" t="s">
        <v>155</v>
      </c>
      <c r="N486" s="13">
        <v>8</v>
      </c>
    </row>
    <row r="487" spans="13:14" x14ac:dyDescent="0.3">
      <c r="M487" s="6" t="s">
        <v>1445</v>
      </c>
      <c r="N487" s="13">
        <v>544.02</v>
      </c>
    </row>
    <row r="488" spans="13:14" x14ac:dyDescent="0.3">
      <c r="M488" s="6" t="s">
        <v>1182</v>
      </c>
      <c r="N488" s="13">
        <v>235.99</v>
      </c>
    </row>
    <row r="489" spans="13:14" x14ac:dyDescent="0.3">
      <c r="M489" s="6" t="s">
        <v>1715</v>
      </c>
      <c r="N489" s="13">
        <v>1523.46</v>
      </c>
    </row>
    <row r="490" spans="13:14" x14ac:dyDescent="0.3">
      <c r="M490" s="6" t="s">
        <v>1441</v>
      </c>
      <c r="N490" s="13">
        <v>12.9</v>
      </c>
    </row>
    <row r="491" spans="13:14" x14ac:dyDescent="0.3">
      <c r="M491" s="6" t="s">
        <v>237</v>
      </c>
      <c r="N491" s="13">
        <v>70.88000000000001</v>
      </c>
    </row>
    <row r="492" spans="13:14" x14ac:dyDescent="0.3">
      <c r="M492" s="6" t="s">
        <v>58</v>
      </c>
      <c r="N492" s="13">
        <v>2001.9179999999999</v>
      </c>
    </row>
    <row r="493" spans="13:14" x14ac:dyDescent="0.3">
      <c r="M493" s="6" t="s">
        <v>2592</v>
      </c>
      <c r="N493" s="13">
        <v>93.456000000000003</v>
      </c>
    </row>
    <row r="494" spans="13:14" x14ac:dyDescent="0.3">
      <c r="M494" s="6" t="s">
        <v>1111</v>
      </c>
      <c r="N494" s="13">
        <v>11.992000000000001</v>
      </c>
    </row>
    <row r="495" spans="13:14" x14ac:dyDescent="0.3">
      <c r="M495" s="6" t="s">
        <v>1248</v>
      </c>
      <c r="N495" s="13">
        <v>91.544000000000011</v>
      </c>
    </row>
    <row r="496" spans="13:14" x14ac:dyDescent="0.3">
      <c r="M496" s="6" t="s">
        <v>702</v>
      </c>
      <c r="N496" s="13">
        <v>383.8</v>
      </c>
    </row>
    <row r="497" spans="13:14" x14ac:dyDescent="0.3">
      <c r="M497" s="6" t="s">
        <v>267</v>
      </c>
      <c r="N497" s="13">
        <v>1782.8</v>
      </c>
    </row>
    <row r="498" spans="13:14" x14ac:dyDescent="0.3">
      <c r="M498" s="6" t="s">
        <v>732</v>
      </c>
      <c r="N498" s="13">
        <v>1571.095</v>
      </c>
    </row>
    <row r="499" spans="13:14" x14ac:dyDescent="0.3">
      <c r="M499" s="6" t="s">
        <v>1960</v>
      </c>
      <c r="N499" s="13">
        <v>69.930000000000007</v>
      </c>
    </row>
    <row r="500" spans="13:14" x14ac:dyDescent="0.3">
      <c r="M500" s="6" t="s">
        <v>1573</v>
      </c>
      <c r="N500" s="13">
        <v>1636.9060000000002</v>
      </c>
    </row>
    <row r="501" spans="13:14" x14ac:dyDescent="0.3">
      <c r="M501" s="6" t="s">
        <v>2314</v>
      </c>
      <c r="N501" s="13">
        <v>10.086</v>
      </c>
    </row>
    <row r="502" spans="13:14" x14ac:dyDescent="0.3">
      <c r="M502" s="6" t="s">
        <v>1602</v>
      </c>
      <c r="N502" s="13">
        <v>471.27799999999991</v>
      </c>
    </row>
    <row r="503" spans="13:14" x14ac:dyDescent="0.3">
      <c r="M503" s="6" t="s">
        <v>1296</v>
      </c>
      <c r="N503" s="13">
        <v>33.44</v>
      </c>
    </row>
    <row r="504" spans="13:14" x14ac:dyDescent="0.3">
      <c r="M504" s="6" t="s">
        <v>1045</v>
      </c>
      <c r="N504" s="13">
        <v>3.9799999999999991</v>
      </c>
    </row>
    <row r="505" spans="13:14" x14ac:dyDescent="0.3">
      <c r="M505" s="6" t="s">
        <v>2347</v>
      </c>
      <c r="N505" s="13">
        <v>7.38</v>
      </c>
    </row>
    <row r="506" spans="13:14" x14ac:dyDescent="0.3">
      <c r="M506" s="6" t="s">
        <v>2143</v>
      </c>
      <c r="N506" s="13">
        <v>2695.7220000000007</v>
      </c>
    </row>
    <row r="507" spans="13:14" x14ac:dyDescent="0.3">
      <c r="M507" s="6" t="s">
        <v>745</v>
      </c>
      <c r="N507" s="13">
        <v>914.06099999999992</v>
      </c>
    </row>
    <row r="508" spans="13:14" x14ac:dyDescent="0.3">
      <c r="M508" s="6" t="s">
        <v>1930</v>
      </c>
      <c r="N508" s="13">
        <v>570.55000000000007</v>
      </c>
    </row>
    <row r="509" spans="13:14" x14ac:dyDescent="0.3">
      <c r="M509" s="6" t="s">
        <v>1022</v>
      </c>
      <c r="N509" s="13">
        <v>448.79200000000003</v>
      </c>
    </row>
    <row r="510" spans="13:14" x14ac:dyDescent="0.3">
      <c r="M510" s="6" t="s">
        <v>2240</v>
      </c>
      <c r="N510" s="13">
        <v>32.04</v>
      </c>
    </row>
    <row r="511" spans="13:14" x14ac:dyDescent="0.3">
      <c r="M511" s="6" t="s">
        <v>2562</v>
      </c>
      <c r="N511" s="13">
        <v>29.61</v>
      </c>
    </row>
    <row r="512" spans="13:14" x14ac:dyDescent="0.3">
      <c r="M512" s="6" t="s">
        <v>220</v>
      </c>
      <c r="N512" s="13">
        <v>2787.6380000000004</v>
      </c>
    </row>
    <row r="513" spans="13:14" x14ac:dyDescent="0.3">
      <c r="M513" s="6" t="s">
        <v>1833</v>
      </c>
      <c r="N513" s="13">
        <v>145.70999999999998</v>
      </c>
    </row>
    <row r="514" spans="13:14" x14ac:dyDescent="0.3">
      <c r="M514" s="6" t="s">
        <v>2089</v>
      </c>
      <c r="N514" s="13">
        <v>5973.97</v>
      </c>
    </row>
    <row r="515" spans="13:14" x14ac:dyDescent="0.3">
      <c r="M515" s="6" t="s">
        <v>2426</v>
      </c>
      <c r="N515" s="13">
        <v>280.36</v>
      </c>
    </row>
    <row r="516" spans="13:14" x14ac:dyDescent="0.3">
      <c r="M516" s="6" t="s">
        <v>2454</v>
      </c>
      <c r="N516" s="13">
        <v>732.15599999999995</v>
      </c>
    </row>
    <row r="517" spans="13:14" x14ac:dyDescent="0.3">
      <c r="M517" s="6" t="s">
        <v>1029</v>
      </c>
      <c r="N517" s="13">
        <v>299.15199999999999</v>
      </c>
    </row>
    <row r="518" spans="13:14" x14ac:dyDescent="0.3">
      <c r="M518" s="6" t="s">
        <v>1346</v>
      </c>
      <c r="N518" s="13">
        <v>49.44</v>
      </c>
    </row>
    <row r="519" spans="13:14" x14ac:dyDescent="0.3">
      <c r="M519" s="6" t="s">
        <v>2175</v>
      </c>
      <c r="N519" s="13">
        <v>29</v>
      </c>
    </row>
    <row r="520" spans="13:14" x14ac:dyDescent="0.3">
      <c r="M520" s="6" t="s">
        <v>860</v>
      </c>
      <c r="N520" s="13">
        <v>2430.0079999999998</v>
      </c>
    </row>
    <row r="521" spans="13:14" x14ac:dyDescent="0.3">
      <c r="M521" s="6" t="s">
        <v>1280</v>
      </c>
      <c r="N521" s="13">
        <v>2229.2660000000001</v>
      </c>
    </row>
    <row r="522" spans="13:14" x14ac:dyDescent="0.3">
      <c r="M522" s="6" t="s">
        <v>1887</v>
      </c>
      <c r="N522" s="13">
        <v>58.58</v>
      </c>
    </row>
    <row r="523" spans="13:14" x14ac:dyDescent="0.3">
      <c r="M523" s="6" t="s">
        <v>1384</v>
      </c>
      <c r="N523" s="13">
        <v>713.68</v>
      </c>
    </row>
    <row r="524" spans="13:14" x14ac:dyDescent="0.3">
      <c r="M524" s="6" t="s">
        <v>1328</v>
      </c>
      <c r="N524" s="13">
        <v>3.2820000000000005</v>
      </c>
    </row>
    <row r="525" spans="13:14" x14ac:dyDescent="0.3">
      <c r="M525" s="6" t="s">
        <v>2842</v>
      </c>
      <c r="N525" s="13">
        <v>698.54600000000005</v>
      </c>
    </row>
    <row r="526" spans="13:14" x14ac:dyDescent="0.3">
      <c r="M526" s="6" t="s">
        <v>1114</v>
      </c>
      <c r="N526" s="13">
        <v>525.10599999999999</v>
      </c>
    </row>
    <row r="527" spans="13:14" x14ac:dyDescent="0.3">
      <c r="M527" s="6" t="s">
        <v>807</v>
      </c>
      <c r="N527" s="13">
        <v>219.62200000000001</v>
      </c>
    </row>
    <row r="528" spans="13:14" x14ac:dyDescent="0.3">
      <c r="M528" s="6" t="s">
        <v>722</v>
      </c>
      <c r="N528" s="13">
        <v>1840.6200000000001</v>
      </c>
    </row>
    <row r="529" spans="13:14" x14ac:dyDescent="0.3">
      <c r="M529" s="6" t="s">
        <v>1085</v>
      </c>
      <c r="N529" s="13">
        <v>364.572</v>
      </c>
    </row>
    <row r="530" spans="13:14" x14ac:dyDescent="0.3">
      <c r="M530" s="6" t="s">
        <v>482</v>
      </c>
      <c r="N530" s="13">
        <v>941.84899999999993</v>
      </c>
    </row>
    <row r="531" spans="13:14" x14ac:dyDescent="0.3">
      <c r="M531" s="6" t="s">
        <v>688</v>
      </c>
      <c r="N531" s="13">
        <v>799.56</v>
      </c>
    </row>
    <row r="532" spans="13:14" x14ac:dyDescent="0.3">
      <c r="M532" s="6" t="s">
        <v>1947</v>
      </c>
      <c r="N532" s="13">
        <v>586.78</v>
      </c>
    </row>
    <row r="533" spans="13:14" x14ac:dyDescent="0.3">
      <c r="M533" s="6" t="s">
        <v>3201</v>
      </c>
      <c r="N533" s="13">
        <v>9.6479999999999997</v>
      </c>
    </row>
    <row r="534" spans="13:14" x14ac:dyDescent="0.3">
      <c r="M534" s="6" t="s">
        <v>112</v>
      </c>
      <c r="N534" s="13">
        <v>77.88</v>
      </c>
    </row>
    <row r="535" spans="13:14" x14ac:dyDescent="0.3">
      <c r="M535" s="6" t="s">
        <v>328</v>
      </c>
      <c r="N535" s="13">
        <v>1154.2840000000001</v>
      </c>
    </row>
    <row r="536" spans="13:14" x14ac:dyDescent="0.3">
      <c r="M536" s="6" t="s">
        <v>645</v>
      </c>
      <c r="N536" s="13">
        <v>487.21999999999997</v>
      </c>
    </row>
    <row r="537" spans="13:14" x14ac:dyDescent="0.3">
      <c r="M537" s="6" t="s">
        <v>247</v>
      </c>
      <c r="N537" s="13">
        <v>323.07800000000003</v>
      </c>
    </row>
    <row r="538" spans="13:14" x14ac:dyDescent="0.3">
      <c r="M538" s="6" t="s">
        <v>289</v>
      </c>
      <c r="N538" s="13">
        <v>1563.5835</v>
      </c>
    </row>
    <row r="539" spans="13:14" x14ac:dyDescent="0.3">
      <c r="M539" s="6" t="s">
        <v>365</v>
      </c>
      <c r="N539" s="13">
        <v>7.16</v>
      </c>
    </row>
    <row r="540" spans="13:14" x14ac:dyDescent="0.3">
      <c r="M540" s="6" t="s">
        <v>1244</v>
      </c>
      <c r="N540" s="13">
        <v>103.31800000000001</v>
      </c>
    </row>
    <row r="541" spans="13:14" x14ac:dyDescent="0.3">
      <c r="M541" s="6" t="s">
        <v>1663</v>
      </c>
      <c r="N541" s="13">
        <v>174.87</v>
      </c>
    </row>
    <row r="542" spans="13:14" x14ac:dyDescent="0.3">
      <c r="M542" s="6" t="s">
        <v>1277</v>
      </c>
      <c r="N542" s="13">
        <v>937.09400000000016</v>
      </c>
    </row>
    <row r="543" spans="13:14" x14ac:dyDescent="0.3">
      <c r="M543" s="6" t="s">
        <v>76</v>
      </c>
      <c r="N543" s="13">
        <v>34.944000000000003</v>
      </c>
    </row>
    <row r="544" spans="13:14" x14ac:dyDescent="0.3">
      <c r="M544" s="6" t="s">
        <v>757</v>
      </c>
      <c r="N544" s="13">
        <v>996.80399999999986</v>
      </c>
    </row>
    <row r="545" spans="13:14" x14ac:dyDescent="0.3">
      <c r="M545" s="6" t="s">
        <v>1283</v>
      </c>
      <c r="N545" s="13">
        <v>9879.2200000000012</v>
      </c>
    </row>
    <row r="546" spans="13:14" x14ac:dyDescent="0.3">
      <c r="M546" s="6" t="s">
        <v>1227</v>
      </c>
      <c r="N546" s="13">
        <v>848.36</v>
      </c>
    </row>
    <row r="547" spans="13:14" x14ac:dyDescent="0.3">
      <c r="M547" s="6" t="s">
        <v>675</v>
      </c>
      <c r="N547" s="13">
        <v>21.12</v>
      </c>
    </row>
    <row r="548" spans="13:14" x14ac:dyDescent="0.3">
      <c r="M548" s="6" t="s">
        <v>1338</v>
      </c>
      <c r="N548" s="13">
        <v>6.48</v>
      </c>
    </row>
    <row r="549" spans="13:14" x14ac:dyDescent="0.3">
      <c r="M549" s="6" t="s">
        <v>912</v>
      </c>
      <c r="N549" s="13">
        <v>54.704000000000001</v>
      </c>
    </row>
    <row r="550" spans="13:14" x14ac:dyDescent="0.3">
      <c r="M550" s="6" t="s">
        <v>2611</v>
      </c>
      <c r="N550" s="13">
        <v>1.9639999999999995</v>
      </c>
    </row>
    <row r="551" spans="13:14" x14ac:dyDescent="0.3">
      <c r="M551" s="6" t="s">
        <v>2043</v>
      </c>
      <c r="N551" s="13">
        <v>4355.898000000001</v>
      </c>
    </row>
    <row r="552" spans="13:14" x14ac:dyDescent="0.3">
      <c r="M552" s="6" t="s">
        <v>2129</v>
      </c>
      <c r="N552" s="13">
        <v>179.85999999999999</v>
      </c>
    </row>
    <row r="553" spans="13:14" x14ac:dyDescent="0.3">
      <c r="M553" s="6" t="s">
        <v>1312</v>
      </c>
      <c r="N553" s="13">
        <v>885.56999999999994</v>
      </c>
    </row>
    <row r="554" spans="13:14" x14ac:dyDescent="0.3">
      <c r="M554" s="6" t="s">
        <v>481</v>
      </c>
      <c r="N554" s="13">
        <v>103.96799999999999</v>
      </c>
    </row>
    <row r="555" spans="13:14" x14ac:dyDescent="0.3">
      <c r="M555" s="6" t="s">
        <v>995</v>
      </c>
      <c r="N555" s="13">
        <v>83.72</v>
      </c>
    </row>
    <row r="556" spans="13:14" x14ac:dyDescent="0.3">
      <c r="M556" s="6" t="s">
        <v>2560</v>
      </c>
      <c r="N556" s="13">
        <v>552.2299999999999</v>
      </c>
    </row>
    <row r="557" spans="13:14" x14ac:dyDescent="0.3">
      <c r="M557" s="6" t="s">
        <v>1081</v>
      </c>
      <c r="N557" s="13">
        <v>1041.212</v>
      </c>
    </row>
    <row r="558" spans="13:14" x14ac:dyDescent="0.3">
      <c r="M558" s="6" t="s">
        <v>2322</v>
      </c>
      <c r="N558" s="13">
        <v>15.623999999999997</v>
      </c>
    </row>
    <row r="559" spans="13:14" x14ac:dyDescent="0.3">
      <c r="M559" s="6" t="s">
        <v>547</v>
      </c>
      <c r="N559" s="13">
        <v>2.2140000000000004</v>
      </c>
    </row>
    <row r="560" spans="13:14" x14ac:dyDescent="0.3">
      <c r="M560" s="6" t="s">
        <v>1889</v>
      </c>
      <c r="N560" s="13">
        <v>1001.5840000000001</v>
      </c>
    </row>
    <row r="561" spans="13:14" x14ac:dyDescent="0.3">
      <c r="M561" s="6" t="s">
        <v>1813</v>
      </c>
      <c r="N561" s="13">
        <v>26.352000000000004</v>
      </c>
    </row>
    <row r="562" spans="13:14" x14ac:dyDescent="0.3">
      <c r="M562" s="6" t="s">
        <v>717</v>
      </c>
      <c r="N562" s="13">
        <v>53.370000000000005</v>
      </c>
    </row>
    <row r="563" spans="13:14" x14ac:dyDescent="0.3">
      <c r="M563" s="6" t="s">
        <v>350</v>
      </c>
      <c r="N563" s="13">
        <v>968.4</v>
      </c>
    </row>
    <row r="564" spans="13:14" x14ac:dyDescent="0.3">
      <c r="M564" s="6" t="s">
        <v>3086</v>
      </c>
      <c r="N564" s="13">
        <v>47.97</v>
      </c>
    </row>
    <row r="565" spans="13:14" x14ac:dyDescent="0.3">
      <c r="M565" s="6" t="s">
        <v>1017</v>
      </c>
      <c r="N565" s="13">
        <v>1024.634</v>
      </c>
    </row>
    <row r="566" spans="13:14" x14ac:dyDescent="0.3">
      <c r="M566" s="6" t="s">
        <v>1415</v>
      </c>
      <c r="N566" s="13">
        <v>547.97</v>
      </c>
    </row>
    <row r="567" spans="13:14" x14ac:dyDescent="0.3">
      <c r="M567" s="6" t="s">
        <v>805</v>
      </c>
      <c r="N567" s="13">
        <v>322.94000000000005</v>
      </c>
    </row>
    <row r="568" spans="13:14" x14ac:dyDescent="0.3">
      <c r="M568" s="6" t="s">
        <v>1527</v>
      </c>
      <c r="N568" s="13">
        <v>1475.5840000000003</v>
      </c>
    </row>
    <row r="569" spans="13:14" x14ac:dyDescent="0.3">
      <c r="M569" s="6" t="s">
        <v>311</v>
      </c>
      <c r="N569" s="13">
        <v>1346.664</v>
      </c>
    </row>
    <row r="570" spans="13:14" x14ac:dyDescent="0.3">
      <c r="M570" s="6" t="s">
        <v>2679</v>
      </c>
      <c r="N570" s="13">
        <v>182.94200000000001</v>
      </c>
    </row>
    <row r="571" spans="13:14" x14ac:dyDescent="0.3">
      <c r="M571" s="6" t="s">
        <v>2442</v>
      </c>
      <c r="N571" s="13">
        <v>259.15000000000003</v>
      </c>
    </row>
    <row r="572" spans="13:14" x14ac:dyDescent="0.3">
      <c r="M572" s="6" t="s">
        <v>1090</v>
      </c>
      <c r="N572" s="13">
        <v>1480.9099999999999</v>
      </c>
    </row>
    <row r="573" spans="13:14" x14ac:dyDescent="0.3">
      <c r="M573" s="6" t="s">
        <v>102</v>
      </c>
      <c r="N573" s="13">
        <v>1308.8920000000003</v>
      </c>
    </row>
    <row r="574" spans="13:14" x14ac:dyDescent="0.3">
      <c r="M574" s="6" t="s">
        <v>259</v>
      </c>
      <c r="N574" s="13">
        <v>869.30399999999997</v>
      </c>
    </row>
    <row r="575" spans="13:14" x14ac:dyDescent="0.3">
      <c r="M575" s="6" t="s">
        <v>1007</v>
      </c>
      <c r="N575" s="13">
        <v>389.67199999999997</v>
      </c>
    </row>
    <row r="576" spans="13:14" x14ac:dyDescent="0.3">
      <c r="M576" s="6" t="s">
        <v>1525</v>
      </c>
      <c r="N576" s="13">
        <v>663.96399999999994</v>
      </c>
    </row>
    <row r="577" spans="13:14" x14ac:dyDescent="0.3">
      <c r="M577" s="6" t="s">
        <v>182</v>
      </c>
      <c r="N577" s="13">
        <v>3339.951</v>
      </c>
    </row>
    <row r="578" spans="13:14" x14ac:dyDescent="0.3">
      <c r="M578" s="6" t="s">
        <v>2430</v>
      </c>
      <c r="N578" s="13">
        <v>1119.1480000000001</v>
      </c>
    </row>
    <row r="579" spans="13:14" x14ac:dyDescent="0.3">
      <c r="M579" s="6" t="s">
        <v>2085</v>
      </c>
      <c r="N579" s="13">
        <v>66.300000000000011</v>
      </c>
    </row>
    <row r="580" spans="13:14" x14ac:dyDescent="0.3">
      <c r="M580" s="6" t="s">
        <v>1696</v>
      </c>
      <c r="N580" s="13">
        <v>31.007999999999999</v>
      </c>
    </row>
    <row r="581" spans="13:14" x14ac:dyDescent="0.3">
      <c r="M581" s="6" t="s">
        <v>796</v>
      </c>
      <c r="N581" s="13">
        <v>65.944000000000003</v>
      </c>
    </row>
    <row r="582" spans="13:14" x14ac:dyDescent="0.3">
      <c r="M582" s="6" t="s">
        <v>3208</v>
      </c>
      <c r="N582" s="13">
        <v>14.111999999999998</v>
      </c>
    </row>
    <row r="583" spans="13:14" x14ac:dyDescent="0.3">
      <c r="M583" s="6" t="s">
        <v>563</v>
      </c>
      <c r="N583" s="13">
        <v>2904.5720000000001</v>
      </c>
    </row>
    <row r="584" spans="13:14" x14ac:dyDescent="0.3">
      <c r="M584" s="6" t="s">
        <v>1108</v>
      </c>
      <c r="N584" s="13">
        <v>114.84</v>
      </c>
    </row>
    <row r="585" spans="13:14" x14ac:dyDescent="0.3">
      <c r="M585" s="6" t="s">
        <v>2810</v>
      </c>
      <c r="N585" s="13">
        <v>19.648</v>
      </c>
    </row>
    <row r="586" spans="13:14" x14ac:dyDescent="0.3">
      <c r="M586" s="6" t="s">
        <v>3214</v>
      </c>
      <c r="N586" s="13">
        <v>1043.0410000000002</v>
      </c>
    </row>
    <row r="587" spans="13:14" x14ac:dyDescent="0.3">
      <c r="M587" s="6" t="s">
        <v>2763</v>
      </c>
      <c r="N587" s="13">
        <v>3597.8359999999998</v>
      </c>
    </row>
    <row r="588" spans="13:14" x14ac:dyDescent="0.3">
      <c r="M588" s="6" t="s">
        <v>2246</v>
      </c>
      <c r="N588" s="13">
        <v>286.02799999999996</v>
      </c>
    </row>
    <row r="589" spans="13:14" x14ac:dyDescent="0.3">
      <c r="M589" s="6" t="s">
        <v>1568</v>
      </c>
      <c r="N589" s="13">
        <v>191.56800000000001</v>
      </c>
    </row>
    <row r="590" spans="13:14" x14ac:dyDescent="0.3">
      <c r="M590" s="6" t="s">
        <v>969</v>
      </c>
      <c r="N590" s="13">
        <v>1403.9200000000003</v>
      </c>
    </row>
    <row r="591" spans="13:14" x14ac:dyDescent="0.3">
      <c r="M591" s="6" t="s">
        <v>2110</v>
      </c>
      <c r="N591" s="13">
        <v>18344.051999999996</v>
      </c>
    </row>
    <row r="592" spans="13:14" x14ac:dyDescent="0.3">
      <c r="M592" s="6" t="s">
        <v>599</v>
      </c>
      <c r="N592" s="13">
        <v>1167.056</v>
      </c>
    </row>
    <row r="593" spans="13:14" x14ac:dyDescent="0.3">
      <c r="M593" s="6" t="s">
        <v>307</v>
      </c>
      <c r="N593" s="13">
        <v>361.10399999999998</v>
      </c>
    </row>
    <row r="594" spans="13:14" x14ac:dyDescent="0.3">
      <c r="M594" s="6" t="s">
        <v>764</v>
      </c>
      <c r="N594" s="13">
        <v>2327.9089999999997</v>
      </c>
    </row>
    <row r="595" spans="13:14" x14ac:dyDescent="0.3">
      <c r="M595" s="6" t="s">
        <v>142</v>
      </c>
      <c r="N595" s="13">
        <v>1204.865</v>
      </c>
    </row>
    <row r="596" spans="13:14" x14ac:dyDescent="0.3">
      <c r="M596" s="6" t="s">
        <v>324</v>
      </c>
      <c r="N596" s="13">
        <v>5.98</v>
      </c>
    </row>
    <row r="597" spans="13:14" x14ac:dyDescent="0.3">
      <c r="M597" s="6" t="s">
        <v>1878</v>
      </c>
      <c r="N597" s="13">
        <v>27.86</v>
      </c>
    </row>
    <row r="598" spans="13:14" x14ac:dyDescent="0.3">
      <c r="M598" s="6" t="s">
        <v>2987</v>
      </c>
      <c r="N598" s="13">
        <v>2040.1480000000001</v>
      </c>
    </row>
    <row r="599" spans="13:14" x14ac:dyDescent="0.3">
      <c r="M599" s="6" t="s">
        <v>941</v>
      </c>
      <c r="N599" s="13">
        <v>1575.39</v>
      </c>
    </row>
    <row r="600" spans="13:14" x14ac:dyDescent="0.3">
      <c r="M600" s="6" t="s">
        <v>1405</v>
      </c>
      <c r="N600" s="13">
        <v>1025.6080000000002</v>
      </c>
    </row>
    <row r="601" spans="13:14" x14ac:dyDescent="0.3">
      <c r="M601" s="6" t="s">
        <v>1953</v>
      </c>
      <c r="N601" s="13">
        <v>237.81</v>
      </c>
    </row>
    <row r="602" spans="13:14" x14ac:dyDescent="0.3">
      <c r="M602" s="6" t="s">
        <v>556</v>
      </c>
      <c r="N602" s="13">
        <v>1085.6880000000001</v>
      </c>
    </row>
    <row r="603" spans="13:14" x14ac:dyDescent="0.3">
      <c r="M603" s="6" t="s">
        <v>2357</v>
      </c>
      <c r="N603" s="13">
        <v>206.57600000000002</v>
      </c>
    </row>
    <row r="604" spans="13:14" x14ac:dyDescent="0.3">
      <c r="M604" s="6" t="s">
        <v>1019</v>
      </c>
      <c r="N604" s="13">
        <v>254.28000000000003</v>
      </c>
    </row>
    <row r="605" spans="13:14" x14ac:dyDescent="0.3">
      <c r="M605" s="6" t="s">
        <v>2336</v>
      </c>
      <c r="N605" s="13">
        <v>520.85200000000009</v>
      </c>
    </row>
    <row r="606" spans="13:14" x14ac:dyDescent="0.3">
      <c r="M606" s="6" t="s">
        <v>2413</v>
      </c>
      <c r="N606" s="13">
        <v>116.4</v>
      </c>
    </row>
    <row r="607" spans="13:14" x14ac:dyDescent="0.3">
      <c r="M607" s="6" t="s">
        <v>1868</v>
      </c>
      <c r="N607" s="13">
        <v>1396.9360000000001</v>
      </c>
    </row>
    <row r="608" spans="13:14" x14ac:dyDescent="0.3">
      <c r="M608" s="6" t="s">
        <v>2429</v>
      </c>
      <c r="N608" s="13">
        <v>695.7</v>
      </c>
    </row>
    <row r="609" spans="13:14" x14ac:dyDescent="0.3">
      <c r="M609" s="6" t="s">
        <v>2207</v>
      </c>
      <c r="N609" s="13">
        <v>2054.9080000000004</v>
      </c>
    </row>
    <row r="610" spans="13:14" x14ac:dyDescent="0.3">
      <c r="M610" s="6" t="s">
        <v>1191</v>
      </c>
      <c r="N610" s="13">
        <v>367.952</v>
      </c>
    </row>
    <row r="611" spans="13:14" x14ac:dyDescent="0.3">
      <c r="M611" s="6" t="s">
        <v>1595</v>
      </c>
      <c r="N611" s="13">
        <v>194.18200000000002</v>
      </c>
    </row>
    <row r="612" spans="13:14" x14ac:dyDescent="0.3">
      <c r="M612" s="6" t="s">
        <v>2408</v>
      </c>
      <c r="N612" s="13">
        <v>84.272000000000006</v>
      </c>
    </row>
    <row r="613" spans="13:14" x14ac:dyDescent="0.3">
      <c r="M613" s="6" t="s">
        <v>1777</v>
      </c>
      <c r="N613" s="13">
        <v>81.199999999999989</v>
      </c>
    </row>
    <row r="614" spans="13:14" x14ac:dyDescent="0.3">
      <c r="M614" s="6" t="s">
        <v>2227</v>
      </c>
      <c r="N614" s="13">
        <v>179.53679999999997</v>
      </c>
    </row>
    <row r="615" spans="13:14" x14ac:dyDescent="0.3">
      <c r="M615" s="6" t="s">
        <v>2880</v>
      </c>
      <c r="N615" s="13">
        <v>38.619999999999997</v>
      </c>
    </row>
    <row r="616" spans="13:14" x14ac:dyDescent="0.3">
      <c r="M616" s="6" t="s">
        <v>1827</v>
      </c>
      <c r="N616" s="13">
        <v>23.952000000000002</v>
      </c>
    </row>
    <row r="617" spans="13:14" x14ac:dyDescent="0.3">
      <c r="M617" s="6" t="s">
        <v>2555</v>
      </c>
      <c r="N617" s="13">
        <v>151.68799999999999</v>
      </c>
    </row>
    <row r="618" spans="13:14" x14ac:dyDescent="0.3">
      <c r="M618" s="6" t="s">
        <v>2627</v>
      </c>
      <c r="N618" s="13">
        <v>642.01600000000008</v>
      </c>
    </row>
    <row r="619" spans="13:14" x14ac:dyDescent="0.3">
      <c r="M619" s="6" t="s">
        <v>86</v>
      </c>
      <c r="N619" s="13">
        <v>14.368000000000002</v>
      </c>
    </row>
    <row r="620" spans="13:14" x14ac:dyDescent="0.3">
      <c r="M620" s="6" t="s">
        <v>1603</v>
      </c>
      <c r="N620" s="13">
        <v>554.9860000000001</v>
      </c>
    </row>
    <row r="621" spans="13:14" x14ac:dyDescent="0.3">
      <c r="M621" s="6" t="s">
        <v>2805</v>
      </c>
      <c r="N621" s="13">
        <v>1503.1120000000001</v>
      </c>
    </row>
    <row r="622" spans="13:14" x14ac:dyDescent="0.3">
      <c r="M622" s="6" t="s">
        <v>1331</v>
      </c>
      <c r="N622" s="13">
        <v>492.85</v>
      </c>
    </row>
    <row r="623" spans="13:14" x14ac:dyDescent="0.3">
      <c r="M623" s="6" t="s">
        <v>743</v>
      </c>
      <c r="N623" s="13">
        <v>1212.8009999999999</v>
      </c>
    </row>
    <row r="624" spans="13:14" x14ac:dyDescent="0.3">
      <c r="M624" s="6" t="s">
        <v>270</v>
      </c>
      <c r="N624" s="13">
        <v>310.024</v>
      </c>
    </row>
    <row r="625" spans="13:14" x14ac:dyDescent="0.3">
      <c r="M625" s="6" t="s">
        <v>2150</v>
      </c>
      <c r="N625" s="13">
        <v>242.69</v>
      </c>
    </row>
    <row r="626" spans="13:14" x14ac:dyDescent="0.3">
      <c r="M626" s="6" t="s">
        <v>3049</v>
      </c>
      <c r="N626" s="13">
        <v>870.04</v>
      </c>
    </row>
    <row r="627" spans="13:14" x14ac:dyDescent="0.3">
      <c r="M627" s="6" t="s">
        <v>437</v>
      </c>
      <c r="N627" s="13">
        <v>185.88</v>
      </c>
    </row>
    <row r="628" spans="13:14" x14ac:dyDescent="0.3">
      <c r="M628" s="6" t="s">
        <v>387</v>
      </c>
      <c r="N628" s="13">
        <v>1394.91</v>
      </c>
    </row>
    <row r="629" spans="13:14" x14ac:dyDescent="0.3">
      <c r="M629" s="6" t="s">
        <v>614</v>
      </c>
      <c r="N629" s="13">
        <v>924.0920000000001</v>
      </c>
    </row>
    <row r="630" spans="13:14" x14ac:dyDescent="0.3">
      <c r="M630" s="6" t="s">
        <v>3093</v>
      </c>
      <c r="N630" s="13">
        <v>198.67000000000002</v>
      </c>
    </row>
    <row r="631" spans="13:14" x14ac:dyDescent="0.3">
      <c r="M631" s="6" t="s">
        <v>417</v>
      </c>
      <c r="N631" s="13">
        <v>1121.1559999999999</v>
      </c>
    </row>
    <row r="632" spans="13:14" x14ac:dyDescent="0.3">
      <c r="M632" s="6" t="s">
        <v>1357</v>
      </c>
      <c r="N632" s="13">
        <v>211.16800000000001</v>
      </c>
    </row>
    <row r="633" spans="13:14" x14ac:dyDescent="0.3">
      <c r="M633" s="6" t="s">
        <v>1830</v>
      </c>
      <c r="N633" s="13">
        <v>86.896000000000001</v>
      </c>
    </row>
    <row r="634" spans="13:14" x14ac:dyDescent="0.3">
      <c r="M634" s="6" t="s">
        <v>2868</v>
      </c>
      <c r="N634" s="13">
        <v>187.22800000000001</v>
      </c>
    </row>
    <row r="635" spans="13:14" x14ac:dyDescent="0.3">
      <c r="M635" s="6" t="s">
        <v>2711</v>
      </c>
      <c r="N635" s="13">
        <v>349.59</v>
      </c>
    </row>
    <row r="636" spans="13:14" x14ac:dyDescent="0.3">
      <c r="M636" s="6" t="s">
        <v>2147</v>
      </c>
      <c r="N636" s="13">
        <v>2094.4919999999997</v>
      </c>
    </row>
    <row r="637" spans="13:14" x14ac:dyDescent="0.3">
      <c r="M637" s="6" t="s">
        <v>790</v>
      </c>
      <c r="N637" s="13">
        <v>816.38199999999995</v>
      </c>
    </row>
    <row r="638" spans="13:14" x14ac:dyDescent="0.3">
      <c r="M638" s="6" t="s">
        <v>1118</v>
      </c>
      <c r="N638" s="13">
        <v>1571.4800000000002</v>
      </c>
    </row>
    <row r="639" spans="13:14" x14ac:dyDescent="0.3">
      <c r="M639" s="6" t="s">
        <v>928</v>
      </c>
      <c r="N639" s="13">
        <v>3215.7330000000002</v>
      </c>
    </row>
    <row r="640" spans="13:14" x14ac:dyDescent="0.3">
      <c r="M640" s="6" t="s">
        <v>66</v>
      </c>
      <c r="N640" s="13">
        <v>1187.7440000000001</v>
      </c>
    </row>
    <row r="641" spans="13:14" x14ac:dyDescent="0.3">
      <c r="M641" s="6" t="s">
        <v>10947</v>
      </c>
      <c r="N641" s="13">
        <v>609205.59800000081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08E25-F9E8-4126-9E9B-3EF4D8D15D97}">
  <dimension ref="A1"/>
  <sheetViews>
    <sheetView showGridLines="0" tabSelected="1" zoomScale="80" zoomScaleNormal="80" workbookViewId="0">
      <selection activeCell="Q3" sqref="Q3"/>
    </sheetView>
  </sheetViews>
  <sheetFormatPr defaultRowHeight="15.6" x14ac:dyDescent="0.3"/>
  <cols>
    <col min="9" max="9" width="12.1992187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workbookViewId="0">
      <selection activeCell="A2" sqref="A2"/>
    </sheetView>
  </sheetViews>
  <sheetFormatPr defaultColWidth="11" defaultRowHeight="15.6" x14ac:dyDescent="0.3"/>
  <cols>
    <col min="1" max="1" width="8.69921875" bestFit="1" customWidth="1"/>
    <col min="2" max="2" width="14.5" bestFit="1" customWidth="1"/>
    <col min="3" max="3" width="12.09765625" bestFit="1" customWidth="1"/>
    <col min="4" max="4" width="10.8984375" bestFit="1" customWidth="1"/>
    <col min="5" max="5" width="20.5" customWidth="1"/>
    <col min="6" max="6" width="18.296875"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66.09765625" customWidth="1"/>
    <col min="21" max="21" width="9.8984375" bestFit="1" customWidth="1"/>
    <col min="22" max="23" width="10.19921875" bestFit="1" customWidth="1"/>
    <col min="24" max="24" width="10.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v>1</v>
      </c>
      <c r="B2" t="s">
        <v>7937</v>
      </c>
      <c r="C2" s="1">
        <v>42682</v>
      </c>
      <c r="D2" s="1">
        <v>42685</v>
      </c>
      <c r="E2" s="4">
        <f>D2-C2</f>
        <v>3</v>
      </c>
      <c r="F2" s="3">
        <v>42682</v>
      </c>
      <c r="G2">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4">
        <f t="shared" ref="E3:E66" si="0">D3-C3</f>
        <v>3</v>
      </c>
      <c r="F3" s="3">
        <v>42682</v>
      </c>
      <c r="G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4">
        <f t="shared" si="0"/>
        <v>4</v>
      </c>
      <c r="F4" s="3">
        <v>42533</v>
      </c>
      <c r="G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4">
        <f t="shared" si="0"/>
        <v>7</v>
      </c>
      <c r="F5" s="3">
        <v>42288</v>
      </c>
      <c r="G5">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4">
        <f t="shared" si="0"/>
        <v>7</v>
      </c>
      <c r="F6" s="3">
        <v>42288</v>
      </c>
      <c r="G6">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4">
        <f t="shared" si="0"/>
        <v>5</v>
      </c>
      <c r="F7" s="3">
        <v>41799</v>
      </c>
      <c r="G7">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4">
        <f t="shared" si="0"/>
        <v>5</v>
      </c>
      <c r="F8" s="3">
        <v>41799</v>
      </c>
      <c r="G8">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4">
        <f t="shared" si="0"/>
        <v>5</v>
      </c>
      <c r="F9" s="3">
        <v>41799</v>
      </c>
      <c r="G9">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3">
      <c r="A12">
        <v>11</v>
      </c>
      <c r="B12" t="s">
        <v>5932</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3">
      <c r="A13">
        <v>12</v>
      </c>
      <c r="B13" t="s">
        <v>5932</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3">
      <c r="A14">
        <v>13</v>
      </c>
      <c r="B14" t="s">
        <v>9247</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3">
      <c r="A15">
        <v>14</v>
      </c>
      <c r="B15" t="s">
        <v>7939</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3">
      <c r="A16">
        <v>15</v>
      </c>
      <c r="B16" t="s">
        <v>6901</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3">
      <c r="A17">
        <v>16</v>
      </c>
      <c r="B17" t="s">
        <v>6901</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3">
      <c r="A18">
        <v>17</v>
      </c>
      <c r="B18" t="s">
        <v>5933</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3">
      <c r="A19">
        <v>18</v>
      </c>
      <c r="B19" t="s">
        <v>5934</v>
      </c>
      <c r="C19" s="1">
        <v>41772</v>
      </c>
      <c r="D19" s="1">
        <v>41774</v>
      </c>
      <c r="E19" s="4">
        <f t="shared" si="0"/>
        <v>2</v>
      </c>
      <c r="F19" s="3">
        <v>41772</v>
      </c>
      <c r="G19">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3">
      <c r="A20">
        <v>19</v>
      </c>
      <c r="B20" t="s">
        <v>5935</v>
      </c>
      <c r="C20" s="1">
        <v>41878</v>
      </c>
      <c r="D20" s="1">
        <v>41883</v>
      </c>
      <c r="E20" s="4">
        <f t="shared" si="0"/>
        <v>5</v>
      </c>
      <c r="F20" s="3">
        <v>41878</v>
      </c>
      <c r="G20">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3">
      <c r="A21">
        <v>20</v>
      </c>
      <c r="B21" t="s">
        <v>5935</v>
      </c>
      <c r="C21" s="1">
        <v>41878</v>
      </c>
      <c r="D21" s="1">
        <v>41883</v>
      </c>
      <c r="E21" s="4">
        <f t="shared" si="0"/>
        <v>5</v>
      </c>
      <c r="F21" s="3">
        <v>41878</v>
      </c>
      <c r="G21">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3">
      <c r="A22">
        <v>21</v>
      </c>
      <c r="B22" t="s">
        <v>5935</v>
      </c>
      <c r="C22" s="1">
        <v>41878</v>
      </c>
      <c r="D22" s="1">
        <v>41883</v>
      </c>
      <c r="E22" s="4">
        <f t="shared" si="0"/>
        <v>5</v>
      </c>
      <c r="F22" s="3">
        <v>41878</v>
      </c>
      <c r="G22">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3">
      <c r="A23">
        <v>22</v>
      </c>
      <c r="B23" t="s">
        <v>7940</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4">
        <f t="shared" si="0"/>
        <v>2</v>
      </c>
      <c r="F25" s="3">
        <v>42932</v>
      </c>
      <c r="G25">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4">
        <f t="shared" si="0"/>
        <v>4</v>
      </c>
      <c r="F27" s="3">
        <v>42385</v>
      </c>
      <c r="G27">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4">
        <f t="shared" si="0"/>
        <v>4</v>
      </c>
      <c r="F28" s="3">
        <v>42385</v>
      </c>
      <c r="G28">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4">
        <f t="shared" si="0"/>
        <v>4</v>
      </c>
      <c r="F30" s="3">
        <v>42264</v>
      </c>
      <c r="G30">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activeCell="E13" sqref="E13"/>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activeCell="F13" sqref="F13"/>
    </sheetView>
  </sheetViews>
  <sheetFormatPr defaultColWidth="11" defaultRowHeight="15.6" x14ac:dyDescent="0.3"/>
  <cols>
    <col min="1" max="1" width="17.3984375" customWidth="1"/>
  </cols>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Sheet7</vt:lpstr>
      <vt:lpstr>Sheet1</vt:lpstr>
      <vt:lpstr>المطبخ</vt:lpstr>
      <vt:lpstr>Dashbord</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Ganna Mahmoud</cp:lastModifiedBy>
  <cp:lastPrinted>2025-03-14T11:55:58Z</cp:lastPrinted>
  <dcterms:created xsi:type="dcterms:W3CDTF">2014-11-07T23:43:06Z</dcterms:created>
  <dcterms:modified xsi:type="dcterms:W3CDTF">2025-03-18T15:53:46Z</dcterms:modified>
</cp:coreProperties>
</file>