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6280" yWindow="3480" windowWidth="39560" windowHeight="22740" activeTab="4"/>
  </bookViews>
  <sheets>
    <sheet name="puma_2016_mig_wage_data (2)" sheetId="2" r:id="rId1"/>
    <sheet name="Big cities" sheetId="8" r:id="rId2"/>
    <sheet name="working page" sheetId="1" r:id="rId3"/>
    <sheet name="Migration by ventile of wage" sheetId="9" r:id="rId4"/>
    <sheet name="low skilled migration" sheetId="10" r:id="rId5"/>
    <sheet name="High skilled migration" sheetId="11" r:id="rId6"/>
  </sheets>
  <definedNames>
    <definedName name="_xlnm._FilterDatabase" localSheetId="2" hidden="1">'working page'!$A$1:$O$1002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21" i="1" l="1"/>
  <c r="X121" i="1"/>
  <c r="W121" i="1"/>
  <c r="V121" i="1"/>
  <c r="U121" i="1"/>
  <c r="T121" i="1"/>
  <c r="D121" i="1"/>
  <c r="Y231" i="1"/>
  <c r="X231" i="1"/>
  <c r="W231" i="1"/>
  <c r="V231" i="1"/>
  <c r="U231" i="1"/>
  <c r="T231" i="1"/>
  <c r="Y340" i="1"/>
  <c r="X340" i="1"/>
  <c r="W340" i="1"/>
  <c r="V340" i="1"/>
  <c r="U340" i="1"/>
  <c r="T340" i="1"/>
  <c r="D231" i="1"/>
  <c r="D340" i="1"/>
  <c r="Y423" i="1"/>
  <c r="X423" i="1"/>
  <c r="W423" i="1"/>
  <c r="V423" i="1"/>
  <c r="U423" i="1"/>
  <c r="T423" i="1"/>
  <c r="D423" i="1"/>
  <c r="Y499" i="1"/>
  <c r="X499" i="1"/>
  <c r="W499" i="1"/>
  <c r="V499" i="1"/>
  <c r="U499" i="1"/>
  <c r="T499" i="1"/>
  <c r="Y560" i="1"/>
  <c r="X560" i="1"/>
  <c r="W560" i="1"/>
  <c r="V560" i="1"/>
  <c r="U560" i="1"/>
  <c r="T560" i="1"/>
  <c r="D499" i="1"/>
  <c r="D560" i="1"/>
  <c r="Y611" i="1"/>
  <c r="X611" i="1"/>
  <c r="W611" i="1"/>
  <c r="V611" i="1"/>
  <c r="U611" i="1"/>
  <c r="T611" i="1"/>
  <c r="D611" i="1"/>
  <c r="D651" i="1"/>
  <c r="Y651" i="1"/>
  <c r="X651" i="1"/>
  <c r="W651" i="1"/>
  <c r="V651" i="1"/>
  <c r="U651" i="1"/>
  <c r="T651" i="1"/>
  <c r="Y709" i="1"/>
  <c r="X709" i="1"/>
  <c r="W709" i="1"/>
  <c r="V709" i="1"/>
  <c r="U709" i="1"/>
  <c r="T709" i="1"/>
  <c r="Y744" i="1"/>
  <c r="X744" i="1"/>
  <c r="W744" i="1"/>
  <c r="V744" i="1"/>
  <c r="U744" i="1"/>
  <c r="T744" i="1"/>
  <c r="Y774" i="1"/>
  <c r="X774" i="1"/>
  <c r="W774" i="1"/>
  <c r="V774" i="1"/>
  <c r="U774" i="1"/>
  <c r="T774" i="1"/>
  <c r="D709" i="1"/>
  <c r="D744" i="1"/>
  <c r="D774" i="1"/>
  <c r="Y804" i="1"/>
  <c r="X804" i="1"/>
  <c r="W804" i="1"/>
  <c r="V804" i="1"/>
  <c r="U804" i="1"/>
  <c r="T804" i="1"/>
  <c r="X819" i="1"/>
  <c r="Y819" i="1"/>
  <c r="W819" i="1"/>
  <c r="V819" i="1"/>
  <c r="U819" i="1"/>
  <c r="T819" i="1"/>
  <c r="D804" i="1"/>
  <c r="X847" i="1"/>
  <c r="Y847" i="1"/>
  <c r="W847" i="1"/>
  <c r="V847" i="1"/>
  <c r="U847" i="1"/>
  <c r="T847" i="1"/>
  <c r="D847" i="1"/>
  <c r="D819" i="1"/>
  <c r="X873" i="1"/>
  <c r="Y873" i="1"/>
  <c r="W873" i="1"/>
  <c r="V873" i="1"/>
  <c r="U873" i="1"/>
  <c r="T873" i="1"/>
  <c r="X901" i="1"/>
  <c r="Y901" i="1"/>
  <c r="W901" i="1"/>
  <c r="V901" i="1"/>
  <c r="U901" i="1"/>
  <c r="T901" i="1"/>
  <c r="X935" i="1"/>
  <c r="Y935" i="1"/>
  <c r="W935" i="1"/>
  <c r="V935" i="1"/>
  <c r="U935" i="1"/>
  <c r="T935" i="1"/>
  <c r="D873" i="1"/>
  <c r="D901" i="1"/>
  <c r="D935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2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2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D961" i="1"/>
  <c r="X961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Y961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W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D981" i="1"/>
  <c r="Y98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X98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W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D1003" i="1"/>
  <c r="X1003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Y1003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W1003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V872" i="1"/>
  <c r="V874" i="1"/>
  <c r="V875" i="1"/>
  <c r="V876" i="1"/>
  <c r="V877" i="1"/>
  <c r="U872" i="1"/>
  <c r="U874" i="1"/>
  <c r="U875" i="1"/>
  <c r="U876" i="1"/>
  <c r="U877" i="1"/>
  <c r="T872" i="1"/>
  <c r="T874" i="1"/>
  <c r="T875" i="1"/>
  <c r="T876" i="1"/>
  <c r="T87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U650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V650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T650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2" i="1"/>
  <c r="P2" i="1"/>
  <c r="P461" i="1"/>
  <c r="P140" i="1"/>
  <c r="P3" i="1"/>
  <c r="P98" i="1"/>
  <c r="P84" i="1"/>
  <c r="P486" i="1"/>
  <c r="P325" i="1"/>
  <c r="P47" i="1"/>
  <c r="P8" i="1"/>
  <c r="P66" i="1"/>
  <c r="P43" i="1"/>
  <c r="P73" i="1"/>
  <c r="P4" i="1"/>
  <c r="P6" i="1"/>
  <c r="P37" i="1"/>
  <c r="P559" i="1"/>
  <c r="P96" i="1"/>
  <c r="P176" i="1"/>
  <c r="P26" i="1"/>
  <c r="P206" i="1"/>
  <c r="P10" i="1"/>
  <c r="P41" i="1"/>
  <c r="P64" i="1"/>
  <c r="P147" i="1"/>
  <c r="P13" i="1"/>
  <c r="P16" i="1"/>
  <c r="P294" i="1"/>
  <c r="P257" i="1"/>
  <c r="P102" i="1"/>
  <c r="P164" i="1"/>
  <c r="P9" i="1"/>
  <c r="P33" i="1"/>
  <c r="P120" i="1"/>
  <c r="P18" i="1"/>
  <c r="P31" i="1"/>
  <c r="P11" i="1"/>
  <c r="P27" i="1"/>
  <c r="P15" i="1"/>
  <c r="P57" i="1"/>
  <c r="P77" i="1"/>
  <c r="P59" i="1"/>
  <c r="P36" i="1"/>
  <c r="P39" i="1"/>
  <c r="P330" i="1"/>
  <c r="P12" i="1"/>
  <c r="P53" i="1"/>
  <c r="P35" i="1"/>
  <c r="P24" i="1"/>
  <c r="P38" i="1"/>
  <c r="P17" i="1"/>
  <c r="P81" i="1"/>
  <c r="P163" i="1"/>
  <c r="P119" i="1"/>
  <c r="P20" i="1"/>
  <c r="P152" i="1"/>
  <c r="P113" i="1"/>
  <c r="P362" i="1"/>
  <c r="P32" i="1"/>
  <c r="P454" i="1"/>
  <c r="P52" i="1"/>
  <c r="P149" i="1"/>
  <c r="P141" i="1"/>
  <c r="P156" i="1"/>
  <c r="P14" i="1"/>
  <c r="P878" i="1"/>
  <c r="P124" i="1"/>
  <c r="P221" i="1"/>
  <c r="P76" i="1"/>
  <c r="P123" i="1"/>
  <c r="P65" i="1"/>
  <c r="P7" i="1"/>
  <c r="P58" i="1"/>
  <c r="P71" i="1"/>
  <c r="P104" i="1"/>
  <c r="P75" i="1"/>
  <c r="P569" i="1"/>
  <c r="P160" i="1"/>
  <c r="P422" i="1"/>
  <c r="P775" i="1"/>
  <c r="P60" i="1"/>
  <c r="P85" i="1"/>
  <c r="P603" i="1"/>
  <c r="P621" i="1"/>
  <c r="P207" i="1"/>
  <c r="P555" i="1"/>
  <c r="P425" i="1"/>
  <c r="P179" i="1"/>
  <c r="P19" i="1"/>
  <c r="P68" i="1"/>
  <c r="P162" i="1"/>
  <c r="P105" i="1"/>
  <c r="P25" i="1"/>
  <c r="P399" i="1"/>
  <c r="P385" i="1"/>
  <c r="P436" i="1"/>
  <c r="P100" i="1"/>
  <c r="P69" i="1"/>
  <c r="P130" i="1"/>
  <c r="P381" i="1"/>
  <c r="P5" i="1"/>
  <c r="P438" i="1"/>
  <c r="P30" i="1"/>
  <c r="P157" i="1"/>
  <c r="P79" i="1"/>
  <c r="P103" i="1"/>
  <c r="P97" i="1"/>
  <c r="P184" i="1"/>
  <c r="P56" i="1"/>
  <c r="P67" i="1"/>
  <c r="P180" i="1"/>
  <c r="P99" i="1"/>
  <c r="P122" i="1"/>
  <c r="P80" i="1"/>
  <c r="P158" i="1"/>
  <c r="P228" i="1"/>
  <c r="P138" i="1"/>
  <c r="P177" i="1"/>
  <c r="P264" i="1"/>
  <c r="P505" i="1"/>
  <c r="P129" i="1"/>
  <c r="P42" i="1"/>
  <c r="P50" i="1"/>
  <c r="P21" i="1"/>
  <c r="P549" i="1"/>
  <c r="P23" i="1"/>
  <c r="P74" i="1"/>
  <c r="P45" i="1"/>
  <c r="P55" i="1"/>
  <c r="P22" i="1"/>
  <c r="P136" i="1"/>
  <c r="P29" i="1"/>
  <c r="P172" i="1"/>
  <c r="P586" i="1"/>
  <c r="P229" i="1"/>
  <c r="P896" i="1"/>
  <c r="P148" i="1"/>
  <c r="P61" i="1"/>
  <c r="P137" i="1"/>
  <c r="P324" i="1"/>
  <c r="P747" i="1"/>
  <c r="P151" i="1"/>
  <c r="P63" i="1"/>
  <c r="P154" i="1"/>
  <c r="P632" i="1"/>
  <c r="P143" i="1"/>
  <c r="P183" i="1"/>
  <c r="P598" i="1"/>
  <c r="P307" i="1"/>
  <c r="P485" i="1"/>
  <c r="P125" i="1"/>
  <c r="P194" i="1"/>
  <c r="P319" i="1"/>
  <c r="P329" i="1"/>
  <c r="P348" i="1"/>
  <c r="P44" i="1"/>
  <c r="P203" i="1"/>
  <c r="P88" i="1"/>
  <c r="P94" i="1"/>
  <c r="P95" i="1"/>
  <c r="P616" i="1"/>
  <c r="P108" i="1"/>
  <c r="P62" i="1"/>
  <c r="P54" i="1"/>
  <c r="P114" i="1"/>
  <c r="P145" i="1"/>
  <c r="P548" i="1"/>
  <c r="P602" i="1"/>
  <c r="P86" i="1"/>
  <c r="P305" i="1"/>
  <c r="P247" i="1"/>
  <c r="P371" i="1"/>
  <c r="P40" i="1"/>
  <c r="P974" i="1"/>
  <c r="P219" i="1"/>
  <c r="P93" i="1"/>
  <c r="P404" i="1"/>
  <c r="P272" i="1"/>
  <c r="P444" i="1"/>
  <c r="P612" i="1"/>
  <c r="P91" i="1"/>
  <c r="P28" i="1"/>
  <c r="P244" i="1"/>
  <c r="P78" i="1"/>
  <c r="P126" i="1"/>
  <c r="P192" i="1"/>
  <c r="P115" i="1"/>
  <c r="P693" i="1"/>
  <c r="P464" i="1"/>
  <c r="P355" i="1"/>
  <c r="P652" i="1"/>
  <c r="P87" i="1"/>
  <c r="P535" i="1"/>
  <c r="P999" i="1"/>
  <c r="P195" i="1"/>
  <c r="P127" i="1"/>
  <c r="P82" i="1"/>
  <c r="P153" i="1"/>
  <c r="P72" i="1"/>
  <c r="P181" i="1"/>
  <c r="P484" i="1"/>
  <c r="P188" i="1"/>
  <c r="P234" i="1"/>
  <c r="P409" i="1"/>
  <c r="P134" i="1"/>
  <c r="P263" i="1"/>
  <c r="P49" i="1"/>
  <c r="P556" i="1"/>
  <c r="P170" i="1"/>
  <c r="P185" i="1"/>
  <c r="P246" i="1"/>
  <c r="P266" i="1"/>
  <c r="P132" i="1"/>
  <c r="P597" i="1"/>
  <c r="P805" i="1"/>
  <c r="P477" i="1"/>
  <c r="P751" i="1"/>
  <c r="P664" i="1"/>
  <c r="P284" i="1"/>
  <c r="P118" i="1"/>
  <c r="P714" i="1"/>
  <c r="P517" i="1"/>
  <c r="P46" i="1"/>
  <c r="P288" i="1"/>
  <c r="P109" i="1"/>
  <c r="P640" i="1"/>
  <c r="P48" i="1"/>
  <c r="P331" i="1"/>
  <c r="P111" i="1"/>
  <c r="P365" i="1"/>
  <c r="P285" i="1"/>
  <c r="P220" i="1"/>
  <c r="P261" i="1"/>
  <c r="P51" i="1"/>
  <c r="P443" i="1"/>
  <c r="P131" i="1"/>
  <c r="P187" i="1"/>
  <c r="P205" i="1"/>
  <c r="P193" i="1"/>
  <c r="P694" i="1"/>
  <c r="P101" i="1"/>
  <c r="P843" i="1"/>
  <c r="P338" i="1"/>
  <c r="P239" i="1"/>
  <c r="P512" i="1"/>
  <c r="P197" i="1"/>
  <c r="P377" i="1"/>
  <c r="P252" i="1"/>
  <c r="P90" i="1"/>
  <c r="P289" i="1"/>
  <c r="P92" i="1"/>
  <c r="P886" i="1"/>
  <c r="P144" i="1"/>
  <c r="P296" i="1"/>
  <c r="P262" i="1"/>
  <c r="P406" i="1"/>
  <c r="P171" i="1"/>
  <c r="P776" i="1"/>
  <c r="P339" i="1"/>
  <c r="P431" i="1"/>
  <c r="P459" i="1"/>
  <c r="P133" i="1"/>
  <c r="P224" i="1"/>
  <c r="P354" i="1"/>
  <c r="P488" i="1"/>
  <c r="P278" i="1"/>
  <c r="P116" i="1"/>
  <c r="P128" i="1"/>
  <c r="P267" i="1"/>
  <c r="P897" i="1"/>
  <c r="P155" i="1"/>
  <c r="P260" i="1"/>
  <c r="P658" i="1"/>
  <c r="P306" i="1"/>
  <c r="P308" i="1"/>
  <c r="P494" i="1"/>
  <c r="P389" i="1"/>
  <c r="P248" i="1"/>
  <c r="P421" i="1"/>
  <c r="P490" i="1"/>
  <c r="P89" i="1"/>
  <c r="P291" i="1"/>
  <c r="P660" i="1"/>
  <c r="P386" i="1"/>
  <c r="P293" i="1"/>
  <c r="P618" i="1"/>
  <c r="P83" i="1"/>
  <c r="P427" i="1"/>
  <c r="P313" i="1"/>
  <c r="P212" i="1"/>
  <c r="P587" i="1"/>
  <c r="P311" i="1"/>
  <c r="P590" i="1"/>
  <c r="P594" i="1"/>
  <c r="P243" i="1"/>
  <c r="P275" i="1"/>
  <c r="P107" i="1"/>
  <c r="P186" i="1"/>
  <c r="P142" i="1"/>
  <c r="P236" i="1"/>
  <c r="P309" i="1"/>
  <c r="P368" i="1"/>
  <c r="P169" i="1"/>
  <c r="P500" i="1"/>
  <c r="P265" i="1"/>
  <c r="P563" i="1"/>
  <c r="P318" i="1"/>
  <c r="P697" i="1"/>
  <c r="P361" i="1"/>
  <c r="P572" i="1"/>
  <c r="P392" i="1"/>
  <c r="P106" i="1"/>
  <c r="P110" i="1"/>
  <c r="P227" i="1"/>
  <c r="P450" i="1"/>
  <c r="P167" i="1"/>
  <c r="P737" i="1"/>
  <c r="P139" i="1"/>
  <c r="P688" i="1"/>
  <c r="P336" i="1"/>
  <c r="P631" i="1"/>
  <c r="P439" i="1"/>
  <c r="P398" i="1"/>
  <c r="P235" i="1"/>
  <c r="P274" i="1"/>
  <c r="P668" i="1"/>
  <c r="P70" i="1"/>
  <c r="P419" i="1"/>
  <c r="P214" i="1"/>
  <c r="P483" i="1"/>
  <c r="P342" i="1"/>
  <c r="P189" i="1"/>
  <c r="P222" i="1"/>
  <c r="P168" i="1"/>
  <c r="P253" i="1"/>
  <c r="P238" i="1"/>
  <c r="P397" i="1"/>
  <c r="P270" i="1"/>
  <c r="P332" i="1"/>
  <c r="P571" i="1"/>
  <c r="P321" i="1"/>
  <c r="P208" i="1"/>
  <c r="P754" i="1"/>
  <c r="P218" i="1"/>
  <c r="P287" i="1"/>
  <c r="P117" i="1"/>
  <c r="P242" i="1"/>
  <c r="P297" i="1"/>
  <c r="P779" i="1"/>
  <c r="P333" i="1"/>
  <c r="P353" i="1"/>
  <c r="P670" i="1"/>
  <c r="P251" i="1"/>
  <c r="P690" i="1"/>
  <c r="P789" i="1"/>
  <c r="P648" i="1"/>
  <c r="P628" i="1"/>
  <c r="P345" i="1"/>
  <c r="P531" i="1"/>
  <c r="P738" i="1"/>
  <c r="P417" i="1"/>
  <c r="P619" i="1"/>
  <c r="P346" i="1"/>
  <c r="P457" i="1"/>
  <c r="P530" i="1"/>
  <c r="P369" i="1"/>
  <c r="P528" i="1"/>
  <c r="P411" i="1"/>
  <c r="P740" i="1"/>
  <c r="P279" i="1"/>
  <c r="P573" i="1"/>
  <c r="P201" i="1"/>
  <c r="P363" i="1"/>
  <c r="P174" i="1"/>
  <c r="P689" i="1"/>
  <c r="P708" i="1"/>
  <c r="P232" i="1"/>
  <c r="P383" i="1"/>
  <c r="P349" i="1"/>
  <c r="P254" i="1"/>
  <c r="P615" i="1"/>
  <c r="P396" i="1"/>
  <c r="P407" i="1"/>
  <c r="P520" i="1"/>
  <c r="P796" i="1"/>
  <c r="P317" i="1"/>
  <c r="P442" i="1"/>
  <c r="P326" i="1"/>
  <c r="P204" i="1"/>
  <c r="P435" i="1"/>
  <c r="P380" i="1"/>
  <c r="P283" i="1"/>
  <c r="P166" i="1"/>
  <c r="P393" i="1"/>
  <c r="P440" i="1"/>
  <c r="P451" i="1"/>
  <c r="P579" i="1"/>
  <c r="P300" i="1"/>
  <c r="P165" i="1"/>
  <c r="P529" i="1"/>
  <c r="P112" i="1"/>
  <c r="P302" i="1"/>
  <c r="P146" i="1"/>
  <c r="P316" i="1"/>
  <c r="P589" i="1"/>
  <c r="P574" i="1"/>
  <c r="P848" i="1"/>
  <c r="P233" i="1"/>
  <c r="P786" i="1"/>
  <c r="P215" i="1"/>
  <c r="P199" i="1"/>
  <c r="P200" i="1"/>
  <c r="P519" i="1"/>
  <c r="P135" i="1"/>
  <c r="P538" i="1"/>
  <c r="P295" i="1"/>
  <c r="P405" i="1"/>
  <c r="P159" i="1"/>
  <c r="P240" i="1"/>
  <c r="P213" i="1"/>
  <c r="P173" i="1"/>
  <c r="P190" i="1"/>
  <c r="P458" i="1"/>
  <c r="P601" i="1"/>
  <c r="P367" i="1"/>
  <c r="P258" i="1"/>
  <c r="P292" i="1"/>
  <c r="P568" i="1"/>
  <c r="P764" i="1"/>
  <c r="P546" i="1"/>
  <c r="P540" i="1"/>
  <c r="P216" i="1"/>
  <c r="P175" i="1"/>
  <c r="P230" i="1"/>
  <c r="P534" i="1"/>
  <c r="P150" i="1"/>
  <c r="P408" i="1"/>
  <c r="P717" i="1"/>
  <c r="P373" i="1"/>
  <c r="P470" i="1"/>
  <c r="P375" i="1"/>
  <c r="P255" i="1"/>
  <c r="P395" i="1"/>
  <c r="P191" i="1"/>
  <c r="P465" i="1"/>
  <c r="P341" i="1"/>
  <c r="P564" i="1"/>
  <c r="P515" i="1"/>
  <c r="P182" i="1"/>
  <c r="P726" i="1"/>
  <c r="P533" i="1"/>
  <c r="P416" i="1"/>
  <c r="P223" i="1"/>
  <c r="P360" i="1"/>
  <c r="P871" i="1"/>
  <c r="P202" i="1"/>
  <c r="P198" i="1"/>
  <c r="P545" i="1"/>
  <c r="P474" i="1"/>
  <c r="P788" i="1"/>
  <c r="P596" i="1"/>
  <c r="P273" i="1"/>
  <c r="P403" i="1"/>
  <c r="P217" i="1"/>
  <c r="P410" i="1"/>
  <c r="P379" i="1"/>
  <c r="P378" i="1"/>
  <c r="P366" i="1"/>
  <c r="P209" i="1"/>
  <c r="P364" i="1"/>
  <c r="P448" i="1"/>
  <c r="P312" i="1"/>
  <c r="P565" i="1"/>
  <c r="P467" i="1"/>
  <c r="P382" i="1"/>
  <c r="P666" i="1"/>
  <c r="P504" i="1"/>
  <c r="P865" i="1"/>
  <c r="P712" i="1"/>
  <c r="P290" i="1"/>
  <c r="P301" i="1"/>
  <c r="P649" i="1"/>
  <c r="P620" i="1"/>
  <c r="P523" i="1"/>
  <c r="P687" i="1"/>
  <c r="P678" i="1"/>
  <c r="P627" i="1"/>
  <c r="P607" i="1"/>
  <c r="P820" i="1"/>
  <c r="P637" i="1"/>
  <c r="P315" i="1"/>
  <c r="P686" i="1"/>
  <c r="P575" i="1"/>
  <c r="P335" i="1"/>
  <c r="P298" i="1"/>
  <c r="P629" i="1"/>
  <c r="P800" i="1"/>
  <c r="P256" i="1"/>
  <c r="P567" i="1"/>
  <c r="P469" i="1"/>
  <c r="P323" i="1"/>
  <c r="P496" i="1"/>
  <c r="P337" i="1"/>
  <c r="P250" i="1"/>
  <c r="P497" i="1"/>
  <c r="P513" i="1"/>
  <c r="P211" i="1"/>
  <c r="P347" i="1"/>
  <c r="P320" i="1"/>
  <c r="P433" i="1"/>
  <c r="P225" i="1"/>
  <c r="P600" i="1"/>
  <c r="P430" i="1"/>
  <c r="P281" i="1"/>
  <c r="P755" i="1"/>
  <c r="P633" i="1"/>
  <c r="P400" i="1"/>
  <c r="P268" i="1"/>
  <c r="P742" i="1"/>
  <c r="P282" i="1"/>
  <c r="P799" i="1"/>
  <c r="P286" i="1"/>
  <c r="P728" i="1"/>
  <c r="P344" i="1"/>
  <c r="P432" i="1"/>
  <c r="P622" i="1"/>
  <c r="P460" i="1"/>
  <c r="P759" i="1"/>
  <c r="P608" i="1"/>
  <c r="P817" i="1"/>
  <c r="P679" i="1"/>
  <c r="P478" i="1"/>
  <c r="P680" i="1"/>
  <c r="P807" i="1"/>
  <c r="P518" i="1"/>
  <c r="P237" i="1"/>
  <c r="P585" i="1"/>
  <c r="P196" i="1"/>
  <c r="P570" i="1"/>
  <c r="P977" i="1"/>
  <c r="P434" i="1"/>
  <c r="P584" i="1"/>
  <c r="P662" i="1"/>
  <c r="P322" i="1"/>
  <c r="P475" i="1"/>
  <c r="P763" i="1"/>
  <c r="P647" i="1"/>
  <c r="P466" i="1"/>
  <c r="P391" i="1"/>
  <c r="P370" i="1"/>
  <c r="P249" i="1"/>
  <c r="P455" i="1"/>
  <c r="P682" i="1"/>
  <c r="P387" i="1"/>
  <c r="P661" i="1"/>
  <c r="P437" i="1"/>
  <c r="P834" i="1"/>
  <c r="P420" i="1"/>
  <c r="P959" i="1"/>
  <c r="P502" i="1"/>
  <c r="P352" i="1"/>
  <c r="P412" i="1"/>
  <c r="P413" i="1"/>
  <c r="P376" i="1"/>
  <c r="P654" i="1"/>
  <c r="P879" i="1"/>
  <c r="P372" i="1"/>
  <c r="P829" i="1"/>
  <c r="P498" i="1"/>
  <c r="P671" i="1"/>
  <c r="P583" i="1"/>
  <c r="P269" i="1"/>
  <c r="P259" i="1"/>
  <c r="P401" i="1"/>
  <c r="P623" i="1"/>
  <c r="P842" i="1"/>
  <c r="P299" i="1"/>
  <c r="P304" i="1"/>
  <c r="P481" i="1"/>
  <c r="P624" i="1"/>
  <c r="P599" i="1"/>
  <c r="P778" i="1"/>
  <c r="P241" i="1"/>
  <c r="P614" i="1"/>
  <c r="P539" i="1"/>
  <c r="P334" i="1"/>
  <c r="P576" i="1"/>
  <c r="P390" i="1"/>
  <c r="P720" i="1"/>
  <c r="P350" i="1"/>
  <c r="P791" i="1"/>
  <c r="P773" i="1"/>
  <c r="P356" i="1"/>
  <c r="P582" i="1"/>
  <c r="P822" i="1"/>
  <c r="P479" i="1"/>
  <c r="P394" i="1"/>
  <c r="P351" i="1"/>
  <c r="P730" i="1"/>
  <c r="P310" i="1"/>
  <c r="P178" i="1"/>
  <c r="P543" i="1"/>
  <c r="P610" i="1"/>
  <c r="P245" i="1"/>
  <c r="P414" i="1"/>
  <c r="P509" i="1"/>
  <c r="P507" i="1"/>
  <c r="P547" i="1"/>
  <c r="P826" i="1"/>
  <c r="P489" i="1"/>
  <c r="P374" i="1"/>
  <c r="P760" i="1"/>
  <c r="P578" i="1"/>
  <c r="P929" i="1"/>
  <c r="P558" i="1"/>
  <c r="P544" i="1"/>
  <c r="P388" i="1"/>
  <c r="P277" i="1"/>
  <c r="P472" i="1"/>
  <c r="P542" i="1"/>
  <c r="P327" i="1"/>
  <c r="P271" i="1"/>
  <c r="P780" i="1"/>
  <c r="P452" i="1"/>
  <c r="P746" i="1"/>
  <c r="P522" i="1"/>
  <c r="P482" i="1"/>
  <c r="P638" i="1"/>
  <c r="P314" i="1"/>
  <c r="P276" i="1"/>
  <c r="P456" i="1"/>
  <c r="P769" i="1"/>
  <c r="P429" i="1"/>
  <c r="P768" i="1"/>
  <c r="P418" i="1"/>
  <c r="P343" i="1"/>
  <c r="P785" i="1"/>
  <c r="P424" i="1"/>
  <c r="P536" i="1"/>
  <c r="P551" i="1"/>
  <c r="P862" i="1"/>
  <c r="P503" i="1"/>
  <c r="P663" i="1"/>
  <c r="P463" i="1"/>
  <c r="P487" i="1"/>
  <c r="P581" i="1"/>
  <c r="P756" i="1"/>
  <c r="P707" i="1"/>
  <c r="P358" i="1"/>
  <c r="P471" i="1"/>
  <c r="P557" i="1"/>
  <c r="P161" i="1"/>
  <c r="P506" i="1"/>
  <c r="P808" i="1"/>
  <c r="P706" i="1"/>
  <c r="P468" i="1"/>
  <c r="P359" i="1"/>
  <c r="P699" i="1"/>
  <c r="P592" i="1"/>
  <c r="P675" i="1"/>
  <c r="P604" i="1"/>
  <c r="P402" i="1"/>
  <c r="P910" i="1"/>
  <c r="P715" i="1"/>
  <c r="P877" i="1"/>
  <c r="P226" i="1"/>
  <c r="P516" i="1"/>
  <c r="P328" i="1"/>
  <c r="P757" i="1"/>
  <c r="P532" i="1"/>
  <c r="P609" i="1"/>
  <c r="P642" i="1"/>
  <c r="P525" i="1"/>
  <c r="P695" i="1"/>
  <c r="P613" i="1"/>
  <c r="P703" i="1"/>
  <c r="P446" i="1"/>
  <c r="P426" i="1"/>
  <c r="P653" i="1"/>
  <c r="P453" i="1"/>
  <c r="P875" i="1"/>
  <c r="P447" i="1"/>
  <c r="P495" i="1"/>
  <c r="P944" i="1"/>
  <c r="P210" i="1"/>
  <c r="P672" i="1"/>
  <c r="P462" i="1"/>
  <c r="P894" i="1"/>
  <c r="P280" i="1"/>
  <c r="P617" i="1"/>
  <c r="P541" i="1"/>
  <c r="P893" i="1"/>
  <c r="P524" i="1"/>
  <c r="P739" i="1"/>
  <c r="P824" i="1"/>
  <c r="P771" i="1"/>
  <c r="P445" i="1"/>
  <c r="P561" i="1"/>
  <c r="P701" i="1"/>
  <c r="P781" i="1"/>
  <c r="P384" i="1"/>
  <c r="P473" i="1"/>
  <c r="P852" i="1"/>
  <c r="P357" i="1"/>
  <c r="P868" i="1"/>
  <c r="P830" i="1"/>
  <c r="P722" i="1"/>
  <c r="P677" i="1"/>
  <c r="P909" i="1"/>
  <c r="P698" i="1"/>
  <c r="P903" i="1"/>
  <c r="P734" i="1"/>
  <c r="P710" i="1"/>
  <c r="P527" i="1"/>
  <c r="P554" i="1"/>
  <c r="P815" i="1"/>
  <c r="P449" i="1"/>
  <c r="P636" i="1"/>
  <c r="P745" i="1"/>
  <c r="P676" i="1"/>
  <c r="P428" i="1"/>
  <c r="P860" i="1"/>
  <c r="P492" i="1"/>
  <c r="P641" i="1"/>
  <c r="P303" i="1"/>
  <c r="P691" i="1"/>
  <c r="P588" i="1"/>
  <c r="P537" i="1"/>
  <c r="P630" i="1"/>
  <c r="P750" i="1"/>
  <c r="P711" i="1"/>
  <c r="P669" i="1"/>
  <c r="P550" i="1"/>
  <c r="P685" i="1"/>
  <c r="P794" i="1"/>
  <c r="P777" i="1"/>
  <c r="P702" i="1"/>
  <c r="P832" i="1"/>
  <c r="P526" i="1"/>
  <c r="P591" i="1"/>
  <c r="P890" i="1"/>
  <c r="P510" i="1"/>
  <c r="P580" i="1"/>
  <c r="P639" i="1"/>
  <c r="P673" i="1"/>
  <c r="P674" i="1"/>
  <c r="P770" i="1"/>
  <c r="P634" i="1"/>
  <c r="P441" i="1"/>
  <c r="P818" i="1"/>
  <c r="P521" i="1"/>
  <c r="P753" i="1"/>
  <c r="P731" i="1"/>
  <c r="P577" i="1"/>
  <c r="P553" i="1"/>
  <c r="P646" i="1"/>
  <c r="P723" i="1"/>
  <c r="P854" i="1"/>
  <c r="P844" i="1"/>
  <c r="P645" i="1"/>
  <c r="P562" i="1"/>
  <c r="P476" i="1"/>
  <c r="P866" i="1"/>
  <c r="P724" i="1"/>
  <c r="P667" i="1"/>
  <c r="P874" i="1"/>
  <c r="P933" i="1"/>
  <c r="P987" i="1"/>
  <c r="P511" i="1"/>
  <c r="P705" i="1"/>
  <c r="P605" i="1"/>
  <c r="P748" i="1"/>
  <c r="P889" i="1"/>
  <c r="P761" i="1"/>
  <c r="P795" i="1"/>
  <c r="P659" i="1"/>
  <c r="P626" i="1"/>
  <c r="P783" i="1"/>
  <c r="P415" i="1"/>
  <c r="P798" i="1"/>
  <c r="P919" i="1"/>
  <c r="P881" i="1"/>
  <c r="P727" i="1"/>
  <c r="P990" i="1"/>
  <c r="P696" i="1"/>
  <c r="P593" i="1"/>
  <c r="P784" i="1"/>
  <c r="P758" i="1"/>
  <c r="P853" i="1"/>
  <c r="P704" i="1"/>
  <c r="P809" i="1"/>
  <c r="P732" i="1"/>
  <c r="P831" i="1"/>
  <c r="P803" i="1"/>
  <c r="P501" i="1"/>
  <c r="P939" i="1"/>
  <c r="P821" i="1"/>
  <c r="P762" i="1"/>
  <c r="P802" i="1"/>
  <c r="P721" i="1"/>
  <c r="P508" i="1"/>
  <c r="P735" i="1"/>
  <c r="P925" i="1"/>
  <c r="P905" i="1"/>
  <c r="P922" i="1"/>
  <c r="P861" i="1"/>
  <c r="P719" i="1"/>
  <c r="P827" i="1"/>
  <c r="P792" i="1"/>
  <c r="P806" i="1"/>
  <c r="P606" i="1"/>
  <c r="P845" i="1"/>
  <c r="P956" i="1"/>
  <c r="P846" i="1"/>
  <c r="P765" i="1"/>
  <c r="P514" i="1"/>
  <c r="P716" i="1"/>
  <c r="P855" i="1"/>
  <c r="P857" i="1"/>
  <c r="P657" i="1"/>
  <c r="P926" i="1"/>
  <c r="P837" i="1"/>
  <c r="P793" i="1"/>
  <c r="P811" i="1"/>
  <c r="P552" i="1"/>
  <c r="P870" i="1"/>
  <c r="P810" i="1"/>
  <c r="P480" i="1"/>
  <c r="P812" i="1"/>
  <c r="P930" i="1"/>
  <c r="P752" i="1"/>
  <c r="P813" i="1"/>
  <c r="P839" i="1"/>
  <c r="P823" i="1"/>
  <c r="P971" i="1"/>
  <c r="P790" i="1"/>
  <c r="P767" i="1"/>
  <c r="P725" i="1"/>
  <c r="P743" i="1"/>
  <c r="P772" i="1"/>
  <c r="P945" i="1"/>
  <c r="P884" i="1"/>
  <c r="P493" i="1"/>
  <c r="P885" i="1"/>
  <c r="P921" i="1"/>
  <c r="P729" i="1"/>
  <c r="P923" i="1"/>
  <c r="P684" i="1"/>
  <c r="P787" i="1"/>
  <c r="P643" i="1"/>
  <c r="P733" i="1"/>
  <c r="P880" i="1"/>
  <c r="P566" i="1"/>
  <c r="P656" i="1"/>
  <c r="P838" i="1"/>
  <c r="P887" i="1"/>
  <c r="P681" i="1"/>
  <c r="P595" i="1"/>
  <c r="P749" i="1"/>
  <c r="P625" i="1"/>
  <c r="P966" i="1"/>
  <c r="P914" i="1"/>
  <c r="P644" i="1"/>
  <c r="P872" i="1"/>
  <c r="P736" i="1"/>
  <c r="P828" i="1"/>
  <c r="P992" i="1"/>
  <c r="P902" i="1"/>
  <c r="P911" i="1"/>
  <c r="P650" i="1"/>
  <c r="P904" i="1"/>
  <c r="P957" i="1"/>
  <c r="P851" i="1"/>
  <c r="P856" i="1"/>
  <c r="P917" i="1"/>
  <c r="P978" i="1"/>
  <c r="P741" i="1"/>
  <c r="P766" i="1"/>
  <c r="P991" i="1"/>
  <c r="P867" i="1"/>
  <c r="P858" i="1"/>
  <c r="P864" i="1"/>
  <c r="P655" i="1"/>
  <c r="P835" i="1"/>
  <c r="P970" i="1"/>
  <c r="P947" i="1"/>
  <c r="P1001" i="1"/>
  <c r="P988" i="1"/>
  <c r="P972" i="1"/>
  <c r="P962" i="1"/>
  <c r="P665" i="1"/>
  <c r="P840" i="1"/>
  <c r="P814" i="1"/>
  <c r="P953" i="1"/>
  <c r="P841" i="1"/>
  <c r="P900" i="1"/>
  <c r="P491" i="1"/>
  <c r="P927" i="1"/>
  <c r="P718" i="1"/>
  <c r="P801" i="1"/>
  <c r="P940" i="1"/>
  <c r="P967" i="1"/>
  <c r="P869" i="1"/>
  <c r="P899" i="1"/>
  <c r="P876" i="1"/>
  <c r="P692" i="1"/>
  <c r="P898" i="1"/>
  <c r="P859" i="1"/>
  <c r="P892" i="1"/>
  <c r="P975" i="1"/>
  <c r="P937" i="1"/>
  <c r="P931" i="1"/>
  <c r="P782" i="1"/>
  <c r="P994" i="1"/>
  <c r="P863" i="1"/>
  <c r="P918" i="1"/>
  <c r="P683" i="1"/>
  <c r="P836" i="1"/>
  <c r="P983" i="1"/>
  <c r="P700" i="1"/>
  <c r="P949" i="1"/>
  <c r="P950" i="1"/>
  <c r="P883" i="1"/>
  <c r="P932" i="1"/>
  <c r="P895" i="1"/>
  <c r="P924" i="1"/>
  <c r="P882" i="1"/>
  <c r="P635" i="1"/>
  <c r="P989" i="1"/>
  <c r="P963" i="1"/>
  <c r="P942" i="1"/>
  <c r="P833" i="1"/>
  <c r="P825" i="1"/>
  <c r="P907" i="1"/>
  <c r="P934" i="1"/>
  <c r="P952" i="1"/>
  <c r="P849" i="1"/>
  <c r="P928" i="1"/>
  <c r="P713" i="1"/>
  <c r="P913" i="1"/>
  <c r="P938" i="1"/>
  <c r="P906" i="1"/>
  <c r="P969" i="1"/>
  <c r="P891" i="1"/>
  <c r="P936" i="1"/>
  <c r="P984" i="1"/>
  <c r="P996" i="1"/>
  <c r="P985" i="1"/>
  <c r="P915" i="1"/>
  <c r="P982" i="1"/>
  <c r="P797" i="1"/>
  <c r="P997" i="1"/>
  <c r="P951" i="1"/>
  <c r="P888" i="1"/>
  <c r="P850" i="1"/>
  <c r="P920" i="1"/>
  <c r="P941" i="1"/>
  <c r="P816" i="1"/>
  <c r="P946" i="1"/>
  <c r="P916" i="1"/>
  <c r="P965" i="1"/>
  <c r="P943" i="1"/>
  <c r="P976" i="1"/>
  <c r="P979" i="1"/>
  <c r="P986" i="1"/>
  <c r="P948" i="1"/>
  <c r="P964" i="1"/>
  <c r="P908" i="1"/>
  <c r="P960" i="1"/>
  <c r="P954" i="1"/>
  <c r="P980" i="1"/>
  <c r="P912" i="1"/>
  <c r="P973" i="1"/>
  <c r="P968" i="1"/>
  <c r="P955" i="1"/>
  <c r="P998" i="1"/>
  <c r="P995" i="1"/>
  <c r="P993" i="1"/>
  <c r="P958" i="1"/>
  <c r="P1000" i="1"/>
  <c r="P1002" i="1"/>
  <c r="P34" i="1"/>
  <c r="F21" i="8"/>
  <c r="F20" i="8"/>
</calcChain>
</file>

<file path=xl/sharedStrings.xml><?xml version="1.0" encoding="utf-8"?>
<sst xmlns="http://schemas.openxmlformats.org/spreadsheetml/2006/main" count="4023" uniqueCount="916">
  <si>
    <t>place_name</t>
  </si>
  <si>
    <t>real_wage_high_skill</t>
  </si>
  <si>
    <t>real_wage_low_skill</t>
  </si>
  <si>
    <t>nominal_wage_everyone</t>
  </si>
  <si>
    <t>nominal_wage_high_skill</t>
  </si>
  <si>
    <t>nominal_wage_low_skill</t>
  </si>
  <si>
    <t>n_move_in_high_skill</t>
  </si>
  <si>
    <t>n_move_in_low_skill</t>
  </si>
  <si>
    <t>n_move_out_high_skill</t>
  </si>
  <si>
    <t>n_move_out_low_skill</t>
  </si>
  <si>
    <t>net_mig_low_skill</t>
  </si>
  <si>
    <t>net_mig_high_skill</t>
  </si>
  <si>
    <t>California</t>
  </si>
  <si>
    <t>Los Angeles County</t>
  </si>
  <si>
    <t>Illinois</t>
  </si>
  <si>
    <t>Chicago City</t>
  </si>
  <si>
    <t>Massachusetts</t>
  </si>
  <si>
    <t>Middlesex County</t>
  </si>
  <si>
    <t>Texas</t>
  </si>
  <si>
    <t>Houston City</t>
  </si>
  <si>
    <t>Arizona</t>
  </si>
  <si>
    <t>Maricopa County</t>
  </si>
  <si>
    <t>Colorado</t>
  </si>
  <si>
    <t>Denver City</t>
  </si>
  <si>
    <t>San Diego County</t>
  </si>
  <si>
    <t>Orange County</t>
  </si>
  <si>
    <t>Dallas County</t>
  </si>
  <si>
    <t>New York</t>
  </si>
  <si>
    <t>NYC-Brooklyn Community District 18</t>
  </si>
  <si>
    <t>Washington</t>
  </si>
  <si>
    <t>King County</t>
  </si>
  <si>
    <t>Florida</t>
  </si>
  <si>
    <t>Miami-Dade County</t>
  </si>
  <si>
    <t>NYC-Manhattan Community District 8</t>
  </si>
  <si>
    <t>Nevada</t>
  </si>
  <si>
    <t>Clark County</t>
  </si>
  <si>
    <t>NYC-Queens Community District 7</t>
  </si>
  <si>
    <t>Tarrant County</t>
  </si>
  <si>
    <t>Georgia</t>
  </si>
  <si>
    <t>Atlanta Regional Commission</t>
  </si>
  <si>
    <t>Broward County</t>
  </si>
  <si>
    <t>Santa Clara County</t>
  </si>
  <si>
    <t>Riverside County</t>
  </si>
  <si>
    <t>San Antonio City</t>
  </si>
  <si>
    <t>San Bernardino County</t>
  </si>
  <si>
    <t>Alameda County</t>
  </si>
  <si>
    <t>Michigan</t>
  </si>
  <si>
    <t>Wayne County</t>
  </si>
  <si>
    <t>Minnesota</t>
  </si>
  <si>
    <t>Hennepin County</t>
  </si>
  <si>
    <t>Pennsylvania</t>
  </si>
  <si>
    <t>Philadelphia City</t>
  </si>
  <si>
    <t>Sacramento County</t>
  </si>
  <si>
    <t>Ohio</t>
  </si>
  <si>
    <t>Columbus</t>
  </si>
  <si>
    <t>Austin City</t>
  </si>
  <si>
    <t>Hillsborough County</t>
  </si>
  <si>
    <t>Cuyahoga County</t>
  </si>
  <si>
    <t>Allegheny County</t>
  </si>
  <si>
    <t>Oakland County</t>
  </si>
  <si>
    <t>Virginia</t>
  </si>
  <si>
    <t>Fairfax County</t>
  </si>
  <si>
    <t>Palm Beach County</t>
  </si>
  <si>
    <t>NYC-Bronx Community District 9</t>
  </si>
  <si>
    <t>Suffolk County</t>
  </si>
  <si>
    <t>North Carolina</t>
  </si>
  <si>
    <t>Charlotte City</t>
  </si>
  <si>
    <t>Wake County</t>
  </si>
  <si>
    <t>New Hampshire</t>
  </si>
  <si>
    <t>Maryland</t>
  </si>
  <si>
    <t>Montgomery County</t>
  </si>
  <si>
    <t>Nassau County</t>
  </si>
  <si>
    <t>Missouri</t>
  </si>
  <si>
    <t>St. Louis County</t>
  </si>
  <si>
    <t>Wisconsin</t>
  </si>
  <si>
    <t>Milwaukee City</t>
  </si>
  <si>
    <t>Utah</t>
  </si>
  <si>
    <t>Salt Lake County</t>
  </si>
  <si>
    <t>San Francisco County</t>
  </si>
  <si>
    <t>Contra Costa County</t>
  </si>
  <si>
    <t>Indiana</t>
  </si>
  <si>
    <t>Marion County</t>
  </si>
  <si>
    <t>Westchester County</t>
  </si>
  <si>
    <t>Collin County</t>
  </si>
  <si>
    <t>DuPage County</t>
  </si>
  <si>
    <t>Tennessee</t>
  </si>
  <si>
    <t>Memphis City</t>
  </si>
  <si>
    <t>Pima County</t>
  </si>
  <si>
    <t>Oklahoma</t>
  </si>
  <si>
    <t>Tulsa County</t>
  </si>
  <si>
    <t>Duval County</t>
  </si>
  <si>
    <t>Prince George's County</t>
  </si>
  <si>
    <t>Connecticut</t>
  </si>
  <si>
    <t>West Hartford, Farmington, Simsbury, Bloomfield, Avon &amp; Canton Towns</t>
  </si>
  <si>
    <t>Pinellas County</t>
  </si>
  <si>
    <t>Stamford &amp; Greenwich Towns</t>
  </si>
  <si>
    <t>Oregon</t>
  </si>
  <si>
    <t>Portland City</t>
  </si>
  <si>
    <t>Erie County</t>
  </si>
  <si>
    <t>New Jersey</t>
  </si>
  <si>
    <t>Bergen County</t>
  </si>
  <si>
    <t>Hamilton County</t>
  </si>
  <si>
    <t>Boston City</t>
  </si>
  <si>
    <t>Macomb County</t>
  </si>
  <si>
    <t>New Haven County</t>
  </si>
  <si>
    <t>Denton County</t>
  </si>
  <si>
    <t>Baltimore County</t>
  </si>
  <si>
    <t>District of Columbia</t>
  </si>
  <si>
    <t>Hawaii</t>
  </si>
  <si>
    <t>Honolulu County</t>
  </si>
  <si>
    <t>Kentucky</t>
  </si>
  <si>
    <t>KIPDA Area Development District</t>
  </si>
  <si>
    <t>Pierce County</t>
  </si>
  <si>
    <t>Nashville-Davidson</t>
  </si>
  <si>
    <t>Oklahoma County</t>
  </si>
  <si>
    <t>Snohomish County</t>
  </si>
  <si>
    <t>Fresno County</t>
  </si>
  <si>
    <t>Essex County</t>
  </si>
  <si>
    <t>Hudson County</t>
  </si>
  <si>
    <t>Monroe County</t>
  </si>
  <si>
    <t>Iowa</t>
  </si>
  <si>
    <t>Des Moines City</t>
  </si>
  <si>
    <t>South Carolina</t>
  </si>
  <si>
    <t>Charleston</t>
  </si>
  <si>
    <t>San Mateo County</t>
  </si>
  <si>
    <t>Jackson County</t>
  </si>
  <si>
    <t>El Paso County</t>
  </si>
  <si>
    <t>New Mexico</t>
  </si>
  <si>
    <t>Albuquerque City</t>
  </si>
  <si>
    <t>Ventura County</t>
  </si>
  <si>
    <t>Lake County</t>
  </si>
  <si>
    <t>Kern County</t>
  </si>
  <si>
    <t>Northampton</t>
  </si>
  <si>
    <t>El Paso City</t>
  </si>
  <si>
    <t>Alabama</t>
  </si>
  <si>
    <t>Jefferson County</t>
  </si>
  <si>
    <t>Kansas</t>
  </si>
  <si>
    <t>Johnson County</t>
  </si>
  <si>
    <t>Idaho</t>
  </si>
  <si>
    <t>Ada County</t>
  </si>
  <si>
    <t>Fort Bend County</t>
  </si>
  <si>
    <t>Toledo City</t>
  </si>
  <si>
    <t>Hampden County</t>
  </si>
  <si>
    <t>Kent County</t>
  </si>
  <si>
    <t>Will County</t>
  </si>
  <si>
    <t>Baltimore City</t>
  </si>
  <si>
    <t>Washington County</t>
  </si>
  <si>
    <t>Sedgwick</t>
  </si>
  <si>
    <t>Nebraska</t>
  </si>
  <si>
    <t>Douglas County</t>
  </si>
  <si>
    <t>Bucks County</t>
  </si>
  <si>
    <t>Rhode Island</t>
  </si>
  <si>
    <t>Northeast Rhode Island</t>
  </si>
  <si>
    <t>Monmouth County</t>
  </si>
  <si>
    <t>Dane County</t>
  </si>
  <si>
    <t>Anne Arundel County</t>
  </si>
  <si>
    <t>San Joaquin County</t>
  </si>
  <si>
    <t>Ramsey County</t>
  </si>
  <si>
    <t>Hidalgo County</t>
  </si>
  <si>
    <t>Maine</t>
  </si>
  <si>
    <t>South Maine</t>
  </si>
  <si>
    <t>Delaware</t>
  </si>
  <si>
    <t>New Castle County</t>
  </si>
  <si>
    <t>Guilford County</t>
  </si>
  <si>
    <t>Limestone &amp; Madison</t>
  </si>
  <si>
    <t>Onondaga County</t>
  </si>
  <si>
    <t>Summit County</t>
  </si>
  <si>
    <t>Greenville County</t>
  </si>
  <si>
    <t>Knox County</t>
  </si>
  <si>
    <t>Delaware County</t>
  </si>
  <si>
    <t>Union County</t>
  </si>
  <si>
    <t>Chester County</t>
  </si>
  <si>
    <t>Lee County</t>
  </si>
  <si>
    <t>Genesee</t>
  </si>
  <si>
    <t>Prince William County</t>
  </si>
  <si>
    <t>Lancaster County</t>
  </si>
  <si>
    <t>Houston-Galveston Area Council</t>
  </si>
  <si>
    <t>Capital Area COG</t>
  </si>
  <si>
    <t>Louisiana</t>
  </si>
  <si>
    <t>Regional Planning Commission 4</t>
  </si>
  <si>
    <t>Brevard County</t>
  </si>
  <si>
    <t>Morris County</t>
  </si>
  <si>
    <t>Virginia Beach City</t>
  </si>
  <si>
    <t>Kane County</t>
  </si>
  <si>
    <t>Richland County</t>
  </si>
  <si>
    <t>Polk County</t>
  </si>
  <si>
    <t>Camden County</t>
  </si>
  <si>
    <t>Dakota County</t>
  </si>
  <si>
    <t>Sonoma County</t>
  </si>
  <si>
    <t>Volusia County</t>
  </si>
  <si>
    <t>Ocean County</t>
  </si>
  <si>
    <t>Spokane County</t>
  </si>
  <si>
    <t>Washoe County</t>
  </si>
  <si>
    <t>Burlington County</t>
  </si>
  <si>
    <t>York County</t>
  </si>
  <si>
    <t>Stanislaus County</t>
  </si>
  <si>
    <t>Capital Region Planning Commission 3</t>
  </si>
  <si>
    <t>Seminole County</t>
  </si>
  <si>
    <t>Mississippi</t>
  </si>
  <si>
    <t>Central Region</t>
  </si>
  <si>
    <t>Regional Planning Commission 6</t>
  </si>
  <si>
    <t>Passaic County</t>
  </si>
  <si>
    <t>Arkansas</t>
  </si>
  <si>
    <t>Pulaski County</t>
  </si>
  <si>
    <t>Waukesha County</t>
  </si>
  <si>
    <t>Utah County</t>
  </si>
  <si>
    <t>Mahoning County</t>
  </si>
  <si>
    <t>Clackamas County</t>
  </si>
  <si>
    <t>St. Charles County</t>
  </si>
  <si>
    <t>Greene County</t>
  </si>
  <si>
    <t>St. Louis City</t>
  </si>
  <si>
    <t>Pasco County</t>
  </si>
  <si>
    <t>NYC-Staten Island Community District 1</t>
  </si>
  <si>
    <t>Solano County</t>
  </si>
  <si>
    <t>Stark County</t>
  </si>
  <si>
    <t>Berks County</t>
  </si>
  <si>
    <t>Loudoun County</t>
  </si>
  <si>
    <t>Winston-Salem City</t>
  </si>
  <si>
    <t>Monterey County</t>
  </si>
  <si>
    <t>Allen County</t>
  </si>
  <si>
    <t>Washtenaw County</t>
  </si>
  <si>
    <t>Northeast Oklahoma</t>
  </si>
  <si>
    <t>Montgomery City &amp; Pike Road Town</t>
  </si>
  <si>
    <t>Mobile City</t>
  </si>
  <si>
    <t>Anoka County</t>
  </si>
  <si>
    <t>Santa Barbara County</t>
  </si>
  <si>
    <t>Pinal County</t>
  </si>
  <si>
    <t>Clay County</t>
  </si>
  <si>
    <t>Henrico County</t>
  </si>
  <si>
    <t>Bluegrass Area Development District</t>
  </si>
  <si>
    <t>Durham County</t>
  </si>
  <si>
    <t>Luzerne County</t>
  </si>
  <si>
    <t>Arlington County</t>
  </si>
  <si>
    <t>Butler County</t>
  </si>
  <si>
    <t>Mercer County</t>
  </si>
  <si>
    <t>Winnebago County</t>
  </si>
  <si>
    <t>Alaska</t>
  </si>
  <si>
    <t>Anchorage Municipality</t>
  </si>
  <si>
    <t>Atlantic County</t>
  </si>
  <si>
    <t>Oneida County</t>
  </si>
  <si>
    <t>Cumberland County</t>
  </si>
  <si>
    <t>Norfolk City</t>
  </si>
  <si>
    <t>Chesterfield County</t>
  </si>
  <si>
    <t>Tulare County</t>
  </si>
  <si>
    <t>Placer County</t>
  </si>
  <si>
    <t>Howard County</t>
  </si>
  <si>
    <t>Coastal Bend COG</t>
  </si>
  <si>
    <t>Westmoreland County</t>
  </si>
  <si>
    <t>South Dakota</t>
  </si>
  <si>
    <t>Sioux Falls City</t>
  </si>
  <si>
    <t>Roanoke Valley-Alleghany Regional Commission</t>
  </si>
  <si>
    <t>Larimer County</t>
  </si>
  <si>
    <t>Lane County</t>
  </si>
  <si>
    <t>St. Louis</t>
  </si>
  <si>
    <t>Somerset County</t>
  </si>
  <si>
    <t>Albany County</t>
  </si>
  <si>
    <t>Galveston County</t>
  </si>
  <si>
    <t>McHenry County</t>
  </si>
  <si>
    <t>Central Texas COG</t>
  </si>
  <si>
    <t>Pueblo County</t>
  </si>
  <si>
    <t>Sarasota County</t>
  </si>
  <si>
    <t>Broome County</t>
  </si>
  <si>
    <t>Lexington</t>
  </si>
  <si>
    <t>Benton &amp; Franklin Counties</t>
  </si>
  <si>
    <t>Rutherford County</t>
  </si>
  <si>
    <t>Lorain County</t>
  </si>
  <si>
    <t>Dauphin County</t>
  </si>
  <si>
    <t>Coastal Regional Commission</t>
  </si>
  <si>
    <t>New London County</t>
  </si>
  <si>
    <t>Cameron County</t>
  </si>
  <si>
    <t>Davis County</t>
  </si>
  <si>
    <t>Ingham County</t>
  </si>
  <si>
    <t>Eau Claire &amp; Chippewa</t>
  </si>
  <si>
    <t>Outer Green Bay City</t>
  </si>
  <si>
    <t>Dutchess County</t>
  </si>
  <si>
    <t>Manatee County</t>
  </si>
  <si>
    <t>Leon County</t>
  </si>
  <si>
    <t>Gloucester County</t>
  </si>
  <si>
    <t>Lake</t>
  </si>
  <si>
    <t>South Plains Association of Governments</t>
  </si>
  <si>
    <t>Horry County</t>
  </si>
  <si>
    <t>Spartanburg County</t>
  </si>
  <si>
    <t>Escambia County</t>
  </si>
  <si>
    <t>New Hanover County</t>
  </si>
  <si>
    <t>Thurston County</t>
  </si>
  <si>
    <t>Cleveland County</t>
  </si>
  <si>
    <t>Imperial Calcasieu Regional Planning &amp; Development District 2</t>
  </si>
  <si>
    <t>Kalamazoo County</t>
  </si>
  <si>
    <t>Madison County</t>
  </si>
  <si>
    <t>St. Clair County</t>
  </si>
  <si>
    <t>Frederick County</t>
  </si>
  <si>
    <t>Marin County</t>
  </si>
  <si>
    <t>Walton, Washington, Holmes &amp; Bay Counties</t>
  </si>
  <si>
    <t>Craighead</t>
  </si>
  <si>
    <t>St. Joseph County</t>
  </si>
  <si>
    <t>Rockland County</t>
  </si>
  <si>
    <t>Collier County</t>
  </si>
  <si>
    <t>Scott County</t>
  </si>
  <si>
    <t>Montana</t>
  </si>
  <si>
    <t>East Montana</t>
  </si>
  <si>
    <t>Ottawa County</t>
  </si>
  <si>
    <t>Lincoln Trail Area Development District</t>
  </si>
  <si>
    <t>Acadiana Regional Development District 4</t>
  </si>
  <si>
    <t>Lauderdale, Colbert, Franklin &amp; Marion</t>
  </si>
  <si>
    <t>Cabarrus County</t>
  </si>
  <si>
    <t>Harford County</t>
  </si>
  <si>
    <t>Buncombe County</t>
  </si>
  <si>
    <t>St. Johns County</t>
  </si>
  <si>
    <t>Adams &amp; Franklin</t>
  </si>
  <si>
    <t>Kitsap County</t>
  </si>
  <si>
    <t>Beaver County</t>
  </si>
  <si>
    <t>Saratoga County</t>
  </si>
  <si>
    <t>Alexandria City</t>
  </si>
  <si>
    <t>Richmond City</t>
  </si>
  <si>
    <t>Washington &amp; Ozaukee Counties</t>
  </si>
  <si>
    <t>Osceola County</t>
  </si>
  <si>
    <t>Santa Cruz County</t>
  </si>
  <si>
    <t>San Luis Obispo County</t>
  </si>
  <si>
    <t>Thomas Jefferson Planning District Commission</t>
  </si>
  <si>
    <t>Linn County</t>
  </si>
  <si>
    <t>Chesapeake City</t>
  </si>
  <si>
    <t>Alachua County</t>
  </si>
  <si>
    <t>Clermont County</t>
  </si>
  <si>
    <t>Regional Planning Commission 1</t>
  </si>
  <si>
    <t>Vermont</t>
  </si>
  <si>
    <t>Northwest Vermont</t>
  </si>
  <si>
    <t>Kootenai County</t>
  </si>
  <si>
    <t>Benton County</t>
  </si>
  <si>
    <t>Iredell</t>
  </si>
  <si>
    <t>Coordinating &amp; Development Corporation 1</t>
  </si>
  <si>
    <t>St. Lucie County</t>
  </si>
  <si>
    <t>Ulster County</t>
  </si>
  <si>
    <t>Onslow County</t>
  </si>
  <si>
    <t>Rutherford, Cleveland</t>
  </si>
  <si>
    <t>Mesa County</t>
  </si>
  <si>
    <t>Barnstable County</t>
  </si>
  <si>
    <t>West Virginia</t>
  </si>
  <si>
    <t>Berkeley, Jefferson, Mineral, Hampshire &amp; Morgan Counties</t>
  </si>
  <si>
    <t>Shawnee</t>
  </si>
  <si>
    <t>Heart of Texas COG</t>
  </si>
  <si>
    <t>Sangamon County</t>
  </si>
  <si>
    <t>North Dakota</t>
  </si>
  <si>
    <t>West North Dakota</t>
  </si>
  <si>
    <t>Warren County</t>
  </si>
  <si>
    <t>Lackawanna</t>
  </si>
  <si>
    <t>South Central Kansas</t>
  </si>
  <si>
    <t>River Valley Regional Commission</t>
  </si>
  <si>
    <t>Weber County</t>
  </si>
  <si>
    <t>Montgomery &amp; Stewart Counties</t>
  </si>
  <si>
    <t>Bingham</t>
  </si>
  <si>
    <t>Williamson County</t>
  </si>
  <si>
    <t>Yakima County</t>
  </si>
  <si>
    <t>Shelby County</t>
  </si>
  <si>
    <t>Champaign County</t>
  </si>
  <si>
    <t>Niagara County</t>
  </si>
  <si>
    <t>Pottawatomie</t>
  </si>
  <si>
    <t>Cass County</t>
  </si>
  <si>
    <t>Okaloosa County</t>
  </si>
  <si>
    <t>West Central Wisconsin</t>
  </si>
  <si>
    <t>Maui, Kalawao &amp; Kauai Counties</t>
  </si>
  <si>
    <t>Skagit, Island &amp; San Juan Counties</t>
  </si>
  <si>
    <t>Newport News City</t>
  </si>
  <si>
    <t>Georgia Mountains Regional Commission</t>
  </si>
  <si>
    <t>St. Mary's &amp; Calvert Counties</t>
  </si>
  <si>
    <t>South Region</t>
  </si>
  <si>
    <t>Whatcom County</t>
  </si>
  <si>
    <t>Gaston County</t>
  </si>
  <si>
    <t>Outagamie County</t>
  </si>
  <si>
    <t>Merced County</t>
  </si>
  <si>
    <t>Litchfield County</t>
  </si>
  <si>
    <t>West Montana</t>
  </si>
  <si>
    <t>Kanawha &amp; Clay Counties</t>
  </si>
  <si>
    <t>East Texas COG</t>
  </si>
  <si>
    <t>Racine County</t>
  </si>
  <si>
    <t>Peoria County</t>
  </si>
  <si>
    <t>Sarpy County</t>
  </si>
  <si>
    <t>Stephens, Caddo, Comanche</t>
  </si>
  <si>
    <t>Greater Fairbanks, Greater Juneau, Ketchikan Gateway Borough &amp; Road-Connected Alaska</t>
  </si>
  <si>
    <t>Chemung</t>
  </si>
  <si>
    <t>Brazos Valley COG</t>
  </si>
  <si>
    <t>West South Dakota</t>
  </si>
  <si>
    <t>Hanover, Powhatan, Goochland, New Kent, King William &amp; Charles City Counties</t>
  </si>
  <si>
    <t>Elkhart County</t>
  </si>
  <si>
    <t>Vanderburgh County</t>
  </si>
  <si>
    <t>Tuscaloosa &amp; Northport</t>
  </si>
  <si>
    <t>Bryan, Pontotoc</t>
  </si>
  <si>
    <t>Faulkner &amp; Lonoke Counties</t>
  </si>
  <si>
    <t>Calhoun &amp; Barry Counties</t>
  </si>
  <si>
    <t>Yolo County</t>
  </si>
  <si>
    <t>South Texas Development Council</t>
  </si>
  <si>
    <t>Boone County</t>
  </si>
  <si>
    <t>Florence &amp; Darlington Counties</t>
  </si>
  <si>
    <t>Central Savannah River Area Regional Commission</t>
  </si>
  <si>
    <t>Central Sands</t>
  </si>
  <si>
    <t>Livingston County</t>
  </si>
  <si>
    <t>Butte County</t>
  </si>
  <si>
    <t>Central Rhode Island</t>
  </si>
  <si>
    <t>Hawkins &amp; Sullivan</t>
  </si>
  <si>
    <t>Eaton &amp; Clinton Counties</t>
  </si>
  <si>
    <t>Southwest Iowa</t>
  </si>
  <si>
    <t>McLean County</t>
  </si>
  <si>
    <t>Northeast Nebraska</t>
  </si>
  <si>
    <t>Franklin, Vance &amp; Warren</t>
  </si>
  <si>
    <t>Pitt County</t>
  </si>
  <si>
    <t>Texoma COG</t>
  </si>
  <si>
    <t>Bay &amp; Midland Counties</t>
  </si>
  <si>
    <t>George Washington Regional Commission</t>
  </si>
  <si>
    <t>Linn &amp; Benton Counties</t>
  </si>
  <si>
    <t>Atlanta &amp; Northeast Georgia Regional Commissions</t>
  </si>
  <si>
    <t>Sebastian &amp; Crawford Counties</t>
  </si>
  <si>
    <t>Houston, Dale, Geneva &amp; Henry Counties</t>
  </si>
  <si>
    <t>Kendall &amp; Grundy Counties</t>
  </si>
  <si>
    <t>Medina County</t>
  </si>
  <si>
    <t>Anderson County</t>
  </si>
  <si>
    <t>Tippecanoe County</t>
  </si>
  <si>
    <t>DoÔøΩa Ana County</t>
  </si>
  <si>
    <t>North Delta Region</t>
  </si>
  <si>
    <t>Northwest Wisconsin</t>
  </si>
  <si>
    <t>Southeast Arkansas</t>
  </si>
  <si>
    <t>Dodge &amp; Jefferson Counties</t>
  </si>
  <si>
    <t>Aiken &amp; Edgefield Counties</t>
  </si>
  <si>
    <t>Saginaw County</t>
  </si>
  <si>
    <t>Sumner County</t>
  </si>
  <si>
    <t>Deschutes County</t>
  </si>
  <si>
    <t>West Piedmont Planning District Commission</t>
  </si>
  <si>
    <t>Northern Kentucky Area Development District</t>
  </si>
  <si>
    <t>Haywood, Madison, Swain, Graham &amp; Jackson</t>
  </si>
  <si>
    <t>Baldwin County</t>
  </si>
  <si>
    <t>Johnston County</t>
  </si>
  <si>
    <t>Purchase Area Development District</t>
  </si>
  <si>
    <t>Kenosha County</t>
  </si>
  <si>
    <t>Mount Rogers Planning District Commission</t>
  </si>
  <si>
    <t>Yavapai County</t>
  </si>
  <si>
    <t>Robertson, Dickson, Cheatham &amp; Hickman Counties</t>
  </si>
  <si>
    <t>Rensselaer County</t>
  </si>
  <si>
    <t>Pickens &amp; Oconee Counties</t>
  </si>
  <si>
    <t>Robeson County</t>
  </si>
  <si>
    <t>Hendricks County</t>
  </si>
  <si>
    <t>El Dorado County</t>
  </si>
  <si>
    <t>Sussex County</t>
  </si>
  <si>
    <t>Beaufort &amp; Jasper Counties</t>
  </si>
  <si>
    <t>Yuma County</t>
  </si>
  <si>
    <t>Jackson, Williamson, Franklin &amp; Perry Counties</t>
  </si>
  <si>
    <t>Coastal Maine Region</t>
  </si>
  <si>
    <t>Rock County</t>
  </si>
  <si>
    <t>Olmsted County</t>
  </si>
  <si>
    <t>Licking County</t>
  </si>
  <si>
    <t>Porter County</t>
  </si>
  <si>
    <t>Fond du Lac &amp; Calumet Counties</t>
  </si>
  <si>
    <t>New River Valley Planning District Commission</t>
  </si>
  <si>
    <t>Middle Georgia Regional Commission</t>
  </si>
  <si>
    <t>Carroll County</t>
  </si>
  <si>
    <t>Henry, Mercer, Henderson, Warren, Hancock, McDonough &amp; Fulton Counties</t>
  </si>
  <si>
    <t>Southwest Heartland</t>
  </si>
  <si>
    <t>Sumter, Clarendon, Williamsburg &amp; Lee Counties</t>
  </si>
  <si>
    <t>Jasper &amp; Newton Counties</t>
  </si>
  <si>
    <t>Coordinating &amp; Development Corporation 3</t>
  </si>
  <si>
    <t>Permian Basin Regional Planning Commission</t>
  </si>
  <si>
    <t>Chisago, Isanti, Pine, Mille Lacs &amp; Kanabec Counties</t>
  </si>
  <si>
    <t>Mohave &amp; La Paz Counties</t>
  </si>
  <si>
    <t>Panhandle Regional Planning Commission</t>
  </si>
  <si>
    <t>Stearns County</t>
  </si>
  <si>
    <t>Hunt &amp; Rockwall Counties</t>
  </si>
  <si>
    <t>Northwest New Mexico</t>
  </si>
  <si>
    <t>Charles County</t>
  </si>
  <si>
    <t>Wicomico, Worcester &amp; Somerset Counties</t>
  </si>
  <si>
    <t>Queen Anne's, Talbot, Caroline, Dorchester &amp; Kent Counties</t>
  </si>
  <si>
    <t>Acadiana Regional Development District 5</t>
  </si>
  <si>
    <t>Wyandotte County</t>
  </si>
  <si>
    <t>Alamance County</t>
  </si>
  <si>
    <t>Dubuque, Buchanan, Jackson &amp; Delaware Counties</t>
  </si>
  <si>
    <t>Ionia, Montcalm, Mecosta &amp; Osceola Counties</t>
  </si>
  <si>
    <t>Rappahannock-Rapidan Regional Commission</t>
  </si>
  <si>
    <t>Davidson County</t>
  </si>
  <si>
    <t>Southwest Montana</t>
  </si>
  <si>
    <t>Kisatchie Delta Regional Planning &amp; Development District 2</t>
  </si>
  <si>
    <t>James City, York Counties, Williamsburg &amp; Poquoson Cities</t>
  </si>
  <si>
    <t>Clinton, Franklin, Essex &amp; Hamilton Counties</t>
  </si>
  <si>
    <t>Maury, Bedford &amp; Marshall Counties</t>
  </si>
  <si>
    <t>Bradley, McMinn &amp; Polk Counties</t>
  </si>
  <si>
    <t>Muskegon County</t>
  </si>
  <si>
    <t>Noble, DeKalb, LaGrange &amp; Steuben Counties</t>
  </si>
  <si>
    <t>Clearfield, McKean, Elk, Potter &amp; Cameron Counties</t>
  </si>
  <si>
    <t>Catawba County</t>
  </si>
  <si>
    <t>Crater Planning District Commission</t>
  </si>
  <si>
    <t>Blair &amp; Huntingdon Counties</t>
  </si>
  <si>
    <t>Santa Rosa County</t>
  </si>
  <si>
    <t>Rural Nevada</t>
  </si>
  <si>
    <t>Central Shenandoah Planning District Commission</t>
  </si>
  <si>
    <t>Yamhill &amp; Polk Counties</t>
  </si>
  <si>
    <t>Northeast Vermont</t>
  </si>
  <si>
    <t>Northwest Georgia Regional Commission</t>
  </si>
  <si>
    <t>Hampton City</t>
  </si>
  <si>
    <t>Rock Island County</t>
  </si>
  <si>
    <t>Orangeburg, Colleton, Barnwell, Hampton, Bamberg &amp; Allendale Counties</t>
  </si>
  <si>
    <t>Golden Triangle Region</t>
  </si>
  <si>
    <t>Monroe, Randolph, Washington, Jefferson &amp; Marion Counties</t>
  </si>
  <si>
    <t>East Central Wisconsin</t>
  </si>
  <si>
    <t>Portage County</t>
  </si>
  <si>
    <t>Livingston, Ford, Iroquois &amp; Vermilion Counties</t>
  </si>
  <si>
    <t>Ellis County</t>
  </si>
  <si>
    <t>Berrien County</t>
  </si>
  <si>
    <t>Isle of Wight, Southampton Counties, Suffolk &amp; Franklin Cities</t>
  </si>
  <si>
    <t>Northwest Lower Peninsula</t>
  </si>
  <si>
    <t>South Central North Dakota</t>
  </si>
  <si>
    <t>South Central Montana</t>
  </si>
  <si>
    <t>Clay, Polk, Roseau, Pennington, Marshall, Norman, Kittson &amp; Red Lake Counties</t>
  </si>
  <si>
    <t>Hawaii County</t>
  </si>
  <si>
    <t>North Central Kansas</t>
  </si>
  <si>
    <t>Fairfield County</t>
  </si>
  <si>
    <t>Santa Fe County</t>
  </si>
  <si>
    <t>Tolland County</t>
  </si>
  <si>
    <t>Carson City, Lyon, Douglas &amp; Storey Counties</t>
  </si>
  <si>
    <t>Cole, Callaway, Moniteau &amp; Osage Counties</t>
  </si>
  <si>
    <t>Alpine, Amador, Calaveras, Inyo, Mariposa, Mono &amp; Tuolumne Counties</t>
  </si>
  <si>
    <t>Apalachee Region</t>
  </si>
  <si>
    <t>Penobscot County</t>
  </si>
  <si>
    <t>Grant, Green, Iowa, Richland &amp; Lafayette Counties</t>
  </si>
  <si>
    <t>Barren River Area Development District</t>
  </si>
  <si>
    <t>Marathon County</t>
  </si>
  <si>
    <t>Raleigh, Mercer &amp; Fayette Counties</t>
  </si>
  <si>
    <t>Lycoming &amp; Clinton Counties</t>
  </si>
  <si>
    <t>Shasta County</t>
  </si>
  <si>
    <t>Greene, Daviess, Owen, Orange &amp; Martin Counties</t>
  </si>
  <si>
    <t>Sutter &amp; Yuba Counties</t>
  </si>
  <si>
    <t>Cache, Summit, Morgan &amp; Rich Counties</t>
  </si>
  <si>
    <t>Rice, Goodhue &amp; Le Sueur Counties</t>
  </si>
  <si>
    <t>West Central Texas COG</t>
  </si>
  <si>
    <t>North Central Montana</t>
  </si>
  <si>
    <t>Middle Peninsula, Northern Neck &amp; Accomack-Northampton Planning District Commissions</t>
  </si>
  <si>
    <t>Western Upper Peninsula</t>
  </si>
  <si>
    <t>Schenectady County</t>
  </si>
  <si>
    <t>Columbia, Lincoln, Clatsop &amp; Tillamook Counties</t>
  </si>
  <si>
    <t>West Central Minnesota</t>
  </si>
  <si>
    <t>Southside Planning District Commission &amp; Commonwealth Regional Council</t>
  </si>
  <si>
    <t>Darke, Shelby &amp; Preble Counties</t>
  </si>
  <si>
    <t>Cochise &amp; Santa Cruz Counties</t>
  </si>
  <si>
    <t>Jefferson &amp; Lewis Counties</t>
  </si>
  <si>
    <t>Southeast Rhode Island</t>
  </si>
  <si>
    <t>Menard, Logan, De Witt, Piatt, Moultrie, Shelby &amp; Christian Counties</t>
  </si>
  <si>
    <t>Tazewell County</t>
  </si>
  <si>
    <t>Northeast South Dakota</t>
  </si>
  <si>
    <t>Wright County</t>
  </si>
  <si>
    <t>Capital Region Planning Commission 7</t>
  </si>
  <si>
    <t>Garland, Hot Spring, Clark &amp; Montgomery Counties</t>
  </si>
  <si>
    <t>Marion, Knox &amp; Morrow Counties</t>
  </si>
  <si>
    <t>Morgan &amp; Lawrence Counties</t>
  </si>
  <si>
    <t>Matanuska-Susitna &amp; Kenai Peninsula Boroughs</t>
  </si>
  <si>
    <t>Wyoming</t>
  </si>
  <si>
    <t>Laramie &amp; Albany Counties</t>
  </si>
  <si>
    <t>Southeast Oklahoma</t>
  </si>
  <si>
    <t>Pickaway, Union &amp; Madison Counties</t>
  </si>
  <si>
    <t>Floyd, Harrison &amp; Washington Counties</t>
  </si>
  <si>
    <t>Southeast Nebraska</t>
  </si>
  <si>
    <t>Nash &amp; Edgecombe Counties</t>
  </si>
  <si>
    <t>St. Croix &amp; Dunn Counties</t>
  </si>
  <si>
    <t>Centre County</t>
  </si>
  <si>
    <t>North Delta Regional Planning &amp; Development District 1</t>
  </si>
  <si>
    <t>Kandiyohi, McLeod, Meeker, Renville &amp; Sibley Counties</t>
  </si>
  <si>
    <t>Sherburne &amp; Benton Counties</t>
  </si>
  <si>
    <t>Knox, Stark, Bureau, Marshall &amp; Woodford Counties</t>
  </si>
  <si>
    <t>North Texas Regional Planning Commission</t>
  </si>
  <si>
    <t>Jackrabbit Region</t>
  </si>
  <si>
    <t>Coordinating &amp; Development Corporation 4</t>
  </si>
  <si>
    <t>Three Rivers Region</t>
  </si>
  <si>
    <t>Crow Wing, Morrison, Todd &amp; Wadena Counties</t>
  </si>
  <si>
    <t>Capital Region Planning Commission 6</t>
  </si>
  <si>
    <t>Cass, Morgan, Scott, Greene, Macoupin, Jersey &amp; Calhoun Counties</t>
  </si>
  <si>
    <t>Southeast Vermont</t>
  </si>
  <si>
    <t>Mifflin, Union, Snyder &amp; Juniata Counties</t>
  </si>
  <si>
    <t>Lenawee &amp; Hillsdale Counties</t>
  </si>
  <si>
    <t>Erie &amp; Sandusky Counties</t>
  </si>
  <si>
    <t>Ontario &amp; Yates Counties</t>
  </si>
  <si>
    <t>Indiana &amp; Armstrong Counties</t>
  </si>
  <si>
    <t>Southwest Region</t>
  </si>
  <si>
    <t>Alamo Area COG</t>
  </si>
  <si>
    <t>LENOWISCO &amp; Cumberland Plateau Planning District Commissions</t>
  </si>
  <si>
    <t>Schuylkill County</t>
  </si>
  <si>
    <t>Dubois, Knox, Spencer, Perry, Pike &amp; Crawford Counties</t>
  </si>
  <si>
    <t>Sevier &amp; Jefferson Counties</t>
  </si>
  <si>
    <t>Cabell, Wayne &amp; Mason Counties</t>
  </si>
  <si>
    <t>Three Rivers Regional Commission</t>
  </si>
  <si>
    <t>Eagle, Summit, Grand &amp; Jackson Counties</t>
  </si>
  <si>
    <t>Howard, Cass &amp; Tipton Counties</t>
  </si>
  <si>
    <t>Ark-Tex COG</t>
  </si>
  <si>
    <t>Randolph County</t>
  </si>
  <si>
    <t>Hunterdon County</t>
  </si>
  <si>
    <t>Clinton, Muscatine, Jones &amp; Cedar Counties</t>
  </si>
  <si>
    <t>Pike, Wayne &amp; Susquehanna Counties</t>
  </si>
  <si>
    <t>Woodbury &amp; Plymouth Counties</t>
  </si>
  <si>
    <t>Black Hawk County</t>
  </si>
  <si>
    <t>Webster, Hardin, Hamilton, Butler, Wright, Grundy, Franklin &amp; Humboldt Counties</t>
  </si>
  <si>
    <t>Lebanon County</t>
  </si>
  <si>
    <t>Columbia, Levy, Bradford, Gilchrist, Dixie &amp; Union Counties</t>
  </si>
  <si>
    <t>Huntington, Whitley, Adams &amp; Wells Counties</t>
  </si>
  <si>
    <t>Sauk &amp; Columbia Counties</t>
  </si>
  <si>
    <t>Northwest Maine</t>
  </si>
  <si>
    <t>Southwest Kansas</t>
  </si>
  <si>
    <t>Middle Rio Grande Development Council</t>
  </si>
  <si>
    <t>Josephine, Coos &amp; Curry Counties</t>
  </si>
  <si>
    <t>Greene, Carter, Unicoi &amp; Johnson Counties</t>
  </si>
  <si>
    <t>Mower, Steele, Freeborn &amp; Dodge Counties</t>
  </si>
  <si>
    <t>Napa County</t>
  </si>
  <si>
    <t>Southwest Vermont</t>
  </si>
  <si>
    <t>Johnson, Lafayette, Ray, Clinton &amp; Caldwell Counties</t>
  </si>
  <si>
    <t>Berkshire County</t>
  </si>
  <si>
    <t>Lake &amp; Mendocino Counties</t>
  </si>
  <si>
    <t>Talladega, Cherokee, Randolph, Cleburne &amp; Clay Counties</t>
  </si>
  <si>
    <t>Orange &amp; Hardin Counties</t>
  </si>
  <si>
    <t>Riley, Geary &amp; Pottawatomie Counties</t>
  </si>
  <si>
    <t>Hernando County</t>
  </si>
  <si>
    <t>Harrison, Marion, Taylor &amp; Doddridge Counties</t>
  </si>
  <si>
    <t>Canadian County</t>
  </si>
  <si>
    <t>Southern Georgia Regional Commission</t>
  </si>
  <si>
    <t>Russell, Pike, Barbour, Macon &amp; Bullock Counties</t>
  </si>
  <si>
    <t>Bartholomew &amp; Jackson Counties</t>
  </si>
  <si>
    <t>Rockingham &amp; Stokes Counties</t>
  </si>
  <si>
    <t>Cherokee, Newberry, Chester &amp; Union Counties</t>
  </si>
  <si>
    <t>Lancaster, Chesterfield &amp; Marlboro Counties</t>
  </si>
  <si>
    <t>Jo Daviess, Carroll, Whiteside &amp; Lee Counties</t>
  </si>
  <si>
    <t>Henderson &amp; Transylvania Counties</t>
  </si>
  <si>
    <t>Southwestern New Hampshire</t>
  </si>
  <si>
    <t>Lincoln, Warren, Audrain, Pike &amp; Montgomery Counties</t>
  </si>
  <si>
    <t>Deep East Texas COG</t>
  </si>
  <si>
    <t>Warren &amp; Washington Counties</t>
  </si>
  <si>
    <t>Sweetwater, Fremont, Uinta, Sublette &amp; Hot Springs Counties</t>
  </si>
  <si>
    <t>Sheboygan County</t>
  </si>
  <si>
    <t>Humboldt County</t>
  </si>
  <si>
    <t>Martin County</t>
  </si>
  <si>
    <t>South Rhode Island</t>
  </si>
  <si>
    <t>Northern Shenandoah Valley Regional Commission</t>
  </si>
  <si>
    <t>Venango, Jefferson, Clarion &amp; Forest Counties</t>
  </si>
  <si>
    <t>Northwest Central Iowa</t>
  </si>
  <si>
    <t>Kennebec County</t>
  </si>
  <si>
    <t>Northwest Tennessee</t>
  </si>
  <si>
    <t>Sioux, Clay, Dickinson, O'Brien, Lyon, Emmet, Palo Alto &amp; Osceola Counties</t>
  </si>
  <si>
    <t>Chautauqua County</t>
  </si>
  <si>
    <t>Northeast Region</t>
  </si>
  <si>
    <t>Wayne &amp; Seneca Counties</t>
  </si>
  <si>
    <t>Natrona, Carbon &amp; Converse Counties</t>
  </si>
  <si>
    <t>St. Clair &amp; Blount Counties</t>
  </si>
  <si>
    <t>Montgomery, Bond, Clinton, Fayette &amp; Effingham Counties</t>
  </si>
  <si>
    <t>Coffee, Franklin, Lincoln &amp; Moore Counties</t>
  </si>
  <si>
    <t>Wapello, Mahaska, Washington, Jefferson, Keokuk, Davis &amp; Van Buren Counties</t>
  </si>
  <si>
    <t>South Central Nebraska</t>
  </si>
  <si>
    <t>Coconino County</t>
  </si>
  <si>
    <t>Montgomery, Clinton, White, Carroll &amp; Benton Counties</t>
  </si>
  <si>
    <t>Central Southeast New Mexico</t>
  </si>
  <si>
    <t>Kosciusko &amp; Marshall Counties</t>
  </si>
  <si>
    <t>Grant, Miami &amp; Wabash Counties</t>
  </si>
  <si>
    <t>Cambria County</t>
  </si>
  <si>
    <t>Virginia's Region 2000</t>
  </si>
  <si>
    <t>Warrick, Gibson &amp; Posey Counties</t>
  </si>
  <si>
    <t>Northern New Hampshire</t>
  </si>
  <si>
    <t>Van Buren &amp; Cass Counties</t>
  </si>
  <si>
    <t>Wilkesboro High Country</t>
  </si>
  <si>
    <t>Sheridan, Park, Teton, Lincoln &amp; Big Horn Counties</t>
  </si>
  <si>
    <t>East Central North Dakota</t>
  </si>
  <si>
    <t>Somerset, Bedford &amp; Fulton Counties</t>
  </si>
  <si>
    <t>Cerro Gordo, Floyd, Kossuth, Hancock, Winnebago, Mitchell &amp; Worth Counties</t>
  </si>
  <si>
    <t>Rowan County</t>
  </si>
  <si>
    <t>Imperial County</t>
  </si>
  <si>
    <t>Sandoval County</t>
  </si>
  <si>
    <t>La Crosse County</t>
  </si>
  <si>
    <t>Windham County</t>
  </si>
  <si>
    <t>Wilson County</t>
  </si>
  <si>
    <t>Monongalia &amp; Preston Counties</t>
  </si>
  <si>
    <t>La Plata, Montezuma, Gunnison, Archuleta, Dolores, Hinsdale &amp; San Juan Counties</t>
  </si>
  <si>
    <t>Taney, Barry, Stone &amp; McDonald Counties</t>
  </si>
  <si>
    <t>Heart of Georgia Altamaha Regional Commission</t>
  </si>
  <si>
    <t>Capital Region Planning Commission 5</t>
  </si>
  <si>
    <t>Harnett County</t>
  </si>
  <si>
    <t>Pope, Johnson, Yell, Conway &amp; Perry Counties</t>
  </si>
  <si>
    <t>Northeast Georgia Regional Commission</t>
  </si>
  <si>
    <t>Southwest Georgia Regional Commission</t>
  </si>
  <si>
    <t>Story &amp; Boone Counties</t>
  </si>
  <si>
    <t>Pettis, Randolph, Saline, Cooper, Howard, Carroll &amp; Chariton Counties</t>
  </si>
  <si>
    <t>Defiance, Williams, Henry &amp; Paulding Counties</t>
  </si>
  <si>
    <t>Blue Earth, Nicollet &amp; Waseca Counties</t>
  </si>
  <si>
    <t>Garfield, Kay &amp; Noble Counties</t>
  </si>
  <si>
    <t>Belmont &amp; Jefferson Counties</t>
  </si>
  <si>
    <t>Baxter, Boone, Carroll, Marion, Madison, Newton &amp; Searcy Counties</t>
  </si>
  <si>
    <t>Kings County</t>
  </si>
  <si>
    <t>Southeast Kansas</t>
  </si>
  <si>
    <t>Androscoggin County</t>
  </si>
  <si>
    <t>Seneca, Crawford &amp; Wyandot Counties</t>
  </si>
  <si>
    <t>Roane, Loudon &amp; Monroe Counties</t>
  </si>
  <si>
    <t>Bremer, Winneshiek, Fayette, Clayton, Allamakee, Chickasaw &amp; Howard Counties</t>
  </si>
  <si>
    <t>Golden Crescent Regional Planning Commission</t>
  </si>
  <si>
    <t>North Central &amp; Northwest Nebraska</t>
  </si>
  <si>
    <t>Eastern Upper Peninsula</t>
  </si>
  <si>
    <t>Northeast Lower Peninsula</t>
  </si>
  <si>
    <t>Northeast Kansas</t>
  </si>
  <si>
    <t>Isabella, Gratiot &amp; Clare Counties</t>
  </si>
  <si>
    <t>Southwest Minnesota</t>
  </si>
  <si>
    <t>Blount County</t>
  </si>
  <si>
    <t>Hancock &amp; Shelby Counties</t>
  </si>
  <si>
    <t>Cape Girardeau, Scott &amp; Bollinger Counties</t>
  </si>
  <si>
    <t>Crawford &amp; Warren Counties</t>
  </si>
  <si>
    <t>Hancock &amp; Putnam Counties</t>
  </si>
  <si>
    <t>Marshall, Benton, Poweshiek, Tama &amp; Iowa Counties</t>
  </si>
  <si>
    <t>Tuscola, Sanilac &amp; Huron Counties</t>
  </si>
  <si>
    <t>Land Between the Lakes</t>
  </si>
  <si>
    <t>Northwest Colorado</t>
  </si>
  <si>
    <t>Carteret, Beaufort &amp; Pamlico Counties</t>
  </si>
  <si>
    <t>Campbell, Goshen, Platte, Johnson, Washakie, Weston, Crook &amp; Niobrara Counties</t>
  </si>
  <si>
    <t>Northwest Montana</t>
  </si>
  <si>
    <t>South &amp; Southeast Illinois</t>
  </si>
  <si>
    <t>Ohio, Marshall, Hancock &amp; Brooke Counties</t>
  </si>
  <si>
    <t>Cowlitz, Pacific &amp; Wahkiakum Counties</t>
  </si>
  <si>
    <t>Auglaize, Mercer &amp; Van Wert Counties</t>
  </si>
  <si>
    <t>Charlotte County</t>
  </si>
  <si>
    <t>Marinette, Oconto, Door &amp; Florence Counties</t>
  </si>
  <si>
    <t>Umatilla, Union, Baker &amp; Wallowa Counties</t>
  </si>
  <si>
    <t>Dearborn, Franklin, Ripley, Switzerland &amp; Ohio Counties</t>
  </si>
  <si>
    <t>Cass &amp; Bates Counties</t>
  </si>
  <si>
    <t>Logan, Champaign &amp; Hardin Counties</t>
  </si>
  <si>
    <t>Chatham &amp; Lee Counties</t>
  </si>
  <si>
    <t>Cattaraugus &amp; Allegany Counties</t>
  </si>
  <si>
    <t>Pulaski, Camden, Miller &amp; Morgan Counties</t>
  </si>
  <si>
    <t>Hoke, Richmond &amp; Scotland Counties</t>
  </si>
  <si>
    <t>Tipton, Fayette &amp; Lauderdale Counties</t>
  </si>
  <si>
    <t>Winona, Wabasha, Fillmore &amp; Houston Counties</t>
  </si>
  <si>
    <t>Northwest Kansas</t>
  </si>
  <si>
    <t>Morgan, Putnam &amp; Brown Counties</t>
  </si>
  <si>
    <t>Granville, Person &amp; Caswell Counties</t>
  </si>
  <si>
    <t>Central Nebraska</t>
  </si>
  <si>
    <t>Northeast North Dakota</t>
  </si>
  <si>
    <t>LaSalle County</t>
  </si>
  <si>
    <t>Southeast Utah &amp; Uintah Basin Region</t>
  </si>
  <si>
    <t>Oneida, Lincoln, Vilas, Langlade &amp; Forest Counties</t>
  </si>
  <si>
    <t>Muskingum &amp; Perry Counties</t>
  </si>
  <si>
    <t>Fayette County</t>
  </si>
  <si>
    <t>Concho Valley COG</t>
  </si>
  <si>
    <t>Adams, Pike, Brown, Schuyler &amp; Mason Counties</t>
  </si>
  <si>
    <t>Macon County</t>
  </si>
  <si>
    <t>Parker County</t>
  </si>
  <si>
    <t>Southwest Nebraska</t>
  </si>
  <si>
    <t>Burke &amp; McDowell Counties</t>
  </si>
  <si>
    <t>Grant &amp; Kittitas Counties</t>
  </si>
  <si>
    <t>Buchanan, Andrew &amp; DeKalb Counties</t>
  </si>
  <si>
    <t>St. Francois, Washington, Perry &amp; Ste. Genevieve Counties</t>
  </si>
  <si>
    <t>Indian River County</t>
  </si>
  <si>
    <t>Oswego County</t>
  </si>
  <si>
    <t>Lawrence, Henry, Vernon, Cedar, Barton, St. Clair &amp; Dade Counties</t>
  </si>
  <si>
    <t>Coffee, Covington, Butler &amp; Crenshaw Counties</t>
  </si>
  <si>
    <t>Northeast Missouri</t>
  </si>
  <si>
    <t>Far Southeast New Mexico</t>
  </si>
  <si>
    <t>Miami County</t>
  </si>
  <si>
    <t>Boone High Country</t>
  </si>
  <si>
    <t>South Central Planning &amp; Development Commission 1</t>
  </si>
  <si>
    <t>Northeast Albemarle Sound Region</t>
  </si>
  <si>
    <t>Jefferson, Jennings, Decatur &amp; Scott Counties</t>
  </si>
  <si>
    <t>North Delta Regional Planning &amp; Development District 2</t>
  </si>
  <si>
    <t>Northumberland &amp; Montour Counties</t>
  </si>
  <si>
    <t>Madison &amp; Cortland Counties</t>
  </si>
  <si>
    <t>Moore &amp; Montgomery Counties</t>
  </si>
  <si>
    <t>Beltrami, Becker, Hubbard, Clearwater, Mahnomen &amp; Lake of the Woods Counties</t>
  </si>
  <si>
    <t>Scioto &amp; Lawrence Counties</t>
  </si>
  <si>
    <t>Wayne, Fayette, Rush &amp; Union Counties</t>
  </si>
  <si>
    <t>Manitowoc &amp; Kewaunee Counties</t>
  </si>
  <si>
    <t>South Central Planning &amp; Development Commission 2</t>
  </si>
  <si>
    <t>Brown, Lyon, Redwood, Chippewa, Yellow Medicine, Lac qui Parle &amp; Lincoln Counties</t>
  </si>
  <si>
    <t>Buffalo Trace &amp; Gateway Area Development Districts</t>
  </si>
  <si>
    <t>LaPorte County</t>
  </si>
  <si>
    <t>Huron &amp; Ashland Counties</t>
  </si>
  <si>
    <t>FIVCO Area Development District</t>
  </si>
  <si>
    <t>Saline County</t>
  </si>
  <si>
    <t>Allegan County</t>
  </si>
  <si>
    <t>Calhoun County</t>
  </si>
  <si>
    <t>North Central Texas COG</t>
  </si>
  <si>
    <t>Elmore, Jerome, Blaine, Minidoka, Gooding, Lincoln &amp; Camas Counties</t>
  </si>
  <si>
    <t>Sampson &amp; Duplin Counties</t>
  </si>
  <si>
    <t>Warren, Macon, Smith, DeKalb, Cannon &amp; Trousdale Counties</t>
  </si>
  <si>
    <t>Chilton, Tallapoosa, Chambers &amp; Coosa Counties</t>
  </si>
  <si>
    <t>Del Norte, Lassen, Modoc, Plumas &amp; Siskiyou Counties</t>
  </si>
  <si>
    <t>Southwest Oklahoma</t>
  </si>
  <si>
    <t>Navajo &amp; Apache Counties</t>
  </si>
  <si>
    <t>Green River Area Development District</t>
  </si>
  <si>
    <t>Kankakee County</t>
  </si>
  <si>
    <t>Grays Harbor &amp; Mason Counties</t>
  </si>
  <si>
    <t>East Central Kansas</t>
  </si>
  <si>
    <t>Panhandle &amp; Northwest Oklahoma</t>
  </si>
  <si>
    <t>Caldwell &amp; Alexander Counties</t>
  </si>
  <si>
    <t>Henderson, Hardeman, McNairy, Hardin, Haywood &amp; Decatur Counties</t>
  </si>
  <si>
    <t>Holmes, Guernsey &amp; Coshocton Counties</t>
  </si>
  <si>
    <t>Dodge, Cass, Saunders &amp; Washington Counties</t>
  </si>
  <si>
    <t>Stephenson &amp; Ogle Counties</t>
  </si>
  <si>
    <t>DeKalb County</t>
  </si>
  <si>
    <t>Acadiana Regional Development District 2</t>
  </si>
  <si>
    <t>Central Kansas</t>
  </si>
  <si>
    <t>Genesee &amp; Orleans Counties</t>
  </si>
  <si>
    <t>Tuscarawas &amp; Harrison Counties</t>
  </si>
  <si>
    <t>East Central Region</t>
  </si>
  <si>
    <t>Columbiana County</t>
  </si>
  <si>
    <t>Colusa, Glenn, Tehama &amp; Trinity Counties</t>
  </si>
  <si>
    <t>Franklin County</t>
  </si>
  <si>
    <t>South Delta Region</t>
  </si>
  <si>
    <t>Walworth County</t>
  </si>
  <si>
    <t>South Central Iowa</t>
  </si>
  <si>
    <t>Independence, Cleburne, Van Buren, Sharp, Izard, Stone &amp; Fulton Counties</t>
  </si>
  <si>
    <t>Des Moines, Lee, Henry &amp; Louisa Counties</t>
  </si>
  <si>
    <t>Cecil County</t>
  </si>
  <si>
    <t>Southwest &amp; South Central Utah</t>
  </si>
  <si>
    <t>Georgetown, Marion &amp; Dillon Counties</t>
  </si>
  <si>
    <t>Kaufman County</t>
  </si>
  <si>
    <t>St. Lawrence County</t>
  </si>
  <si>
    <t>Northwest Missouri</t>
  </si>
  <si>
    <t>Chelan &amp; Douglas Counties</t>
  </si>
  <si>
    <t>Hamblen, Cocke &amp; Grainger Counties</t>
  </si>
  <si>
    <t>Bonneville County</t>
  </si>
  <si>
    <t>Henry, Randolph, Jay &amp; Blackford Counties</t>
  </si>
  <si>
    <t>Putnam, Overton, Jackson, Clay &amp; Pickett Counties</t>
  </si>
  <si>
    <t>Highland, Clinton &amp; Adams Counties</t>
  </si>
  <si>
    <t>Madison &amp; Chester Counties</t>
  </si>
  <si>
    <t>Brunswick County</t>
  </si>
  <si>
    <t>South Central Planning &amp; Development Commission 3</t>
  </si>
  <si>
    <t>Vigo County</t>
  </si>
  <si>
    <t>North Central Oregon</t>
  </si>
  <si>
    <t>Subsistence Alaska</t>
  </si>
  <si>
    <t>Clark, Jasper, Crawford, Lawrence, Richland, Clay &amp; Wayne Counties</t>
  </si>
  <si>
    <t>Twin Falls &amp; Cassia Counties</t>
  </si>
  <si>
    <t>Howell, Texas, Wright, Douglas, Oregon, Ozark &amp; Shannon Counties</t>
  </si>
  <si>
    <t>Randolph, Upshur, Barbour, Lewis, Hardy, Grant, Pendleton &amp; Tucker Counties</t>
  </si>
  <si>
    <t>Columbia &amp; Greene Counties</t>
  </si>
  <si>
    <t>Tooele &amp; Box Elder Counties</t>
  </si>
  <si>
    <t>Fulton &amp; Montgomery Counties</t>
  </si>
  <si>
    <t>Tompkins County</t>
  </si>
  <si>
    <t>Newaygo, Mason, Oceana &amp; Lake Counties</t>
  </si>
  <si>
    <t>Madera County</t>
  </si>
  <si>
    <t>Craven County</t>
  </si>
  <si>
    <t>Douglas, Edgar, Coles &amp; Cumberland Counties</t>
  </si>
  <si>
    <t>St. Joseph &amp; Branch Counties</t>
  </si>
  <si>
    <t>DeKalb &amp; Jackson Counties</t>
  </si>
  <si>
    <t>Citrus County</t>
  </si>
  <si>
    <t>Livingston &amp; Wyoming Counties</t>
  </si>
  <si>
    <t>Southwest Alabama</t>
  </si>
  <si>
    <t>Clay, Sullivan, Parke, Fountain, Vermillion &amp; Warren Counties</t>
  </si>
  <si>
    <t>Kisatchie Delta Regional Planning &amp; Development District 1</t>
  </si>
  <si>
    <t>Big Sandy Area Development District</t>
  </si>
  <si>
    <t>White, Jackson, Prairie &amp; Woodruff Counties</t>
  </si>
  <si>
    <t>Jasper, Starke, Fulton, Newton &amp; Pulaski Counties</t>
  </si>
  <si>
    <t>Klamath, Malheur, Lake &amp; Harney Counties</t>
  </si>
  <si>
    <t>Capital Region Planning Commission 1</t>
  </si>
  <si>
    <t>Ross &amp; Fayette Counties</t>
  </si>
  <si>
    <t>North Central New Mexico</t>
  </si>
  <si>
    <t>Bradford, Tioga &amp; Sullivan Counties</t>
  </si>
  <si>
    <t>Wood, Pleasants &amp; Wirt Counties</t>
  </si>
  <si>
    <t>Wilson &amp; Greene Counties</t>
  </si>
  <si>
    <t>Pennyrile Area Development District</t>
  </si>
  <si>
    <t>Northeast Maine</t>
  </si>
  <si>
    <t>Phelps, Crawford, Dent, Gasconade &amp; Maries Counties</t>
  </si>
  <si>
    <t>Dallas, Bibb, Marengo, Hale, Sumter, Perry &amp; Greene Counties</t>
  </si>
  <si>
    <t>North Central Region</t>
  </si>
  <si>
    <t>Dunklin, Stoddard, New Madrid, Pemiscot &amp; Mississippi Counties</t>
  </si>
  <si>
    <t>Laclede, Polk, Benton, Dallas &amp; Hickory Counties</t>
  </si>
  <si>
    <t>Whitman, Asotin, Adams, Lincoln, Columbia &amp; Garfield Counties</t>
  </si>
  <si>
    <t>South &amp; West Albemarle Sound &amp; Northern Outer Banks Regions</t>
  </si>
  <si>
    <t>Jackson, Hocking, Pike &amp; Vinton Counties</t>
  </si>
  <si>
    <t>Nevada &amp; Sierra Counties</t>
  </si>
  <si>
    <t>Greenwood, Abbeville &amp; McCormick Counties</t>
  </si>
  <si>
    <t>Nassau &amp; Baker Counties</t>
  </si>
  <si>
    <t>Central Idaho</t>
  </si>
  <si>
    <t>Ashtabula County</t>
  </si>
  <si>
    <t>Rhea, Marion, Sequatchie, Grundy, Bledsoe &amp; Meigs Counties</t>
  </si>
  <si>
    <t>St. Francis, Poinsett, Phillips, Cross, Lee &amp; Monroe Counties</t>
  </si>
  <si>
    <t>Southwest Arkansas</t>
  </si>
  <si>
    <t>Lewis, Klickitat &amp; Skamania Counties</t>
  </si>
  <si>
    <t>Rio Grande COG &amp; Permian Basin Regional Planning Commission</t>
  </si>
  <si>
    <t>South Central Arkansas</t>
  </si>
  <si>
    <t>Lakota Region</t>
  </si>
  <si>
    <t>Etowah County</t>
  </si>
  <si>
    <t>Athens, Gallia &amp; Meigs Counties</t>
  </si>
  <si>
    <t>Campbell, Claiborne, Scott, Morgan &amp; Hancock Counties</t>
  </si>
  <si>
    <t>Allegany &amp; Garrett Counties</t>
  </si>
  <si>
    <t>Greenbrier, Nicholas, Summers, Monroe &amp; Pocahontas Counties</t>
  </si>
  <si>
    <t>Acadiana Regional Development District 1</t>
  </si>
  <si>
    <t>Washington, Morgan, Noble &amp; Monroe Counties</t>
  </si>
  <si>
    <t>Lawrence, Giles, Wayne, Lewis &amp; Perry Counties</t>
  </si>
  <si>
    <t>Eastern Plains New Mexico</t>
  </si>
  <si>
    <t>Concho Valley COG &amp; Permian Basin Regional Planning Commission</t>
  </si>
  <si>
    <t>Stevens, Okanogan, Pend Oreille &amp; Ferry Counties</t>
  </si>
  <si>
    <t>Cullman &amp; Winston Counties</t>
  </si>
  <si>
    <t>Cumberland, White, Fentress &amp; Van Buren Counties</t>
  </si>
  <si>
    <t>Iosco, Gladwin, Roscommon, Ogemaw &amp; Arenac Counties</t>
  </si>
  <si>
    <t>Clallam &amp; Jefferson Counties</t>
  </si>
  <si>
    <t>Lake Cumberland Area Development District</t>
  </si>
  <si>
    <t>Butler, Ripley, Wayne, Madison, Iron, Reynolds &amp; Carter Counties</t>
  </si>
  <si>
    <t>Cherokee, Sequoyah &amp; Adair Counties</t>
  </si>
  <si>
    <t>Logan, Polk, Franklin, Sevier, Howard &amp; Scott Counties</t>
  </si>
  <si>
    <t>Cumberland Valley Area Development District</t>
  </si>
  <si>
    <t>Putnam, Boone &amp; Lincoln Counties</t>
  </si>
  <si>
    <t>Jackson, Wetzel, Roane, Braxton, Ritchie, Tyler, Gilmer &amp; Calhoun Counties</t>
  </si>
  <si>
    <t>Suwannee, Taylor, Madison, Hamilton &amp; Lafayette Counties</t>
  </si>
  <si>
    <t>Southwest New Mexico</t>
  </si>
  <si>
    <t>Kentucky River Area Development District</t>
  </si>
  <si>
    <t>Logan, Mingo, Wyoming &amp; McDowell Counties</t>
  </si>
  <si>
    <t>state name</t>
  </si>
  <si>
    <t>puma</t>
  </si>
  <si>
    <t>n_working_households</t>
  </si>
  <si>
    <t>average</t>
  </si>
  <si>
    <t>median</t>
  </si>
  <si>
    <t>net high-low</t>
  </si>
  <si>
    <t>additive pop</t>
  </si>
  <si>
    <t>Rank</t>
  </si>
  <si>
    <t>wage*pop</t>
  </si>
  <si>
    <t>low-skill mig*pop</t>
  </si>
  <si>
    <t>High skill mig*pop</t>
  </si>
  <si>
    <t>Wage by ventile</t>
  </si>
  <si>
    <t>Low-migra by ventile of wage</t>
  </si>
  <si>
    <t>High migra by ventile of wage</t>
  </si>
  <si>
    <t>Migration by ventile of wage</t>
  </si>
  <si>
    <t>Migration = net migration as share of receiving puma population</t>
  </si>
  <si>
    <t>Average wage</t>
  </si>
  <si>
    <t>Migra high</t>
  </si>
  <si>
    <t>Migra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</si>
</sst>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5" fontId="0" fillId="0" borderId="0" xfId="43" applyNumberFormat="1" applyFont="1"/>
    <xf numFmtId="10" fontId="0" fillId="0" borderId="0" xfId="43" applyNumberFormat="1" applyFont="1"/>
    <xf numFmtId="0" fontId="19" fillId="0" borderId="0" xfId="0" applyFont="1" applyAlignment="1">
      <alignment wrapText="1"/>
    </xf>
    <xf numFmtId="0" fontId="0" fillId="0" borderId="0" xfId="0" applyFill="1"/>
    <xf numFmtId="164" fontId="0" fillId="0" borderId="0" xfId="1" applyNumberFormat="1" applyFont="1" applyFill="1"/>
    <xf numFmtId="165" fontId="0" fillId="0" borderId="0" xfId="43" applyNumberFormat="1" applyFont="1" applyFill="1"/>
    <xf numFmtId="11" fontId="0" fillId="0" borderId="0" xfId="0" applyNumberFormat="1" applyFill="1"/>
    <xf numFmtId="0" fontId="23" fillId="0" borderId="0" xfId="0" applyFont="1"/>
    <xf numFmtId="165" fontId="23" fillId="0" borderId="0" xfId="0" applyNumberFormat="1" applyFont="1"/>
    <xf numFmtId="164" fontId="23" fillId="0" borderId="0" xfId="0" applyNumberFormat="1" applyFont="1"/>
    <xf numFmtId="11" fontId="23" fillId="0" borderId="0" xfId="0" applyNumberFormat="1" applyFont="1"/>
    <xf numFmtId="0" fontId="17" fillId="0" borderId="0" xfId="0" applyFont="1"/>
    <xf numFmtId="164" fontId="17" fillId="0" borderId="0" xfId="0" applyNumberFormat="1" applyFont="1"/>
    <xf numFmtId="0" fontId="17" fillId="0" borderId="0" xfId="0" applyFont="1" applyFill="1"/>
    <xf numFmtId="165" fontId="0" fillId="0" borderId="0" xfId="0" applyNumberFormat="1"/>
    <xf numFmtId="0" fontId="15" fillId="0" borderId="0" xfId="0" applyFont="1" applyFill="1"/>
    <xf numFmtId="11" fontId="15" fillId="0" borderId="0" xfId="0" applyNumberFormat="1" applyFont="1" applyFill="1"/>
    <xf numFmtId="164" fontId="15" fillId="0" borderId="0" xfId="1" applyNumberFormat="1" applyFont="1" applyFill="1"/>
    <xf numFmtId="165" fontId="15" fillId="0" borderId="0" xfId="43" applyNumberFormat="1" applyFont="1" applyFill="1"/>
    <xf numFmtId="165" fontId="15" fillId="0" borderId="0" xfId="0" applyNumberFormat="1" applyFont="1"/>
    <xf numFmtId="0" fontId="15" fillId="0" borderId="0" xfId="0" applyFont="1"/>
    <xf numFmtId="2" fontId="0" fillId="0" borderId="0" xfId="0" applyNumberFormat="1" applyFill="1"/>
    <xf numFmtId="2" fontId="15" fillId="0" borderId="0" xfId="0" applyNumberFormat="1" applyFont="1" applyFill="1"/>
    <xf numFmtId="164" fontId="17" fillId="0" borderId="0" xfId="1" applyNumberFormat="1" applyFont="1"/>
    <xf numFmtId="165" fontId="17" fillId="0" borderId="0" xfId="43" applyNumberFormat="1" applyFont="1"/>
    <xf numFmtId="165" fontId="17" fillId="0" borderId="0" xfId="0" applyNumberFormat="1" applyFont="1"/>
    <xf numFmtId="0" fontId="24" fillId="0" borderId="0" xfId="0" applyFont="1"/>
    <xf numFmtId="164" fontId="24" fillId="0" borderId="0" xfId="1" applyNumberFormat="1" applyFont="1"/>
    <xf numFmtId="165" fontId="24" fillId="0" borderId="0" xfId="43" applyNumberFormat="1" applyFont="1"/>
    <xf numFmtId="165" fontId="24" fillId="0" borderId="0" xfId="0" applyNumberFormat="1" applyFont="1"/>
    <xf numFmtId="164" fontId="15" fillId="0" borderId="0" xfId="1" applyNumberFormat="1" applyFont="1"/>
    <xf numFmtId="165" fontId="15" fillId="0" borderId="0" xfId="43" applyNumberFormat="1" applyFont="1"/>
    <xf numFmtId="0" fontId="25" fillId="0" borderId="0" xfId="0" applyFont="1" applyFill="1"/>
    <xf numFmtId="164" fontId="25" fillId="0" borderId="0" xfId="1" applyNumberFormat="1" applyFont="1" applyFill="1"/>
    <xf numFmtId="165" fontId="25" fillId="0" borderId="0" xfId="43" applyNumberFormat="1" applyFont="1" applyFill="1"/>
    <xf numFmtId="165" fontId="25" fillId="0" borderId="0" xfId="0" applyNumberFormat="1" applyFont="1"/>
    <xf numFmtId="0" fontId="25" fillId="0" borderId="0" xfId="0" applyFont="1"/>
    <xf numFmtId="11" fontId="25" fillId="0" borderId="0" xfId="0" applyNumberFormat="1" applyFont="1" applyFill="1"/>
    <xf numFmtId="164" fontId="25" fillId="0" borderId="0" xfId="1" applyNumberFormat="1" applyFont="1"/>
    <xf numFmtId="11" fontId="15" fillId="0" borderId="0" xfId="0" applyNumberFormat="1" applyFont="1"/>
    <xf numFmtId="165" fontId="25" fillId="0" borderId="0" xfId="43" applyNumberFormat="1" applyFont="1"/>
    <xf numFmtId="0" fontId="17" fillId="0" borderId="0" xfId="0" applyFont="1" applyFill="1" applyAlignment="1">
      <alignment wrapText="1"/>
    </xf>
    <xf numFmtId="165" fontId="17" fillId="0" borderId="0" xfId="43" applyNumberFormat="1" applyFont="1" applyFill="1" applyAlignment="1">
      <alignment wrapText="1"/>
    </xf>
    <xf numFmtId="2" fontId="17" fillId="0" borderId="0" xfId="0" applyNumberFormat="1" applyFont="1" applyFill="1" applyAlignment="1">
      <alignment wrapText="1"/>
    </xf>
    <xf numFmtId="10" fontId="0" fillId="0" borderId="0" xfId="0" applyNumberFormat="1"/>
    <xf numFmtId="9" fontId="24" fillId="0" borderId="0" xfId="43" applyFont="1"/>
    <xf numFmtId="10" fontId="24" fillId="0" borderId="0" xfId="1" applyNumberFormat="1" applyFont="1"/>
    <xf numFmtId="9" fontId="15" fillId="0" borderId="0" xfId="43" applyFont="1"/>
    <xf numFmtId="0" fontId="24" fillId="0" borderId="0" xfId="0" applyFont="1" applyFill="1"/>
    <xf numFmtId="164" fontId="24" fillId="0" borderId="0" xfId="1" applyNumberFormat="1" applyFont="1" applyFill="1"/>
    <xf numFmtId="165" fontId="24" fillId="0" borderId="0" xfId="43" applyNumberFormat="1" applyFont="1" applyFill="1"/>
    <xf numFmtId="10" fontId="15" fillId="0" borderId="0" xfId="0" applyNumberFormat="1" applyFont="1"/>
    <xf numFmtId="10" fontId="25" fillId="0" borderId="0" xfId="0" applyNumberFormat="1" applyFont="1"/>
    <xf numFmtId="0" fontId="26" fillId="0" borderId="0" xfId="0" applyFont="1"/>
    <xf numFmtId="9" fontId="24" fillId="0" borderId="0" xfId="43" applyFont="1" applyFill="1"/>
    <xf numFmtId="164" fontId="15" fillId="0" borderId="0" xfId="0" applyNumberFormat="1" applyFont="1" applyFill="1"/>
    <xf numFmtId="10" fontId="15" fillId="0" borderId="0" xfId="0" applyNumberFormat="1" applyFont="1" applyFill="1"/>
    <xf numFmtId="10" fontId="15" fillId="0" borderId="0" xfId="43" applyNumberFormat="1" applyFont="1" applyFill="1"/>
    <xf numFmtId="11" fontId="25" fillId="0" borderId="0" xfId="0" applyNumberFormat="1" applyFont="1"/>
    <xf numFmtId="10" fontId="24" fillId="0" borderId="0" xfId="0" applyNumberFormat="1" applyFont="1"/>
    <xf numFmtId="166" fontId="0" fillId="0" borderId="0" xfId="1" applyNumberFormat="1" applyFont="1"/>
    <xf numFmtId="166" fontId="17" fillId="0" borderId="0" xfId="1" applyNumberFormat="1" applyFont="1"/>
    <xf numFmtId="10" fontId="17" fillId="0" borderId="0" xfId="43" applyNumberFormat="1" applyFont="1"/>
    <xf numFmtId="166" fontId="17" fillId="0" borderId="0" xfId="1" applyNumberFormat="1" applyFont="1" applyAlignment="1">
      <alignment wrapText="1"/>
    </xf>
    <xf numFmtId="10" fontId="17" fillId="0" borderId="0" xfId="43" applyNumberFormat="1" applyFont="1" applyAlignment="1">
      <alignment wrapText="1"/>
    </xf>
    <xf numFmtId="0" fontId="17" fillId="0" borderId="0" xfId="0" applyFont="1" applyAlignment="1">
      <alignment wrapText="1"/>
    </xf>
  </cellXfs>
  <cellStyles count="23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Low-skill migration</c:v>
          </c:tx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'Migration by ventile of wage'!$A$3:$A$22</c:f>
              <c:numCache>
                <c:formatCode>"$"#,##0</c:formatCode>
                <c:ptCount val="20"/>
                <c:pt idx="0">
                  <c:v>55141.88127376507</c:v>
                </c:pt>
                <c:pt idx="1">
                  <c:v>60333.01136944461</c:v>
                </c:pt>
                <c:pt idx="2">
                  <c:v>63657.4623264678</c:v>
                </c:pt>
                <c:pt idx="3">
                  <c:v>66369.69276472322</c:v>
                </c:pt>
                <c:pt idx="4">
                  <c:v>68764.4349666339</c:v>
                </c:pt>
                <c:pt idx="5">
                  <c:v>70950.0847698081</c:v>
                </c:pt>
                <c:pt idx="6">
                  <c:v>72571.65771820167</c:v>
                </c:pt>
                <c:pt idx="7">
                  <c:v>74372.19839393872</c:v>
                </c:pt>
                <c:pt idx="8">
                  <c:v>76790.96879063322</c:v>
                </c:pt>
                <c:pt idx="9">
                  <c:v>79100.6719380409</c:v>
                </c:pt>
                <c:pt idx="10">
                  <c:v>80812.55517646818</c:v>
                </c:pt>
                <c:pt idx="11">
                  <c:v>82155.30773737555</c:v>
                </c:pt>
                <c:pt idx="12">
                  <c:v>84046.56609644547</c:v>
                </c:pt>
                <c:pt idx="13">
                  <c:v>86840.01245434619</c:v>
                </c:pt>
                <c:pt idx="14">
                  <c:v>90907.96242549768</c:v>
                </c:pt>
                <c:pt idx="15">
                  <c:v>94079.30065409046</c:v>
                </c:pt>
                <c:pt idx="16">
                  <c:v>99094.74065033282</c:v>
                </c:pt>
                <c:pt idx="17">
                  <c:v>108147.9302145683</c:v>
                </c:pt>
                <c:pt idx="18">
                  <c:v>115214.5786653297</c:v>
                </c:pt>
                <c:pt idx="19">
                  <c:v>137804.4927747053</c:v>
                </c:pt>
              </c:numCache>
            </c:numRef>
          </c:xVal>
          <c:yVal>
            <c:numRef>
              <c:f>'Migration by ventile of wage'!$B$3:$B$22</c:f>
              <c:numCache>
                <c:formatCode>0.00%</c:formatCode>
                <c:ptCount val="20"/>
                <c:pt idx="0">
                  <c:v>-0.00297720225916671</c:v>
                </c:pt>
                <c:pt idx="1">
                  <c:v>-0.000598852649891376</c:v>
                </c:pt>
                <c:pt idx="2">
                  <c:v>-0.000776227009466682</c:v>
                </c:pt>
                <c:pt idx="3">
                  <c:v>0.000442907714252212</c:v>
                </c:pt>
                <c:pt idx="4">
                  <c:v>-0.000141463292282226</c:v>
                </c:pt>
                <c:pt idx="5">
                  <c:v>-0.000283851497483619</c:v>
                </c:pt>
                <c:pt idx="6">
                  <c:v>0.00394539537999087</c:v>
                </c:pt>
                <c:pt idx="7">
                  <c:v>0.00273221504816803</c:v>
                </c:pt>
                <c:pt idx="8">
                  <c:v>0.00102323349337303</c:v>
                </c:pt>
                <c:pt idx="9">
                  <c:v>0.00237459501027444</c:v>
                </c:pt>
                <c:pt idx="10">
                  <c:v>0.00103760971478368</c:v>
                </c:pt>
                <c:pt idx="11">
                  <c:v>0.000369690954552838</c:v>
                </c:pt>
                <c:pt idx="12">
                  <c:v>-0.00208009785664849</c:v>
                </c:pt>
                <c:pt idx="13">
                  <c:v>0.00220786300963035</c:v>
                </c:pt>
                <c:pt idx="14">
                  <c:v>-0.0020832674460273</c:v>
                </c:pt>
                <c:pt idx="15">
                  <c:v>0.000650771608448946</c:v>
                </c:pt>
                <c:pt idx="16">
                  <c:v>0.000496189782244394</c:v>
                </c:pt>
                <c:pt idx="17">
                  <c:v>-0.00202501999751913</c:v>
                </c:pt>
                <c:pt idx="18">
                  <c:v>-0.000568335372550002</c:v>
                </c:pt>
                <c:pt idx="19">
                  <c:v>-0.00332236751366929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17416"/>
        <c:axId val="2125491480"/>
      </c:scatterChart>
      <c:valAx>
        <c:axId val="2119917416"/>
        <c:scaling>
          <c:orientation val="minMax"/>
          <c:max val="150000.0"/>
          <c:min val="40000.0"/>
        </c:scaling>
        <c:delete val="0"/>
        <c:axPos val="b"/>
        <c:majorGridlines/>
        <c:minorGridlines/>
        <c:title>
          <c:layout/>
          <c:overlay val="0"/>
        </c:title>
        <c:numFmt formatCode="&quot;$&quot;#,##0" sourceLinked="1"/>
        <c:majorTickMark val="out"/>
        <c:minorTickMark val="none"/>
        <c:tickLblPos val="nextTo"/>
        <c:crossAx val="2125491480"/>
        <c:crosses val="autoZero"/>
        <c:crossBetween val="midCat"/>
      </c:valAx>
      <c:valAx>
        <c:axId val="212549148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0.00%" sourceLinked="1"/>
        <c:majorTickMark val="out"/>
        <c:minorTickMark val="none"/>
        <c:tickLblPos val="nextTo"/>
        <c:crossAx val="211991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'Migration by ventile of wage'!$C$2</c:f>
              <c:strCache>
                <c:ptCount val="1"/>
                <c:pt idx="0">
                  <c:v>Migra high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'Migration by ventile of wage'!$A$3:$A$22</c:f>
              <c:numCache>
                <c:formatCode>"$"#,##0</c:formatCode>
                <c:ptCount val="20"/>
                <c:pt idx="0">
                  <c:v>55141.88127376507</c:v>
                </c:pt>
                <c:pt idx="1">
                  <c:v>60333.01136944461</c:v>
                </c:pt>
                <c:pt idx="2">
                  <c:v>63657.4623264678</c:v>
                </c:pt>
                <c:pt idx="3">
                  <c:v>66369.69276472322</c:v>
                </c:pt>
                <c:pt idx="4">
                  <c:v>68764.4349666339</c:v>
                </c:pt>
                <c:pt idx="5">
                  <c:v>70950.0847698081</c:v>
                </c:pt>
                <c:pt idx="6">
                  <c:v>72571.65771820167</c:v>
                </c:pt>
                <c:pt idx="7">
                  <c:v>74372.19839393872</c:v>
                </c:pt>
                <c:pt idx="8">
                  <c:v>76790.96879063322</c:v>
                </c:pt>
                <c:pt idx="9">
                  <c:v>79100.6719380409</c:v>
                </c:pt>
                <c:pt idx="10">
                  <c:v>80812.55517646818</c:v>
                </c:pt>
                <c:pt idx="11">
                  <c:v>82155.30773737555</c:v>
                </c:pt>
                <c:pt idx="12">
                  <c:v>84046.56609644547</c:v>
                </c:pt>
                <c:pt idx="13">
                  <c:v>86840.01245434619</c:v>
                </c:pt>
                <c:pt idx="14">
                  <c:v>90907.96242549768</c:v>
                </c:pt>
                <c:pt idx="15">
                  <c:v>94079.30065409046</c:v>
                </c:pt>
                <c:pt idx="16">
                  <c:v>99094.74065033282</c:v>
                </c:pt>
                <c:pt idx="17">
                  <c:v>108147.9302145683</c:v>
                </c:pt>
                <c:pt idx="18">
                  <c:v>115214.5786653297</c:v>
                </c:pt>
                <c:pt idx="19">
                  <c:v>137804.4927747053</c:v>
                </c:pt>
              </c:numCache>
            </c:numRef>
          </c:xVal>
          <c:yVal>
            <c:numRef>
              <c:f>'Migration by ventile of wage'!$C$3:$C$22</c:f>
              <c:numCache>
                <c:formatCode>0.00%</c:formatCode>
                <c:ptCount val="20"/>
                <c:pt idx="0">
                  <c:v>-0.00208296750056139</c:v>
                </c:pt>
                <c:pt idx="1">
                  <c:v>-0.00131676802586922</c:v>
                </c:pt>
                <c:pt idx="2">
                  <c:v>-0.000990615885519324</c:v>
                </c:pt>
                <c:pt idx="3">
                  <c:v>-0.00168877397168956</c:v>
                </c:pt>
                <c:pt idx="4">
                  <c:v>-0.000235772153803706</c:v>
                </c:pt>
                <c:pt idx="5">
                  <c:v>-0.000514033594182524</c:v>
                </c:pt>
                <c:pt idx="6">
                  <c:v>-0.000873456963056143</c:v>
                </c:pt>
                <c:pt idx="7">
                  <c:v>-0.000740808425908572</c:v>
                </c:pt>
                <c:pt idx="8">
                  <c:v>-0.000907162961767473</c:v>
                </c:pt>
                <c:pt idx="9">
                  <c:v>0.00153423345057549</c:v>
                </c:pt>
                <c:pt idx="10">
                  <c:v>0.000444398158287427</c:v>
                </c:pt>
                <c:pt idx="11">
                  <c:v>0.000670300971612591</c:v>
                </c:pt>
                <c:pt idx="12">
                  <c:v>6.14556069116896E-5</c:v>
                </c:pt>
                <c:pt idx="13">
                  <c:v>0.0033150914070056</c:v>
                </c:pt>
                <c:pt idx="14">
                  <c:v>-0.000316259068966593</c:v>
                </c:pt>
                <c:pt idx="15">
                  <c:v>0.00125120461721125</c:v>
                </c:pt>
                <c:pt idx="16">
                  <c:v>0.00112256320764796</c:v>
                </c:pt>
                <c:pt idx="17">
                  <c:v>0.00278127589021502</c:v>
                </c:pt>
                <c:pt idx="18">
                  <c:v>-0.000377680509387211</c:v>
                </c:pt>
                <c:pt idx="19">
                  <c:v>-0.00088989845323175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066872"/>
        <c:axId val="2112898600"/>
      </c:scatterChart>
      <c:valAx>
        <c:axId val="-2054066872"/>
        <c:scaling>
          <c:orientation val="minMax"/>
          <c:max val="150000.0"/>
          <c:min val="400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Nominal</a:t>
                </a:r>
                <a:r>
                  <a:rPr lang="en-US" baseline="0"/>
                  <a:t> household wage (2016$)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2112898600"/>
        <c:crosses val="autoZero"/>
        <c:crossBetween val="midCat"/>
        <c:majorUnit val="25000.0"/>
      </c:valAx>
      <c:valAx>
        <c:axId val="21128986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 migration (% of Households)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054066872"/>
        <c:crossesAt val="2.5E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3"/>
  <sheetViews>
    <sheetView workbookViewId="0">
      <selection activeCell="A2" sqref="A2:O983"/>
    </sheetView>
  </sheetViews>
  <sheetFormatPr baseColWidth="10" defaultRowHeight="16" x14ac:dyDescent="0"/>
  <cols>
    <col min="2" max="2" width="12.125" customWidth="1"/>
    <col min="4" max="4" width="14" bestFit="1" customWidth="1"/>
    <col min="5" max="5" width="15" bestFit="1" customWidth="1"/>
    <col min="6" max="6" width="14" bestFit="1" customWidth="1"/>
    <col min="7" max="9" width="15" bestFit="1" customWidth="1"/>
    <col min="10" max="13" width="12.5" bestFit="1" customWidth="1"/>
  </cols>
  <sheetData>
    <row r="1" spans="1:15" s="5" customFormat="1" ht="36">
      <c r="A1" s="5" t="s">
        <v>897</v>
      </c>
      <c r="B1" s="5" t="s">
        <v>898</v>
      </c>
      <c r="C1" s="5" t="s">
        <v>0</v>
      </c>
      <c r="D1" s="5" t="s">
        <v>899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</row>
    <row r="2" spans="1:15">
      <c r="A2" t="s">
        <v>60</v>
      </c>
      <c r="B2">
        <v>10700</v>
      </c>
      <c r="C2" t="s">
        <v>216</v>
      </c>
      <c r="D2" s="2">
        <v>100652</v>
      </c>
      <c r="E2" s="2">
        <v>137863.31137601199</v>
      </c>
      <c r="F2" s="2">
        <v>79727.293915862407</v>
      </c>
      <c r="G2" s="2">
        <v>148450.00521478101</v>
      </c>
      <c r="H2" s="2">
        <v>169904.04771974401</v>
      </c>
      <c r="I2" s="2">
        <v>105233.793312726</v>
      </c>
      <c r="J2" s="2">
        <v>7933</v>
      </c>
      <c r="K2" s="2">
        <v>3098</v>
      </c>
      <c r="L2" s="2">
        <v>6804</v>
      </c>
      <c r="M2" s="2">
        <v>2852</v>
      </c>
      <c r="N2">
        <v>2.4440646981679398E-3</v>
      </c>
      <c r="O2">
        <v>1.12168660334618E-2</v>
      </c>
    </row>
    <row r="3" spans="1:15">
      <c r="A3" t="s">
        <v>99</v>
      </c>
      <c r="B3">
        <v>800</v>
      </c>
      <c r="C3" t="s">
        <v>586</v>
      </c>
      <c r="D3" s="2">
        <v>33821</v>
      </c>
      <c r="E3" s="2">
        <v>141942.14101796399</v>
      </c>
      <c r="F3" s="2">
        <v>75331.777310577905</v>
      </c>
      <c r="G3" s="2">
        <v>144348.08831384999</v>
      </c>
      <c r="H3" s="2">
        <v>175221.48664670601</v>
      </c>
      <c r="I3" s="2">
        <v>101839.575480253</v>
      </c>
      <c r="J3" s="2">
        <v>1298</v>
      </c>
      <c r="K3" s="2">
        <v>967</v>
      </c>
      <c r="L3" s="2">
        <v>1363</v>
      </c>
      <c r="M3" s="2">
        <v>1364</v>
      </c>
      <c r="N3">
        <v>-1.1738269122734299E-2</v>
      </c>
      <c r="O3">
        <v>-1.9218828538482E-3</v>
      </c>
    </row>
    <row r="4" spans="1:15">
      <c r="A4" t="s">
        <v>69</v>
      </c>
      <c r="B4">
        <v>1600</v>
      </c>
      <c r="C4" t="s">
        <v>464</v>
      </c>
      <c r="D4" s="2">
        <v>41281</v>
      </c>
      <c r="E4" s="2">
        <v>111806.166598107</v>
      </c>
      <c r="F4" s="2">
        <v>73253.205259044698</v>
      </c>
      <c r="G4" s="2">
        <v>111191.881591364</v>
      </c>
      <c r="H4" s="2">
        <v>138403.654709995</v>
      </c>
      <c r="I4" s="2">
        <v>95986.663816485001</v>
      </c>
      <c r="J4" s="2">
        <v>1229</v>
      </c>
      <c r="K4" s="2">
        <v>2567</v>
      </c>
      <c r="L4" s="2">
        <v>1084</v>
      </c>
      <c r="M4" s="2">
        <v>2493</v>
      </c>
      <c r="N4">
        <v>1.79259223371526E-3</v>
      </c>
      <c r="O4">
        <v>3.5125118093069399E-3</v>
      </c>
    </row>
    <row r="5" spans="1:15">
      <c r="A5" t="s">
        <v>27</v>
      </c>
      <c r="B5">
        <v>3200</v>
      </c>
      <c r="C5" t="s">
        <v>71</v>
      </c>
      <c r="D5" s="2">
        <v>289649</v>
      </c>
      <c r="E5" s="2">
        <v>135180.40974612001</v>
      </c>
      <c r="F5" s="2">
        <v>72400.357012471999</v>
      </c>
      <c r="G5" s="2">
        <v>138776.05148086901</v>
      </c>
      <c r="H5" s="2">
        <v>171520.46155224199</v>
      </c>
      <c r="I5" s="2">
        <v>101534.056306937</v>
      </c>
      <c r="J5" s="2">
        <v>10296</v>
      </c>
      <c r="K5" s="2">
        <v>8038</v>
      </c>
      <c r="L5" s="2">
        <v>10458</v>
      </c>
      <c r="M5" s="2">
        <v>9113</v>
      </c>
      <c r="N5">
        <v>-3.7113886117335101E-3</v>
      </c>
      <c r="O5" s="1">
        <v>-5.5929763265193295E-4</v>
      </c>
    </row>
    <row r="6" spans="1:15">
      <c r="A6" t="s">
        <v>69</v>
      </c>
      <c r="B6">
        <v>900</v>
      </c>
      <c r="C6" t="s">
        <v>245</v>
      </c>
      <c r="D6" s="2">
        <v>89066</v>
      </c>
      <c r="E6" s="2">
        <v>134377.78735679199</v>
      </c>
      <c r="F6" s="2">
        <v>71434.609269376801</v>
      </c>
      <c r="G6" s="2">
        <v>142336.98545645399</v>
      </c>
      <c r="H6" s="2">
        <v>163408.573281505</v>
      </c>
      <c r="I6" s="2">
        <v>94648.347022872404</v>
      </c>
      <c r="J6" s="2">
        <v>6666</v>
      </c>
      <c r="K6" s="2">
        <v>2959</v>
      </c>
      <c r="L6" s="2">
        <v>5922</v>
      </c>
      <c r="M6" s="2">
        <v>3041</v>
      </c>
      <c r="N6" s="1">
        <v>-9.20665573844115E-4</v>
      </c>
      <c r="O6">
        <v>8.3533559382929501E-3</v>
      </c>
    </row>
    <row r="7" spans="1:15">
      <c r="A7" t="s">
        <v>99</v>
      </c>
      <c r="B7">
        <v>1500</v>
      </c>
      <c r="C7" t="s">
        <v>181</v>
      </c>
      <c r="D7" s="2">
        <v>128854</v>
      </c>
      <c r="E7" s="2">
        <v>141912.01306146401</v>
      </c>
      <c r="F7" s="2">
        <v>70930.283893155996</v>
      </c>
      <c r="G7" s="2">
        <v>143228.47685750201</v>
      </c>
      <c r="H7" s="2">
        <v>175192.10590167399</v>
      </c>
      <c r="I7" s="2">
        <v>95929.048171500603</v>
      </c>
      <c r="J7" s="2">
        <v>6779</v>
      </c>
      <c r="K7" s="2">
        <v>3294</v>
      </c>
      <c r="L7" s="2">
        <v>7227</v>
      </c>
      <c r="M7" s="2">
        <v>3398</v>
      </c>
      <c r="N7" s="1">
        <v>-8.07115029413134E-4</v>
      </c>
      <c r="O7">
        <v>-3.4768032036257999E-3</v>
      </c>
    </row>
    <row r="8" spans="1:15">
      <c r="A8" t="s">
        <v>69</v>
      </c>
      <c r="B8">
        <v>1500</v>
      </c>
      <c r="C8" t="s">
        <v>363</v>
      </c>
      <c r="D8" s="2">
        <v>51805</v>
      </c>
      <c r="E8" s="2">
        <v>118542.19292072</v>
      </c>
      <c r="F8" s="2">
        <v>70528.868266368998</v>
      </c>
      <c r="G8" s="2">
        <v>110205.140284726</v>
      </c>
      <c r="H8" s="2">
        <v>144468.88470296</v>
      </c>
      <c r="I8" s="2">
        <v>91731.016480654696</v>
      </c>
      <c r="J8" s="2">
        <v>2059</v>
      </c>
      <c r="K8" s="2">
        <v>3247</v>
      </c>
      <c r="L8" s="2">
        <v>1956</v>
      </c>
      <c r="M8" s="2">
        <v>3170</v>
      </c>
      <c r="N8">
        <v>1.4863430170832901E-3</v>
      </c>
      <c r="O8">
        <v>1.9882250747997299E-3</v>
      </c>
    </row>
    <row r="9" spans="1:15">
      <c r="A9" t="s">
        <v>60</v>
      </c>
      <c r="B9">
        <v>51115</v>
      </c>
      <c r="C9" t="s">
        <v>406</v>
      </c>
      <c r="D9" s="2">
        <v>43345</v>
      </c>
      <c r="E9" s="2">
        <v>115569.867518538</v>
      </c>
      <c r="F9" s="2">
        <v>70060.432730687899</v>
      </c>
      <c r="G9" s="2">
        <v>114536.648257622</v>
      </c>
      <c r="H9" s="2">
        <v>141477.26608845301</v>
      </c>
      <c r="I9" s="2">
        <v>90651.2824606715</v>
      </c>
      <c r="J9" s="2">
        <v>2311</v>
      </c>
      <c r="K9" s="2">
        <v>3452</v>
      </c>
      <c r="L9" s="2">
        <v>2386</v>
      </c>
      <c r="M9" s="2">
        <v>3056</v>
      </c>
      <c r="N9">
        <v>9.1360018456569294E-3</v>
      </c>
      <c r="O9">
        <v>-1.73030337985926E-3</v>
      </c>
    </row>
    <row r="10" spans="1:15">
      <c r="A10" t="s">
        <v>69</v>
      </c>
      <c r="B10">
        <v>1200</v>
      </c>
      <c r="C10" t="s">
        <v>155</v>
      </c>
      <c r="D10" s="2">
        <v>154442</v>
      </c>
      <c r="E10" s="2">
        <v>117941.96457326799</v>
      </c>
      <c r="F10" s="2">
        <v>69266.408686423296</v>
      </c>
      <c r="G10" s="2">
        <v>116755.648901662</v>
      </c>
      <c r="H10" s="2">
        <v>144700.75486987599</v>
      </c>
      <c r="I10" s="2">
        <v>90403.886227447103</v>
      </c>
      <c r="J10" s="2">
        <v>9066</v>
      </c>
      <c r="K10" s="2">
        <v>8505</v>
      </c>
      <c r="L10" s="2">
        <v>9379</v>
      </c>
      <c r="M10" s="2">
        <v>8494</v>
      </c>
      <c r="N10" s="1">
        <v>7.1224148871420895E-5</v>
      </c>
      <c r="O10">
        <v>-2.0266507815231601E-3</v>
      </c>
    </row>
    <row r="11" spans="1:15">
      <c r="A11" t="s">
        <v>48</v>
      </c>
      <c r="B11">
        <v>1100</v>
      </c>
      <c r="C11" t="s">
        <v>224</v>
      </c>
      <c r="D11" s="2">
        <v>94883</v>
      </c>
      <c r="E11" s="2">
        <v>102265.73654238301</v>
      </c>
      <c r="F11" s="2">
        <v>68818.735874136895</v>
      </c>
      <c r="G11" s="2">
        <v>97604.006361839405</v>
      </c>
      <c r="H11" s="2">
        <v>121855.83973988899</v>
      </c>
      <c r="I11" s="2">
        <v>85099.425422585497</v>
      </c>
      <c r="J11" s="2">
        <v>2667</v>
      </c>
      <c r="K11" s="2">
        <v>6762</v>
      </c>
      <c r="L11" s="2">
        <v>2705</v>
      </c>
      <c r="M11" s="2">
        <v>6356</v>
      </c>
      <c r="N11">
        <v>4.2789540802883504E-3</v>
      </c>
      <c r="O11" s="1">
        <v>-4.0049323904176699E-4</v>
      </c>
    </row>
    <row r="12" spans="1:15">
      <c r="A12" t="s">
        <v>27</v>
      </c>
      <c r="B12">
        <v>3300</v>
      </c>
      <c r="C12" t="s">
        <v>64</v>
      </c>
      <c r="D12" s="2">
        <v>320093</v>
      </c>
      <c r="E12" s="2">
        <v>119920.64206395599</v>
      </c>
      <c r="F12" s="2">
        <v>67914.158489954003</v>
      </c>
      <c r="G12" s="2">
        <v>120379.46829703001</v>
      </c>
      <c r="H12" s="2">
        <v>153505.05426171201</v>
      </c>
      <c r="I12" s="2">
        <v>95314.958849251096</v>
      </c>
      <c r="J12" s="2">
        <v>8430</v>
      </c>
      <c r="K12" s="2">
        <v>8935</v>
      </c>
      <c r="L12" s="2">
        <v>10277</v>
      </c>
      <c r="M12" s="2">
        <v>10837</v>
      </c>
      <c r="N12">
        <v>-5.9420230995366899E-3</v>
      </c>
      <c r="O12">
        <v>-5.7701980361957303E-3</v>
      </c>
    </row>
    <row r="13" spans="1:15">
      <c r="A13" t="s">
        <v>99</v>
      </c>
      <c r="B13">
        <v>1600</v>
      </c>
      <c r="C13" t="s">
        <v>439</v>
      </c>
      <c r="D13" s="2">
        <v>37924</v>
      </c>
      <c r="E13" s="2">
        <v>109280.02382843501</v>
      </c>
      <c r="F13" s="2">
        <v>67749.508046445306</v>
      </c>
      <c r="G13" s="2">
        <v>109979.20449326601</v>
      </c>
      <c r="H13" s="2">
        <v>138469.150754567</v>
      </c>
      <c r="I13" s="2">
        <v>91712.326135669093</v>
      </c>
      <c r="J13" s="2">
        <v>1315</v>
      </c>
      <c r="K13" s="2">
        <v>1598</v>
      </c>
      <c r="L13" s="2">
        <v>962</v>
      </c>
      <c r="M13" s="2">
        <v>1823</v>
      </c>
      <c r="N13">
        <v>-5.9329184685159696E-3</v>
      </c>
      <c r="O13">
        <v>9.3080898639384003E-3</v>
      </c>
    </row>
    <row r="14" spans="1:15">
      <c r="A14" t="s">
        <v>48</v>
      </c>
      <c r="B14">
        <v>1690</v>
      </c>
      <c r="C14" t="s">
        <v>297</v>
      </c>
      <c r="D14" s="2">
        <v>67005</v>
      </c>
      <c r="E14" s="2">
        <v>113642.51633062999</v>
      </c>
      <c r="F14" s="2">
        <v>67695.988650110303</v>
      </c>
      <c r="G14" s="2">
        <v>111812.984087437</v>
      </c>
      <c r="H14" s="2">
        <v>137817.595268209</v>
      </c>
      <c r="I14" s="2">
        <v>86940.858642282707</v>
      </c>
      <c r="J14" s="2">
        <v>2638</v>
      </c>
      <c r="K14" s="2">
        <v>3130</v>
      </c>
      <c r="L14" s="2">
        <v>3052</v>
      </c>
      <c r="M14" s="2">
        <v>3197</v>
      </c>
      <c r="N14" s="1">
        <v>-9.9992537870308195E-4</v>
      </c>
      <c r="O14">
        <v>-6.1786433848220199E-3</v>
      </c>
    </row>
    <row r="15" spans="1:15">
      <c r="A15" t="s">
        <v>18</v>
      </c>
      <c r="B15" s="1">
        <v>3000</v>
      </c>
      <c r="C15" t="s">
        <v>457</v>
      </c>
      <c r="D15" s="2">
        <v>41744</v>
      </c>
      <c r="E15" s="2">
        <v>114337.569780341</v>
      </c>
      <c r="F15" s="2">
        <v>67631.435305528605</v>
      </c>
      <c r="G15" s="2">
        <v>97266.865694809996</v>
      </c>
      <c r="H15" s="2">
        <v>134511.54670512499</v>
      </c>
      <c r="I15" s="2">
        <v>80985.412997090199</v>
      </c>
      <c r="J15" s="2">
        <v>2209</v>
      </c>
      <c r="K15" s="2">
        <v>4265</v>
      </c>
      <c r="L15" s="2">
        <v>1752</v>
      </c>
      <c r="M15" s="2">
        <v>3884</v>
      </c>
      <c r="N15">
        <v>9.1270601763127606E-3</v>
      </c>
      <c r="O15">
        <v>1.0947681103871201E-2</v>
      </c>
    </row>
    <row r="16" spans="1:15">
      <c r="A16" t="s">
        <v>60</v>
      </c>
      <c r="B16">
        <v>51256</v>
      </c>
      <c r="C16" t="s">
        <v>174</v>
      </c>
      <c r="D16" s="2">
        <v>134856</v>
      </c>
      <c r="E16" s="2">
        <v>111555.10759733101</v>
      </c>
      <c r="F16" s="2">
        <v>67286.494419019902</v>
      </c>
      <c r="G16" s="2">
        <v>113070.98074426</v>
      </c>
      <c r="H16" s="2">
        <v>138661.322951309</v>
      </c>
      <c r="I16" s="2">
        <v>89165.428898314494</v>
      </c>
      <c r="J16" s="2">
        <v>5419</v>
      </c>
      <c r="K16" s="2">
        <v>8968</v>
      </c>
      <c r="L16" s="2">
        <v>6996</v>
      </c>
      <c r="M16" s="2">
        <v>9504</v>
      </c>
      <c r="N16">
        <v>-3.9746099543216404E-3</v>
      </c>
      <c r="O16">
        <v>-1.16939550335172E-2</v>
      </c>
    </row>
    <row r="17" spans="1:15">
      <c r="A17" t="s">
        <v>38</v>
      </c>
      <c r="B17">
        <v>2400</v>
      </c>
      <c r="C17" t="s">
        <v>39</v>
      </c>
      <c r="D17" s="2">
        <v>27881</v>
      </c>
      <c r="E17" s="2">
        <v>106336.74262494899</v>
      </c>
      <c r="F17" s="2">
        <v>66556.392411983295</v>
      </c>
      <c r="G17" s="2">
        <v>108744.87040231199</v>
      </c>
      <c r="H17" s="2">
        <v>127826.411865095</v>
      </c>
      <c r="I17" s="2">
        <v>83072.623769954007</v>
      </c>
      <c r="J17" s="2">
        <v>1713</v>
      </c>
      <c r="K17" s="2">
        <v>1337</v>
      </c>
      <c r="L17" s="2">
        <v>1581</v>
      </c>
      <c r="M17" s="2">
        <v>1799</v>
      </c>
      <c r="N17">
        <v>-1.6570424303288901E-2</v>
      </c>
      <c r="O17">
        <v>4.7344069437968497E-3</v>
      </c>
    </row>
    <row r="18" spans="1:15">
      <c r="A18" t="s">
        <v>85</v>
      </c>
      <c r="B18">
        <v>2600</v>
      </c>
      <c r="C18" t="s">
        <v>350</v>
      </c>
      <c r="D18" s="2">
        <v>54646</v>
      </c>
      <c r="E18" s="2">
        <v>127003.00269511501</v>
      </c>
      <c r="F18" s="2">
        <v>66552.824943117099</v>
      </c>
      <c r="G18" s="2">
        <v>128385.323794109</v>
      </c>
      <c r="H18" s="2">
        <v>151454.57237507001</v>
      </c>
      <c r="I18" s="2">
        <v>84564.577502844098</v>
      </c>
      <c r="J18" s="2">
        <v>4976</v>
      </c>
      <c r="K18" s="2">
        <v>2556</v>
      </c>
      <c r="L18" s="2">
        <v>4058</v>
      </c>
      <c r="M18" s="2">
        <v>2277</v>
      </c>
      <c r="N18">
        <v>5.1055886981663801E-3</v>
      </c>
      <c r="O18">
        <v>1.67990337810635E-2</v>
      </c>
    </row>
    <row r="19" spans="1:15">
      <c r="A19" t="s">
        <v>18</v>
      </c>
      <c r="B19">
        <v>4900</v>
      </c>
      <c r="C19" t="s">
        <v>140</v>
      </c>
      <c r="D19" s="2">
        <v>170879</v>
      </c>
      <c r="E19" s="2">
        <v>127794.37417025201</v>
      </c>
      <c r="F19" s="2">
        <v>66345.186263710697</v>
      </c>
      <c r="G19" s="2">
        <v>120176.89059830199</v>
      </c>
      <c r="H19" s="2">
        <v>152210.348378514</v>
      </c>
      <c r="I19" s="2">
        <v>83566.301611927294</v>
      </c>
      <c r="J19" s="2">
        <v>8419</v>
      </c>
      <c r="K19" s="2">
        <v>7804</v>
      </c>
      <c r="L19" s="2">
        <v>8678</v>
      </c>
      <c r="M19" s="2">
        <v>7854</v>
      </c>
      <c r="N19" s="1">
        <v>-2.9260470859496999E-4</v>
      </c>
      <c r="O19">
        <v>-1.51569239052194E-3</v>
      </c>
    </row>
    <row r="20" spans="1:15">
      <c r="A20" t="s">
        <v>38</v>
      </c>
      <c r="B20">
        <v>3300</v>
      </c>
      <c r="C20" t="s">
        <v>362</v>
      </c>
      <c r="D20" s="2">
        <v>51830</v>
      </c>
      <c r="E20" s="2">
        <v>121334.412072846</v>
      </c>
      <c r="F20" s="2">
        <v>66306.443678799595</v>
      </c>
      <c r="G20" s="2">
        <v>118665.123851048</v>
      </c>
      <c r="H20" s="2">
        <v>144365.466216492</v>
      </c>
      <c r="I20" s="2">
        <v>83767.215226451794</v>
      </c>
      <c r="J20" s="2">
        <v>2328</v>
      </c>
      <c r="K20" s="2">
        <v>2610</v>
      </c>
      <c r="L20" s="2">
        <v>1983</v>
      </c>
      <c r="M20" s="2">
        <v>2479</v>
      </c>
      <c r="N20">
        <v>2.5274937295002801E-3</v>
      </c>
      <c r="O20">
        <v>6.6563766158595399E-3</v>
      </c>
    </row>
    <row r="21" spans="1:15">
      <c r="A21" t="s">
        <v>69</v>
      </c>
      <c r="B21">
        <v>400</v>
      </c>
      <c r="C21" t="s">
        <v>451</v>
      </c>
      <c r="D21" s="2">
        <v>41897</v>
      </c>
      <c r="E21" s="2">
        <v>109596.716585071</v>
      </c>
      <c r="F21" s="2">
        <v>66210.604623897903</v>
      </c>
      <c r="G21" s="2">
        <v>106433.50103491099</v>
      </c>
      <c r="H21" s="2">
        <v>135168.91858359601</v>
      </c>
      <c r="I21" s="2">
        <v>86340.000234477498</v>
      </c>
      <c r="J21" s="2">
        <v>1387</v>
      </c>
      <c r="K21" s="2">
        <v>1569</v>
      </c>
      <c r="L21" s="2">
        <v>1151</v>
      </c>
      <c r="M21" s="2">
        <v>1555</v>
      </c>
      <c r="N21" s="1">
        <v>3.3415280330333899E-4</v>
      </c>
      <c r="O21">
        <v>5.6328615413991402E-3</v>
      </c>
    </row>
    <row r="22" spans="1:15">
      <c r="A22" t="s">
        <v>48</v>
      </c>
      <c r="B22">
        <v>1200</v>
      </c>
      <c r="C22" t="s">
        <v>146</v>
      </c>
      <c r="D22" s="2">
        <v>68598</v>
      </c>
      <c r="E22" s="2">
        <v>121559.979181884</v>
      </c>
      <c r="F22" s="2">
        <v>66173.221128819394</v>
      </c>
      <c r="G22" s="2">
        <v>113191.96822847999</v>
      </c>
      <c r="H22" s="2">
        <v>143613.522644265</v>
      </c>
      <c r="I22" s="2">
        <v>83493.884301351296</v>
      </c>
      <c r="J22" s="2">
        <v>3998</v>
      </c>
      <c r="K22" s="2">
        <v>2709</v>
      </c>
      <c r="L22" s="2">
        <v>3575</v>
      </c>
      <c r="M22" s="2">
        <v>2889</v>
      </c>
      <c r="N22">
        <v>-2.6239832065074698E-3</v>
      </c>
      <c r="O22">
        <v>6.1663605352925699E-3</v>
      </c>
    </row>
    <row r="23" spans="1:15">
      <c r="A23" t="s">
        <v>18</v>
      </c>
      <c r="B23">
        <v>4800</v>
      </c>
      <c r="C23" t="s">
        <v>176</v>
      </c>
      <c r="D23" s="2">
        <v>84579</v>
      </c>
      <c r="E23" s="2">
        <v>110048.752728961</v>
      </c>
      <c r="F23" s="2">
        <v>65403.101186239597</v>
      </c>
      <c r="G23" s="2">
        <v>98651.753427276999</v>
      </c>
      <c r="H23" s="2">
        <v>131261.87466129899</v>
      </c>
      <c r="I23" s="2">
        <v>78664.805100830301</v>
      </c>
      <c r="J23" s="2">
        <v>3236</v>
      </c>
      <c r="K23" s="2">
        <v>5717</v>
      </c>
      <c r="L23" s="2">
        <v>2801</v>
      </c>
      <c r="M23" s="2">
        <v>4841</v>
      </c>
      <c r="N23">
        <v>1.03571808604972E-2</v>
      </c>
      <c r="O23">
        <v>5.14312063278118E-3</v>
      </c>
    </row>
    <row r="24" spans="1:15">
      <c r="A24" t="s">
        <v>69</v>
      </c>
      <c r="B24">
        <v>300</v>
      </c>
      <c r="C24" t="s">
        <v>290</v>
      </c>
      <c r="D24" s="2">
        <v>68434</v>
      </c>
      <c r="E24" s="2">
        <v>105832.300816897</v>
      </c>
      <c r="F24" s="2">
        <v>65170.677394366197</v>
      </c>
      <c r="G24" s="2">
        <v>107576.915952929</v>
      </c>
      <c r="H24" s="2">
        <v>131222.808765086</v>
      </c>
      <c r="I24" s="2">
        <v>84950.127816901397</v>
      </c>
      <c r="J24" s="2">
        <v>3099</v>
      </c>
      <c r="K24" s="2">
        <v>2982</v>
      </c>
      <c r="L24" s="2">
        <v>3075</v>
      </c>
      <c r="M24" s="2">
        <v>3702</v>
      </c>
      <c r="N24">
        <v>-1.0521086009878101E-2</v>
      </c>
      <c r="O24" s="1">
        <v>3.50702866995937E-4</v>
      </c>
    </row>
    <row r="25" spans="1:15">
      <c r="A25" t="s">
        <v>18</v>
      </c>
      <c r="B25">
        <v>4400</v>
      </c>
      <c r="C25" t="s">
        <v>176</v>
      </c>
      <c r="D25" s="2">
        <v>23116</v>
      </c>
      <c r="E25" s="2">
        <v>100014.580058807</v>
      </c>
      <c r="F25" s="2">
        <v>64924.862960117302</v>
      </c>
      <c r="G25" s="2">
        <v>85344.673330379796</v>
      </c>
      <c r="H25" s="2">
        <v>117215.843892007</v>
      </c>
      <c r="I25" s="2">
        <v>77016.807920653693</v>
      </c>
      <c r="J25" s="2">
        <v>672</v>
      </c>
      <c r="K25" s="2">
        <v>1782</v>
      </c>
      <c r="L25" s="2">
        <v>565</v>
      </c>
      <c r="M25" s="2">
        <v>2039</v>
      </c>
      <c r="N25">
        <v>-1.11178404568264E-2</v>
      </c>
      <c r="O25">
        <v>4.6288285170444704E-3</v>
      </c>
    </row>
    <row r="26" spans="1:15">
      <c r="A26" t="s">
        <v>69</v>
      </c>
      <c r="B26">
        <v>600</v>
      </c>
      <c r="C26" t="s">
        <v>305</v>
      </c>
      <c r="D26" s="2">
        <v>65202</v>
      </c>
      <c r="E26" s="2">
        <v>107297.70943899101</v>
      </c>
      <c r="F26" s="2">
        <v>64924.377664313601</v>
      </c>
      <c r="G26" s="2">
        <v>105080.63938377101</v>
      </c>
      <c r="H26" s="2">
        <v>129979.36023264199</v>
      </c>
      <c r="I26" s="2">
        <v>83955.718902062901</v>
      </c>
      <c r="J26" s="2">
        <v>2311</v>
      </c>
      <c r="K26" s="2">
        <v>3303</v>
      </c>
      <c r="L26" s="2">
        <v>2321</v>
      </c>
      <c r="M26" s="2">
        <v>3326</v>
      </c>
      <c r="N26" s="1">
        <v>-3.5274991564675901E-4</v>
      </c>
      <c r="O26" s="1">
        <v>-1.5336952854206901E-4</v>
      </c>
    </row>
    <row r="27" spans="1:15">
      <c r="A27" t="s">
        <v>60</v>
      </c>
      <c r="B27">
        <v>51215</v>
      </c>
      <c r="C27" t="s">
        <v>381</v>
      </c>
      <c r="D27" s="2">
        <v>48770</v>
      </c>
      <c r="E27" s="2">
        <v>104451.904773355</v>
      </c>
      <c r="F27" s="2">
        <v>64692.533082234702</v>
      </c>
      <c r="G27" s="2">
        <v>99393.885415381505</v>
      </c>
      <c r="H27" s="2">
        <v>126004.23445954001</v>
      </c>
      <c r="I27" s="2">
        <v>80869.652479598197</v>
      </c>
      <c r="J27" s="2">
        <v>1643</v>
      </c>
      <c r="K27" s="2">
        <v>2457</v>
      </c>
      <c r="L27" s="2">
        <v>1452</v>
      </c>
      <c r="M27" s="2">
        <v>2689</v>
      </c>
      <c r="N27">
        <v>-4.7570227598933701E-3</v>
      </c>
      <c r="O27">
        <v>3.9163420135329098E-3</v>
      </c>
    </row>
    <row r="28" spans="1:15">
      <c r="A28" t="s">
        <v>178</v>
      </c>
      <c r="B28">
        <v>1600</v>
      </c>
      <c r="C28" t="s">
        <v>670</v>
      </c>
      <c r="D28" s="2">
        <v>30337</v>
      </c>
      <c r="E28" s="2">
        <v>97986.218411337293</v>
      </c>
      <c r="F28" s="2">
        <v>64678.140243168396</v>
      </c>
      <c r="G28" s="2">
        <v>89766.617488305099</v>
      </c>
      <c r="H28" s="2">
        <v>115573.985471001</v>
      </c>
      <c r="I28" s="2">
        <v>76723.131936920603</v>
      </c>
      <c r="J28" s="2">
        <v>802</v>
      </c>
      <c r="K28" s="2">
        <v>2112</v>
      </c>
      <c r="L28" s="2">
        <v>780</v>
      </c>
      <c r="M28" s="2">
        <v>1632</v>
      </c>
      <c r="N28">
        <v>1.5822263242904699E-2</v>
      </c>
      <c r="O28" s="1">
        <v>7.2518706529979896E-4</v>
      </c>
    </row>
    <row r="29" spans="1:15">
      <c r="A29" t="s">
        <v>80</v>
      </c>
      <c r="B29">
        <v>2200</v>
      </c>
      <c r="C29" t="s">
        <v>437</v>
      </c>
      <c r="D29" s="2">
        <v>43369</v>
      </c>
      <c r="E29" s="2">
        <v>96313.9196868461</v>
      </c>
      <c r="F29" s="2">
        <v>64635.184514267297</v>
      </c>
      <c r="G29" s="2">
        <v>94523.717843189806</v>
      </c>
      <c r="H29" s="2">
        <v>114031.59290004701</v>
      </c>
      <c r="I29" s="2">
        <v>79078.159185636396</v>
      </c>
      <c r="J29" s="2">
        <v>1644</v>
      </c>
      <c r="K29" s="2">
        <v>3256</v>
      </c>
      <c r="L29" s="2">
        <v>1594</v>
      </c>
      <c r="M29" s="2">
        <v>3344</v>
      </c>
      <c r="N29">
        <v>-2.0290991261038898E-3</v>
      </c>
      <c r="O29">
        <v>1.15289723074085E-3</v>
      </c>
    </row>
    <row r="30" spans="1:15">
      <c r="A30" t="s">
        <v>74</v>
      </c>
      <c r="B30">
        <v>70100</v>
      </c>
      <c r="C30" t="s">
        <v>204</v>
      </c>
      <c r="D30" s="2">
        <v>107610</v>
      </c>
      <c r="E30" s="2">
        <v>113871.910497338</v>
      </c>
      <c r="F30" s="2">
        <v>64604.833213097198</v>
      </c>
      <c r="G30" s="2">
        <v>109021.831716997</v>
      </c>
      <c r="H30" s="2">
        <v>135622.07648905599</v>
      </c>
      <c r="I30" s="2">
        <v>81813.082590584294</v>
      </c>
      <c r="J30" s="2">
        <v>4712</v>
      </c>
      <c r="K30" s="2">
        <v>5749</v>
      </c>
      <c r="L30" s="2">
        <v>4463</v>
      </c>
      <c r="M30" s="2">
        <v>5761</v>
      </c>
      <c r="N30" s="1">
        <v>-1.1151379983272899E-4</v>
      </c>
      <c r="O30">
        <v>2.3139113465291301E-3</v>
      </c>
    </row>
    <row r="31" spans="1:15">
      <c r="A31" t="s">
        <v>99</v>
      </c>
      <c r="B31" s="1">
        <v>1000</v>
      </c>
      <c r="C31" t="s">
        <v>254</v>
      </c>
      <c r="D31" s="2">
        <v>85922</v>
      </c>
      <c r="E31" s="2">
        <v>144441.81560035</v>
      </c>
      <c r="F31" s="2">
        <v>64592.211481218903</v>
      </c>
      <c r="G31" s="2">
        <v>142613.19458434801</v>
      </c>
      <c r="H31" s="2">
        <v>176292.64548641499</v>
      </c>
      <c r="I31" s="2">
        <v>88143.664493267104</v>
      </c>
      <c r="J31" s="2">
        <v>4295</v>
      </c>
      <c r="K31" s="2">
        <v>1670</v>
      </c>
      <c r="L31" s="2">
        <v>4010</v>
      </c>
      <c r="M31" s="2">
        <v>2087</v>
      </c>
      <c r="N31">
        <v>-4.8532389841949601E-3</v>
      </c>
      <c r="O31">
        <v>3.31696189567281E-3</v>
      </c>
    </row>
    <row r="32" spans="1:15">
      <c r="A32" t="s">
        <v>341</v>
      </c>
      <c r="B32">
        <v>100</v>
      </c>
      <c r="C32" t="s">
        <v>342</v>
      </c>
      <c r="D32" s="2">
        <v>57222</v>
      </c>
      <c r="E32" s="2">
        <v>86742.793121106006</v>
      </c>
      <c r="F32" s="2">
        <v>64512.071077771798</v>
      </c>
      <c r="G32" s="2">
        <v>82837.549909518595</v>
      </c>
      <c r="H32" s="2">
        <v>100153.069130323</v>
      </c>
      <c r="I32" s="2">
        <v>76012.807622443404</v>
      </c>
      <c r="J32" s="2">
        <v>2096</v>
      </c>
      <c r="K32" s="2">
        <v>6156</v>
      </c>
      <c r="L32" s="2">
        <v>1925</v>
      </c>
      <c r="M32" s="2">
        <v>5600</v>
      </c>
      <c r="N32">
        <v>9.7165425885148999E-3</v>
      </c>
      <c r="O32">
        <v>2.9883611198489998E-3</v>
      </c>
    </row>
    <row r="33" spans="1:15">
      <c r="A33" t="s">
        <v>99</v>
      </c>
      <c r="B33">
        <v>1100</v>
      </c>
      <c r="C33" t="s">
        <v>153</v>
      </c>
      <c r="D33" s="2">
        <v>159410</v>
      </c>
      <c r="E33" s="2">
        <v>124523.93474242699</v>
      </c>
      <c r="F33" s="2">
        <v>64071.122787845597</v>
      </c>
      <c r="G33" s="2">
        <v>122806.16642351099</v>
      </c>
      <c r="H33" s="2">
        <v>156684.51499523001</v>
      </c>
      <c r="I33" s="2">
        <v>88309.753695777501</v>
      </c>
      <c r="J33" s="2">
        <v>6386</v>
      </c>
      <c r="K33" s="2">
        <v>6524</v>
      </c>
      <c r="L33" s="2">
        <v>6994</v>
      </c>
      <c r="M33" s="2">
        <v>6532</v>
      </c>
      <c r="N33" s="1">
        <v>-5.0185057399159402E-5</v>
      </c>
      <c r="O33">
        <v>-3.8140643623361102E-3</v>
      </c>
    </row>
    <row r="34" spans="1:15">
      <c r="A34" t="s">
        <v>72</v>
      </c>
      <c r="B34">
        <v>1700</v>
      </c>
      <c r="C34" t="s">
        <v>208</v>
      </c>
      <c r="D34" s="2">
        <v>104632</v>
      </c>
      <c r="E34" s="2">
        <v>102730.14781858301</v>
      </c>
      <c r="F34" s="2">
        <v>64062.627032652497</v>
      </c>
      <c r="G34" s="2">
        <v>98285.905369675995</v>
      </c>
      <c r="H34" s="2">
        <v>121685.678315267</v>
      </c>
      <c r="I34" s="2">
        <v>79470.503187199094</v>
      </c>
      <c r="J34" s="2">
        <v>4617</v>
      </c>
      <c r="K34" s="2">
        <v>6402</v>
      </c>
      <c r="L34" s="2">
        <v>4263</v>
      </c>
      <c r="M34" s="2">
        <v>6142</v>
      </c>
      <c r="N34">
        <v>2.4848994571450402E-3</v>
      </c>
      <c r="O34">
        <v>3.38328618395901E-3</v>
      </c>
    </row>
    <row r="35" spans="1:15">
      <c r="A35" t="s">
        <v>53</v>
      </c>
      <c r="B35" s="1">
        <v>4000</v>
      </c>
      <c r="C35" t="s">
        <v>169</v>
      </c>
      <c r="D35" s="2">
        <v>50673</v>
      </c>
      <c r="E35" s="2">
        <v>129639.156424154</v>
      </c>
      <c r="F35" s="2">
        <v>64023.319005531797</v>
      </c>
      <c r="G35" s="2">
        <v>127687.072295766</v>
      </c>
      <c r="H35" s="2">
        <v>155245.56973814699</v>
      </c>
      <c r="I35" s="2">
        <v>81780.191390602093</v>
      </c>
      <c r="J35" s="2">
        <v>2946</v>
      </c>
      <c r="K35" s="2">
        <v>1587</v>
      </c>
      <c r="L35" s="2">
        <v>2494</v>
      </c>
      <c r="M35" s="2">
        <v>1721</v>
      </c>
      <c r="N35">
        <v>-2.6444062913188399E-3</v>
      </c>
      <c r="O35">
        <v>8.9199376393740201E-3</v>
      </c>
    </row>
    <row r="36" spans="1:15">
      <c r="A36" t="s">
        <v>60</v>
      </c>
      <c r="B36">
        <v>59300</v>
      </c>
      <c r="C36" t="s">
        <v>61</v>
      </c>
      <c r="D36" s="2">
        <v>337348</v>
      </c>
      <c r="E36" s="2">
        <v>136181.79891329</v>
      </c>
      <c r="F36" s="2">
        <v>63766.607141014298</v>
      </c>
      <c r="G36" s="2">
        <v>142564.88351981301</v>
      </c>
      <c r="H36" s="2">
        <v>167216.79461646799</v>
      </c>
      <c r="I36" s="2">
        <v>86616.327640472606</v>
      </c>
      <c r="J36" s="2">
        <v>29322</v>
      </c>
      <c r="K36" s="2">
        <v>11996</v>
      </c>
      <c r="L36" s="2">
        <v>28693</v>
      </c>
      <c r="M36" s="2">
        <v>13869</v>
      </c>
      <c r="N36">
        <v>-5.5521301445391703E-3</v>
      </c>
      <c r="O36">
        <v>1.8645434388228101E-3</v>
      </c>
    </row>
    <row r="37" spans="1:15">
      <c r="A37" t="s">
        <v>99</v>
      </c>
      <c r="B37">
        <v>300</v>
      </c>
      <c r="C37" t="s">
        <v>100</v>
      </c>
      <c r="D37" s="2">
        <v>236379</v>
      </c>
      <c r="E37" s="2">
        <v>125651.67251360801</v>
      </c>
      <c r="F37" s="2">
        <v>63462.747942541602</v>
      </c>
      <c r="G37" s="2">
        <v>127230.509999949</v>
      </c>
      <c r="H37" s="2">
        <v>158192.880982723</v>
      </c>
      <c r="I37" s="2">
        <v>87858.522090910104</v>
      </c>
      <c r="J37" s="2">
        <v>12365</v>
      </c>
      <c r="K37" s="2">
        <v>7723</v>
      </c>
      <c r="L37" s="2">
        <v>12670</v>
      </c>
      <c r="M37" s="2">
        <v>7370</v>
      </c>
      <c r="N37">
        <v>1.4933644697709999E-3</v>
      </c>
      <c r="O37">
        <v>-1.2903007458361299E-3</v>
      </c>
    </row>
    <row r="38" spans="1:15">
      <c r="A38" t="s">
        <v>99</v>
      </c>
      <c r="B38">
        <v>2200</v>
      </c>
      <c r="C38" t="s">
        <v>277</v>
      </c>
      <c r="D38" s="2">
        <v>72612</v>
      </c>
      <c r="E38" s="2">
        <v>107830.718555211</v>
      </c>
      <c r="F38" s="2">
        <v>63214.838286240098</v>
      </c>
      <c r="G38" s="2">
        <v>103352.61187125</v>
      </c>
      <c r="H38" s="2">
        <v>133658.73093911199</v>
      </c>
      <c r="I38" s="2">
        <v>83482.368978023107</v>
      </c>
      <c r="J38" s="2">
        <v>2108</v>
      </c>
      <c r="K38" s="2">
        <v>3544</v>
      </c>
      <c r="L38" s="2">
        <v>2185</v>
      </c>
      <c r="M38" s="2">
        <v>3602</v>
      </c>
      <c r="N38" s="1">
        <v>-7.98766044180025E-4</v>
      </c>
      <c r="O38">
        <v>-1.0604307827907201E-3</v>
      </c>
    </row>
    <row r="39" spans="1:15">
      <c r="A39" t="s">
        <v>14</v>
      </c>
      <c r="B39">
        <v>3700</v>
      </c>
      <c r="C39" t="s">
        <v>411</v>
      </c>
      <c r="D39" s="2">
        <v>45361</v>
      </c>
      <c r="E39" s="2">
        <v>91554.997928176803</v>
      </c>
      <c r="F39" s="2">
        <v>63125.1262722787</v>
      </c>
      <c r="G39" s="2">
        <v>94929.854836528801</v>
      </c>
      <c r="H39" s="2">
        <v>115625.599033149</v>
      </c>
      <c r="I39" s="2">
        <v>81610.401706742501</v>
      </c>
      <c r="J39" s="2">
        <v>1323</v>
      </c>
      <c r="K39" s="2">
        <v>2420</v>
      </c>
      <c r="L39" s="2">
        <v>1786</v>
      </c>
      <c r="M39" s="2">
        <v>2853</v>
      </c>
      <c r="N39">
        <v>-9.5456449372809202E-3</v>
      </c>
      <c r="O39">
        <v>-1.0207006018385799E-2</v>
      </c>
    </row>
    <row r="40" spans="1:15">
      <c r="A40" t="s">
        <v>18</v>
      </c>
      <c r="B40">
        <v>1900</v>
      </c>
      <c r="C40" t="s">
        <v>83</v>
      </c>
      <c r="D40" s="2">
        <v>258054</v>
      </c>
      <c r="E40" s="2">
        <v>116171.077829025</v>
      </c>
      <c r="F40" s="2">
        <v>62964.605274719899</v>
      </c>
      <c r="G40" s="2">
        <v>114933.955756738</v>
      </c>
      <c r="H40" s="2">
        <v>139160.53496421801</v>
      </c>
      <c r="I40" s="2">
        <v>80766.076142937294</v>
      </c>
      <c r="J40" s="2">
        <v>17783</v>
      </c>
      <c r="K40" s="2">
        <v>13489</v>
      </c>
      <c r="L40" s="2">
        <v>16034</v>
      </c>
      <c r="M40" s="2">
        <v>13249</v>
      </c>
      <c r="N40" s="1">
        <v>9.3003789904438602E-4</v>
      </c>
      <c r="O40">
        <v>6.7776511892859602E-3</v>
      </c>
    </row>
    <row r="41" spans="1:15">
      <c r="A41" t="s">
        <v>18</v>
      </c>
      <c r="B41">
        <v>4700</v>
      </c>
      <c r="C41" t="s">
        <v>256</v>
      </c>
      <c r="D41" s="2">
        <v>83345</v>
      </c>
      <c r="E41" s="2">
        <v>109312.74096412399</v>
      </c>
      <c r="F41" s="2">
        <v>62922.670946192702</v>
      </c>
      <c r="G41" s="2">
        <v>96903.042401779094</v>
      </c>
      <c r="H41" s="2">
        <v>130222.085556002</v>
      </c>
      <c r="I41" s="2">
        <v>77442.154584833697</v>
      </c>
      <c r="J41" s="2">
        <v>4175</v>
      </c>
      <c r="K41" s="2">
        <v>8012</v>
      </c>
      <c r="L41" s="2">
        <v>3409</v>
      </c>
      <c r="M41" s="2">
        <v>7044</v>
      </c>
      <c r="N41">
        <v>1.16143739876417E-2</v>
      </c>
      <c r="O41">
        <v>9.1907133001379801E-3</v>
      </c>
    </row>
    <row r="42" spans="1:15">
      <c r="A42" t="s">
        <v>48</v>
      </c>
      <c r="B42">
        <v>1500</v>
      </c>
      <c r="C42" t="s">
        <v>187</v>
      </c>
      <c r="D42" s="2">
        <v>124176</v>
      </c>
      <c r="E42" s="2">
        <v>111761.189505273</v>
      </c>
      <c r="F42" s="2">
        <v>62667.134088016297</v>
      </c>
      <c r="G42" s="2">
        <v>103794.958681513</v>
      </c>
      <c r="H42" s="2">
        <v>132098.237036056</v>
      </c>
      <c r="I42" s="2">
        <v>79059.201199521704</v>
      </c>
      <c r="J42" s="2">
        <v>5377</v>
      </c>
      <c r="K42" s="2">
        <v>7910</v>
      </c>
      <c r="L42" s="2">
        <v>5457</v>
      </c>
      <c r="M42" s="2">
        <v>8260</v>
      </c>
      <c r="N42">
        <v>-2.8185800798866101E-3</v>
      </c>
      <c r="O42" s="1">
        <v>-6.4424687540265402E-4</v>
      </c>
    </row>
    <row r="43" spans="1:15">
      <c r="A43" t="s">
        <v>46</v>
      </c>
      <c r="B43">
        <v>2800</v>
      </c>
      <c r="C43" t="s">
        <v>394</v>
      </c>
      <c r="D43" s="2">
        <v>47624</v>
      </c>
      <c r="E43" s="2">
        <v>105315.45649239</v>
      </c>
      <c r="F43" s="2">
        <v>62389.315072027501</v>
      </c>
      <c r="G43" s="2">
        <v>97797.649945639801</v>
      </c>
      <c r="H43" s="2">
        <v>125755.92261904701</v>
      </c>
      <c r="I43" s="2">
        <v>78205.819737690807</v>
      </c>
      <c r="J43" s="2">
        <v>1559</v>
      </c>
      <c r="K43" s="2">
        <v>2197</v>
      </c>
      <c r="L43" s="2">
        <v>1688</v>
      </c>
      <c r="M43" s="2">
        <v>2629</v>
      </c>
      <c r="N43">
        <v>-9.0710566101125396E-3</v>
      </c>
      <c r="O43">
        <v>-2.7087182932974902E-3</v>
      </c>
    </row>
    <row r="44" spans="1:15">
      <c r="A44" t="s">
        <v>178</v>
      </c>
      <c r="B44">
        <v>1700</v>
      </c>
      <c r="C44" t="s">
        <v>566</v>
      </c>
      <c r="D44" s="2">
        <v>34668</v>
      </c>
      <c r="E44" s="2">
        <v>78668.792389561102</v>
      </c>
      <c r="F44" s="2">
        <v>62221.520284437902</v>
      </c>
      <c r="G44" s="2">
        <v>78142.310622634293</v>
      </c>
      <c r="H44" s="2">
        <v>93240.522379355505</v>
      </c>
      <c r="I44" s="2">
        <v>73421.796699790299</v>
      </c>
      <c r="J44" s="2">
        <v>979</v>
      </c>
      <c r="K44" s="2">
        <v>2113</v>
      </c>
      <c r="L44" s="2">
        <v>829</v>
      </c>
      <c r="M44" s="2">
        <v>1950</v>
      </c>
      <c r="N44">
        <v>4.70174224068305E-3</v>
      </c>
      <c r="O44">
        <v>4.32675666320526E-3</v>
      </c>
    </row>
    <row r="45" spans="1:15">
      <c r="A45" t="s">
        <v>14</v>
      </c>
      <c r="B45">
        <v>3600</v>
      </c>
      <c r="C45" t="s">
        <v>257</v>
      </c>
      <c r="D45" s="2">
        <v>83090</v>
      </c>
      <c r="E45" s="2">
        <v>105500.236802359</v>
      </c>
      <c r="F45" s="2">
        <v>62132.181228373702</v>
      </c>
      <c r="G45" s="2">
        <v>100890.403592417</v>
      </c>
      <c r="H45" s="2">
        <v>130063.480760932</v>
      </c>
      <c r="I45" s="2">
        <v>81396.821078431298</v>
      </c>
      <c r="J45" s="2">
        <v>2035</v>
      </c>
      <c r="K45" s="2">
        <v>4624</v>
      </c>
      <c r="L45" s="2">
        <v>2004</v>
      </c>
      <c r="M45" s="2">
        <v>5003</v>
      </c>
      <c r="N45">
        <v>-4.5613190516307599E-3</v>
      </c>
      <c r="O45" s="1">
        <v>3.7308942110964E-4</v>
      </c>
    </row>
    <row r="46" spans="1:15">
      <c r="A46" t="s">
        <v>69</v>
      </c>
      <c r="B46">
        <v>700</v>
      </c>
      <c r="C46" t="s">
        <v>802</v>
      </c>
      <c r="D46" s="2">
        <v>25453</v>
      </c>
      <c r="E46" s="2">
        <v>95002.106704755497</v>
      </c>
      <c r="F46" s="2">
        <v>62024.044344256698</v>
      </c>
      <c r="G46" s="2">
        <v>89672.262733038602</v>
      </c>
      <c r="H46" s="2">
        <v>115138.60275583901</v>
      </c>
      <c r="I46" s="2">
        <v>79474.416728349301</v>
      </c>
      <c r="J46" s="2">
        <v>719</v>
      </c>
      <c r="K46" s="2">
        <v>1492</v>
      </c>
      <c r="L46" s="2">
        <v>860</v>
      </c>
      <c r="M46" s="2">
        <v>1570</v>
      </c>
      <c r="N46">
        <v>-3.06447177150041E-3</v>
      </c>
      <c r="O46">
        <v>-5.5396220484815097E-3</v>
      </c>
    </row>
    <row r="47" spans="1:15">
      <c r="A47" t="s">
        <v>99</v>
      </c>
      <c r="B47" s="1">
        <v>2000</v>
      </c>
      <c r="C47" t="s">
        <v>193</v>
      </c>
      <c r="D47" s="2">
        <v>117079</v>
      </c>
      <c r="E47" s="2">
        <v>113941.223363257</v>
      </c>
      <c r="F47" s="2">
        <v>61871.950867272797</v>
      </c>
      <c r="G47" s="2">
        <v>109297.99851752</v>
      </c>
      <c r="H47" s="2">
        <v>140878.00845574899</v>
      </c>
      <c r="I47" s="2">
        <v>82686.525330480596</v>
      </c>
      <c r="J47" s="2">
        <v>4302</v>
      </c>
      <c r="K47" s="2">
        <v>5389</v>
      </c>
      <c r="L47" s="2">
        <v>4655</v>
      </c>
      <c r="M47" s="2">
        <v>6273</v>
      </c>
      <c r="N47">
        <v>-7.5504573834761102E-3</v>
      </c>
      <c r="O47">
        <v>-3.0150582085600301E-3</v>
      </c>
    </row>
    <row r="48" spans="1:15">
      <c r="A48" t="s">
        <v>18</v>
      </c>
      <c r="B48" s="1">
        <v>2000</v>
      </c>
      <c r="C48" t="s">
        <v>105</v>
      </c>
      <c r="D48" s="2">
        <v>220665</v>
      </c>
      <c r="E48" s="2">
        <v>105954.07845830001</v>
      </c>
      <c r="F48" s="2">
        <v>61868.901954700501</v>
      </c>
      <c r="G48" s="2">
        <v>103265.38813419201</v>
      </c>
      <c r="H48" s="2">
        <v>128613.20051595299</v>
      </c>
      <c r="I48" s="2">
        <v>78754.690598820904</v>
      </c>
      <c r="J48" s="2">
        <v>15904</v>
      </c>
      <c r="K48" s="2">
        <v>18564</v>
      </c>
      <c r="L48" s="2">
        <v>12850</v>
      </c>
      <c r="M48" s="2">
        <v>14858</v>
      </c>
      <c r="N48">
        <v>1.6794688781637299E-2</v>
      </c>
      <c r="O48">
        <v>1.38399836856773E-2</v>
      </c>
    </row>
    <row r="49" spans="1:15">
      <c r="A49" t="s">
        <v>29</v>
      </c>
      <c r="B49">
        <v>11700</v>
      </c>
      <c r="C49" t="s">
        <v>115</v>
      </c>
      <c r="D49" s="2">
        <v>207457</v>
      </c>
      <c r="E49" s="2">
        <v>100117.244341817</v>
      </c>
      <c r="F49" s="2">
        <v>61863.266530513203</v>
      </c>
      <c r="G49" s="2">
        <v>97047.649022527796</v>
      </c>
      <c r="H49" s="2">
        <v>123714.51197853799</v>
      </c>
      <c r="I49" s="2">
        <v>81168.263861366097</v>
      </c>
      <c r="J49" s="2">
        <v>8934</v>
      </c>
      <c r="K49" s="2">
        <v>17422</v>
      </c>
      <c r="L49" s="2">
        <v>7198</v>
      </c>
      <c r="M49" s="2">
        <v>16098</v>
      </c>
      <c r="N49">
        <v>6.3820454359216601E-3</v>
      </c>
      <c r="O49">
        <v>8.3679991516314202E-3</v>
      </c>
    </row>
    <row r="50" spans="1:15">
      <c r="A50" t="s">
        <v>236</v>
      </c>
      <c r="B50">
        <v>200</v>
      </c>
      <c r="C50" t="s">
        <v>547</v>
      </c>
      <c r="D50" s="2">
        <v>35798</v>
      </c>
      <c r="E50" s="2">
        <v>90579.433520195395</v>
      </c>
      <c r="F50" s="2">
        <v>61716.004601454602</v>
      </c>
      <c r="G50" s="2">
        <v>86222.873822143694</v>
      </c>
      <c r="H50" s="2">
        <v>108625.618944947</v>
      </c>
      <c r="I50" s="2">
        <v>78511.434614813697</v>
      </c>
      <c r="J50" s="2">
        <v>992</v>
      </c>
      <c r="K50" s="2">
        <v>3009</v>
      </c>
      <c r="L50" s="2">
        <v>1201</v>
      </c>
      <c r="M50" s="2">
        <v>3428</v>
      </c>
      <c r="N50">
        <v>-1.1704564500810101E-2</v>
      </c>
      <c r="O50">
        <v>-5.8383149896642202E-3</v>
      </c>
    </row>
    <row r="51" spans="1:15">
      <c r="A51" t="s">
        <v>80</v>
      </c>
      <c r="B51">
        <v>200</v>
      </c>
      <c r="C51" t="s">
        <v>447</v>
      </c>
      <c r="D51" s="2">
        <v>42376</v>
      </c>
      <c r="E51" s="2">
        <v>96607.515849282296</v>
      </c>
      <c r="F51" s="2">
        <v>61583.303484974</v>
      </c>
      <c r="G51" s="2">
        <v>87308.212203040093</v>
      </c>
      <c r="H51" s="2">
        <v>113898.171351674</v>
      </c>
      <c r="I51" s="2">
        <v>75673.4379116325</v>
      </c>
      <c r="J51" s="2">
        <v>1573</v>
      </c>
      <c r="K51" s="2">
        <v>3241</v>
      </c>
      <c r="L51" s="2">
        <v>1651</v>
      </c>
      <c r="M51" s="2">
        <v>2952</v>
      </c>
      <c r="N51">
        <v>6.8198980555031104E-3</v>
      </c>
      <c r="O51">
        <v>-1.8406645270907999E-3</v>
      </c>
    </row>
    <row r="52" spans="1:15">
      <c r="A52" t="s">
        <v>12</v>
      </c>
      <c r="B52">
        <v>6100</v>
      </c>
      <c r="C52" t="s">
        <v>244</v>
      </c>
      <c r="D52" s="2">
        <v>89264</v>
      </c>
      <c r="E52" s="2">
        <v>104181.633183392</v>
      </c>
      <c r="F52" s="2">
        <v>61384.480015093097</v>
      </c>
      <c r="G52" s="2">
        <v>105178.853376271</v>
      </c>
      <c r="H52" s="2">
        <v>131192.92835183299</v>
      </c>
      <c r="I52" s="2">
        <v>83513.194782093095</v>
      </c>
      <c r="J52" s="2">
        <v>4688</v>
      </c>
      <c r="K52" s="2">
        <v>5848</v>
      </c>
      <c r="L52" s="2">
        <v>4624</v>
      </c>
      <c r="M52" s="2">
        <v>6100</v>
      </c>
      <c r="N52">
        <v>-2.8230865746549502E-3</v>
      </c>
      <c r="O52" s="1">
        <v>7.1697436816633802E-4</v>
      </c>
    </row>
    <row r="53" spans="1:15">
      <c r="A53" t="s">
        <v>50</v>
      </c>
      <c r="B53" s="1">
        <v>3000</v>
      </c>
      <c r="C53" t="s">
        <v>150</v>
      </c>
      <c r="D53" s="2">
        <v>160672</v>
      </c>
      <c r="E53" s="2">
        <v>121221.283419933</v>
      </c>
      <c r="F53" s="2">
        <v>61371.298330304402</v>
      </c>
      <c r="G53" s="2">
        <v>112635.463991877</v>
      </c>
      <c r="H53" s="2">
        <v>147661.14511100599</v>
      </c>
      <c r="I53" s="2">
        <v>81052.078487051302</v>
      </c>
      <c r="J53" s="2">
        <v>6617</v>
      </c>
      <c r="K53" s="2">
        <v>6493</v>
      </c>
      <c r="L53" s="2">
        <v>6905</v>
      </c>
      <c r="M53" s="2">
        <v>6715</v>
      </c>
      <c r="N53">
        <v>-1.3816968731328401E-3</v>
      </c>
      <c r="O53">
        <v>-1.7924716191993601E-3</v>
      </c>
    </row>
    <row r="54" spans="1:15">
      <c r="A54" t="s">
        <v>12</v>
      </c>
      <c r="B54">
        <v>8100</v>
      </c>
      <c r="C54" t="s">
        <v>124</v>
      </c>
      <c r="D54" s="2">
        <v>194439</v>
      </c>
      <c r="E54" s="2">
        <v>141054.12264139499</v>
      </c>
      <c r="F54" s="2">
        <v>61334.661307296497</v>
      </c>
      <c r="G54" s="2">
        <v>136740.45580072101</v>
      </c>
      <c r="H54" s="2">
        <v>177501.747198684</v>
      </c>
      <c r="I54" s="2">
        <v>87451.680133302099</v>
      </c>
      <c r="J54" s="2">
        <v>14692</v>
      </c>
      <c r="K54" s="2">
        <v>7008</v>
      </c>
      <c r="L54" s="2">
        <v>13625</v>
      </c>
      <c r="M54" s="2">
        <v>7969</v>
      </c>
      <c r="N54">
        <v>-4.9424241021605699E-3</v>
      </c>
      <c r="O54">
        <v>5.4875822237308303E-3</v>
      </c>
    </row>
    <row r="55" spans="1:15">
      <c r="A55" t="s">
        <v>127</v>
      </c>
      <c r="B55">
        <v>1200</v>
      </c>
      <c r="C55" t="s">
        <v>747</v>
      </c>
      <c r="D55" s="2">
        <v>27639</v>
      </c>
      <c r="E55" s="2">
        <v>79784.728942905596</v>
      </c>
      <c r="F55" s="2">
        <v>61308.731136303701</v>
      </c>
      <c r="G55" s="2">
        <v>74685.281473581301</v>
      </c>
      <c r="H55" s="2">
        <v>92658.259751271893</v>
      </c>
      <c r="I55" s="2">
        <v>71332.347271289196</v>
      </c>
      <c r="J55" s="2">
        <v>700</v>
      </c>
      <c r="K55" s="2">
        <v>2049</v>
      </c>
      <c r="L55" s="2">
        <v>591</v>
      </c>
      <c r="M55" s="2">
        <v>1796</v>
      </c>
      <c r="N55">
        <v>9.1537320452983097E-3</v>
      </c>
      <c r="O55">
        <v>3.9437027388834599E-3</v>
      </c>
    </row>
    <row r="56" spans="1:15">
      <c r="A56" t="s">
        <v>148</v>
      </c>
      <c r="B56">
        <v>702</v>
      </c>
      <c r="C56" t="s">
        <v>375</v>
      </c>
      <c r="D56" s="2">
        <v>50103</v>
      </c>
      <c r="E56" s="2">
        <v>93241.713146527807</v>
      </c>
      <c r="F56" s="2">
        <v>61292.574402193197</v>
      </c>
      <c r="G56" s="2">
        <v>93630.669580187998</v>
      </c>
      <c r="H56" s="2">
        <v>112531.140990142</v>
      </c>
      <c r="I56" s="2">
        <v>76302.918515509897</v>
      </c>
      <c r="J56" s="2">
        <v>2554</v>
      </c>
      <c r="K56" s="2">
        <v>3655</v>
      </c>
      <c r="L56" s="2">
        <v>2310</v>
      </c>
      <c r="M56" s="2">
        <v>3829</v>
      </c>
      <c r="N56">
        <v>-3.4728459373690101E-3</v>
      </c>
      <c r="O56">
        <v>4.8699678661956302E-3</v>
      </c>
    </row>
    <row r="57" spans="1:15">
      <c r="A57" t="s">
        <v>74</v>
      </c>
      <c r="B57" s="1">
        <v>20000</v>
      </c>
      <c r="C57" t="s">
        <v>314</v>
      </c>
      <c r="D57" s="2">
        <v>62479</v>
      </c>
      <c r="E57" s="2">
        <v>112818.985836676</v>
      </c>
      <c r="F57" s="2">
        <v>61222.443923512197</v>
      </c>
      <c r="G57" s="2">
        <v>100094.7947217</v>
      </c>
      <c r="H57" s="2">
        <v>134118.49021938199</v>
      </c>
      <c r="I57" s="2">
        <v>77086.841766853002</v>
      </c>
      <c r="J57" s="2">
        <v>2903</v>
      </c>
      <c r="K57" s="2">
        <v>3161</v>
      </c>
      <c r="L57" s="2">
        <v>2676</v>
      </c>
      <c r="M57" s="2">
        <v>3685</v>
      </c>
      <c r="N57">
        <v>-8.3868179708381993E-3</v>
      </c>
      <c r="O57">
        <v>3.63322076217609E-3</v>
      </c>
    </row>
    <row r="58" spans="1:15">
      <c r="A58" t="s">
        <v>18</v>
      </c>
      <c r="B58">
        <v>2400</v>
      </c>
      <c r="C58" t="s">
        <v>736</v>
      </c>
      <c r="D58" s="2">
        <v>28154</v>
      </c>
      <c r="E58" s="2">
        <v>114705.82573004899</v>
      </c>
      <c r="F58" s="2">
        <v>61179.603846658698</v>
      </c>
      <c r="G58" s="2">
        <v>95400.7124641517</v>
      </c>
      <c r="H58" s="2">
        <v>137380.753465213</v>
      </c>
      <c r="I58" s="2">
        <v>74923.2485886832</v>
      </c>
      <c r="J58" s="2">
        <v>791</v>
      </c>
      <c r="K58" s="2">
        <v>2057</v>
      </c>
      <c r="L58" s="2">
        <v>710</v>
      </c>
      <c r="M58" s="2">
        <v>1931</v>
      </c>
      <c r="N58">
        <v>4.4753853804077497E-3</v>
      </c>
      <c r="O58">
        <v>2.8770334588335499E-3</v>
      </c>
    </row>
    <row r="59" spans="1:15">
      <c r="A59" t="s">
        <v>14</v>
      </c>
      <c r="B59">
        <v>3100</v>
      </c>
      <c r="C59" t="s">
        <v>144</v>
      </c>
      <c r="D59" s="2">
        <v>167140</v>
      </c>
      <c r="E59" s="2">
        <v>109747.942981366</v>
      </c>
      <c r="F59" s="2">
        <v>61102.084586265402</v>
      </c>
      <c r="G59" s="2">
        <v>101912.914478128</v>
      </c>
      <c r="H59" s="2">
        <v>134773.59905944901</v>
      </c>
      <c r="I59" s="2">
        <v>79939.239981487801</v>
      </c>
      <c r="J59" s="2">
        <v>4301</v>
      </c>
      <c r="K59" s="2">
        <v>8405</v>
      </c>
      <c r="L59" s="2">
        <v>5517</v>
      </c>
      <c r="M59" s="2">
        <v>8298</v>
      </c>
      <c r="N59" s="1">
        <v>6.4018188345099896E-4</v>
      </c>
      <c r="O59">
        <v>-7.2753380399664903E-3</v>
      </c>
    </row>
    <row r="60" spans="1:15">
      <c r="A60" t="s">
        <v>60</v>
      </c>
      <c r="B60">
        <v>51120</v>
      </c>
      <c r="C60" t="s">
        <v>406</v>
      </c>
      <c r="D60" s="2">
        <v>46281</v>
      </c>
      <c r="E60" s="2">
        <v>97852.736457699299</v>
      </c>
      <c r="F60" s="2">
        <v>60863.482131337798</v>
      </c>
      <c r="G60" s="2">
        <v>93714.435530400806</v>
      </c>
      <c r="H60" s="2">
        <v>121098.809799147</v>
      </c>
      <c r="I60" s="2">
        <v>78235.133273126004</v>
      </c>
      <c r="J60" s="2">
        <v>1495</v>
      </c>
      <c r="K60" s="2">
        <v>3870</v>
      </c>
      <c r="L60" s="2">
        <v>1323</v>
      </c>
      <c r="M60" s="2">
        <v>3196</v>
      </c>
      <c r="N60">
        <v>1.4563211685140701E-2</v>
      </c>
      <c r="O60">
        <v>3.7164279077807299E-3</v>
      </c>
    </row>
    <row r="61" spans="1:15">
      <c r="A61" t="s">
        <v>99</v>
      </c>
      <c r="B61">
        <v>900</v>
      </c>
      <c r="C61" t="s">
        <v>17</v>
      </c>
      <c r="D61" s="2">
        <v>209666</v>
      </c>
      <c r="E61" s="2">
        <v>109259.413593163</v>
      </c>
      <c r="F61" s="2">
        <v>60847.360126824802</v>
      </c>
      <c r="G61" s="2">
        <v>109008.901401722</v>
      </c>
      <c r="H61" s="2">
        <v>135935.497621079</v>
      </c>
      <c r="I61" s="2">
        <v>82257.431413539598</v>
      </c>
      <c r="J61" s="2">
        <v>10510</v>
      </c>
      <c r="K61" s="2">
        <v>7524</v>
      </c>
      <c r="L61" s="2">
        <v>11754</v>
      </c>
      <c r="M61" s="2">
        <v>8232</v>
      </c>
      <c r="N61">
        <v>-3.37679929029981E-3</v>
      </c>
      <c r="O61">
        <v>-5.9332462106397796E-3</v>
      </c>
    </row>
    <row r="62" spans="1:15">
      <c r="A62" t="s">
        <v>53</v>
      </c>
      <c r="B62">
        <v>5300</v>
      </c>
      <c r="C62" t="s">
        <v>343</v>
      </c>
      <c r="D62" s="2">
        <v>56915</v>
      </c>
      <c r="E62" s="2">
        <v>118994.10381639699</v>
      </c>
      <c r="F62" s="2">
        <v>60764.663282645597</v>
      </c>
      <c r="G62" s="2">
        <v>108990.71200746299</v>
      </c>
      <c r="H62" s="2">
        <v>141162.941781562</v>
      </c>
      <c r="I62" s="2">
        <v>76557.7513398109</v>
      </c>
      <c r="J62" s="2">
        <v>2870</v>
      </c>
      <c r="K62" s="2">
        <v>2765</v>
      </c>
      <c r="L62" s="2">
        <v>2529</v>
      </c>
      <c r="M62" s="2">
        <v>2663</v>
      </c>
      <c r="N62">
        <v>1.79214618290433E-3</v>
      </c>
      <c r="O62">
        <v>5.9913906702978104E-3</v>
      </c>
    </row>
    <row r="63" spans="1:15">
      <c r="A63" t="s">
        <v>18</v>
      </c>
      <c r="B63">
        <v>3100</v>
      </c>
      <c r="C63" t="s">
        <v>457</v>
      </c>
      <c r="D63" s="2">
        <v>35765</v>
      </c>
      <c r="E63" s="2">
        <v>91679.711134676501</v>
      </c>
      <c r="F63" s="2">
        <v>60535.392920436498</v>
      </c>
      <c r="G63" s="2">
        <v>77690.366976335194</v>
      </c>
      <c r="H63" s="2">
        <v>106413.792152704</v>
      </c>
      <c r="I63" s="2">
        <v>71374.214112489499</v>
      </c>
      <c r="J63" s="2">
        <v>831</v>
      </c>
      <c r="K63" s="2">
        <v>4153</v>
      </c>
      <c r="L63" s="2">
        <v>805</v>
      </c>
      <c r="M63" s="2">
        <v>3819</v>
      </c>
      <c r="N63">
        <v>9.3387389906333003E-3</v>
      </c>
      <c r="O63" s="1">
        <v>7.26967705857682E-4</v>
      </c>
    </row>
    <row r="64" spans="1:15">
      <c r="A64" t="s">
        <v>50</v>
      </c>
      <c r="B64">
        <v>3400</v>
      </c>
      <c r="C64" t="s">
        <v>171</v>
      </c>
      <c r="D64" s="2">
        <v>135277</v>
      </c>
      <c r="E64" s="2">
        <v>132898.644389464</v>
      </c>
      <c r="F64" s="2">
        <v>60480.202189704098</v>
      </c>
      <c r="G64" s="2">
        <v>125987.422540841</v>
      </c>
      <c r="H64" s="2">
        <v>159919.44587700101</v>
      </c>
      <c r="I64" s="2">
        <v>79496.371133803506</v>
      </c>
      <c r="J64" s="2">
        <v>6687</v>
      </c>
      <c r="K64" s="2">
        <v>4521</v>
      </c>
      <c r="L64" s="2">
        <v>6956</v>
      </c>
      <c r="M64" s="2">
        <v>4544</v>
      </c>
      <c r="N64" s="1">
        <v>-1.7002151141731401E-4</v>
      </c>
      <c r="O64">
        <v>-1.9885124596198899E-3</v>
      </c>
    </row>
    <row r="65" spans="1:15">
      <c r="A65" t="s">
        <v>48</v>
      </c>
      <c r="B65" s="1">
        <v>1000</v>
      </c>
      <c r="C65" t="s">
        <v>559</v>
      </c>
      <c r="D65" s="2">
        <v>35091</v>
      </c>
      <c r="E65" s="2">
        <v>95364.896635730795</v>
      </c>
      <c r="F65" s="2">
        <v>60435.224530966298</v>
      </c>
      <c r="G65" s="2">
        <v>87781.470085770503</v>
      </c>
      <c r="H65" s="2">
        <v>114650.85394431499</v>
      </c>
      <c r="I65" s="2">
        <v>76100.307645753404</v>
      </c>
      <c r="J65" s="2">
        <v>1137</v>
      </c>
      <c r="K65" s="2">
        <v>2065</v>
      </c>
      <c r="L65" s="2">
        <v>1230</v>
      </c>
      <c r="M65" s="2">
        <v>2211</v>
      </c>
      <c r="N65">
        <v>-4.1606109828731001E-3</v>
      </c>
      <c r="O65">
        <v>-2.6502522014191601E-3</v>
      </c>
    </row>
    <row r="66" spans="1:15">
      <c r="A66" t="s">
        <v>34</v>
      </c>
      <c r="B66">
        <v>300</v>
      </c>
      <c r="C66" t="s">
        <v>487</v>
      </c>
      <c r="D66" s="2">
        <v>39157</v>
      </c>
      <c r="E66" s="2">
        <v>87098.877088534602</v>
      </c>
      <c r="F66" s="2">
        <v>60415.438660934102</v>
      </c>
      <c r="G66" s="2">
        <v>76909.257886435298</v>
      </c>
      <c r="H66" s="2">
        <v>100796.159208757</v>
      </c>
      <c r="I66" s="2">
        <v>71717.493676169805</v>
      </c>
      <c r="J66" s="2">
        <v>1169</v>
      </c>
      <c r="K66" s="2">
        <v>4046</v>
      </c>
      <c r="L66" s="2">
        <v>828</v>
      </c>
      <c r="M66" s="2">
        <v>3950</v>
      </c>
      <c r="N66">
        <v>2.4516689225425798E-3</v>
      </c>
      <c r="O66">
        <v>8.7085323186147992E-3</v>
      </c>
    </row>
    <row r="67" spans="1:15">
      <c r="A67" t="s">
        <v>27</v>
      </c>
      <c r="B67">
        <v>2900</v>
      </c>
      <c r="C67" t="s">
        <v>25</v>
      </c>
      <c r="D67" s="2">
        <v>84203</v>
      </c>
      <c r="E67" s="2">
        <v>103655.953360278</v>
      </c>
      <c r="F67" s="2">
        <v>60349.472121447601</v>
      </c>
      <c r="G67" s="2">
        <v>98874.716677848599</v>
      </c>
      <c r="H67" s="2">
        <v>130570.898200982</v>
      </c>
      <c r="I67" s="2">
        <v>81601.570851688695</v>
      </c>
      <c r="J67" s="2">
        <v>2247</v>
      </c>
      <c r="K67" s="2">
        <v>4177</v>
      </c>
      <c r="L67" s="2">
        <v>1917</v>
      </c>
      <c r="M67" s="2">
        <v>4318</v>
      </c>
      <c r="N67">
        <v>-1.6745246606415401E-3</v>
      </c>
      <c r="O67">
        <v>3.91910026958659E-3</v>
      </c>
    </row>
    <row r="68" spans="1:15">
      <c r="A68" t="s">
        <v>48</v>
      </c>
      <c r="B68">
        <v>1800</v>
      </c>
      <c r="C68" t="s">
        <v>542</v>
      </c>
      <c r="D68" s="2">
        <v>36089</v>
      </c>
      <c r="E68" s="2">
        <v>102857.09871875599</v>
      </c>
      <c r="F68" s="2">
        <v>60239.169216921597</v>
      </c>
      <c r="G68" s="2">
        <v>91222.7623306233</v>
      </c>
      <c r="H68" s="2">
        <v>123024.788699852</v>
      </c>
      <c r="I68" s="2">
        <v>76080.303330333001</v>
      </c>
      <c r="J68" s="2">
        <v>837</v>
      </c>
      <c r="K68" s="2">
        <v>2297</v>
      </c>
      <c r="L68" s="2">
        <v>844</v>
      </c>
      <c r="M68" s="2">
        <v>2591</v>
      </c>
      <c r="N68">
        <v>-8.1465266424672299E-3</v>
      </c>
      <c r="O68" s="1">
        <v>-1.9396492005874301E-4</v>
      </c>
    </row>
    <row r="69" spans="1:15">
      <c r="A69" t="s">
        <v>12</v>
      </c>
      <c r="B69">
        <v>8500</v>
      </c>
      <c r="C69" t="s">
        <v>41</v>
      </c>
      <c r="D69" s="2">
        <v>488890</v>
      </c>
      <c r="E69" s="2">
        <v>145815.74259801101</v>
      </c>
      <c r="F69" s="2">
        <v>60123.505995141801</v>
      </c>
      <c r="G69" s="2">
        <v>140415.537046068</v>
      </c>
      <c r="H69" s="2">
        <v>180611.30398424601</v>
      </c>
      <c r="I69" s="2">
        <v>84240.607628301193</v>
      </c>
      <c r="J69" s="2">
        <v>40191</v>
      </c>
      <c r="K69" s="2">
        <v>18366</v>
      </c>
      <c r="L69" s="2">
        <v>38848</v>
      </c>
      <c r="M69" s="2">
        <v>20366</v>
      </c>
      <c r="N69">
        <v>-4.0908997934095597E-3</v>
      </c>
      <c r="O69">
        <v>2.7470392112745102E-3</v>
      </c>
    </row>
    <row r="70" spans="1:15">
      <c r="A70" t="s">
        <v>80</v>
      </c>
      <c r="B70">
        <v>3200</v>
      </c>
      <c r="C70" t="s">
        <v>652</v>
      </c>
      <c r="D70" s="2">
        <v>30955</v>
      </c>
      <c r="E70" s="2">
        <v>91981.453949129806</v>
      </c>
      <c r="F70" s="2">
        <v>60063.356746867699</v>
      </c>
      <c r="G70" s="2">
        <v>81856.156735141907</v>
      </c>
      <c r="H70" s="2">
        <v>107694.927041499</v>
      </c>
      <c r="I70" s="2">
        <v>71155.657001884902</v>
      </c>
      <c r="J70" s="2">
        <v>950</v>
      </c>
      <c r="K70" s="2">
        <v>1926</v>
      </c>
      <c r="L70" s="2">
        <v>703</v>
      </c>
      <c r="M70" s="2">
        <v>1868</v>
      </c>
      <c r="N70">
        <v>1.8736876110482901E-3</v>
      </c>
      <c r="O70">
        <v>7.9793248263608403E-3</v>
      </c>
    </row>
    <row r="71" spans="1:15">
      <c r="A71" t="s">
        <v>27</v>
      </c>
      <c r="B71">
        <v>3900</v>
      </c>
      <c r="C71" t="s">
        <v>212</v>
      </c>
      <c r="D71" s="2">
        <v>102509</v>
      </c>
      <c r="E71" s="2">
        <v>104958.87094643099</v>
      </c>
      <c r="F71" s="2">
        <v>60036.257992511499</v>
      </c>
      <c r="G71" s="2">
        <v>101547.384554096</v>
      </c>
      <c r="H71" s="2">
        <v>131020.43130834401</v>
      </c>
      <c r="I71" s="2">
        <v>83076.328197004594</v>
      </c>
      <c r="J71" s="2">
        <v>2213</v>
      </c>
      <c r="K71" s="2">
        <v>3111</v>
      </c>
      <c r="L71" s="2">
        <v>3157</v>
      </c>
      <c r="M71" s="2">
        <v>3661</v>
      </c>
      <c r="N71">
        <v>-5.3653825517759402E-3</v>
      </c>
      <c r="O71">
        <v>-9.2089475070481607E-3</v>
      </c>
    </row>
    <row r="72" spans="1:15">
      <c r="A72" t="s">
        <v>92</v>
      </c>
      <c r="B72">
        <v>1300</v>
      </c>
      <c r="C72" t="s">
        <v>511</v>
      </c>
      <c r="D72" s="2">
        <v>37581</v>
      </c>
      <c r="E72" s="2">
        <v>110227.10871398399</v>
      </c>
      <c r="F72" s="2">
        <v>60034.928696463998</v>
      </c>
      <c r="G72" s="2">
        <v>103475.90847360301</v>
      </c>
      <c r="H72" s="2">
        <v>133303.12220660501</v>
      </c>
      <c r="I72" s="2">
        <v>78709.818415217596</v>
      </c>
      <c r="J72" s="2">
        <v>1486</v>
      </c>
      <c r="K72" s="2">
        <v>1652</v>
      </c>
      <c r="L72" s="2">
        <v>1399</v>
      </c>
      <c r="M72" s="2">
        <v>1676</v>
      </c>
      <c r="N72" s="1">
        <v>-6.3862057954817595E-4</v>
      </c>
      <c r="O72">
        <v>2.3149996008621299E-3</v>
      </c>
    </row>
    <row r="73" spans="1:15">
      <c r="A73" t="s">
        <v>80</v>
      </c>
      <c r="B73">
        <v>1800</v>
      </c>
      <c r="C73" t="s">
        <v>101</v>
      </c>
      <c r="D73" s="2">
        <v>108251</v>
      </c>
      <c r="E73" s="2">
        <v>124131.609985102</v>
      </c>
      <c r="F73" s="2">
        <v>60029.340866289996</v>
      </c>
      <c r="G73" s="2">
        <v>117731.665435754</v>
      </c>
      <c r="H73" s="2">
        <v>144850.328583189</v>
      </c>
      <c r="I73" s="2">
        <v>75019.624463585496</v>
      </c>
      <c r="J73" s="2">
        <v>8487</v>
      </c>
      <c r="K73" s="2">
        <v>4992</v>
      </c>
      <c r="L73" s="2">
        <v>6575</v>
      </c>
      <c r="M73" s="2">
        <v>4790</v>
      </c>
      <c r="N73">
        <v>1.86603357012868E-3</v>
      </c>
      <c r="O73">
        <v>1.7662654386564499E-2</v>
      </c>
    </row>
    <row r="74" spans="1:15">
      <c r="A74" t="s">
        <v>38</v>
      </c>
      <c r="B74">
        <v>3100</v>
      </c>
      <c r="C74" t="s">
        <v>39</v>
      </c>
      <c r="D74" s="2">
        <v>59816</v>
      </c>
      <c r="E74" s="2">
        <v>101661.92100221</v>
      </c>
      <c r="F74" s="2">
        <v>59382.631565601601</v>
      </c>
      <c r="G74" s="2">
        <v>94966.291215779405</v>
      </c>
      <c r="H74" s="2">
        <v>121559.276344878</v>
      </c>
      <c r="I74" s="2">
        <v>75358.227305658103</v>
      </c>
      <c r="J74" s="2">
        <v>2511</v>
      </c>
      <c r="K74" s="2">
        <v>3602</v>
      </c>
      <c r="L74" s="2">
        <v>2432</v>
      </c>
      <c r="M74" s="2">
        <v>3310</v>
      </c>
      <c r="N74">
        <v>4.8816370201952598E-3</v>
      </c>
      <c r="O74">
        <v>1.3207168650528199E-3</v>
      </c>
    </row>
    <row r="75" spans="1:15">
      <c r="A75" t="s">
        <v>236</v>
      </c>
      <c r="B75">
        <v>300</v>
      </c>
      <c r="C75" t="s">
        <v>377</v>
      </c>
      <c r="D75" s="2">
        <v>49649</v>
      </c>
      <c r="E75" s="2">
        <v>95349.294620811197</v>
      </c>
      <c r="F75" s="2">
        <v>59360.680968522996</v>
      </c>
      <c r="G75" s="2">
        <v>90819.158455767407</v>
      </c>
      <c r="H75" s="2">
        <v>116132.110493827</v>
      </c>
      <c r="I75" s="2">
        <v>76918.486489104107</v>
      </c>
      <c r="J75" s="2">
        <v>2583</v>
      </c>
      <c r="K75" s="2">
        <v>5284</v>
      </c>
      <c r="L75" s="2">
        <v>3494</v>
      </c>
      <c r="M75" s="2">
        <v>6298</v>
      </c>
      <c r="N75">
        <v>-2.0423372071945001E-2</v>
      </c>
      <c r="O75">
        <v>-1.8348808636629101E-2</v>
      </c>
    </row>
    <row r="76" spans="1:15">
      <c r="A76" t="s">
        <v>108</v>
      </c>
      <c r="B76">
        <v>300</v>
      </c>
      <c r="C76" t="s">
        <v>109</v>
      </c>
      <c r="D76" s="2">
        <v>216588</v>
      </c>
      <c r="E76" s="2">
        <v>85575.589296635997</v>
      </c>
      <c r="F76" s="2">
        <v>59346.4803123983</v>
      </c>
      <c r="G76" s="2">
        <v>95761.119502874106</v>
      </c>
      <c r="H76" s="2">
        <v>113310.911795543</v>
      </c>
      <c r="I76" s="2">
        <v>82237.950671589002</v>
      </c>
      <c r="J76" s="2">
        <v>12301</v>
      </c>
      <c r="K76" s="2">
        <v>16022</v>
      </c>
      <c r="L76" s="2">
        <v>13418</v>
      </c>
      <c r="M76" s="2">
        <v>17060</v>
      </c>
      <c r="N76">
        <v>-4.79250928029253E-3</v>
      </c>
      <c r="O76">
        <v>-5.1572570964226998E-3</v>
      </c>
    </row>
    <row r="77" spans="1:15">
      <c r="A77" t="s">
        <v>548</v>
      </c>
      <c r="B77">
        <v>500</v>
      </c>
      <c r="C77" t="s">
        <v>625</v>
      </c>
      <c r="D77" s="2">
        <v>32129</v>
      </c>
      <c r="E77" s="2">
        <v>81628.277062304202</v>
      </c>
      <c r="F77" s="2">
        <v>59258.029825064499</v>
      </c>
      <c r="G77" s="2">
        <v>77201.047323238803</v>
      </c>
      <c r="H77" s="2">
        <v>95674.9182039679</v>
      </c>
      <c r="I77" s="2">
        <v>71112.669802122095</v>
      </c>
      <c r="J77" s="2">
        <v>1214</v>
      </c>
      <c r="K77" s="2">
        <v>3251</v>
      </c>
      <c r="L77" s="2">
        <v>888</v>
      </c>
      <c r="M77" s="2">
        <v>3595</v>
      </c>
      <c r="N77">
        <v>-1.0706838059074301E-2</v>
      </c>
      <c r="O77">
        <v>1.0146596532727399E-2</v>
      </c>
    </row>
    <row r="78" spans="1:15">
      <c r="A78" t="s">
        <v>18</v>
      </c>
      <c r="B78">
        <v>900</v>
      </c>
      <c r="C78" t="s">
        <v>462</v>
      </c>
      <c r="D78" s="2">
        <v>41463</v>
      </c>
      <c r="E78" s="2">
        <v>103763.55086125599</v>
      </c>
      <c r="F78" s="2">
        <v>59193.787227908302</v>
      </c>
      <c r="G78" s="2">
        <v>92402.9374692118</v>
      </c>
      <c r="H78" s="2">
        <v>125419.03633559</v>
      </c>
      <c r="I78" s="2">
        <v>73890.378838114397</v>
      </c>
      <c r="J78" s="2">
        <v>1479</v>
      </c>
      <c r="K78" s="2">
        <v>2990</v>
      </c>
      <c r="L78" s="2">
        <v>1561</v>
      </c>
      <c r="M78" s="2">
        <v>2953</v>
      </c>
      <c r="N78" s="1">
        <v>8.9236186479511805E-4</v>
      </c>
      <c r="O78">
        <v>-1.97766683549188E-3</v>
      </c>
    </row>
    <row r="79" spans="1:15">
      <c r="A79" t="s">
        <v>69</v>
      </c>
      <c r="B79">
        <v>1100</v>
      </c>
      <c r="C79" t="s">
        <v>91</v>
      </c>
      <c r="D79" s="2">
        <v>243638</v>
      </c>
      <c r="E79" s="2">
        <v>94213.851132555399</v>
      </c>
      <c r="F79" s="2">
        <v>59136.811133346098</v>
      </c>
      <c r="G79" s="2">
        <v>95902.078704459607</v>
      </c>
      <c r="H79" s="2">
        <v>119446.18641741</v>
      </c>
      <c r="I79" s="2">
        <v>79917.075943236705</v>
      </c>
      <c r="J79" s="2">
        <v>10545</v>
      </c>
      <c r="K79" s="2">
        <v>19612</v>
      </c>
      <c r="L79" s="2">
        <v>11366</v>
      </c>
      <c r="M79" s="2">
        <v>18377</v>
      </c>
      <c r="N79">
        <v>5.0689958052520497E-3</v>
      </c>
      <c r="O79">
        <v>-3.3697534867303102E-3</v>
      </c>
    </row>
    <row r="80" spans="1:15">
      <c r="A80" t="s">
        <v>110</v>
      </c>
      <c r="B80">
        <v>2500</v>
      </c>
      <c r="C80" t="s">
        <v>425</v>
      </c>
      <c r="D80" s="2">
        <v>34790</v>
      </c>
      <c r="E80" s="2">
        <v>104231.080240821</v>
      </c>
      <c r="F80" s="2">
        <v>59093.256993544397</v>
      </c>
      <c r="G80" s="2">
        <v>92106.726597719404</v>
      </c>
      <c r="H80" s="2">
        <v>121447.987860244</v>
      </c>
      <c r="I80" s="2">
        <v>73829.096157393098</v>
      </c>
      <c r="J80" s="2">
        <v>1214</v>
      </c>
      <c r="K80" s="2">
        <v>3271</v>
      </c>
      <c r="L80" s="2">
        <v>1373</v>
      </c>
      <c r="M80" s="2">
        <v>2535</v>
      </c>
      <c r="N80">
        <v>2.11555044553032E-2</v>
      </c>
      <c r="O80">
        <v>-4.5702788157516499E-3</v>
      </c>
    </row>
    <row r="81" spans="1:15">
      <c r="A81" t="s">
        <v>14</v>
      </c>
      <c r="B81">
        <v>3200</v>
      </c>
      <c r="C81" t="s">
        <v>84</v>
      </c>
      <c r="D81" s="2">
        <v>254698</v>
      </c>
      <c r="E81" s="2">
        <v>118792.72085237</v>
      </c>
      <c r="F81" s="2">
        <v>58986.363209001203</v>
      </c>
      <c r="G81" s="2">
        <v>114136.06127547</v>
      </c>
      <c r="H81" s="2">
        <v>144420.96576089901</v>
      </c>
      <c r="I81" s="2">
        <v>78086.382277170997</v>
      </c>
      <c r="J81" s="2">
        <v>16315</v>
      </c>
      <c r="K81" s="2">
        <v>11480</v>
      </c>
      <c r="L81" s="2">
        <v>15834</v>
      </c>
      <c r="M81" s="2">
        <v>12115</v>
      </c>
      <c r="N81">
        <v>-2.4931487487141598E-3</v>
      </c>
      <c r="O81">
        <v>1.8885110994197E-3</v>
      </c>
    </row>
    <row r="82" spans="1:15">
      <c r="A82" t="s">
        <v>18</v>
      </c>
      <c r="B82">
        <v>4500</v>
      </c>
      <c r="C82" t="s">
        <v>176</v>
      </c>
      <c r="D82" s="2">
        <v>130976</v>
      </c>
      <c r="E82" s="2">
        <v>130531.04221487</v>
      </c>
      <c r="F82" s="2">
        <v>58889.6837829902</v>
      </c>
      <c r="G82" s="2">
        <v>104730.58983818001</v>
      </c>
      <c r="H82" s="2">
        <v>153577.81146931299</v>
      </c>
      <c r="I82" s="2">
        <v>73663.450918343995</v>
      </c>
      <c r="J82" s="2">
        <v>6946</v>
      </c>
      <c r="K82" s="2">
        <v>9201</v>
      </c>
      <c r="L82" s="2">
        <v>5428</v>
      </c>
      <c r="M82" s="2">
        <v>9104</v>
      </c>
      <c r="N82" s="1">
        <v>7.4059369655509399E-4</v>
      </c>
      <c r="O82">
        <v>1.15899096017591E-2</v>
      </c>
    </row>
    <row r="83" spans="1:15">
      <c r="A83" t="s">
        <v>18</v>
      </c>
      <c r="B83">
        <v>2101</v>
      </c>
      <c r="C83" t="s">
        <v>500</v>
      </c>
      <c r="D83" s="2">
        <v>38596</v>
      </c>
      <c r="E83" s="2">
        <v>89300.554218275298</v>
      </c>
      <c r="F83" s="2">
        <v>58881.609645566001</v>
      </c>
      <c r="G83" s="2">
        <v>83292.800718132799</v>
      </c>
      <c r="H83" s="2">
        <v>108505.52500584201</v>
      </c>
      <c r="I83" s="2">
        <v>72999.880122119896</v>
      </c>
      <c r="J83" s="2">
        <v>1144</v>
      </c>
      <c r="K83" s="2">
        <v>3392</v>
      </c>
      <c r="L83" s="2">
        <v>1220</v>
      </c>
      <c r="M83" s="2">
        <v>3319</v>
      </c>
      <c r="N83">
        <v>1.8913877085708301E-3</v>
      </c>
      <c r="O83">
        <v>-1.9691159705668899E-3</v>
      </c>
    </row>
    <row r="84" spans="1:15">
      <c r="A84" t="s">
        <v>548</v>
      </c>
      <c r="B84">
        <v>200</v>
      </c>
      <c r="C84" t="s">
        <v>705</v>
      </c>
      <c r="D84" s="2">
        <v>29224</v>
      </c>
      <c r="E84" s="2">
        <v>85968.160355029497</v>
      </c>
      <c r="F84" s="2">
        <v>58873.5732312404</v>
      </c>
      <c r="G84" s="2">
        <v>78579.604206590302</v>
      </c>
      <c r="H84" s="2">
        <v>100628.846745562</v>
      </c>
      <c r="I84" s="2">
        <v>71731.845574272593</v>
      </c>
      <c r="J84" s="2">
        <v>660</v>
      </c>
      <c r="K84" s="2">
        <v>3107</v>
      </c>
      <c r="L84" s="2">
        <v>638</v>
      </c>
      <c r="M84" s="2">
        <v>3424</v>
      </c>
      <c r="N84">
        <v>-1.08472488365726E-2</v>
      </c>
      <c r="O84" s="1">
        <v>7.5280591294826099E-4</v>
      </c>
    </row>
    <row r="85" spans="1:15">
      <c r="A85" t="s">
        <v>236</v>
      </c>
      <c r="B85">
        <v>100</v>
      </c>
      <c r="C85" t="s">
        <v>237</v>
      </c>
      <c r="D85" s="2">
        <v>90345</v>
      </c>
      <c r="E85" s="2">
        <v>107652.177363275</v>
      </c>
      <c r="F85" s="2">
        <v>58818.978012547297</v>
      </c>
      <c r="G85" s="2">
        <v>100199.828036195</v>
      </c>
      <c r="H85" s="2">
        <v>131591.22559005101</v>
      </c>
      <c r="I85" s="2">
        <v>77489.556492660893</v>
      </c>
      <c r="J85" s="2">
        <v>5242</v>
      </c>
      <c r="K85" s="2">
        <v>8472</v>
      </c>
      <c r="L85" s="2">
        <v>6954</v>
      </c>
      <c r="M85" s="2">
        <v>11438</v>
      </c>
      <c r="N85">
        <v>-3.2829708340251201E-2</v>
      </c>
      <c r="O85">
        <v>-1.8949582157285899E-2</v>
      </c>
    </row>
    <row r="86" spans="1:15">
      <c r="A86" t="s">
        <v>18</v>
      </c>
      <c r="B86">
        <v>3200</v>
      </c>
      <c r="C86" t="s">
        <v>868</v>
      </c>
      <c r="D86" s="2">
        <v>22484</v>
      </c>
      <c r="E86" s="2">
        <v>71751.419731258793</v>
      </c>
      <c r="F86" s="2">
        <v>58795.732814709998</v>
      </c>
      <c r="G86" s="2">
        <v>69729.308875530405</v>
      </c>
      <c r="H86" s="2">
        <v>83232.733734087698</v>
      </c>
      <c r="I86" s="2">
        <v>67028.623903818894</v>
      </c>
      <c r="J86" s="2">
        <v>701</v>
      </c>
      <c r="K86" s="2">
        <v>2175</v>
      </c>
      <c r="L86" s="2">
        <v>522</v>
      </c>
      <c r="M86" s="2">
        <v>2118</v>
      </c>
      <c r="N86">
        <v>2.5351360967799299E-3</v>
      </c>
      <c r="O86">
        <v>7.9612168653264495E-3</v>
      </c>
    </row>
    <row r="87" spans="1:15">
      <c r="A87" t="s">
        <v>92</v>
      </c>
      <c r="B87">
        <v>500</v>
      </c>
      <c r="C87" t="s">
        <v>369</v>
      </c>
      <c r="D87" s="2">
        <v>50643</v>
      </c>
      <c r="E87" s="2">
        <v>99891.019054968507</v>
      </c>
      <c r="F87" s="2">
        <v>58751.1024969235</v>
      </c>
      <c r="G87" s="2">
        <v>96092.814282655701</v>
      </c>
      <c r="H87" s="2">
        <v>123746.766175946</v>
      </c>
      <c r="I87" s="2">
        <v>77599.762256361399</v>
      </c>
      <c r="J87" s="2">
        <v>1637</v>
      </c>
      <c r="K87" s="2">
        <v>2757</v>
      </c>
      <c r="L87" s="2">
        <v>1471</v>
      </c>
      <c r="M87" s="2">
        <v>2741</v>
      </c>
      <c r="N87" s="1">
        <v>3.1593704954287801E-4</v>
      </c>
      <c r="O87">
        <v>3.27784688900736E-3</v>
      </c>
    </row>
    <row r="88" spans="1:15">
      <c r="A88" t="s">
        <v>76</v>
      </c>
      <c r="B88" s="1">
        <v>11000</v>
      </c>
      <c r="C88" t="s">
        <v>270</v>
      </c>
      <c r="D88" s="2">
        <v>73691</v>
      </c>
      <c r="E88" s="2">
        <v>89172.971488233801</v>
      </c>
      <c r="F88" s="2">
        <v>58746.512691439297</v>
      </c>
      <c r="G88" s="2">
        <v>88385.842805131702</v>
      </c>
      <c r="H88" s="2">
        <v>107232.44044655</v>
      </c>
      <c r="I88" s="2">
        <v>74067.764384648195</v>
      </c>
      <c r="J88" s="2">
        <v>3341</v>
      </c>
      <c r="K88" s="2">
        <v>4891</v>
      </c>
      <c r="L88" s="2">
        <v>2859</v>
      </c>
      <c r="M88" s="2">
        <v>4920</v>
      </c>
      <c r="N88" s="1">
        <v>-3.9353516711674398E-4</v>
      </c>
      <c r="O88">
        <v>6.5408258810438101E-3</v>
      </c>
    </row>
    <row r="89" spans="1:15">
      <c r="A89" t="s">
        <v>92</v>
      </c>
      <c r="B89">
        <v>700</v>
      </c>
      <c r="C89" t="s">
        <v>17</v>
      </c>
      <c r="D89" s="2">
        <v>46371</v>
      </c>
      <c r="E89" s="2">
        <v>116695.604134311</v>
      </c>
      <c r="F89" s="2">
        <v>58578.311938048901</v>
      </c>
      <c r="G89" s="2">
        <v>109717.256000422</v>
      </c>
      <c r="H89" s="2">
        <v>141809.677502276</v>
      </c>
      <c r="I89" s="2">
        <v>78572.212255080303</v>
      </c>
      <c r="J89" s="2">
        <v>2095</v>
      </c>
      <c r="K89" s="2">
        <v>2083</v>
      </c>
      <c r="L89" s="2">
        <v>2127</v>
      </c>
      <c r="M89" s="2">
        <v>2152</v>
      </c>
      <c r="N89">
        <v>-1.48799896487028E-3</v>
      </c>
      <c r="O89" s="1">
        <v>-6.9008647646158104E-4</v>
      </c>
    </row>
    <row r="90" spans="1:15">
      <c r="A90" t="s">
        <v>80</v>
      </c>
      <c r="B90">
        <v>2400</v>
      </c>
      <c r="C90" t="s">
        <v>137</v>
      </c>
      <c r="D90" s="2">
        <v>38353</v>
      </c>
      <c r="E90" s="2">
        <v>93156.820005624802</v>
      </c>
      <c r="F90" s="2">
        <v>58423.038386604101</v>
      </c>
      <c r="G90" s="2">
        <v>85321.296277564194</v>
      </c>
      <c r="H90" s="2">
        <v>109662.83856754399</v>
      </c>
      <c r="I90" s="2">
        <v>71648.965615291396</v>
      </c>
      <c r="J90" s="2">
        <v>1503</v>
      </c>
      <c r="K90" s="2">
        <v>3234</v>
      </c>
      <c r="L90" s="2">
        <v>1369</v>
      </c>
      <c r="M90" s="2">
        <v>2589</v>
      </c>
      <c r="N90">
        <v>1.68174588689281E-2</v>
      </c>
      <c r="O90">
        <v>3.4938596719943601E-3</v>
      </c>
    </row>
    <row r="91" spans="1:15">
      <c r="A91" t="s">
        <v>53</v>
      </c>
      <c r="B91">
        <v>4200</v>
      </c>
      <c r="C91" t="s">
        <v>551</v>
      </c>
      <c r="D91" s="2">
        <v>35720</v>
      </c>
      <c r="E91" s="2">
        <v>103522.666297975</v>
      </c>
      <c r="F91" s="2">
        <v>58364.856738644798</v>
      </c>
      <c r="G91" s="2">
        <v>88187.966867676194</v>
      </c>
      <c r="H91" s="2">
        <v>123282.161486561</v>
      </c>
      <c r="I91" s="2">
        <v>72437.824720774297</v>
      </c>
      <c r="J91" s="2">
        <v>1180</v>
      </c>
      <c r="K91" s="2">
        <v>2363</v>
      </c>
      <c r="L91" s="2">
        <v>774</v>
      </c>
      <c r="M91" s="2">
        <v>2217</v>
      </c>
      <c r="N91">
        <v>4.0873460246360497E-3</v>
      </c>
      <c r="O91">
        <v>1.13661814109742E-2</v>
      </c>
    </row>
    <row r="92" spans="1:15">
      <c r="A92" t="s">
        <v>18</v>
      </c>
      <c r="B92">
        <v>4200</v>
      </c>
      <c r="C92" t="s">
        <v>608</v>
      </c>
      <c r="D92" s="2">
        <v>32830</v>
      </c>
      <c r="E92" s="2">
        <v>101420.7560919</v>
      </c>
      <c r="F92" s="2">
        <v>58269.228747124798</v>
      </c>
      <c r="G92" s="2">
        <v>76145.512494143302</v>
      </c>
      <c r="H92" s="2">
        <v>115217.183105128</v>
      </c>
      <c r="I92" s="2">
        <v>68242.408299300499</v>
      </c>
      <c r="J92" s="2">
        <v>479</v>
      </c>
      <c r="K92" s="2">
        <v>3093</v>
      </c>
      <c r="L92" s="2">
        <v>745</v>
      </c>
      <c r="M92" s="2">
        <v>2901</v>
      </c>
      <c r="N92">
        <v>5.8483094730429402E-3</v>
      </c>
      <c r="O92">
        <v>-8.1023454157782508E-3</v>
      </c>
    </row>
    <row r="93" spans="1:15">
      <c r="A93" t="s">
        <v>16</v>
      </c>
      <c r="B93">
        <v>390</v>
      </c>
      <c r="C93" t="s">
        <v>17</v>
      </c>
      <c r="D93" s="2">
        <v>1294906</v>
      </c>
      <c r="E93" s="2">
        <v>118749.62612279601</v>
      </c>
      <c r="F93" s="2">
        <v>58268.185029636901</v>
      </c>
      <c r="G93" s="2">
        <v>112421.62394719799</v>
      </c>
      <c r="H93" s="2">
        <v>145525.830863868</v>
      </c>
      <c r="I93" s="2">
        <v>77381.564233163503</v>
      </c>
      <c r="J93" s="2">
        <v>70977</v>
      </c>
      <c r="K93" s="2">
        <v>57430</v>
      </c>
      <c r="L93" s="2">
        <v>71902</v>
      </c>
      <c r="M93" s="2">
        <v>57958</v>
      </c>
      <c r="N93" s="1">
        <v>-4.07751605135816E-4</v>
      </c>
      <c r="O93" s="1">
        <v>-7.1433756581558796E-4</v>
      </c>
    </row>
    <row r="94" spans="1:15">
      <c r="A94" t="s">
        <v>12</v>
      </c>
      <c r="B94">
        <v>1300</v>
      </c>
      <c r="C94" t="s">
        <v>79</v>
      </c>
      <c r="D94" s="2">
        <v>269515</v>
      </c>
      <c r="E94" s="2">
        <v>123436.713750212</v>
      </c>
      <c r="F94" s="2">
        <v>58093.587285650799</v>
      </c>
      <c r="G94" s="2">
        <v>116382.11450478699</v>
      </c>
      <c r="H94" s="2">
        <v>157118.101179677</v>
      </c>
      <c r="I94" s="2">
        <v>80270.594304753395</v>
      </c>
      <c r="J94" s="2">
        <v>14074</v>
      </c>
      <c r="K94" s="2">
        <v>16220</v>
      </c>
      <c r="L94" s="2">
        <v>12292</v>
      </c>
      <c r="M94" s="2">
        <v>14606</v>
      </c>
      <c r="N94">
        <v>5.9885349609483697E-3</v>
      </c>
      <c r="O94">
        <v>6.61187688996901E-3</v>
      </c>
    </row>
    <row r="95" spans="1:15">
      <c r="A95" t="s">
        <v>69</v>
      </c>
      <c r="B95" s="1">
        <v>1000</v>
      </c>
      <c r="C95" t="s">
        <v>70</v>
      </c>
      <c r="D95" s="2">
        <v>290338</v>
      </c>
      <c r="E95" s="2">
        <v>133714.87931259</v>
      </c>
      <c r="F95" s="2">
        <v>58051.272783955101</v>
      </c>
      <c r="G95" s="2">
        <v>134734.08898211899</v>
      </c>
      <c r="H95" s="2">
        <v>163688.59153008199</v>
      </c>
      <c r="I95" s="2">
        <v>79866.690740933103</v>
      </c>
      <c r="J95" s="2">
        <v>22659</v>
      </c>
      <c r="K95" s="2">
        <v>10871</v>
      </c>
      <c r="L95" s="2">
        <v>21798</v>
      </c>
      <c r="M95" s="2">
        <v>12145</v>
      </c>
      <c r="N95">
        <v>-4.38798917124179E-3</v>
      </c>
      <c r="O95">
        <v>2.96550916517989E-3</v>
      </c>
    </row>
    <row r="96" spans="1:15">
      <c r="A96" t="s">
        <v>60</v>
      </c>
      <c r="B96">
        <v>1300</v>
      </c>
      <c r="C96" t="s">
        <v>232</v>
      </c>
      <c r="D96" s="2">
        <v>92452</v>
      </c>
      <c r="E96" s="2">
        <v>131590.33579507499</v>
      </c>
      <c r="F96" s="2">
        <v>58039.831865712702</v>
      </c>
      <c r="G96" s="2">
        <v>146447.416576875</v>
      </c>
      <c r="H96" s="2">
        <v>161313.89996560299</v>
      </c>
      <c r="I96" s="2">
        <v>79051.873692900306</v>
      </c>
      <c r="J96" s="2">
        <v>13282</v>
      </c>
      <c r="K96" s="2">
        <v>2213</v>
      </c>
      <c r="L96" s="2">
        <v>14681</v>
      </c>
      <c r="M96" s="2">
        <v>1951</v>
      </c>
      <c r="N96">
        <v>2.8339029983126302E-3</v>
      </c>
      <c r="O96">
        <v>-1.5132176697096799E-2</v>
      </c>
    </row>
    <row r="97" spans="1:15">
      <c r="A97" t="s">
        <v>136</v>
      </c>
      <c r="B97">
        <v>600</v>
      </c>
      <c r="C97" t="s">
        <v>137</v>
      </c>
      <c r="D97" s="2">
        <v>174485</v>
      </c>
      <c r="E97" s="2">
        <v>108709.940750469</v>
      </c>
      <c r="F97" s="2">
        <v>57924.2334540866</v>
      </c>
      <c r="G97" s="2">
        <v>107929.917063043</v>
      </c>
      <c r="H97" s="2">
        <v>129134.21917448399</v>
      </c>
      <c r="I97" s="2">
        <v>73428.0456488114</v>
      </c>
      <c r="J97" s="2">
        <v>12505</v>
      </c>
      <c r="K97" s="2">
        <v>10946</v>
      </c>
      <c r="L97" s="2">
        <v>11585</v>
      </c>
      <c r="M97" s="2">
        <v>10363</v>
      </c>
      <c r="N97">
        <v>3.3412614264836499E-3</v>
      </c>
      <c r="O97">
        <v>5.27265954093475E-3</v>
      </c>
    </row>
    <row r="98" spans="1:15">
      <c r="A98" t="s">
        <v>50</v>
      </c>
      <c r="B98">
        <v>3100</v>
      </c>
      <c r="C98" t="s">
        <v>70</v>
      </c>
      <c r="D98" s="2">
        <v>219976</v>
      </c>
      <c r="E98" s="2">
        <v>120157.52683513799</v>
      </c>
      <c r="F98" s="2">
        <v>57880.7313288191</v>
      </c>
      <c r="G98" s="2">
        <v>114945.833184502</v>
      </c>
      <c r="H98" s="2">
        <v>145312.23128760501</v>
      </c>
      <c r="I98" s="2">
        <v>76834.004719712</v>
      </c>
      <c r="J98" s="2">
        <v>12421</v>
      </c>
      <c r="K98" s="2">
        <v>8856</v>
      </c>
      <c r="L98" s="2">
        <v>12168</v>
      </c>
      <c r="M98" s="2">
        <v>7357</v>
      </c>
      <c r="N98">
        <v>6.8143797505182298E-3</v>
      </c>
      <c r="O98">
        <v>1.1501254682328901E-3</v>
      </c>
    </row>
    <row r="99" spans="1:15">
      <c r="A99" t="s">
        <v>38</v>
      </c>
      <c r="B99">
        <v>2100</v>
      </c>
      <c r="C99" t="s">
        <v>581</v>
      </c>
      <c r="D99" s="2">
        <v>34150</v>
      </c>
      <c r="E99" s="2">
        <v>96289.300149476796</v>
      </c>
      <c r="F99" s="2">
        <v>57814.227771935897</v>
      </c>
      <c r="G99" s="2">
        <v>87671.371634810101</v>
      </c>
      <c r="H99" s="2">
        <v>114845.42810164401</v>
      </c>
      <c r="I99" s="2">
        <v>71741.259668185507</v>
      </c>
      <c r="J99" s="2">
        <v>1284</v>
      </c>
      <c r="K99" s="2">
        <v>2346</v>
      </c>
      <c r="L99" s="2">
        <v>897</v>
      </c>
      <c r="M99" s="2">
        <v>2470</v>
      </c>
      <c r="N99">
        <v>-3.6310395314787698E-3</v>
      </c>
      <c r="O99">
        <v>1.13323572474377E-2</v>
      </c>
    </row>
    <row r="100" spans="1:15">
      <c r="A100" t="s">
        <v>76</v>
      </c>
      <c r="B100">
        <v>13001</v>
      </c>
      <c r="C100" t="s">
        <v>729</v>
      </c>
      <c r="D100" s="2">
        <v>28359</v>
      </c>
      <c r="E100" s="2">
        <v>81207.488026424398</v>
      </c>
      <c r="F100" s="2">
        <v>57801.211682111702</v>
      </c>
      <c r="G100" s="2">
        <v>75737.758046712799</v>
      </c>
      <c r="H100" s="2">
        <v>97094.814203137896</v>
      </c>
      <c r="I100" s="2">
        <v>69927.391294580098</v>
      </c>
      <c r="J100" s="2">
        <v>851</v>
      </c>
      <c r="K100" s="2">
        <v>1967</v>
      </c>
      <c r="L100" s="2">
        <v>747</v>
      </c>
      <c r="M100" s="2">
        <v>2145</v>
      </c>
      <c r="N100">
        <v>-6.2766670192884004E-3</v>
      </c>
      <c r="O100">
        <v>3.66726612362918E-3</v>
      </c>
    </row>
    <row r="101" spans="1:15">
      <c r="A101" t="s">
        <v>50</v>
      </c>
      <c r="B101">
        <v>1600</v>
      </c>
      <c r="C101" t="s">
        <v>233</v>
      </c>
      <c r="D101" s="2">
        <v>49342</v>
      </c>
      <c r="E101" s="2">
        <v>103865.57003296301</v>
      </c>
      <c r="F101" s="2">
        <v>57752.050102923</v>
      </c>
      <c r="G101" s="2">
        <v>91803.247077486201</v>
      </c>
      <c r="H101" s="2">
        <v>123446.515552891</v>
      </c>
      <c r="I101" s="2">
        <v>70067.226718814301</v>
      </c>
      <c r="J101" s="2">
        <v>2071</v>
      </c>
      <c r="K101" s="2">
        <v>2246</v>
      </c>
      <c r="L101" s="2">
        <v>1919</v>
      </c>
      <c r="M101" s="2">
        <v>2131</v>
      </c>
      <c r="N101">
        <v>2.3306716387661601E-3</v>
      </c>
      <c r="O101">
        <v>3.0805399051517901E-3</v>
      </c>
    </row>
    <row r="102" spans="1:15">
      <c r="A102" t="s">
        <v>53</v>
      </c>
      <c r="B102">
        <v>1900</v>
      </c>
      <c r="C102" t="s">
        <v>412</v>
      </c>
      <c r="D102" s="2">
        <v>45315</v>
      </c>
      <c r="E102" s="2">
        <v>101194.625348284</v>
      </c>
      <c r="F102" s="2">
        <v>57675.315968540097</v>
      </c>
      <c r="G102" s="2">
        <v>90806.811872439503</v>
      </c>
      <c r="H102" s="2">
        <v>119377.224328916</v>
      </c>
      <c r="I102" s="2">
        <v>72230.741737363001</v>
      </c>
      <c r="J102" s="2">
        <v>1498</v>
      </c>
      <c r="K102" s="2">
        <v>2492</v>
      </c>
      <c r="L102" s="2">
        <v>1361</v>
      </c>
      <c r="M102" s="2">
        <v>2617</v>
      </c>
      <c r="N102">
        <v>-2.7584684982897398E-3</v>
      </c>
      <c r="O102">
        <v>3.0232814741255601E-3</v>
      </c>
    </row>
    <row r="103" spans="1:15">
      <c r="A103" t="s">
        <v>18</v>
      </c>
      <c r="B103">
        <v>5200</v>
      </c>
      <c r="C103" t="s">
        <v>177</v>
      </c>
      <c r="D103" s="2">
        <v>130917</v>
      </c>
      <c r="E103" s="2">
        <v>91880.047851934898</v>
      </c>
      <c r="F103" s="2">
        <v>57638.7378157239</v>
      </c>
      <c r="G103" s="2">
        <v>91930.931346074998</v>
      </c>
      <c r="H103" s="2">
        <v>112523.396545148</v>
      </c>
      <c r="I103" s="2">
        <v>73789.717538242607</v>
      </c>
      <c r="J103" s="2">
        <v>9568</v>
      </c>
      <c r="K103" s="2">
        <v>10758</v>
      </c>
      <c r="L103" s="2">
        <v>6617</v>
      </c>
      <c r="M103" s="2">
        <v>8801</v>
      </c>
      <c r="N103">
        <v>1.49484024229091E-2</v>
      </c>
      <c r="O103">
        <v>2.2540999259072499E-2</v>
      </c>
    </row>
    <row r="104" spans="1:15">
      <c r="A104" t="s">
        <v>12</v>
      </c>
      <c r="B104">
        <v>4100</v>
      </c>
      <c r="C104" t="s">
        <v>291</v>
      </c>
      <c r="D104" s="2">
        <v>68424</v>
      </c>
      <c r="E104" s="2">
        <v>128206.48912307501</v>
      </c>
      <c r="F104" s="2">
        <v>57586.593892068202</v>
      </c>
      <c r="G104" s="2">
        <v>137631.154704944</v>
      </c>
      <c r="H104" s="2">
        <v>167148.251803008</v>
      </c>
      <c r="I104" s="2">
        <v>84000.876825159095</v>
      </c>
      <c r="J104" s="2">
        <v>5726</v>
      </c>
      <c r="K104" s="2">
        <v>2612</v>
      </c>
      <c r="L104" s="2">
        <v>4961</v>
      </c>
      <c r="M104" s="2">
        <v>2457</v>
      </c>
      <c r="N104">
        <v>2.2652870337893098E-3</v>
      </c>
      <c r="O104">
        <v>1.1180287618379499E-2</v>
      </c>
    </row>
    <row r="105" spans="1:15">
      <c r="A105" t="s">
        <v>18</v>
      </c>
      <c r="B105">
        <v>1400</v>
      </c>
      <c r="C105" t="s">
        <v>805</v>
      </c>
      <c r="D105" s="2">
        <v>25358</v>
      </c>
      <c r="E105" s="2">
        <v>88401.363107185796</v>
      </c>
      <c r="F105" s="2">
        <v>57530.781380612098</v>
      </c>
      <c r="G105" s="2">
        <v>81021.128683891802</v>
      </c>
      <c r="H105" s="2">
        <v>106891.012244078</v>
      </c>
      <c r="I105" s="2">
        <v>72332.726371848403</v>
      </c>
      <c r="J105" s="2">
        <v>703</v>
      </c>
      <c r="K105" s="2">
        <v>2057</v>
      </c>
      <c r="L105" s="2">
        <v>595</v>
      </c>
      <c r="M105" s="2">
        <v>2187</v>
      </c>
      <c r="N105">
        <v>-5.1265872702894498E-3</v>
      </c>
      <c r="O105">
        <v>4.2590109630097003E-3</v>
      </c>
    </row>
    <row r="106" spans="1:15">
      <c r="A106" t="s">
        <v>178</v>
      </c>
      <c r="B106">
        <v>1900</v>
      </c>
      <c r="C106" t="s">
        <v>750</v>
      </c>
      <c r="D106" s="2">
        <v>27541</v>
      </c>
      <c r="E106" s="2">
        <v>98701.072836166903</v>
      </c>
      <c r="F106" s="2">
        <v>57513.775413579897</v>
      </c>
      <c r="G106" s="2">
        <v>79915.906740455699</v>
      </c>
      <c r="H106" s="2">
        <v>115220.187982998</v>
      </c>
      <c r="I106" s="2">
        <v>69737.387289032398</v>
      </c>
      <c r="J106" s="2">
        <v>318</v>
      </c>
      <c r="K106" s="2">
        <v>1861</v>
      </c>
      <c r="L106" s="2">
        <v>526</v>
      </c>
      <c r="M106" s="2">
        <v>1707</v>
      </c>
      <c r="N106">
        <v>5.5916633382956304E-3</v>
      </c>
      <c r="O106">
        <v>-7.5523764569187697E-3</v>
      </c>
    </row>
    <row r="107" spans="1:15">
      <c r="A107" t="s">
        <v>14</v>
      </c>
      <c r="B107">
        <v>3300</v>
      </c>
      <c r="C107" t="s">
        <v>130</v>
      </c>
      <c r="D107" s="2">
        <v>182304</v>
      </c>
      <c r="E107" s="2">
        <v>132879.80562952699</v>
      </c>
      <c r="F107" s="2">
        <v>57426.499835697803</v>
      </c>
      <c r="G107" s="2">
        <v>119671.895106269</v>
      </c>
      <c r="H107" s="2">
        <v>162247.852597447</v>
      </c>
      <c r="I107" s="2">
        <v>75586.164830768699</v>
      </c>
      <c r="J107" s="2">
        <v>8826</v>
      </c>
      <c r="K107" s="2">
        <v>10628</v>
      </c>
      <c r="L107" s="2">
        <v>9244</v>
      </c>
      <c r="M107" s="2">
        <v>11138</v>
      </c>
      <c r="N107">
        <v>-2.7975250131648199E-3</v>
      </c>
      <c r="O107">
        <v>-2.29287344216254E-3</v>
      </c>
    </row>
    <row r="108" spans="1:15">
      <c r="A108" t="s">
        <v>27</v>
      </c>
      <c r="B108">
        <v>1800</v>
      </c>
      <c r="C108" t="s">
        <v>311</v>
      </c>
      <c r="D108" s="2">
        <v>63610</v>
      </c>
      <c r="E108" s="2">
        <v>106595.44829763001</v>
      </c>
      <c r="F108" s="2">
        <v>57177.238522171101</v>
      </c>
      <c r="G108" s="2">
        <v>98862.399544824802</v>
      </c>
      <c r="H108" s="2">
        <v>128521.228020706</v>
      </c>
      <c r="I108" s="2">
        <v>72536.297583025094</v>
      </c>
      <c r="J108" s="2">
        <v>3109</v>
      </c>
      <c r="K108" s="2">
        <v>3534</v>
      </c>
      <c r="L108" s="2">
        <v>3108</v>
      </c>
      <c r="M108" s="2">
        <v>3329</v>
      </c>
      <c r="N108">
        <v>3.22276371639679E-3</v>
      </c>
      <c r="O108" s="1">
        <v>1.57207986165697E-5</v>
      </c>
    </row>
    <row r="109" spans="1:15">
      <c r="A109" t="s">
        <v>18</v>
      </c>
      <c r="B109">
        <v>5800</v>
      </c>
      <c r="C109" t="s">
        <v>575</v>
      </c>
      <c r="D109" s="2">
        <v>27853</v>
      </c>
      <c r="E109" s="2">
        <v>99470.550766630404</v>
      </c>
      <c r="F109" s="2">
        <v>57138.285801807302</v>
      </c>
      <c r="G109" s="2">
        <v>90505.845274354506</v>
      </c>
      <c r="H109" s="2">
        <v>120688.02849209199</v>
      </c>
      <c r="I109" s="2">
        <v>71360.568540358407</v>
      </c>
      <c r="J109" s="2">
        <v>1523</v>
      </c>
      <c r="K109" s="2">
        <v>2008</v>
      </c>
      <c r="L109" s="2">
        <v>1300</v>
      </c>
      <c r="M109" s="2">
        <v>1681</v>
      </c>
      <c r="N109">
        <v>1.17402075180411E-2</v>
      </c>
      <c r="O109">
        <v>8.0063188884500706E-3</v>
      </c>
    </row>
    <row r="110" spans="1:15">
      <c r="A110" t="s">
        <v>60</v>
      </c>
      <c r="B110">
        <v>51087</v>
      </c>
      <c r="C110" t="s">
        <v>472</v>
      </c>
      <c r="D110" s="2">
        <v>40659</v>
      </c>
      <c r="E110" s="2">
        <v>95564.628616106304</v>
      </c>
      <c r="F110" s="2">
        <v>57120.303328834903</v>
      </c>
      <c r="G110" s="2">
        <v>89944.318633116898</v>
      </c>
      <c r="H110" s="2">
        <v>118612.816262705</v>
      </c>
      <c r="I110" s="2">
        <v>75099.375933423304</v>
      </c>
      <c r="J110" s="2">
        <v>1076</v>
      </c>
      <c r="K110" s="2">
        <v>2442</v>
      </c>
      <c r="L110" s="2">
        <v>909</v>
      </c>
      <c r="M110" s="2">
        <v>2491</v>
      </c>
      <c r="N110">
        <v>-1.20514523229789E-3</v>
      </c>
      <c r="O110">
        <v>4.1073317100764799E-3</v>
      </c>
    </row>
    <row r="111" spans="1:15">
      <c r="A111" t="s">
        <v>29</v>
      </c>
      <c r="B111">
        <v>11600</v>
      </c>
      <c r="C111" t="s">
        <v>30</v>
      </c>
      <c r="D111" s="2">
        <v>652961</v>
      </c>
      <c r="E111" s="2">
        <v>112551.117504232</v>
      </c>
      <c r="F111" s="2">
        <v>57039.338910448401</v>
      </c>
      <c r="G111" s="2">
        <v>110909.04907757</v>
      </c>
      <c r="H111" s="2">
        <v>138270.56997460299</v>
      </c>
      <c r="I111" s="2">
        <v>75978.990371862194</v>
      </c>
      <c r="J111" s="2">
        <v>57421</v>
      </c>
      <c r="K111" s="2">
        <v>39328</v>
      </c>
      <c r="L111" s="2">
        <v>52897</v>
      </c>
      <c r="M111" s="2">
        <v>39865</v>
      </c>
      <c r="N111" s="1">
        <v>-8.2240746384546696E-4</v>
      </c>
      <c r="O111">
        <v>6.9284382987651596E-3</v>
      </c>
    </row>
    <row r="112" spans="1:15">
      <c r="A112" t="s">
        <v>99</v>
      </c>
      <c r="B112">
        <v>1700</v>
      </c>
      <c r="C112" t="s">
        <v>343</v>
      </c>
      <c r="D112" s="2">
        <v>29032</v>
      </c>
      <c r="E112" s="2">
        <v>99740.181332763706</v>
      </c>
      <c r="F112" s="2">
        <v>57008.871145754201</v>
      </c>
      <c r="G112" s="2">
        <v>96613.167386111207</v>
      </c>
      <c r="H112" s="2">
        <v>125828.842588637</v>
      </c>
      <c r="I112" s="2">
        <v>77741.981444436693</v>
      </c>
      <c r="J112" s="2">
        <v>879</v>
      </c>
      <c r="K112" s="2">
        <v>1789</v>
      </c>
      <c r="L112" s="2">
        <v>1001</v>
      </c>
      <c r="M112" s="2">
        <v>1502</v>
      </c>
      <c r="N112">
        <v>9.8856434279415793E-3</v>
      </c>
      <c r="O112">
        <v>-4.2022595756406704E-3</v>
      </c>
    </row>
    <row r="113" spans="1:15">
      <c r="A113" t="s">
        <v>76</v>
      </c>
      <c r="B113">
        <v>3001</v>
      </c>
      <c r="C113" t="s">
        <v>825</v>
      </c>
      <c r="D113" s="2">
        <v>24701</v>
      </c>
      <c r="E113" s="2">
        <v>73146.326684230298</v>
      </c>
      <c r="F113" s="2">
        <v>56986.915329964097</v>
      </c>
      <c r="G113" s="2">
        <v>75662.643064269505</v>
      </c>
      <c r="H113" s="2">
        <v>88195.586751975905</v>
      </c>
      <c r="I113" s="2">
        <v>70784.589687248197</v>
      </c>
      <c r="J113" s="2">
        <v>590</v>
      </c>
      <c r="K113" s="2">
        <v>2500</v>
      </c>
      <c r="L113" s="2">
        <v>723</v>
      </c>
      <c r="M113" s="2">
        <v>1921</v>
      </c>
      <c r="N113">
        <v>2.34403465446743E-2</v>
      </c>
      <c r="O113">
        <v>-5.3843973928181001E-3</v>
      </c>
    </row>
    <row r="114" spans="1:15">
      <c r="A114" t="s">
        <v>69</v>
      </c>
      <c r="B114">
        <v>500</v>
      </c>
      <c r="C114" t="s">
        <v>106</v>
      </c>
      <c r="D114" s="2">
        <v>218180</v>
      </c>
      <c r="E114" s="2">
        <v>104494.82896251501</v>
      </c>
      <c r="F114" s="2">
        <v>56878.727180730501</v>
      </c>
      <c r="G114" s="2">
        <v>97537.2329626477</v>
      </c>
      <c r="H114" s="2">
        <v>126243.715523675</v>
      </c>
      <c r="I114" s="2">
        <v>73617.332820323601</v>
      </c>
      <c r="J114" s="2">
        <v>10010</v>
      </c>
      <c r="K114" s="2">
        <v>12140</v>
      </c>
      <c r="L114" s="2">
        <v>10352</v>
      </c>
      <c r="M114" s="2">
        <v>11766</v>
      </c>
      <c r="N114">
        <v>1.71418095150792E-3</v>
      </c>
      <c r="O114">
        <v>-1.5675130626088499E-3</v>
      </c>
    </row>
    <row r="115" spans="1:15">
      <c r="A115" t="s">
        <v>68</v>
      </c>
      <c r="B115">
        <v>290</v>
      </c>
      <c r="C115" t="s">
        <v>56</v>
      </c>
      <c r="D115" s="2">
        <v>300827</v>
      </c>
      <c r="E115" s="2">
        <v>100317.581856191</v>
      </c>
      <c r="F115" s="2">
        <v>56739.784948767498</v>
      </c>
      <c r="G115" s="2">
        <v>96130.103243800098</v>
      </c>
      <c r="H115" s="2">
        <v>123829.67313919</v>
      </c>
      <c r="I115" s="2">
        <v>75175.463887192993</v>
      </c>
      <c r="J115" s="2">
        <v>13063</v>
      </c>
      <c r="K115" s="2">
        <v>18750</v>
      </c>
      <c r="L115" s="2">
        <v>12610</v>
      </c>
      <c r="M115" s="2">
        <v>17610</v>
      </c>
      <c r="N115">
        <v>3.78955346428345E-3</v>
      </c>
      <c r="O115">
        <v>1.50584887659684E-3</v>
      </c>
    </row>
    <row r="116" spans="1:15">
      <c r="A116" t="s">
        <v>27</v>
      </c>
      <c r="B116">
        <v>3100</v>
      </c>
      <c r="C116" t="s">
        <v>82</v>
      </c>
      <c r="D116" s="2">
        <v>259273</v>
      </c>
      <c r="E116" s="2">
        <v>146817.62714698201</v>
      </c>
      <c r="F116" s="2">
        <v>56738.029554604102</v>
      </c>
      <c r="G116" s="2">
        <v>137904.31191714201</v>
      </c>
      <c r="H116" s="2">
        <v>183541.34523990401</v>
      </c>
      <c r="I116" s="2">
        <v>80345.482171384705</v>
      </c>
      <c r="J116" s="2">
        <v>13015</v>
      </c>
      <c r="K116" s="2">
        <v>11048</v>
      </c>
      <c r="L116" s="2">
        <v>12487</v>
      </c>
      <c r="M116" s="2">
        <v>10407</v>
      </c>
      <c r="N116">
        <v>2.4722975396589599E-3</v>
      </c>
      <c r="O116">
        <v>2.0364634960061399E-3</v>
      </c>
    </row>
    <row r="117" spans="1:15">
      <c r="A117" t="s">
        <v>72</v>
      </c>
      <c r="B117">
        <v>900</v>
      </c>
      <c r="C117" t="s">
        <v>227</v>
      </c>
      <c r="D117" s="2">
        <v>94376</v>
      </c>
      <c r="E117" s="2">
        <v>89831.418001270504</v>
      </c>
      <c r="F117" s="2">
        <v>56736.600415217901</v>
      </c>
      <c r="G117" s="2">
        <v>86426.830485920305</v>
      </c>
      <c r="H117" s="2">
        <v>107425.435320472</v>
      </c>
      <c r="I117" s="2">
        <v>70717.401235648693</v>
      </c>
      <c r="J117" s="2">
        <v>4987</v>
      </c>
      <c r="K117" s="2">
        <v>7633</v>
      </c>
      <c r="L117" s="2">
        <v>5507</v>
      </c>
      <c r="M117" s="2">
        <v>6361</v>
      </c>
      <c r="N117">
        <v>1.3478002882088599E-2</v>
      </c>
      <c r="O117">
        <v>-5.5098753920488196E-3</v>
      </c>
    </row>
    <row r="118" spans="1:15">
      <c r="A118" t="s">
        <v>198</v>
      </c>
      <c r="B118">
        <v>100</v>
      </c>
      <c r="C118" t="s">
        <v>416</v>
      </c>
      <c r="D118" s="2">
        <v>45056</v>
      </c>
      <c r="E118" s="2">
        <v>86068.957572906802</v>
      </c>
      <c r="F118" s="2">
        <v>56659.853375901599</v>
      </c>
      <c r="G118" s="2">
        <v>79518.352351323498</v>
      </c>
      <c r="H118" s="2">
        <v>102873.47422389399</v>
      </c>
      <c r="I118" s="2">
        <v>69732.969610973101</v>
      </c>
      <c r="J118" s="2">
        <v>1123</v>
      </c>
      <c r="K118" s="2">
        <v>3595</v>
      </c>
      <c r="L118" s="2">
        <v>1197</v>
      </c>
      <c r="M118" s="2">
        <v>3140</v>
      </c>
      <c r="N118">
        <v>1.0098544034090899E-2</v>
      </c>
      <c r="O118">
        <v>-1.64240056818181E-3</v>
      </c>
    </row>
    <row r="119" spans="1:15">
      <c r="A119" t="s">
        <v>99</v>
      </c>
      <c r="B119">
        <v>1200</v>
      </c>
      <c r="C119" t="s">
        <v>190</v>
      </c>
      <c r="D119" s="2">
        <v>123006</v>
      </c>
      <c r="E119" s="2">
        <v>92388.131560989394</v>
      </c>
      <c r="F119" s="2">
        <v>56597.191933177797</v>
      </c>
      <c r="G119" s="2">
        <v>92259.268779215607</v>
      </c>
      <c r="H119" s="2">
        <v>118323.37193630901</v>
      </c>
      <c r="I119" s="2">
        <v>78463.279494318602</v>
      </c>
      <c r="J119" s="2">
        <v>3547</v>
      </c>
      <c r="K119" s="2">
        <v>7157</v>
      </c>
      <c r="L119" s="2">
        <v>3743</v>
      </c>
      <c r="M119" s="2">
        <v>6944</v>
      </c>
      <c r="N119">
        <v>1.7316228476659599E-3</v>
      </c>
      <c r="O119">
        <v>-1.5934182072419199E-3</v>
      </c>
    </row>
    <row r="120" spans="1:15">
      <c r="A120" t="s">
        <v>18</v>
      </c>
      <c r="B120">
        <v>2102</v>
      </c>
      <c r="C120" t="s">
        <v>137</v>
      </c>
      <c r="D120" s="2">
        <v>36300</v>
      </c>
      <c r="E120" s="2">
        <v>81155.120182143393</v>
      </c>
      <c r="F120" s="2">
        <v>56502.191702687</v>
      </c>
      <c r="G120" s="2">
        <v>75282.190626092997</v>
      </c>
      <c r="H120" s="2">
        <v>98805.516018864801</v>
      </c>
      <c r="I120" s="2">
        <v>68836.625462323398</v>
      </c>
      <c r="J120" s="2">
        <v>931</v>
      </c>
      <c r="K120" s="2">
        <v>2979</v>
      </c>
      <c r="L120" s="2">
        <v>900</v>
      </c>
      <c r="M120" s="2">
        <v>2900</v>
      </c>
      <c r="N120">
        <v>2.1763085399449001E-3</v>
      </c>
      <c r="O120" s="1">
        <v>8.5399449035812602E-4</v>
      </c>
    </row>
    <row r="121" spans="1:15">
      <c r="A121" t="s">
        <v>14</v>
      </c>
      <c r="B121" s="1">
        <v>3000</v>
      </c>
      <c r="C121" t="s">
        <v>183</v>
      </c>
      <c r="D121" s="2">
        <v>128646</v>
      </c>
      <c r="E121" s="2">
        <v>111363.320976897</v>
      </c>
      <c r="F121" s="2">
        <v>56385.659692522902</v>
      </c>
      <c r="G121" s="2">
        <v>98132.7219963713</v>
      </c>
      <c r="H121" s="2">
        <v>136473.64571300501</v>
      </c>
      <c r="I121" s="2">
        <v>73647.782269988398</v>
      </c>
      <c r="J121" s="2">
        <v>4743</v>
      </c>
      <c r="K121" s="2">
        <v>8311</v>
      </c>
      <c r="L121" s="2">
        <v>4457</v>
      </c>
      <c r="M121" s="2">
        <v>8068</v>
      </c>
      <c r="N121">
        <v>1.88890443542745E-3</v>
      </c>
      <c r="O121">
        <v>2.2231550145360101E-3</v>
      </c>
    </row>
    <row r="122" spans="1:15">
      <c r="A122" t="s">
        <v>27</v>
      </c>
      <c r="B122" s="1">
        <v>3000</v>
      </c>
      <c r="C122" t="s">
        <v>295</v>
      </c>
      <c r="D122" s="2">
        <v>67267</v>
      </c>
      <c r="E122" s="2">
        <v>114373.887735743</v>
      </c>
      <c r="F122" s="2">
        <v>56308.182124221501</v>
      </c>
      <c r="G122" s="2">
        <v>113833.040255884</v>
      </c>
      <c r="H122" s="2">
        <v>148248.088829371</v>
      </c>
      <c r="I122" s="2">
        <v>82687.450260898797</v>
      </c>
      <c r="J122" s="2">
        <v>2088</v>
      </c>
      <c r="K122" s="2">
        <v>3072</v>
      </c>
      <c r="L122" s="2">
        <v>2672</v>
      </c>
      <c r="M122" s="2">
        <v>2847</v>
      </c>
      <c r="N122">
        <v>3.3448793613510301E-3</v>
      </c>
      <c r="O122">
        <v>-8.6818202090177907E-3</v>
      </c>
    </row>
    <row r="123" spans="1:15">
      <c r="A123" t="s">
        <v>178</v>
      </c>
      <c r="B123">
        <v>1400</v>
      </c>
      <c r="C123" t="s">
        <v>843</v>
      </c>
      <c r="D123" s="2">
        <v>23839</v>
      </c>
      <c r="E123" s="2">
        <v>87680.3549314462</v>
      </c>
      <c r="F123" s="2">
        <v>56261.530610889698</v>
      </c>
      <c r="G123" s="2">
        <v>74259.513430701598</v>
      </c>
      <c r="H123" s="2">
        <v>103480.337240159</v>
      </c>
      <c r="I123" s="2">
        <v>65485.505112881801</v>
      </c>
      <c r="J123" s="2">
        <v>491</v>
      </c>
      <c r="K123" s="2">
        <v>1612</v>
      </c>
      <c r="L123" s="2">
        <v>411</v>
      </c>
      <c r="M123" s="2">
        <v>1743</v>
      </c>
      <c r="N123">
        <v>-5.4951969461806199E-3</v>
      </c>
      <c r="O123">
        <v>3.3558454633164101E-3</v>
      </c>
    </row>
    <row r="124" spans="1:15">
      <c r="A124" t="s">
        <v>88</v>
      </c>
      <c r="B124">
        <v>900</v>
      </c>
      <c r="C124" t="s">
        <v>285</v>
      </c>
      <c r="D124" s="2">
        <v>69199</v>
      </c>
      <c r="E124" s="2">
        <v>80238.018632064195</v>
      </c>
      <c r="F124" s="2">
        <v>56261.1411583062</v>
      </c>
      <c r="G124" s="2">
        <v>80071.604428904393</v>
      </c>
      <c r="H124" s="2">
        <v>95857.558914396999</v>
      </c>
      <c r="I124" s="2">
        <v>69161.296080943401</v>
      </c>
      <c r="J124" s="2">
        <v>3361</v>
      </c>
      <c r="K124" s="2">
        <v>5120</v>
      </c>
      <c r="L124" s="2">
        <v>3477</v>
      </c>
      <c r="M124" s="2">
        <v>5761</v>
      </c>
      <c r="N124">
        <v>-9.2631396407462496E-3</v>
      </c>
      <c r="O124">
        <v>-1.67632480238153E-3</v>
      </c>
    </row>
    <row r="125" spans="1:15">
      <c r="A125" t="s">
        <v>18</v>
      </c>
      <c r="B125">
        <v>5500</v>
      </c>
      <c r="C125" t="s">
        <v>688</v>
      </c>
      <c r="D125" s="2">
        <v>29789</v>
      </c>
      <c r="E125" s="2">
        <v>83028.121754880194</v>
      </c>
      <c r="F125" s="2">
        <v>56241.836525776998</v>
      </c>
      <c r="G125" s="2">
        <v>72872.663252508297</v>
      </c>
      <c r="H125" s="2">
        <v>98019.051116924893</v>
      </c>
      <c r="I125" s="2">
        <v>66279.216927866597</v>
      </c>
      <c r="J125" s="2">
        <v>446</v>
      </c>
      <c r="K125" s="2">
        <v>2337</v>
      </c>
      <c r="L125" s="2">
        <v>846</v>
      </c>
      <c r="M125" s="2">
        <v>2240</v>
      </c>
      <c r="N125">
        <v>3.2562355231796898E-3</v>
      </c>
      <c r="O125">
        <v>-1.3427775353318299E-2</v>
      </c>
    </row>
    <row r="126" spans="1:15">
      <c r="A126" t="s">
        <v>202</v>
      </c>
      <c r="B126">
        <v>1200</v>
      </c>
      <c r="C126" t="s">
        <v>767</v>
      </c>
      <c r="D126" s="2">
        <v>26786</v>
      </c>
      <c r="E126" s="2">
        <v>83470.644011060896</v>
      </c>
      <c r="F126" s="2">
        <v>56188.5908187471</v>
      </c>
      <c r="G126" s="2">
        <v>76775.226366387695</v>
      </c>
      <c r="H126" s="2">
        <v>98880.619269393093</v>
      </c>
      <c r="I126" s="2">
        <v>67037.061678527898</v>
      </c>
      <c r="J126" s="2">
        <v>1007</v>
      </c>
      <c r="K126" s="2">
        <v>1167</v>
      </c>
      <c r="L126" s="2">
        <v>785</v>
      </c>
      <c r="M126" s="2">
        <v>1359</v>
      </c>
      <c r="N126">
        <v>-7.1679235421488801E-3</v>
      </c>
      <c r="O126">
        <v>8.28791159560964E-3</v>
      </c>
    </row>
    <row r="127" spans="1:15">
      <c r="A127" t="s">
        <v>134</v>
      </c>
      <c r="B127">
        <v>1200</v>
      </c>
      <c r="C127" t="s">
        <v>352</v>
      </c>
      <c r="D127" s="2">
        <v>53918</v>
      </c>
      <c r="E127" s="2">
        <v>98008.512950848599</v>
      </c>
      <c r="F127" s="2">
        <v>56060.097733365801</v>
      </c>
      <c r="G127" s="2">
        <v>94316.887595910899</v>
      </c>
      <c r="H127" s="2">
        <v>116824.23713755301</v>
      </c>
      <c r="I127" s="2">
        <v>69495.718888617994</v>
      </c>
      <c r="J127" s="2">
        <v>2991</v>
      </c>
      <c r="K127" s="2">
        <v>2786</v>
      </c>
      <c r="L127" s="2">
        <v>2394</v>
      </c>
      <c r="M127" s="2">
        <v>2608</v>
      </c>
      <c r="N127">
        <v>3.3013093957490998E-3</v>
      </c>
      <c r="O127">
        <v>1.10723691531585E-2</v>
      </c>
    </row>
    <row r="128" spans="1:15">
      <c r="A128" t="s">
        <v>60</v>
      </c>
      <c r="B128">
        <v>51084</v>
      </c>
      <c r="C128" t="s">
        <v>630</v>
      </c>
      <c r="D128" s="2">
        <v>31992</v>
      </c>
      <c r="E128" s="2">
        <v>97555.339297771701</v>
      </c>
      <c r="F128" s="2">
        <v>56037.214468085098</v>
      </c>
      <c r="G128" s="2">
        <v>88107.747039785201</v>
      </c>
      <c r="H128" s="2">
        <v>118520.595205941</v>
      </c>
      <c r="I128" s="2">
        <v>71679.2626139817</v>
      </c>
      <c r="J128" s="2">
        <v>1109</v>
      </c>
      <c r="K128" s="2">
        <v>2293</v>
      </c>
      <c r="L128" s="2">
        <v>875</v>
      </c>
      <c r="M128" s="2">
        <v>2379</v>
      </c>
      <c r="N128">
        <v>-2.6881720430107499E-3</v>
      </c>
      <c r="O128">
        <v>7.3143285821455298E-3</v>
      </c>
    </row>
    <row r="129" spans="1:15">
      <c r="A129" t="s">
        <v>18</v>
      </c>
      <c r="B129">
        <v>5600</v>
      </c>
      <c r="C129" t="s">
        <v>688</v>
      </c>
      <c r="D129" s="2">
        <v>27488</v>
      </c>
      <c r="E129" s="2">
        <v>88745.110105913496</v>
      </c>
      <c r="F129" s="2">
        <v>55957.879813457599</v>
      </c>
      <c r="G129" s="2">
        <v>75739.114062020206</v>
      </c>
      <c r="H129" s="2">
        <v>104283.74382171201</v>
      </c>
      <c r="I129" s="2">
        <v>67120.575616255795</v>
      </c>
      <c r="J129" s="2">
        <v>1010</v>
      </c>
      <c r="K129" s="2">
        <v>2943</v>
      </c>
      <c r="L129" s="2">
        <v>971</v>
      </c>
      <c r="M129" s="2">
        <v>3022</v>
      </c>
      <c r="N129">
        <v>-2.8739813736903298E-3</v>
      </c>
      <c r="O129">
        <v>1.41880093131548E-3</v>
      </c>
    </row>
    <row r="130" spans="1:15">
      <c r="A130" t="s">
        <v>178</v>
      </c>
      <c r="B130">
        <v>2100</v>
      </c>
      <c r="C130" t="s">
        <v>816</v>
      </c>
      <c r="D130" s="2">
        <v>24958</v>
      </c>
      <c r="E130" s="2">
        <v>81196.842918672395</v>
      </c>
      <c r="F130" s="2">
        <v>55767.412880516204</v>
      </c>
      <c r="G130" s="2">
        <v>71866.3481957693</v>
      </c>
      <c r="H130" s="2">
        <v>94569.044590828402</v>
      </c>
      <c r="I130" s="2">
        <v>66025.298546378894</v>
      </c>
      <c r="J130" s="2">
        <v>450</v>
      </c>
      <c r="K130" s="2">
        <v>2561</v>
      </c>
      <c r="L130" s="2">
        <v>580</v>
      </c>
      <c r="M130" s="2">
        <v>2079</v>
      </c>
      <c r="N130">
        <v>1.93124449074445E-2</v>
      </c>
      <c r="O130">
        <v>-5.2087507011779697E-3</v>
      </c>
    </row>
    <row r="131" spans="1:15">
      <c r="A131" t="s">
        <v>120</v>
      </c>
      <c r="B131">
        <v>1100</v>
      </c>
      <c r="C131" t="s">
        <v>137</v>
      </c>
      <c r="D131" s="2">
        <v>38588</v>
      </c>
      <c r="E131" s="2">
        <v>92563.512596843604</v>
      </c>
      <c r="F131" s="2">
        <v>55753.106491046798</v>
      </c>
      <c r="G131" s="2">
        <v>93398.536276298997</v>
      </c>
      <c r="H131" s="2">
        <v>109887.593400286</v>
      </c>
      <c r="I131" s="2">
        <v>68663.531077823602</v>
      </c>
      <c r="J131" s="2">
        <v>2688</v>
      </c>
      <c r="K131" s="2">
        <v>1782</v>
      </c>
      <c r="L131" s="2">
        <v>3136</v>
      </c>
      <c r="M131" s="2">
        <v>1941</v>
      </c>
      <c r="N131">
        <v>-4.1204519539753204E-3</v>
      </c>
      <c r="O131">
        <v>-1.16098268891883E-2</v>
      </c>
    </row>
    <row r="132" spans="1:15">
      <c r="A132" t="s">
        <v>38</v>
      </c>
      <c r="B132" s="1">
        <v>6000</v>
      </c>
      <c r="C132" t="s">
        <v>39</v>
      </c>
      <c r="D132" s="2">
        <v>54320</v>
      </c>
      <c r="E132" s="2">
        <v>77807.273402674502</v>
      </c>
      <c r="F132" s="2">
        <v>55668.129424194398</v>
      </c>
      <c r="G132" s="2">
        <v>79424.862109034497</v>
      </c>
      <c r="H132" s="2">
        <v>95378.963528299297</v>
      </c>
      <c r="I132" s="2">
        <v>70511.707418307997</v>
      </c>
      <c r="J132" s="2">
        <v>2351</v>
      </c>
      <c r="K132" s="2">
        <v>4610</v>
      </c>
      <c r="L132" s="2">
        <v>2105</v>
      </c>
      <c r="M132" s="2">
        <v>3946</v>
      </c>
      <c r="N132">
        <v>1.2223858615611099E-2</v>
      </c>
      <c r="O132">
        <v>4.5287187039764303E-3</v>
      </c>
    </row>
    <row r="133" spans="1:15">
      <c r="A133" t="s">
        <v>548</v>
      </c>
      <c r="B133">
        <v>400</v>
      </c>
      <c r="C133" t="s">
        <v>639</v>
      </c>
      <c r="D133" s="2">
        <v>31522</v>
      </c>
      <c r="E133" s="2">
        <v>85179.622881355899</v>
      </c>
      <c r="F133" s="2">
        <v>55662.998815229599</v>
      </c>
      <c r="G133" s="2">
        <v>75272.520481726795</v>
      </c>
      <c r="H133" s="2">
        <v>101569.982498157</v>
      </c>
      <c r="I133" s="2">
        <v>67585.373956594296</v>
      </c>
      <c r="J133" s="2">
        <v>987</v>
      </c>
      <c r="K133" s="2">
        <v>2720</v>
      </c>
      <c r="L133" s="2">
        <v>978</v>
      </c>
      <c r="M133" s="2">
        <v>2840</v>
      </c>
      <c r="N133">
        <v>-3.8068650466340898E-3</v>
      </c>
      <c r="O133" s="1">
        <v>2.8551487849755698E-4</v>
      </c>
    </row>
    <row r="134" spans="1:15">
      <c r="A134" t="s">
        <v>341</v>
      </c>
      <c r="B134">
        <v>300</v>
      </c>
      <c r="C134" t="s">
        <v>504</v>
      </c>
      <c r="D134" s="2">
        <v>38088</v>
      </c>
      <c r="E134" s="2">
        <v>88803.929333217704</v>
      </c>
      <c r="F134" s="2">
        <v>55438.3988271372</v>
      </c>
      <c r="G134" s="2">
        <v>82250.510491367793</v>
      </c>
      <c r="H134" s="2">
        <v>106081.40821989</v>
      </c>
      <c r="I134" s="2">
        <v>67463.737827513803</v>
      </c>
      <c r="J134" s="2">
        <v>1664</v>
      </c>
      <c r="K134" s="2">
        <v>2471</v>
      </c>
      <c r="L134" s="2">
        <v>1676</v>
      </c>
      <c r="M134" s="2">
        <v>2157</v>
      </c>
      <c r="N134">
        <v>8.2440663726107907E-3</v>
      </c>
      <c r="O134" s="1">
        <v>-3.15059861373661E-4</v>
      </c>
    </row>
    <row r="135" spans="1:15">
      <c r="A135" t="s">
        <v>46</v>
      </c>
      <c r="B135">
        <v>3300</v>
      </c>
      <c r="C135" t="s">
        <v>119</v>
      </c>
      <c r="D135" s="2">
        <v>37138</v>
      </c>
      <c r="E135" s="2">
        <v>90605.833503426096</v>
      </c>
      <c r="F135" s="2">
        <v>55381.351978803003</v>
      </c>
      <c r="G135" s="2">
        <v>76998.921334377796</v>
      </c>
      <c r="H135" s="2">
        <v>106854.64003499001</v>
      </c>
      <c r="I135" s="2">
        <v>68386.380872271504</v>
      </c>
      <c r="J135" s="2">
        <v>581</v>
      </c>
      <c r="K135" s="2">
        <v>2622</v>
      </c>
      <c r="L135" s="2">
        <v>779</v>
      </c>
      <c r="M135" s="2">
        <v>2520</v>
      </c>
      <c r="N135">
        <v>2.7465130055468702E-3</v>
      </c>
      <c r="O135">
        <v>-5.3314664225321698E-3</v>
      </c>
    </row>
    <row r="136" spans="1:15">
      <c r="A136" t="s">
        <v>151</v>
      </c>
      <c r="B136">
        <v>400</v>
      </c>
      <c r="C136" t="s">
        <v>629</v>
      </c>
      <c r="D136" s="2">
        <v>32003</v>
      </c>
      <c r="E136" s="2">
        <v>101696.752061291</v>
      </c>
      <c r="F136" s="2">
        <v>55270.658240568897</v>
      </c>
      <c r="G136" s="2">
        <v>100062.586314327</v>
      </c>
      <c r="H136" s="2">
        <v>124757.721634439</v>
      </c>
      <c r="I136" s="2">
        <v>73899.411487322199</v>
      </c>
      <c r="J136" s="2">
        <v>1022</v>
      </c>
      <c r="K136" s="2">
        <v>1230</v>
      </c>
      <c r="L136" s="2">
        <v>1362</v>
      </c>
      <c r="M136" s="2">
        <v>1748</v>
      </c>
      <c r="N136">
        <v>-1.6185982564134602E-2</v>
      </c>
      <c r="O136">
        <v>-1.0624003999625001E-2</v>
      </c>
    </row>
    <row r="137" spans="1:15">
      <c r="A137" t="s">
        <v>18</v>
      </c>
      <c r="B137">
        <v>5700</v>
      </c>
      <c r="C137" t="s">
        <v>575</v>
      </c>
      <c r="D137" s="2">
        <v>34390</v>
      </c>
      <c r="E137" s="2">
        <v>82414.565905096606</v>
      </c>
      <c r="F137" s="2">
        <v>55229.8240371129</v>
      </c>
      <c r="G137" s="2">
        <v>79331.890326468405</v>
      </c>
      <c r="H137" s="2">
        <v>100694.842137909</v>
      </c>
      <c r="I137" s="2">
        <v>68184.850037760203</v>
      </c>
      <c r="J137" s="2">
        <v>1215</v>
      </c>
      <c r="K137" s="2">
        <v>1979</v>
      </c>
      <c r="L137" s="2">
        <v>1116</v>
      </c>
      <c r="M137" s="2">
        <v>1869</v>
      </c>
      <c r="N137">
        <v>3.1986042454201801E-3</v>
      </c>
      <c r="O137">
        <v>2.8787438208781602E-3</v>
      </c>
    </row>
    <row r="138" spans="1:15">
      <c r="A138" t="s">
        <v>48</v>
      </c>
      <c r="B138">
        <v>2500</v>
      </c>
      <c r="C138" t="s">
        <v>445</v>
      </c>
      <c r="D138" s="2">
        <v>42741</v>
      </c>
      <c r="E138" s="2">
        <v>115127.324632952</v>
      </c>
      <c r="F138" s="2">
        <v>55226.274409160098</v>
      </c>
      <c r="G138" s="2">
        <v>99402.929485846602</v>
      </c>
      <c r="H138" s="2">
        <v>133342.03262642701</v>
      </c>
      <c r="I138" s="2">
        <v>68892.385977776503</v>
      </c>
      <c r="J138" s="2">
        <v>1892</v>
      </c>
      <c r="K138" s="2">
        <v>2637</v>
      </c>
      <c r="L138" s="2">
        <v>1874</v>
      </c>
      <c r="M138" s="2">
        <v>2671</v>
      </c>
      <c r="N138" s="1">
        <v>-7.9548910881822995E-4</v>
      </c>
      <c r="O138" s="1">
        <v>4.2114129290376899E-4</v>
      </c>
    </row>
    <row r="139" spans="1:15">
      <c r="A139" t="s">
        <v>60</v>
      </c>
      <c r="B139">
        <v>4100</v>
      </c>
      <c r="C139" t="s">
        <v>242</v>
      </c>
      <c r="D139" s="2">
        <v>89310</v>
      </c>
      <c r="E139" s="2">
        <v>101453.694430427</v>
      </c>
      <c r="F139" s="2">
        <v>55201.101755661701</v>
      </c>
      <c r="G139" s="2">
        <v>93987.673859169299</v>
      </c>
      <c r="H139" s="2">
        <v>121762.921628611</v>
      </c>
      <c r="I139" s="2">
        <v>71114.789060876705</v>
      </c>
      <c r="J139" s="2">
        <v>4327</v>
      </c>
      <c r="K139" s="2">
        <v>5882</v>
      </c>
      <c r="L139" s="2">
        <v>3614</v>
      </c>
      <c r="M139" s="2">
        <v>5275</v>
      </c>
      <c r="N139">
        <v>6.7965513380360502E-3</v>
      </c>
      <c r="O139">
        <v>7.9834285074459697E-3</v>
      </c>
    </row>
    <row r="140" spans="1:15">
      <c r="A140" t="s">
        <v>88</v>
      </c>
      <c r="B140">
        <v>500</v>
      </c>
      <c r="C140" t="s">
        <v>782</v>
      </c>
      <c r="D140" s="2">
        <v>26382</v>
      </c>
      <c r="E140" s="2">
        <v>78356.427251278001</v>
      </c>
      <c r="F140" s="2">
        <v>55171.9944951832</v>
      </c>
      <c r="G140" s="2">
        <v>69780.225939635493</v>
      </c>
      <c r="H140" s="2">
        <v>88409.690326386102</v>
      </c>
      <c r="I140" s="2">
        <v>63853.198798949001</v>
      </c>
      <c r="J140" s="2">
        <v>496</v>
      </c>
      <c r="K140" s="2">
        <v>1768</v>
      </c>
      <c r="L140" s="2">
        <v>648</v>
      </c>
      <c r="M140" s="2">
        <v>2398</v>
      </c>
      <c r="N140">
        <v>-2.3879918125994899E-2</v>
      </c>
      <c r="O140">
        <v>-5.7615040557956101E-3</v>
      </c>
    </row>
    <row r="141" spans="1:15">
      <c r="A141" t="s">
        <v>161</v>
      </c>
      <c r="B141">
        <v>100</v>
      </c>
      <c r="C141" t="s">
        <v>162</v>
      </c>
      <c r="D141" s="2">
        <v>145928</v>
      </c>
      <c r="E141" s="2">
        <v>101227.07622011199</v>
      </c>
      <c r="F141" s="2">
        <v>55053.849709861403</v>
      </c>
      <c r="G141" s="2">
        <v>93755.388677302195</v>
      </c>
      <c r="H141" s="2">
        <v>121284.674912356</v>
      </c>
      <c r="I141" s="2">
        <v>71162.213328591897</v>
      </c>
      <c r="J141" s="2">
        <v>7651</v>
      </c>
      <c r="K141" s="2">
        <v>9481</v>
      </c>
      <c r="L141" s="2">
        <v>7313</v>
      </c>
      <c r="M141" s="2">
        <v>8842</v>
      </c>
      <c r="N141">
        <v>4.3788717723809E-3</v>
      </c>
      <c r="O141">
        <v>2.31621073406063E-3</v>
      </c>
    </row>
    <row r="142" spans="1:15">
      <c r="A142" t="s">
        <v>12</v>
      </c>
      <c r="B142">
        <v>5900</v>
      </c>
      <c r="C142" t="s">
        <v>25</v>
      </c>
      <c r="D142" s="2">
        <v>750286</v>
      </c>
      <c r="E142" s="2">
        <v>110557.477609291</v>
      </c>
      <c r="F142" s="2">
        <v>55051.354758372101</v>
      </c>
      <c r="G142" s="2">
        <v>107453.026842647</v>
      </c>
      <c r="H142" s="2">
        <v>142012.71210402399</v>
      </c>
      <c r="I142" s="2">
        <v>77789.922676451795</v>
      </c>
      <c r="J142" s="2">
        <v>49013</v>
      </c>
      <c r="K142" s="2">
        <v>44983</v>
      </c>
      <c r="L142" s="2">
        <v>48116</v>
      </c>
      <c r="M142" s="2">
        <v>47052</v>
      </c>
      <c r="N142">
        <v>-2.7576150961100099E-3</v>
      </c>
      <c r="O142">
        <v>1.1955440991835099E-3</v>
      </c>
    </row>
    <row r="143" spans="1:15">
      <c r="A143" t="s">
        <v>46</v>
      </c>
      <c r="B143">
        <v>800</v>
      </c>
      <c r="C143" t="s">
        <v>300</v>
      </c>
      <c r="D143" s="2">
        <v>66135</v>
      </c>
      <c r="E143" s="2">
        <v>90952.6097047496</v>
      </c>
      <c r="F143" s="2">
        <v>54989.010949648997</v>
      </c>
      <c r="G143" s="2">
        <v>81438.872653956205</v>
      </c>
      <c r="H143" s="2">
        <v>106507.282053915</v>
      </c>
      <c r="I143" s="2">
        <v>67221.589883223103</v>
      </c>
      <c r="J143" s="2">
        <v>2503</v>
      </c>
      <c r="K143" s="2">
        <v>3411</v>
      </c>
      <c r="L143" s="2">
        <v>2681</v>
      </c>
      <c r="M143" s="2">
        <v>3726</v>
      </c>
      <c r="N143">
        <v>-4.7629848038103799E-3</v>
      </c>
      <c r="O143">
        <v>-2.6914644288198301E-3</v>
      </c>
    </row>
    <row r="144" spans="1:15">
      <c r="A144" t="s">
        <v>80</v>
      </c>
      <c r="B144">
        <v>2500</v>
      </c>
      <c r="C144" t="s">
        <v>696</v>
      </c>
      <c r="D144" s="2">
        <v>29444</v>
      </c>
      <c r="E144" s="2">
        <v>88454.530861215098</v>
      </c>
      <c r="F144" s="2">
        <v>54899.859427048599</v>
      </c>
      <c r="G144" s="2">
        <v>80031.447357805504</v>
      </c>
      <c r="H144" s="2">
        <v>105215.75806256699</v>
      </c>
      <c r="I144" s="2">
        <v>67403.447338138198</v>
      </c>
      <c r="J144" s="2">
        <v>594</v>
      </c>
      <c r="K144" s="2">
        <v>1585</v>
      </c>
      <c r="L144" s="2">
        <v>802</v>
      </c>
      <c r="M144" s="2">
        <v>1673</v>
      </c>
      <c r="N144">
        <v>-2.9887243581035098E-3</v>
      </c>
      <c r="O144">
        <v>-7.0642575736992201E-3</v>
      </c>
    </row>
    <row r="145" spans="1:15">
      <c r="A145" t="s">
        <v>72</v>
      </c>
      <c r="B145">
        <v>1100</v>
      </c>
      <c r="C145" t="s">
        <v>715</v>
      </c>
      <c r="D145" s="2">
        <v>28924</v>
      </c>
      <c r="E145" s="2">
        <v>84971.943115438102</v>
      </c>
      <c r="F145" s="2">
        <v>54884.518931667502</v>
      </c>
      <c r="G145" s="2">
        <v>79133.0144243377</v>
      </c>
      <c r="H145" s="2">
        <v>103144.319193324</v>
      </c>
      <c r="I145" s="2">
        <v>68128.3432559918</v>
      </c>
      <c r="J145" s="2">
        <v>655</v>
      </c>
      <c r="K145" s="2">
        <v>2385</v>
      </c>
      <c r="L145" s="2">
        <v>802</v>
      </c>
      <c r="M145" s="2">
        <v>2204</v>
      </c>
      <c r="N145">
        <v>6.2577790070529604E-3</v>
      </c>
      <c r="O145">
        <v>-5.0822846079380396E-3</v>
      </c>
    </row>
    <row r="146" spans="1:15">
      <c r="A146" t="s">
        <v>18</v>
      </c>
      <c r="B146">
        <v>300</v>
      </c>
      <c r="C146" t="s">
        <v>460</v>
      </c>
      <c r="D146" s="2">
        <v>35269</v>
      </c>
      <c r="E146" s="2">
        <v>88534.677927684796</v>
      </c>
      <c r="F146" s="2">
        <v>54850.6754475243</v>
      </c>
      <c r="G146" s="2">
        <v>81171.768753850803</v>
      </c>
      <c r="H146" s="2">
        <v>105396.334484619</v>
      </c>
      <c r="I146" s="2">
        <v>67734.625636113196</v>
      </c>
      <c r="J146" s="2">
        <v>1482</v>
      </c>
      <c r="K146" s="2">
        <v>3429</v>
      </c>
      <c r="L146" s="2">
        <v>1776</v>
      </c>
      <c r="M146" s="2">
        <v>2614</v>
      </c>
      <c r="N146">
        <v>2.3108111939663702E-2</v>
      </c>
      <c r="O146">
        <v>-8.3359324052283794E-3</v>
      </c>
    </row>
    <row r="147" spans="1:15">
      <c r="A147" t="s">
        <v>88</v>
      </c>
      <c r="B147">
        <v>800</v>
      </c>
      <c r="C147" t="s">
        <v>612</v>
      </c>
      <c r="D147" s="2">
        <v>32536</v>
      </c>
      <c r="E147" s="2">
        <v>92726.058159300606</v>
      </c>
      <c r="F147" s="2">
        <v>54823.054426794697</v>
      </c>
      <c r="G147" s="2">
        <v>82365.969319388794</v>
      </c>
      <c r="H147" s="2">
        <v>110402.23008742101</v>
      </c>
      <c r="I147" s="2">
        <v>68149.330747444896</v>
      </c>
      <c r="J147" s="2">
        <v>1327</v>
      </c>
      <c r="K147" s="2">
        <v>2984</v>
      </c>
      <c r="L147" s="2">
        <v>1028</v>
      </c>
      <c r="M147" s="2">
        <v>2719</v>
      </c>
      <c r="N147">
        <v>8.1448241947381303E-3</v>
      </c>
      <c r="O147">
        <v>9.1898205065158601E-3</v>
      </c>
    </row>
    <row r="148" spans="1:15">
      <c r="A148" t="s">
        <v>99</v>
      </c>
      <c r="B148">
        <v>2300</v>
      </c>
      <c r="C148" t="s">
        <v>234</v>
      </c>
      <c r="D148" s="2">
        <v>92163</v>
      </c>
      <c r="E148" s="2">
        <v>128850.195697006</v>
      </c>
      <c r="F148" s="2">
        <v>54812.209822992103</v>
      </c>
      <c r="G148" s="2">
        <v>115704.108467239</v>
      </c>
      <c r="H148" s="2">
        <v>159075.64165877001</v>
      </c>
      <c r="I148" s="2">
        <v>73775.683379583395</v>
      </c>
      <c r="J148" s="2">
        <v>4607</v>
      </c>
      <c r="K148" s="2">
        <v>4128</v>
      </c>
      <c r="L148" s="2">
        <v>6023</v>
      </c>
      <c r="M148" s="2">
        <v>4406</v>
      </c>
      <c r="N148">
        <v>-3.0163948656185199E-3</v>
      </c>
      <c r="O148">
        <v>-1.5364083200416601E-2</v>
      </c>
    </row>
    <row r="149" spans="1:15">
      <c r="A149" t="s">
        <v>76</v>
      </c>
      <c r="B149" s="1">
        <v>35000</v>
      </c>
      <c r="C149" t="s">
        <v>77</v>
      </c>
      <c r="D149" s="2">
        <v>273349</v>
      </c>
      <c r="E149" s="2">
        <v>91724.161578489802</v>
      </c>
      <c r="F149" s="2">
        <v>54790.250540114001</v>
      </c>
      <c r="G149" s="2">
        <v>85967.368269344399</v>
      </c>
      <c r="H149" s="2">
        <v>110536.625700858</v>
      </c>
      <c r="I149" s="2">
        <v>70188.849399198894</v>
      </c>
      <c r="J149" s="2">
        <v>14880</v>
      </c>
      <c r="K149" s="2">
        <v>20886</v>
      </c>
      <c r="L149" s="2">
        <v>13508</v>
      </c>
      <c r="M149" s="2">
        <v>21123</v>
      </c>
      <c r="N149" s="1">
        <v>-8.6702347548372203E-4</v>
      </c>
      <c r="O149">
        <v>5.0192245078635699E-3</v>
      </c>
    </row>
    <row r="150" spans="1:15">
      <c r="A150" t="s">
        <v>38</v>
      </c>
      <c r="B150">
        <v>4100</v>
      </c>
      <c r="C150" t="s">
        <v>392</v>
      </c>
      <c r="D150" s="2">
        <v>31969</v>
      </c>
      <c r="E150" s="2">
        <v>94879.583435906403</v>
      </c>
      <c r="F150" s="2">
        <v>54778.580547530597</v>
      </c>
      <c r="G150" s="2">
        <v>88181.965344241995</v>
      </c>
      <c r="H150" s="2">
        <v>113199.84121681</v>
      </c>
      <c r="I150" s="2">
        <v>68608.893382858703</v>
      </c>
      <c r="J150" s="2">
        <v>1446</v>
      </c>
      <c r="K150" s="2">
        <v>1658</v>
      </c>
      <c r="L150" s="2">
        <v>1393</v>
      </c>
      <c r="M150" s="2">
        <v>1560</v>
      </c>
      <c r="N150">
        <v>3.0654696737464401E-3</v>
      </c>
      <c r="O150">
        <v>1.6578560480465399E-3</v>
      </c>
    </row>
    <row r="151" spans="1:15">
      <c r="A151" t="s">
        <v>120</v>
      </c>
      <c r="B151">
        <v>900</v>
      </c>
      <c r="C151" t="s">
        <v>297</v>
      </c>
      <c r="D151" s="2">
        <v>45996</v>
      </c>
      <c r="E151" s="2">
        <v>96064.471355411399</v>
      </c>
      <c r="F151" s="2">
        <v>54755.654222022</v>
      </c>
      <c r="G151" s="2">
        <v>85214.043772048797</v>
      </c>
      <c r="H151" s="2">
        <v>113278.98552406899</v>
      </c>
      <c r="I151" s="2">
        <v>66704.200405314099</v>
      </c>
      <c r="J151" s="2">
        <v>1936</v>
      </c>
      <c r="K151" s="2">
        <v>2591</v>
      </c>
      <c r="L151" s="2">
        <v>1896</v>
      </c>
      <c r="M151" s="2">
        <v>2723</v>
      </c>
      <c r="N151">
        <v>-2.8698147665014301E-3</v>
      </c>
      <c r="O151" s="1">
        <v>8.6964083833376805E-4</v>
      </c>
    </row>
    <row r="152" spans="1:15">
      <c r="A152" t="s">
        <v>46</v>
      </c>
      <c r="B152" s="1">
        <v>3000</v>
      </c>
      <c r="C152" t="s">
        <v>103</v>
      </c>
      <c r="D152" s="2">
        <v>223772</v>
      </c>
      <c r="E152" s="2">
        <v>88582.045712402207</v>
      </c>
      <c r="F152" s="2">
        <v>54705.848487105002</v>
      </c>
      <c r="G152" s="2">
        <v>80182.414819835903</v>
      </c>
      <c r="H152" s="2">
        <v>105092.38257897701</v>
      </c>
      <c r="I152" s="2">
        <v>68301.946583265002</v>
      </c>
      <c r="J152" s="2">
        <v>6391</v>
      </c>
      <c r="K152" s="2">
        <v>16259</v>
      </c>
      <c r="L152" s="2">
        <v>6445</v>
      </c>
      <c r="M152" s="2">
        <v>16173</v>
      </c>
      <c r="N152" s="1">
        <v>3.8431975403535699E-4</v>
      </c>
      <c r="O152" s="1">
        <v>-2.4131705485940999E-4</v>
      </c>
    </row>
    <row r="153" spans="1:15">
      <c r="A153" t="s">
        <v>50</v>
      </c>
      <c r="B153">
        <v>3300</v>
      </c>
      <c r="C153" t="s">
        <v>169</v>
      </c>
      <c r="D153" s="2">
        <v>138053</v>
      </c>
      <c r="E153" s="2">
        <v>114092.487803935</v>
      </c>
      <c r="F153" s="2">
        <v>54669.884593652801</v>
      </c>
      <c r="G153" s="2">
        <v>101341.577218237</v>
      </c>
      <c r="H153" s="2">
        <v>138733.53546716101</v>
      </c>
      <c r="I153" s="2">
        <v>70977.997221960599</v>
      </c>
      <c r="J153" s="2">
        <v>5633</v>
      </c>
      <c r="K153" s="2">
        <v>5378</v>
      </c>
      <c r="L153" s="2">
        <v>5947</v>
      </c>
      <c r="M153" s="2">
        <v>5643</v>
      </c>
      <c r="N153">
        <v>-1.91955263558198E-3</v>
      </c>
      <c r="O153">
        <v>-2.2744887832933701E-3</v>
      </c>
    </row>
    <row r="154" spans="1:15">
      <c r="A154" t="s">
        <v>74</v>
      </c>
      <c r="B154">
        <v>55102</v>
      </c>
      <c r="C154" t="s">
        <v>555</v>
      </c>
      <c r="D154" s="2">
        <v>35253</v>
      </c>
      <c r="E154" s="2">
        <v>93685.145910095802</v>
      </c>
      <c r="F154" s="2">
        <v>54662.866394696503</v>
      </c>
      <c r="G154" s="2">
        <v>84927.201930160605</v>
      </c>
      <c r="H154" s="2">
        <v>112822.63069796799</v>
      </c>
      <c r="I154" s="2">
        <v>69913.395036545902</v>
      </c>
      <c r="J154" s="2">
        <v>1359</v>
      </c>
      <c r="K154" s="2">
        <v>2783</v>
      </c>
      <c r="L154" s="2">
        <v>1299</v>
      </c>
      <c r="M154" s="2">
        <v>2664</v>
      </c>
      <c r="N154">
        <v>3.3755992397810101E-3</v>
      </c>
      <c r="O154">
        <v>1.70198280997361E-3</v>
      </c>
    </row>
    <row r="155" spans="1:15">
      <c r="A155" t="s">
        <v>178</v>
      </c>
      <c r="B155">
        <v>1100</v>
      </c>
      <c r="C155" t="s">
        <v>789</v>
      </c>
      <c r="D155" s="2">
        <v>26164</v>
      </c>
      <c r="E155" s="2">
        <v>88653.207760043995</v>
      </c>
      <c r="F155" s="2">
        <v>54646.586072076097</v>
      </c>
      <c r="G155" s="2">
        <v>69447.823512827701</v>
      </c>
      <c r="H155" s="2">
        <v>100492.83241607</v>
      </c>
      <c r="I155" s="2">
        <v>63055.169254306398</v>
      </c>
      <c r="J155" s="2">
        <v>472</v>
      </c>
      <c r="K155" s="2">
        <v>2085</v>
      </c>
      <c r="L155" s="2">
        <v>320</v>
      </c>
      <c r="M155" s="2">
        <v>2005</v>
      </c>
      <c r="N155">
        <v>3.05763644702644E-3</v>
      </c>
      <c r="O155">
        <v>5.8095092493502497E-3</v>
      </c>
    </row>
    <row r="156" spans="1:15">
      <c r="A156" t="s">
        <v>27</v>
      </c>
      <c r="B156">
        <v>1900</v>
      </c>
      <c r="C156" t="s">
        <v>434</v>
      </c>
      <c r="D156" s="2">
        <v>43421</v>
      </c>
      <c r="E156" s="2">
        <v>90531.552968568096</v>
      </c>
      <c r="F156" s="2">
        <v>54625.908516316304</v>
      </c>
      <c r="G156" s="2">
        <v>84857.7122999649</v>
      </c>
      <c r="H156" s="2">
        <v>109469.035622817</v>
      </c>
      <c r="I156" s="2">
        <v>70010.720352076401</v>
      </c>
      <c r="J156" s="2">
        <v>1422</v>
      </c>
      <c r="K156" s="2">
        <v>3609</v>
      </c>
      <c r="L156" s="2">
        <v>1386</v>
      </c>
      <c r="M156" s="2">
        <v>2760</v>
      </c>
      <c r="N156">
        <v>1.9552750973031399E-2</v>
      </c>
      <c r="O156" s="1">
        <v>8.2909191405080402E-4</v>
      </c>
    </row>
    <row r="157" spans="1:15">
      <c r="A157" t="s">
        <v>96</v>
      </c>
      <c r="B157">
        <v>1326</v>
      </c>
      <c r="C157" t="s">
        <v>207</v>
      </c>
      <c r="D157" s="2">
        <v>105072</v>
      </c>
      <c r="E157" s="2">
        <v>100073.273873285</v>
      </c>
      <c r="F157" s="2">
        <v>54601.933334699497</v>
      </c>
      <c r="G157" s="2">
        <v>92119.258348443604</v>
      </c>
      <c r="H157" s="2">
        <v>123992.856629653</v>
      </c>
      <c r="I157" s="2">
        <v>72118.242294450305</v>
      </c>
      <c r="J157" s="2">
        <v>6045</v>
      </c>
      <c r="K157" s="2">
        <v>7528</v>
      </c>
      <c r="L157" s="2">
        <v>4947</v>
      </c>
      <c r="M157" s="2">
        <v>7136</v>
      </c>
      <c r="N157">
        <v>3.730775087559E-3</v>
      </c>
      <c r="O157">
        <v>1.0449977158519801E-2</v>
      </c>
    </row>
    <row r="158" spans="1:15">
      <c r="A158" t="s">
        <v>53</v>
      </c>
      <c r="B158">
        <v>2600</v>
      </c>
      <c r="C158" t="s">
        <v>710</v>
      </c>
      <c r="D158" s="2">
        <v>29060</v>
      </c>
      <c r="E158" s="2">
        <v>83149.340880503107</v>
      </c>
      <c r="F158" s="2">
        <v>54488.635633613099</v>
      </c>
      <c r="G158" s="2">
        <v>71497.650756065093</v>
      </c>
      <c r="H158" s="2">
        <v>96303.773584905604</v>
      </c>
      <c r="I158" s="2">
        <v>65367.446326805497</v>
      </c>
      <c r="J158" s="2">
        <v>551</v>
      </c>
      <c r="K158" s="2">
        <v>1880</v>
      </c>
      <c r="L158" s="2">
        <v>591</v>
      </c>
      <c r="M158" s="2">
        <v>1966</v>
      </c>
      <c r="N158">
        <v>-2.9593943565037798E-3</v>
      </c>
      <c r="O158">
        <v>-1.3764624913971E-3</v>
      </c>
    </row>
    <row r="159" spans="1:15">
      <c r="A159" t="s">
        <v>53</v>
      </c>
      <c r="B159">
        <v>1090</v>
      </c>
      <c r="C159" t="s">
        <v>130</v>
      </c>
      <c r="D159" s="2">
        <v>84600</v>
      </c>
      <c r="E159" s="2">
        <v>96779.704573405004</v>
      </c>
      <c r="F159" s="2">
        <v>54485.805401781799</v>
      </c>
      <c r="G159" s="2">
        <v>84873.899452009297</v>
      </c>
      <c r="H159" s="2">
        <v>115079.630322828</v>
      </c>
      <c r="I159" s="2">
        <v>67878.113679612405</v>
      </c>
      <c r="J159" s="2">
        <v>2094</v>
      </c>
      <c r="K159" s="2">
        <v>4050</v>
      </c>
      <c r="L159" s="2">
        <v>2398</v>
      </c>
      <c r="M159" s="2">
        <v>3794</v>
      </c>
      <c r="N159">
        <v>3.02600472813238E-3</v>
      </c>
      <c r="O159">
        <v>-3.5933806146572099E-3</v>
      </c>
    </row>
    <row r="160" spans="1:15">
      <c r="A160" t="s">
        <v>48</v>
      </c>
      <c r="B160">
        <v>2300</v>
      </c>
      <c r="C160" t="s">
        <v>526</v>
      </c>
      <c r="D160" s="2">
        <v>36963</v>
      </c>
      <c r="E160" s="2">
        <v>92427.900537634399</v>
      </c>
      <c r="F160" s="2">
        <v>54467.902569169899</v>
      </c>
      <c r="G160" s="2">
        <v>82554.503960731206</v>
      </c>
      <c r="H160" s="2">
        <v>111283.821827956</v>
      </c>
      <c r="I160" s="2">
        <v>69353.779841897194</v>
      </c>
      <c r="J160" s="2">
        <v>1121</v>
      </c>
      <c r="K160" s="2">
        <v>2682</v>
      </c>
      <c r="L160" s="2">
        <v>906</v>
      </c>
      <c r="M160" s="2">
        <v>2714</v>
      </c>
      <c r="N160" s="1">
        <v>-8.6573059546032503E-4</v>
      </c>
      <c r="O160">
        <v>5.8166274382490599E-3</v>
      </c>
    </row>
    <row r="161" spans="1:15">
      <c r="A161" t="s">
        <v>12</v>
      </c>
      <c r="B161">
        <v>9500</v>
      </c>
      <c r="C161" t="s">
        <v>213</v>
      </c>
      <c r="D161" s="2">
        <v>101853</v>
      </c>
      <c r="E161" s="2">
        <v>93091.548874763699</v>
      </c>
      <c r="F161" s="2">
        <v>54383.6194594802</v>
      </c>
      <c r="G161" s="2">
        <v>87892.794300304493</v>
      </c>
      <c r="H161" s="2">
        <v>118192.96735956</v>
      </c>
      <c r="I161" s="2">
        <v>74302.571629456899</v>
      </c>
      <c r="J161" s="2">
        <v>4186</v>
      </c>
      <c r="K161" s="2">
        <v>9762</v>
      </c>
      <c r="L161" s="2">
        <v>4038</v>
      </c>
      <c r="M161" s="2">
        <v>8670</v>
      </c>
      <c r="N161">
        <v>1.07213336867838E-2</v>
      </c>
      <c r="O161">
        <v>1.4530745289780299E-3</v>
      </c>
    </row>
    <row r="162" spans="1:15">
      <c r="A162" t="s">
        <v>12</v>
      </c>
      <c r="B162">
        <v>11100</v>
      </c>
      <c r="C162" t="s">
        <v>129</v>
      </c>
      <c r="D162" s="2">
        <v>188406</v>
      </c>
      <c r="E162" s="2">
        <v>104608.86621377501</v>
      </c>
      <c r="F162" s="2">
        <v>54323.753094017797</v>
      </c>
      <c r="G162" s="2">
        <v>100113.244524137</v>
      </c>
      <c r="H162" s="2">
        <v>134850.533975406</v>
      </c>
      <c r="I162" s="2">
        <v>77511.8111474162</v>
      </c>
      <c r="J162" s="2">
        <v>8335</v>
      </c>
      <c r="K162" s="2">
        <v>12121</v>
      </c>
      <c r="L162" s="2">
        <v>8002</v>
      </c>
      <c r="M162" s="2">
        <v>12437</v>
      </c>
      <c r="N162">
        <v>-1.67722896298419E-3</v>
      </c>
      <c r="O162">
        <v>1.7674596350434699E-3</v>
      </c>
    </row>
    <row r="163" spans="1:15">
      <c r="A163" t="s">
        <v>336</v>
      </c>
      <c r="B163">
        <v>900</v>
      </c>
      <c r="C163" t="s">
        <v>891</v>
      </c>
      <c r="D163" s="2">
        <v>19815</v>
      </c>
      <c r="E163" s="2">
        <v>90399.093322606597</v>
      </c>
      <c r="F163" s="2">
        <v>54314.119206388401</v>
      </c>
      <c r="G163" s="2">
        <v>75803.844967579804</v>
      </c>
      <c r="H163" s="2">
        <v>104295.68463395</v>
      </c>
      <c r="I163" s="2">
        <v>64141.588705030001</v>
      </c>
      <c r="J163" s="2">
        <v>386</v>
      </c>
      <c r="K163" s="2">
        <v>596</v>
      </c>
      <c r="L163" s="2">
        <v>540</v>
      </c>
      <c r="M163" s="2">
        <v>1174</v>
      </c>
      <c r="N163">
        <v>-2.9169820842795801E-2</v>
      </c>
      <c r="O163">
        <v>-7.7718899823366102E-3</v>
      </c>
    </row>
    <row r="164" spans="1:15">
      <c r="A164" t="s">
        <v>151</v>
      </c>
      <c r="B164">
        <v>201</v>
      </c>
      <c r="C164" t="s">
        <v>396</v>
      </c>
      <c r="D164" s="2">
        <v>47386</v>
      </c>
      <c r="E164" s="2">
        <v>97549.824590503806</v>
      </c>
      <c r="F164" s="2">
        <v>54312.741413001</v>
      </c>
      <c r="G164" s="2">
        <v>90799.657635073803</v>
      </c>
      <c r="H164" s="2">
        <v>120570.59091851499</v>
      </c>
      <c r="I164" s="2">
        <v>72094.736289026798</v>
      </c>
      <c r="J164" s="2">
        <v>2070</v>
      </c>
      <c r="K164" s="2">
        <v>3340</v>
      </c>
      <c r="L164" s="2">
        <v>1905</v>
      </c>
      <c r="M164" s="2">
        <v>2573</v>
      </c>
      <c r="N164">
        <v>1.6186215337863501E-2</v>
      </c>
      <c r="O164">
        <v>3.4820411091883601E-3</v>
      </c>
    </row>
    <row r="165" spans="1:15">
      <c r="A165" t="s">
        <v>60</v>
      </c>
      <c r="B165" s="1">
        <v>55000</v>
      </c>
      <c r="C165" t="s">
        <v>320</v>
      </c>
      <c r="D165" s="2">
        <v>61727</v>
      </c>
      <c r="E165" s="2">
        <v>96394.136072769499</v>
      </c>
      <c r="F165" s="2">
        <v>54235.991419231803</v>
      </c>
      <c r="G165" s="2">
        <v>90345.419040122593</v>
      </c>
      <c r="H165" s="2">
        <v>119139.821619334</v>
      </c>
      <c r="I165" s="2">
        <v>71805.737809861006</v>
      </c>
      <c r="J165" s="2">
        <v>2242</v>
      </c>
      <c r="K165" s="2">
        <v>4261</v>
      </c>
      <c r="L165" s="2">
        <v>2630</v>
      </c>
      <c r="M165" s="2">
        <v>4317</v>
      </c>
      <c r="N165" s="1">
        <v>-9.0722050318337195E-4</v>
      </c>
      <c r="O165">
        <v>-6.2857420577704997E-3</v>
      </c>
    </row>
    <row r="166" spans="1:15">
      <c r="A166" t="s">
        <v>53</v>
      </c>
      <c r="B166">
        <v>2400</v>
      </c>
      <c r="C166" t="s">
        <v>699</v>
      </c>
      <c r="D166" s="2">
        <v>29384</v>
      </c>
      <c r="E166" s="2">
        <v>90612.876993166195</v>
      </c>
      <c r="F166" s="2">
        <v>54212.7383418022</v>
      </c>
      <c r="G166" s="2">
        <v>78455.154976097299</v>
      </c>
      <c r="H166" s="2">
        <v>105673.37223636601</v>
      </c>
      <c r="I166" s="2">
        <v>65389.640380780802</v>
      </c>
      <c r="J166" s="2">
        <v>615</v>
      </c>
      <c r="K166" s="2">
        <v>2341</v>
      </c>
      <c r="L166" s="2">
        <v>1110</v>
      </c>
      <c r="M166" s="2">
        <v>2308</v>
      </c>
      <c r="N166">
        <v>1.1230601687993399E-3</v>
      </c>
      <c r="O166">
        <v>-1.6845902531990101E-2</v>
      </c>
    </row>
    <row r="167" spans="1:15">
      <c r="A167" t="s">
        <v>178</v>
      </c>
      <c r="B167" s="1">
        <v>2000</v>
      </c>
      <c r="C167" t="s">
        <v>761</v>
      </c>
      <c r="D167" s="2">
        <v>27156</v>
      </c>
      <c r="E167" s="2">
        <v>80472.608283535897</v>
      </c>
      <c r="F167" s="2">
        <v>54204.718842450602</v>
      </c>
      <c r="G167" s="2">
        <v>70296.672922709404</v>
      </c>
      <c r="H167" s="2">
        <v>94827.560684112905</v>
      </c>
      <c r="I167" s="2">
        <v>63893.122908934398</v>
      </c>
      <c r="J167" s="2">
        <v>306</v>
      </c>
      <c r="K167" s="2">
        <v>1445</v>
      </c>
      <c r="L167" s="2">
        <v>414</v>
      </c>
      <c r="M167" s="2">
        <v>1547</v>
      </c>
      <c r="N167">
        <v>-3.7560760053026898E-3</v>
      </c>
      <c r="O167">
        <v>-3.9770216526734403E-3</v>
      </c>
    </row>
    <row r="168" spans="1:15">
      <c r="A168" t="s">
        <v>14</v>
      </c>
      <c r="B168">
        <v>1900</v>
      </c>
      <c r="C168" t="s">
        <v>540</v>
      </c>
      <c r="D168" s="2">
        <v>36304</v>
      </c>
      <c r="E168" s="2">
        <v>98672.381916329206</v>
      </c>
      <c r="F168" s="2">
        <v>54180.2414392922</v>
      </c>
      <c r="G168" s="2">
        <v>81019.962706373</v>
      </c>
      <c r="H168" s="2">
        <v>115137.642375168</v>
      </c>
      <c r="I168" s="2">
        <v>65942.461209681394</v>
      </c>
      <c r="J168" s="2">
        <v>858</v>
      </c>
      <c r="K168" s="2">
        <v>2882</v>
      </c>
      <c r="L168" s="2">
        <v>1007</v>
      </c>
      <c r="M168" s="2">
        <v>2544</v>
      </c>
      <c r="N168">
        <v>9.3102688408990691E-3</v>
      </c>
      <c r="O168">
        <v>-4.1042309387395301E-3</v>
      </c>
    </row>
    <row r="169" spans="1:15">
      <c r="A169" t="s">
        <v>53</v>
      </c>
      <c r="B169">
        <v>5400</v>
      </c>
      <c r="C169" t="s">
        <v>233</v>
      </c>
      <c r="D169" s="2">
        <v>92332</v>
      </c>
      <c r="E169" s="2">
        <v>107304.318180142</v>
      </c>
      <c r="F169" s="2">
        <v>54178.896131306501</v>
      </c>
      <c r="G169" s="2">
        <v>89551.819969299395</v>
      </c>
      <c r="H169" s="2">
        <v>125534.077277587</v>
      </c>
      <c r="I169" s="2">
        <v>67638.651929856002</v>
      </c>
      <c r="J169" s="2">
        <v>3136</v>
      </c>
      <c r="K169" s="2">
        <v>7293</v>
      </c>
      <c r="L169" s="2">
        <v>3190</v>
      </c>
      <c r="M169" s="2">
        <v>7053</v>
      </c>
      <c r="N169">
        <v>2.5993155135814201E-3</v>
      </c>
      <c r="O169" s="1">
        <v>-5.8484599055581995E-4</v>
      </c>
    </row>
    <row r="170" spans="1:15">
      <c r="A170" t="s">
        <v>12</v>
      </c>
      <c r="B170">
        <v>100</v>
      </c>
      <c r="C170" t="s">
        <v>45</v>
      </c>
      <c r="D170" s="2">
        <v>423331</v>
      </c>
      <c r="E170" s="2">
        <v>112386.132998071</v>
      </c>
      <c r="F170" s="2">
        <v>54173.769141819299</v>
      </c>
      <c r="G170" s="2">
        <v>110681.47220366199</v>
      </c>
      <c r="H170" s="2">
        <v>142459.187721567</v>
      </c>
      <c r="I170" s="2">
        <v>74724.6636462225</v>
      </c>
      <c r="J170" s="2">
        <v>30134</v>
      </c>
      <c r="K170" s="2">
        <v>18370</v>
      </c>
      <c r="L170" s="2">
        <v>28200</v>
      </c>
      <c r="M170" s="2">
        <v>20361</v>
      </c>
      <c r="N170">
        <v>-4.7031755293139403E-3</v>
      </c>
      <c r="O170">
        <v>4.5685291178770198E-3</v>
      </c>
    </row>
    <row r="171" spans="1:15">
      <c r="A171" t="s">
        <v>202</v>
      </c>
      <c r="B171">
        <v>100</v>
      </c>
      <c r="C171" t="s">
        <v>327</v>
      </c>
      <c r="D171" s="2">
        <v>60300</v>
      </c>
      <c r="E171" s="2">
        <v>111451.126409155</v>
      </c>
      <c r="F171" s="2">
        <v>54145.498859179999</v>
      </c>
      <c r="G171" s="2">
        <v>89490.017111477195</v>
      </c>
      <c r="H171" s="2">
        <v>127919.95044349</v>
      </c>
      <c r="I171" s="2">
        <v>65548.374153297598</v>
      </c>
      <c r="J171" s="2">
        <v>3252</v>
      </c>
      <c r="K171" s="2">
        <v>4818</v>
      </c>
      <c r="L171" s="2">
        <v>2593</v>
      </c>
      <c r="M171" s="2">
        <v>4112</v>
      </c>
      <c r="N171">
        <v>1.17081260364842E-2</v>
      </c>
      <c r="O171">
        <v>1.0928689883913699E-2</v>
      </c>
    </row>
    <row r="172" spans="1:15">
      <c r="A172" t="s">
        <v>48</v>
      </c>
      <c r="B172">
        <v>2400</v>
      </c>
      <c r="C172" t="s">
        <v>601</v>
      </c>
      <c r="D172" s="2">
        <v>33105</v>
      </c>
      <c r="E172" s="2">
        <v>82234.4635193133</v>
      </c>
      <c r="F172" s="2">
        <v>54054.632931957101</v>
      </c>
      <c r="G172" s="2">
        <v>73517.256666180896</v>
      </c>
      <c r="H172" s="2">
        <v>98140.641937461594</v>
      </c>
      <c r="I172" s="2">
        <v>65841.273987003005</v>
      </c>
      <c r="J172" s="2">
        <v>662</v>
      </c>
      <c r="K172" s="2">
        <v>2497</v>
      </c>
      <c r="L172" s="2">
        <v>577</v>
      </c>
      <c r="M172" s="2">
        <v>1917</v>
      </c>
      <c r="N172">
        <v>1.7520012082766899E-2</v>
      </c>
      <c r="O172">
        <v>2.5675879776468802E-3</v>
      </c>
    </row>
    <row r="173" spans="1:15">
      <c r="A173" t="s">
        <v>53</v>
      </c>
      <c r="B173">
        <v>3900</v>
      </c>
      <c r="C173" t="s">
        <v>509</v>
      </c>
      <c r="D173" s="2">
        <v>37750</v>
      </c>
      <c r="E173" s="2">
        <v>94989.797111553693</v>
      </c>
      <c r="F173" s="2">
        <v>54044.047865933397</v>
      </c>
      <c r="G173" s="2">
        <v>83808.040810022299</v>
      </c>
      <c r="H173" s="2">
        <v>113272.17121513899</v>
      </c>
      <c r="I173" s="2">
        <v>68316.034040324696</v>
      </c>
      <c r="J173" s="2">
        <v>1227</v>
      </c>
      <c r="K173" s="2">
        <v>3107</v>
      </c>
      <c r="L173" s="2">
        <v>1034</v>
      </c>
      <c r="M173" s="2">
        <v>3247</v>
      </c>
      <c r="N173">
        <v>-3.7086092715231701E-3</v>
      </c>
      <c r="O173">
        <v>5.1125827814569504E-3</v>
      </c>
    </row>
    <row r="174" spans="1:15">
      <c r="A174" t="s">
        <v>76</v>
      </c>
      <c r="B174" s="1">
        <v>49000</v>
      </c>
      <c r="C174" t="s">
        <v>205</v>
      </c>
      <c r="D174" s="2">
        <v>106718</v>
      </c>
      <c r="E174" s="2">
        <v>81373.647004044993</v>
      </c>
      <c r="F174" s="2">
        <v>53999.4800735885</v>
      </c>
      <c r="G174" s="2">
        <v>82532.478869078201</v>
      </c>
      <c r="H174" s="2">
        <v>99283.655908971807</v>
      </c>
      <c r="I174" s="2">
        <v>69295.254616534396</v>
      </c>
      <c r="J174" s="2">
        <v>5758</v>
      </c>
      <c r="K174" s="2">
        <v>7918</v>
      </c>
      <c r="L174" s="2">
        <v>7160</v>
      </c>
      <c r="M174" s="2">
        <v>8034</v>
      </c>
      <c r="N174">
        <v>-1.08697689237054E-3</v>
      </c>
      <c r="O174">
        <v>-1.3137427612961199E-2</v>
      </c>
    </row>
    <row r="175" spans="1:15">
      <c r="A175" t="s">
        <v>120</v>
      </c>
      <c r="B175">
        <v>1490</v>
      </c>
      <c r="C175" t="s">
        <v>121</v>
      </c>
      <c r="D175" s="2">
        <v>195960</v>
      </c>
      <c r="E175" s="2">
        <v>94184.976683279805</v>
      </c>
      <c r="F175" s="2">
        <v>53973.143980757603</v>
      </c>
      <c r="G175" s="2">
        <v>86292.1079082051</v>
      </c>
      <c r="H175" s="2">
        <v>111610.12407542601</v>
      </c>
      <c r="I175" s="2">
        <v>67108.876945279597</v>
      </c>
      <c r="J175" s="2">
        <v>10560</v>
      </c>
      <c r="K175" s="2">
        <v>15591</v>
      </c>
      <c r="L175" s="2">
        <v>9311</v>
      </c>
      <c r="M175" s="2">
        <v>14346</v>
      </c>
      <c r="N175">
        <v>6.3533374157991396E-3</v>
      </c>
      <c r="O175">
        <v>6.37374974484588E-3</v>
      </c>
    </row>
    <row r="176" spans="1:15">
      <c r="A176" t="s">
        <v>148</v>
      </c>
      <c r="B176">
        <v>701</v>
      </c>
      <c r="C176" t="s">
        <v>786</v>
      </c>
      <c r="D176" s="2">
        <v>26197</v>
      </c>
      <c r="E176" s="2">
        <v>86938.713329275706</v>
      </c>
      <c r="F176" s="2">
        <v>53955.645099020498</v>
      </c>
      <c r="G176" s="2">
        <v>78600.150590981997</v>
      </c>
      <c r="H176" s="2">
        <v>104362.616555082</v>
      </c>
      <c r="I176" s="2">
        <v>66495.272753270896</v>
      </c>
      <c r="J176" s="2">
        <v>567</v>
      </c>
      <c r="K176" s="2">
        <v>2556</v>
      </c>
      <c r="L176" s="2">
        <v>687</v>
      </c>
      <c r="M176" s="2">
        <v>1828</v>
      </c>
      <c r="N176">
        <v>2.77894415391075E-2</v>
      </c>
      <c r="O176">
        <v>-4.5806771767759602E-3</v>
      </c>
    </row>
    <row r="177" spans="1:15">
      <c r="A177" t="s">
        <v>92</v>
      </c>
      <c r="B177">
        <v>1100</v>
      </c>
      <c r="C177" t="s">
        <v>268</v>
      </c>
      <c r="D177" s="2">
        <v>74376</v>
      </c>
      <c r="E177" s="2">
        <v>98861.170070391905</v>
      </c>
      <c r="F177" s="2">
        <v>53937.385836728899</v>
      </c>
      <c r="G177" s="2">
        <v>91092.238417037806</v>
      </c>
      <c r="H177" s="2">
        <v>122427.769010167</v>
      </c>
      <c r="I177" s="2">
        <v>70826.511254742101</v>
      </c>
      <c r="J177" s="2">
        <v>2421</v>
      </c>
      <c r="K177" s="2">
        <v>5634</v>
      </c>
      <c r="L177" s="2">
        <v>2384</v>
      </c>
      <c r="M177" s="2">
        <v>5338</v>
      </c>
      <c r="N177">
        <v>3.9797784231472497E-3</v>
      </c>
      <c r="O177" s="1">
        <v>4.9747230289340599E-4</v>
      </c>
    </row>
    <row r="178" spans="1:15">
      <c r="A178" t="s">
        <v>12</v>
      </c>
      <c r="B178">
        <v>5500</v>
      </c>
      <c r="C178" t="s">
        <v>602</v>
      </c>
      <c r="D178" s="2">
        <v>33091</v>
      </c>
      <c r="E178" s="2">
        <v>108823.89979423799</v>
      </c>
      <c r="F178" s="2">
        <v>53853.2789691613</v>
      </c>
      <c r="G178" s="2">
        <v>99775.716188564096</v>
      </c>
      <c r="H178" s="2">
        <v>140782.15288065799</v>
      </c>
      <c r="I178" s="2">
        <v>75142.963908287493</v>
      </c>
      <c r="J178" s="2">
        <v>1750</v>
      </c>
      <c r="K178" s="2">
        <v>1833</v>
      </c>
      <c r="L178" s="2">
        <v>1361</v>
      </c>
      <c r="M178" s="2">
        <v>2246</v>
      </c>
      <c r="N178">
        <v>-1.2480734943035801E-2</v>
      </c>
      <c r="O178">
        <v>1.1755462210268601E-2</v>
      </c>
    </row>
    <row r="179" spans="1:15">
      <c r="A179" t="s">
        <v>27</v>
      </c>
      <c r="B179">
        <v>2800</v>
      </c>
      <c r="C179" t="s">
        <v>274</v>
      </c>
      <c r="D179" s="2">
        <v>73242</v>
      </c>
      <c r="E179" s="2">
        <v>102774.13208576301</v>
      </c>
      <c r="F179" s="2">
        <v>53814.657153415297</v>
      </c>
      <c r="G179" s="2">
        <v>96628.721310919806</v>
      </c>
      <c r="H179" s="2">
        <v>128695.311291067</v>
      </c>
      <c r="I179" s="2">
        <v>74904.310753574493</v>
      </c>
      <c r="J179" s="2">
        <v>2797</v>
      </c>
      <c r="K179" s="2">
        <v>4457</v>
      </c>
      <c r="L179" s="2">
        <v>2762</v>
      </c>
      <c r="M179" s="2">
        <v>4214</v>
      </c>
      <c r="N179">
        <v>3.31776849348734E-3</v>
      </c>
      <c r="O179" s="1">
        <v>4.7786789000846502E-4</v>
      </c>
    </row>
    <row r="180" spans="1:15">
      <c r="A180" t="s">
        <v>151</v>
      </c>
      <c r="B180">
        <v>300</v>
      </c>
      <c r="C180" t="s">
        <v>538</v>
      </c>
      <c r="D180" s="2">
        <v>36375</v>
      </c>
      <c r="E180" s="2">
        <v>101062.71721340599</v>
      </c>
      <c r="F180" s="2">
        <v>53733.766418311701</v>
      </c>
      <c r="G180" s="2">
        <v>100104.77947695</v>
      </c>
      <c r="H180" s="2">
        <v>126392.503878175</v>
      </c>
      <c r="I180" s="2">
        <v>71729.221368768704</v>
      </c>
      <c r="J180" s="2">
        <v>2783</v>
      </c>
      <c r="K180" s="2">
        <v>1909</v>
      </c>
      <c r="L180" s="2">
        <v>2567</v>
      </c>
      <c r="M180" s="2">
        <v>2044</v>
      </c>
      <c r="N180">
        <v>-3.71134020618556E-3</v>
      </c>
      <c r="O180">
        <v>5.9381443298969E-3</v>
      </c>
    </row>
    <row r="181" spans="1:15">
      <c r="A181" t="s">
        <v>46</v>
      </c>
      <c r="B181">
        <v>1900</v>
      </c>
      <c r="C181" t="s">
        <v>398</v>
      </c>
      <c r="D181" s="2">
        <v>47250</v>
      </c>
      <c r="E181" s="2">
        <v>86994.091540163194</v>
      </c>
      <c r="F181" s="2">
        <v>53628.549490868601</v>
      </c>
      <c r="G181" s="2">
        <v>79462.000615532801</v>
      </c>
      <c r="H181" s="2">
        <v>103451.90525593099</v>
      </c>
      <c r="I181" s="2">
        <v>66497.344642783501</v>
      </c>
      <c r="J181" s="2">
        <v>1969</v>
      </c>
      <c r="K181" s="2">
        <v>3231</v>
      </c>
      <c r="L181" s="2">
        <v>1715</v>
      </c>
      <c r="M181" s="2">
        <v>2969</v>
      </c>
      <c r="N181">
        <v>5.5449735449735402E-3</v>
      </c>
      <c r="O181">
        <v>5.3756613756613704E-3</v>
      </c>
    </row>
    <row r="182" spans="1:15">
      <c r="A182" t="s">
        <v>80</v>
      </c>
      <c r="B182">
        <v>3400</v>
      </c>
      <c r="C182" t="s">
        <v>578</v>
      </c>
      <c r="D182" s="2">
        <v>34280</v>
      </c>
      <c r="E182" s="2">
        <v>84143.914080717397</v>
      </c>
      <c r="F182" s="2">
        <v>53496.163694378803</v>
      </c>
      <c r="G182" s="2">
        <v>70037.337293079807</v>
      </c>
      <c r="H182" s="2">
        <v>97172.170941703997</v>
      </c>
      <c r="I182" s="2">
        <v>63425.0155170906</v>
      </c>
      <c r="J182" s="2">
        <v>496</v>
      </c>
      <c r="K182" s="2">
        <v>2336</v>
      </c>
      <c r="L182" s="2">
        <v>577</v>
      </c>
      <c r="M182" s="2">
        <v>2418</v>
      </c>
      <c r="N182">
        <v>-2.39206534422403E-3</v>
      </c>
      <c r="O182">
        <v>-2.3628938156359299E-3</v>
      </c>
    </row>
    <row r="183" spans="1:15">
      <c r="A183" t="s">
        <v>31</v>
      </c>
      <c r="B183">
        <v>1900</v>
      </c>
      <c r="C183" t="s">
        <v>227</v>
      </c>
      <c r="D183" s="2">
        <v>47538</v>
      </c>
      <c r="E183" s="2">
        <v>87477.889229551904</v>
      </c>
      <c r="F183" s="2">
        <v>53486.9304008455</v>
      </c>
      <c r="G183" s="2">
        <v>78860.009334754606</v>
      </c>
      <c r="H183" s="2">
        <v>106430.71130451901</v>
      </c>
      <c r="I183" s="2">
        <v>67527.081144808501</v>
      </c>
      <c r="J183" s="2">
        <v>2007</v>
      </c>
      <c r="K183" s="2">
        <v>5024</v>
      </c>
      <c r="L183" s="2">
        <v>1560</v>
      </c>
      <c r="M183" s="2">
        <v>4238</v>
      </c>
      <c r="N183">
        <v>1.65341411081661E-2</v>
      </c>
      <c r="O183">
        <v>9.4030039126593405E-3</v>
      </c>
    </row>
    <row r="184" spans="1:15">
      <c r="A184" t="s">
        <v>29</v>
      </c>
      <c r="B184">
        <v>11100</v>
      </c>
      <c r="C184" t="s">
        <v>35</v>
      </c>
      <c r="D184" s="2">
        <v>115906</v>
      </c>
      <c r="E184" s="2">
        <v>90066.340486999499</v>
      </c>
      <c r="F184" s="2">
        <v>53482.776391571402</v>
      </c>
      <c r="G184" s="2">
        <v>83318.554242203594</v>
      </c>
      <c r="H184" s="2">
        <v>110116.80767643399</v>
      </c>
      <c r="I184" s="2">
        <v>69760.655182613802</v>
      </c>
      <c r="J184" s="2">
        <v>4072</v>
      </c>
      <c r="K184" s="2">
        <v>10857</v>
      </c>
      <c r="L184" s="2">
        <v>3995</v>
      </c>
      <c r="M184" s="2">
        <v>10435</v>
      </c>
      <c r="N184">
        <v>3.6408814038962601E-3</v>
      </c>
      <c r="O184" s="1">
        <v>6.64331440995289E-4</v>
      </c>
    </row>
    <row r="185" spans="1:15">
      <c r="A185" t="s">
        <v>74</v>
      </c>
      <c r="B185">
        <v>200</v>
      </c>
      <c r="C185" t="s">
        <v>273</v>
      </c>
      <c r="D185" s="2">
        <v>73390</v>
      </c>
      <c r="E185" s="2">
        <v>89866.674185955198</v>
      </c>
      <c r="F185" s="2">
        <v>53466.090896287496</v>
      </c>
      <c r="G185" s="2">
        <v>80863.647743943802</v>
      </c>
      <c r="H185" s="2">
        <v>106485.15712043901</v>
      </c>
      <c r="I185" s="2">
        <v>66146.904484254395</v>
      </c>
      <c r="J185" s="2">
        <v>2714</v>
      </c>
      <c r="K185" s="2">
        <v>6024</v>
      </c>
      <c r="L185" s="2">
        <v>3012</v>
      </c>
      <c r="M185" s="2">
        <v>5746</v>
      </c>
      <c r="N185">
        <v>3.78798201389835E-3</v>
      </c>
      <c r="O185">
        <v>-4.0604987055457096E-3</v>
      </c>
    </row>
    <row r="186" spans="1:15">
      <c r="A186" t="s">
        <v>110</v>
      </c>
      <c r="B186">
        <v>1690</v>
      </c>
      <c r="C186" t="s">
        <v>111</v>
      </c>
      <c r="D186" s="2">
        <v>54824</v>
      </c>
      <c r="E186" s="2">
        <v>110141.906040268</v>
      </c>
      <c r="F186" s="2">
        <v>53416.129138431701</v>
      </c>
      <c r="G186" s="2">
        <v>85938.084612286897</v>
      </c>
      <c r="H186" s="2">
        <v>129793.869565217</v>
      </c>
      <c r="I186" s="2">
        <v>66539.081703775402</v>
      </c>
      <c r="J186" s="2">
        <v>1140</v>
      </c>
      <c r="K186" s="2">
        <v>3548</v>
      </c>
      <c r="L186" s="2">
        <v>1438</v>
      </c>
      <c r="M186" s="2">
        <v>4000</v>
      </c>
      <c r="N186">
        <v>-8.2445644243396999E-3</v>
      </c>
      <c r="O186">
        <v>-5.4355756602947596E-3</v>
      </c>
    </row>
    <row r="187" spans="1:15">
      <c r="A187" t="s">
        <v>46</v>
      </c>
      <c r="B187">
        <v>2900</v>
      </c>
      <c r="C187" t="s">
        <v>59</v>
      </c>
      <c r="D187" s="2">
        <v>349305</v>
      </c>
      <c r="E187" s="2">
        <v>112950.079567576</v>
      </c>
      <c r="F187" s="2">
        <v>53415.685830108698</v>
      </c>
      <c r="G187" s="2">
        <v>104443.659316341</v>
      </c>
      <c r="H187" s="2">
        <v>133597.272920666</v>
      </c>
      <c r="I187" s="2">
        <v>67942.917047757801</v>
      </c>
      <c r="J187" s="2">
        <v>23039</v>
      </c>
      <c r="K187" s="2">
        <v>18187</v>
      </c>
      <c r="L187" s="2">
        <v>20668</v>
      </c>
      <c r="M187" s="2">
        <v>18534</v>
      </c>
      <c r="N187" s="1">
        <v>-9.9340118234780492E-4</v>
      </c>
      <c r="O187">
        <v>6.7877642747741903E-3</v>
      </c>
    </row>
    <row r="188" spans="1:15">
      <c r="A188" t="s">
        <v>80</v>
      </c>
      <c r="B188">
        <v>600</v>
      </c>
      <c r="C188" t="s">
        <v>481</v>
      </c>
      <c r="D188" s="2">
        <v>39533</v>
      </c>
      <c r="E188" s="2">
        <v>80792.257489878495</v>
      </c>
      <c r="F188" s="2">
        <v>53405.5880495698</v>
      </c>
      <c r="G188" s="2">
        <v>69936.034779297406</v>
      </c>
      <c r="H188" s="2">
        <v>93382.663319838</v>
      </c>
      <c r="I188" s="2">
        <v>64221.9716631146</v>
      </c>
      <c r="J188" s="2">
        <v>685</v>
      </c>
      <c r="K188" s="2">
        <v>3325</v>
      </c>
      <c r="L188" s="2">
        <v>615</v>
      </c>
      <c r="M188" s="2">
        <v>3395</v>
      </c>
      <c r="N188">
        <v>-1.7706726026357701E-3</v>
      </c>
      <c r="O188">
        <v>1.7706726026357701E-3</v>
      </c>
    </row>
    <row r="189" spans="1:15">
      <c r="A189" t="s">
        <v>50</v>
      </c>
      <c r="B189" s="1">
        <v>4000</v>
      </c>
      <c r="C189" t="s">
        <v>146</v>
      </c>
      <c r="D189" s="2">
        <v>58650</v>
      </c>
      <c r="E189" s="2">
        <v>101033.083478156</v>
      </c>
      <c r="F189" s="2">
        <v>53230.4499574523</v>
      </c>
      <c r="G189" s="2">
        <v>83406.135602548602</v>
      </c>
      <c r="H189" s="2">
        <v>118576.15437166599</v>
      </c>
      <c r="I189" s="2">
        <v>64198.107089088102</v>
      </c>
      <c r="J189" s="2">
        <v>2001</v>
      </c>
      <c r="K189" s="2">
        <v>3520</v>
      </c>
      <c r="L189" s="2">
        <v>2312</v>
      </c>
      <c r="M189" s="2">
        <v>3576</v>
      </c>
      <c r="N189" s="1">
        <v>-9.5481670929241196E-4</v>
      </c>
      <c r="O189">
        <v>-5.3026427962489303E-3</v>
      </c>
    </row>
    <row r="190" spans="1:15">
      <c r="A190" t="s">
        <v>178</v>
      </c>
      <c r="B190">
        <v>2200</v>
      </c>
      <c r="C190" t="s">
        <v>323</v>
      </c>
      <c r="D190" s="2">
        <v>60720</v>
      </c>
      <c r="E190" s="2">
        <v>98419.211493247305</v>
      </c>
      <c r="F190" s="2">
        <v>53122.828371100499</v>
      </c>
      <c r="G190" s="2">
        <v>87132.111039069598</v>
      </c>
      <c r="H190" s="2">
        <v>118434.970036634</v>
      </c>
      <c r="I190" s="2">
        <v>67740.518443247594</v>
      </c>
      <c r="J190" s="2">
        <v>2648</v>
      </c>
      <c r="K190" s="2">
        <v>4156</v>
      </c>
      <c r="L190" s="2">
        <v>1984</v>
      </c>
      <c r="M190" s="2">
        <v>4120</v>
      </c>
      <c r="N190" s="1">
        <v>5.9288537549407098E-4</v>
      </c>
      <c r="O190">
        <v>1.0935441370223901E-2</v>
      </c>
    </row>
    <row r="191" spans="1:15">
      <c r="A191" t="s">
        <v>53</v>
      </c>
      <c r="B191">
        <v>3800</v>
      </c>
      <c r="C191" t="s">
        <v>446</v>
      </c>
      <c r="D191" s="2">
        <v>42453</v>
      </c>
      <c r="E191" s="2">
        <v>90944.306187624694</v>
      </c>
      <c r="F191" s="2">
        <v>53012.501026873499</v>
      </c>
      <c r="G191" s="2">
        <v>79403.541528643007</v>
      </c>
      <c r="H191" s="2">
        <v>108776.915768463</v>
      </c>
      <c r="I191" s="2">
        <v>66542.662792221905</v>
      </c>
      <c r="J191" s="2">
        <v>1184</v>
      </c>
      <c r="K191" s="2">
        <v>3703</v>
      </c>
      <c r="L191" s="2">
        <v>1345</v>
      </c>
      <c r="M191" s="2">
        <v>3316</v>
      </c>
      <c r="N191">
        <v>9.1159635361458494E-3</v>
      </c>
      <c r="O191">
        <v>-3.7924292747273402E-3</v>
      </c>
    </row>
    <row r="192" spans="1:15">
      <c r="A192" t="s">
        <v>29</v>
      </c>
      <c r="B192">
        <v>11800</v>
      </c>
      <c r="C192" t="s">
        <v>309</v>
      </c>
      <c r="D192" s="2">
        <v>63830</v>
      </c>
      <c r="E192" s="2">
        <v>87367.844871117297</v>
      </c>
      <c r="F192" s="2">
        <v>53002.1973532013</v>
      </c>
      <c r="G192" s="2">
        <v>84249.010468497494</v>
      </c>
      <c r="H192" s="2">
        <v>108734.13974517</v>
      </c>
      <c r="I192" s="2">
        <v>70062.229604681197</v>
      </c>
      <c r="J192" s="2">
        <v>3045</v>
      </c>
      <c r="K192" s="2">
        <v>5684</v>
      </c>
      <c r="L192" s="2">
        <v>3039</v>
      </c>
      <c r="M192" s="2">
        <v>5637</v>
      </c>
      <c r="N192" s="1">
        <v>7.3633087889707002E-4</v>
      </c>
      <c r="O192" s="1">
        <v>9.3999686667711101E-5</v>
      </c>
    </row>
    <row r="193" spans="1:15">
      <c r="A193" t="s">
        <v>548</v>
      </c>
      <c r="B193">
        <v>100</v>
      </c>
      <c r="C193" t="s">
        <v>656</v>
      </c>
      <c r="D193" s="2">
        <v>30866</v>
      </c>
      <c r="E193" s="2">
        <v>80891.061505580597</v>
      </c>
      <c r="F193" s="2">
        <v>52965.302684140399</v>
      </c>
      <c r="G193" s="2">
        <v>77759.045965360696</v>
      </c>
      <c r="H193" s="2">
        <v>98869.066255046302</v>
      </c>
      <c r="I193" s="2">
        <v>65299.266661994501</v>
      </c>
      <c r="J193" s="2">
        <v>1512</v>
      </c>
      <c r="K193" s="2">
        <v>2276</v>
      </c>
      <c r="L193" s="2">
        <v>2074</v>
      </c>
      <c r="M193" s="2">
        <v>2313</v>
      </c>
      <c r="N193">
        <v>-1.19872999416834E-3</v>
      </c>
      <c r="O193">
        <v>-1.8207736668178501E-2</v>
      </c>
    </row>
    <row r="194" spans="1:15">
      <c r="A194" t="s">
        <v>27</v>
      </c>
      <c r="B194" s="1">
        <v>2000</v>
      </c>
      <c r="C194" t="s">
        <v>255</v>
      </c>
      <c r="D194" s="2">
        <v>84357</v>
      </c>
      <c r="E194" s="2">
        <v>97712.068832507503</v>
      </c>
      <c r="F194" s="2">
        <v>52873.947170990898</v>
      </c>
      <c r="G194" s="2">
        <v>90183.731007324299</v>
      </c>
      <c r="H194" s="2">
        <v>117052.674292554</v>
      </c>
      <c r="I194" s="2">
        <v>67221.165108414498</v>
      </c>
      <c r="J194" s="2">
        <v>4886</v>
      </c>
      <c r="K194" s="2">
        <v>4353</v>
      </c>
      <c r="L194" s="2">
        <v>4872</v>
      </c>
      <c r="M194" s="2">
        <v>4984</v>
      </c>
      <c r="N194">
        <v>-7.48011427623078E-3</v>
      </c>
      <c r="O194" s="1">
        <v>1.65961331009874E-4</v>
      </c>
    </row>
    <row r="195" spans="1:15">
      <c r="A195" t="s">
        <v>50</v>
      </c>
      <c r="B195">
        <v>3600</v>
      </c>
      <c r="C195" t="s">
        <v>194</v>
      </c>
      <c r="D195" s="2">
        <v>114768</v>
      </c>
      <c r="E195" s="2">
        <v>91390.317815089395</v>
      </c>
      <c r="F195" s="2">
        <v>52840.265578297302</v>
      </c>
      <c r="G195" s="2">
        <v>80430.195183302101</v>
      </c>
      <c r="H195" s="2">
        <v>110778.651439162</v>
      </c>
      <c r="I195" s="2">
        <v>67760.178609901501</v>
      </c>
      <c r="J195" s="2">
        <v>3034</v>
      </c>
      <c r="K195" s="2">
        <v>7799</v>
      </c>
      <c r="L195" s="2">
        <v>2988</v>
      </c>
      <c r="M195" s="2">
        <v>7522</v>
      </c>
      <c r="N195">
        <v>2.4135647567266102E-3</v>
      </c>
      <c r="O195" s="1">
        <v>4.0080858775965399E-4</v>
      </c>
    </row>
    <row r="196" spans="1:15">
      <c r="A196" t="s">
        <v>29</v>
      </c>
      <c r="B196">
        <v>11500</v>
      </c>
      <c r="C196" t="s">
        <v>112</v>
      </c>
      <c r="D196" s="2">
        <v>214216</v>
      </c>
      <c r="E196" s="2">
        <v>89146.145858585805</v>
      </c>
      <c r="F196" s="2">
        <v>52801.505716814601</v>
      </c>
      <c r="G196" s="2">
        <v>81896.978654526407</v>
      </c>
      <c r="H196" s="2">
        <v>110282.05348218999</v>
      </c>
      <c r="I196" s="2">
        <v>69716.849775068593</v>
      </c>
      <c r="J196" s="2">
        <v>9284</v>
      </c>
      <c r="K196" s="2">
        <v>20860</v>
      </c>
      <c r="L196" s="2">
        <v>7971</v>
      </c>
      <c r="M196" s="2">
        <v>19487</v>
      </c>
      <c r="N196">
        <v>6.4094185308286901E-3</v>
      </c>
      <c r="O196">
        <v>6.1293274078500198E-3</v>
      </c>
    </row>
    <row r="197" spans="1:15">
      <c r="A197" t="s">
        <v>74</v>
      </c>
      <c r="B197" s="1">
        <v>1000</v>
      </c>
      <c r="C197" t="s">
        <v>595</v>
      </c>
      <c r="D197" s="2">
        <v>33339</v>
      </c>
      <c r="E197" s="2">
        <v>73129.465774980301</v>
      </c>
      <c r="F197" s="2">
        <v>52783.096639084601</v>
      </c>
      <c r="G197" s="2">
        <v>72771.646522570198</v>
      </c>
      <c r="H197" s="2">
        <v>90046.162863886697</v>
      </c>
      <c r="I197" s="2">
        <v>66042.896822964496</v>
      </c>
      <c r="J197" s="2">
        <v>684</v>
      </c>
      <c r="K197" s="2">
        <v>2556</v>
      </c>
      <c r="L197" s="2">
        <v>698</v>
      </c>
      <c r="M197" s="2">
        <v>2197</v>
      </c>
      <c r="N197">
        <v>1.07681694112E-2</v>
      </c>
      <c r="O197" s="1">
        <v>-4.1992861213593598E-4</v>
      </c>
    </row>
    <row r="198" spans="1:15">
      <c r="A198" t="s">
        <v>85</v>
      </c>
      <c r="B198">
        <v>2400</v>
      </c>
      <c r="C198" t="s">
        <v>264</v>
      </c>
      <c r="D198" s="2">
        <v>77637</v>
      </c>
      <c r="E198" s="2">
        <v>79796.442856510694</v>
      </c>
      <c r="F198" s="2">
        <v>52780.037040234798</v>
      </c>
      <c r="G198" s="2">
        <v>77470.680384326901</v>
      </c>
      <c r="H198" s="2">
        <v>95295.756692181705</v>
      </c>
      <c r="I198" s="2">
        <v>65876.121308927599</v>
      </c>
      <c r="J198" s="2">
        <v>3966</v>
      </c>
      <c r="K198" s="2">
        <v>6525</v>
      </c>
      <c r="L198" s="2">
        <v>3847</v>
      </c>
      <c r="M198" s="2">
        <v>5952</v>
      </c>
      <c r="N198">
        <v>7.3805015649754599E-3</v>
      </c>
      <c r="O198">
        <v>1.5327743215219499E-3</v>
      </c>
    </row>
    <row r="199" spans="1:15">
      <c r="A199" t="s">
        <v>92</v>
      </c>
      <c r="B199">
        <v>100</v>
      </c>
      <c r="C199" t="s">
        <v>95</v>
      </c>
      <c r="D199" s="2">
        <v>242027</v>
      </c>
      <c r="E199" s="2">
        <v>155517.73758858201</v>
      </c>
      <c r="F199" s="2">
        <v>52701.528960434902</v>
      </c>
      <c r="G199" s="2">
        <v>137257.23377645301</v>
      </c>
      <c r="H199" s="2">
        <v>191829.41691929099</v>
      </c>
      <c r="I199" s="2">
        <v>74971.6981846368</v>
      </c>
      <c r="J199" s="2">
        <v>14853</v>
      </c>
      <c r="K199" s="2">
        <v>10591</v>
      </c>
      <c r="L199" s="2">
        <v>14792</v>
      </c>
      <c r="M199" s="2">
        <v>11173</v>
      </c>
      <c r="N199">
        <v>-2.4046903857834001E-3</v>
      </c>
      <c r="O199" s="1">
        <v>2.5203799576080301E-4</v>
      </c>
    </row>
    <row r="200" spans="1:15">
      <c r="A200" t="s">
        <v>74</v>
      </c>
      <c r="B200">
        <v>1500</v>
      </c>
      <c r="C200" t="s">
        <v>367</v>
      </c>
      <c r="D200" s="2">
        <v>50745</v>
      </c>
      <c r="E200" s="2">
        <v>90363.072251234</v>
      </c>
      <c r="F200" s="2">
        <v>52649.681858930599</v>
      </c>
      <c r="G200" s="2">
        <v>79231.699732479799</v>
      </c>
      <c r="H200" s="2">
        <v>106679.32863581</v>
      </c>
      <c r="I200" s="2">
        <v>65472.944597841197</v>
      </c>
      <c r="J200" s="2">
        <v>1616</v>
      </c>
      <c r="K200" s="2">
        <v>3034</v>
      </c>
      <c r="L200" s="2">
        <v>1312</v>
      </c>
      <c r="M200" s="2">
        <v>2917</v>
      </c>
      <c r="N200">
        <v>2.3056458764410198E-3</v>
      </c>
      <c r="O200">
        <v>5.9907380037442096E-3</v>
      </c>
    </row>
    <row r="201" spans="1:15">
      <c r="A201" t="s">
        <v>22</v>
      </c>
      <c r="B201">
        <v>190</v>
      </c>
      <c r="C201" t="s">
        <v>23</v>
      </c>
      <c r="D201" s="2">
        <v>1010371</v>
      </c>
      <c r="E201" s="2">
        <v>99780.085824956404</v>
      </c>
      <c r="F201" s="2">
        <v>52638.121507130498</v>
      </c>
      <c r="G201" s="2">
        <v>93562.8100820158</v>
      </c>
      <c r="H201" s="2">
        <v>120942.242156507</v>
      </c>
      <c r="I201" s="2">
        <v>68574.042172100802</v>
      </c>
      <c r="J201" s="2">
        <v>76988</v>
      </c>
      <c r="K201" s="2">
        <v>75456</v>
      </c>
      <c r="L201" s="2">
        <v>69276</v>
      </c>
      <c r="M201" s="2">
        <v>72326</v>
      </c>
      <c r="N201">
        <v>3.0978719698011902E-3</v>
      </c>
      <c r="O201">
        <v>7.6328398182449802E-3</v>
      </c>
    </row>
    <row r="202" spans="1:15">
      <c r="A202" t="s">
        <v>92</v>
      </c>
      <c r="B202">
        <v>300</v>
      </c>
      <c r="C202" t="s">
        <v>93</v>
      </c>
      <c r="D202" s="2">
        <v>243501</v>
      </c>
      <c r="E202" s="2">
        <v>111123.70856986201</v>
      </c>
      <c r="F202" s="2">
        <v>52616.057529436002</v>
      </c>
      <c r="G202" s="2">
        <v>99025.170319448807</v>
      </c>
      <c r="H202" s="2">
        <v>134672.85775148199</v>
      </c>
      <c r="I202" s="2">
        <v>69720.643809505898</v>
      </c>
      <c r="J202" s="2">
        <v>10545</v>
      </c>
      <c r="K202" s="2">
        <v>13569</v>
      </c>
      <c r="L202" s="2">
        <v>11124</v>
      </c>
      <c r="M202" s="2">
        <v>14210</v>
      </c>
      <c r="N202">
        <v>-2.63243272101551E-3</v>
      </c>
      <c r="O202">
        <v>-2.3778136434757899E-3</v>
      </c>
    </row>
    <row r="203" spans="1:15">
      <c r="A203" t="s">
        <v>120</v>
      </c>
      <c r="B203" s="1">
        <v>1000</v>
      </c>
      <c r="C203" t="s">
        <v>319</v>
      </c>
      <c r="D203" s="2">
        <v>61830</v>
      </c>
      <c r="E203" s="2">
        <v>92978.695812870195</v>
      </c>
      <c r="F203" s="2">
        <v>52587.235025823298</v>
      </c>
      <c r="G203" s="2">
        <v>82999.5147572071</v>
      </c>
      <c r="H203" s="2">
        <v>109892.332185712</v>
      </c>
      <c r="I203" s="2">
        <v>65186.112214098801</v>
      </c>
      <c r="J203" s="2">
        <v>2549</v>
      </c>
      <c r="K203" s="2">
        <v>3589</v>
      </c>
      <c r="L203" s="2">
        <v>2445</v>
      </c>
      <c r="M203" s="2">
        <v>3678</v>
      </c>
      <c r="N203">
        <v>-1.4394306970726099E-3</v>
      </c>
      <c r="O203">
        <v>1.6820313763545201E-3</v>
      </c>
    </row>
    <row r="204" spans="1:15">
      <c r="A204" t="s">
        <v>18</v>
      </c>
      <c r="B204">
        <v>1200</v>
      </c>
      <c r="C204" t="s">
        <v>372</v>
      </c>
      <c r="D204" s="2">
        <v>24473</v>
      </c>
      <c r="E204" s="2">
        <v>71968.513859832601</v>
      </c>
      <c r="F204" s="2">
        <v>52568.975062504003</v>
      </c>
      <c r="G204" s="2">
        <v>67133.997992071207</v>
      </c>
      <c r="H204" s="2">
        <v>86261.342311715402</v>
      </c>
      <c r="I204" s="2">
        <v>62445.0458362715</v>
      </c>
      <c r="J204" s="2">
        <v>584</v>
      </c>
      <c r="K204" s="2">
        <v>1883</v>
      </c>
      <c r="L204" s="2">
        <v>720</v>
      </c>
      <c r="M204" s="2">
        <v>1863</v>
      </c>
      <c r="N204" s="1">
        <v>8.1722714828586602E-4</v>
      </c>
      <c r="O204">
        <v>-5.5571446083438796E-3</v>
      </c>
    </row>
    <row r="205" spans="1:15">
      <c r="A205" t="s">
        <v>341</v>
      </c>
      <c r="B205">
        <v>500</v>
      </c>
      <c r="C205" t="s">
        <v>356</v>
      </c>
      <c r="D205" s="2">
        <v>52867</v>
      </c>
      <c r="E205" s="2">
        <v>86651.793631026507</v>
      </c>
      <c r="F205" s="2">
        <v>52562.121235823201</v>
      </c>
      <c r="G205" s="2">
        <v>81887.869449877995</v>
      </c>
      <c r="H205" s="2">
        <v>102840.800569293</v>
      </c>
      <c r="I205" s="2">
        <v>64615.221939773102</v>
      </c>
      <c r="J205" s="2">
        <v>3335</v>
      </c>
      <c r="K205" s="2">
        <v>4796</v>
      </c>
      <c r="L205" s="2">
        <v>3620</v>
      </c>
      <c r="M205" s="2">
        <v>3797</v>
      </c>
      <c r="N205">
        <v>1.8896476062572099E-2</v>
      </c>
      <c r="O205">
        <v>-5.3908865643974499E-3</v>
      </c>
    </row>
    <row r="206" spans="1:15">
      <c r="A206" t="s">
        <v>72</v>
      </c>
      <c r="B206" s="1">
        <v>2000</v>
      </c>
      <c r="C206" t="s">
        <v>135</v>
      </c>
      <c r="D206" s="2">
        <v>57489</v>
      </c>
      <c r="E206" s="2">
        <v>84380.613549702903</v>
      </c>
      <c r="F206" s="2">
        <v>52518.543253095697</v>
      </c>
      <c r="G206" s="2">
        <v>74262.881874304599</v>
      </c>
      <c r="H206" s="2">
        <v>100579.09718896799</v>
      </c>
      <c r="I206" s="2">
        <v>65676.839746557103</v>
      </c>
      <c r="J206" s="2">
        <v>1193</v>
      </c>
      <c r="K206" s="2">
        <v>4824</v>
      </c>
      <c r="L206" s="2">
        <v>1318</v>
      </c>
      <c r="M206" s="2">
        <v>4313</v>
      </c>
      <c r="N206">
        <v>8.8886569604619999E-3</v>
      </c>
      <c r="O206">
        <v>-2.1743290020699601E-3</v>
      </c>
    </row>
    <row r="207" spans="1:15">
      <c r="A207" t="s">
        <v>48</v>
      </c>
      <c r="B207">
        <v>600</v>
      </c>
      <c r="C207" t="s">
        <v>458</v>
      </c>
      <c r="D207" s="2">
        <v>41731</v>
      </c>
      <c r="E207" s="2">
        <v>87075.3544164255</v>
      </c>
      <c r="F207" s="2">
        <v>52507.983978983902</v>
      </c>
      <c r="G207" s="2">
        <v>75826.891669583405</v>
      </c>
      <c r="H207" s="2">
        <v>105774.69298608199</v>
      </c>
      <c r="I207" s="2">
        <v>67785.629444629405</v>
      </c>
      <c r="J207" s="2">
        <v>666</v>
      </c>
      <c r="K207" s="2">
        <v>3122</v>
      </c>
      <c r="L207" s="2">
        <v>761</v>
      </c>
      <c r="M207" s="2">
        <v>2898</v>
      </c>
      <c r="N207">
        <v>5.3677122522824703E-3</v>
      </c>
      <c r="O207">
        <v>-2.2764851069948001E-3</v>
      </c>
    </row>
    <row r="208" spans="1:15">
      <c r="A208" t="s">
        <v>18</v>
      </c>
      <c r="B208">
        <v>5400</v>
      </c>
      <c r="C208" t="s">
        <v>177</v>
      </c>
      <c r="D208" s="2">
        <v>42727</v>
      </c>
      <c r="E208" s="2">
        <v>83593.755998222696</v>
      </c>
      <c r="F208" s="2">
        <v>52505.5664398851</v>
      </c>
      <c r="G208" s="2">
        <v>82730.592982239003</v>
      </c>
      <c r="H208" s="2">
        <v>104034.01251481001</v>
      </c>
      <c r="I208" s="2">
        <v>67439.778834910103</v>
      </c>
      <c r="J208" s="2">
        <v>2718</v>
      </c>
      <c r="K208" s="2">
        <v>3182</v>
      </c>
      <c r="L208" s="2">
        <v>1740</v>
      </c>
      <c r="M208" s="2">
        <v>2769</v>
      </c>
      <c r="N208">
        <v>9.6660191448030494E-3</v>
      </c>
      <c r="O208">
        <v>2.28895078053689E-2</v>
      </c>
    </row>
    <row r="209" spans="1:15">
      <c r="A209" t="s">
        <v>178</v>
      </c>
      <c r="B209">
        <v>1200</v>
      </c>
      <c r="C209" t="s">
        <v>302</v>
      </c>
      <c r="D209" s="2">
        <v>65842</v>
      </c>
      <c r="E209" s="2">
        <v>91611.417453203205</v>
      </c>
      <c r="F209" s="2">
        <v>52486.4781835268</v>
      </c>
      <c r="G209" s="2">
        <v>80636.798273139299</v>
      </c>
      <c r="H209" s="2">
        <v>107004.266385446</v>
      </c>
      <c r="I209" s="2">
        <v>63852.914512989097</v>
      </c>
      <c r="J209" s="2">
        <v>2806</v>
      </c>
      <c r="K209" s="2">
        <v>5775</v>
      </c>
      <c r="L209" s="2">
        <v>2873</v>
      </c>
      <c r="M209" s="2">
        <v>5629</v>
      </c>
      <c r="N209">
        <v>2.2174296042040001E-3</v>
      </c>
      <c r="O209">
        <v>-1.0175875580936101E-3</v>
      </c>
    </row>
    <row r="210" spans="1:15">
      <c r="A210" t="s">
        <v>60</v>
      </c>
      <c r="B210">
        <v>51206</v>
      </c>
      <c r="C210" t="s">
        <v>476</v>
      </c>
      <c r="D210" s="2">
        <v>40166</v>
      </c>
      <c r="E210" s="2">
        <v>96588.969496532198</v>
      </c>
      <c r="F210" s="2">
        <v>52481.609734331003</v>
      </c>
      <c r="G210" s="2">
        <v>94839.608812502003</v>
      </c>
      <c r="H210" s="2">
        <v>118815.977202671</v>
      </c>
      <c r="I210" s="2">
        <v>69209.073453696707</v>
      </c>
      <c r="J210" s="2">
        <v>2363</v>
      </c>
      <c r="K210" s="2">
        <v>2656</v>
      </c>
      <c r="L210" s="2">
        <v>2125</v>
      </c>
      <c r="M210" s="2">
        <v>2883</v>
      </c>
      <c r="N210">
        <v>-5.6515460837524203E-3</v>
      </c>
      <c r="O210">
        <v>5.9254095503659798E-3</v>
      </c>
    </row>
    <row r="211" spans="1:15">
      <c r="A211" t="s">
        <v>120</v>
      </c>
      <c r="B211">
        <v>1300</v>
      </c>
      <c r="C211" t="s">
        <v>675</v>
      </c>
      <c r="D211" s="2">
        <v>30191</v>
      </c>
      <c r="E211" s="2">
        <v>80932.410801361606</v>
      </c>
      <c r="F211" s="2">
        <v>52370.053384601597</v>
      </c>
      <c r="G211" s="2">
        <v>80070.9657173952</v>
      </c>
      <c r="H211" s="2">
        <v>95922.824270861995</v>
      </c>
      <c r="I211" s="2">
        <v>64664.200929983002</v>
      </c>
      <c r="J211" s="2">
        <v>1817</v>
      </c>
      <c r="K211" s="2">
        <v>1862</v>
      </c>
      <c r="L211" s="2">
        <v>2706</v>
      </c>
      <c r="M211" s="2">
        <v>1754</v>
      </c>
      <c r="N211">
        <v>3.5772250008280601E-3</v>
      </c>
      <c r="O211">
        <v>-2.94458613494087E-2</v>
      </c>
    </row>
    <row r="212" spans="1:15">
      <c r="A212" t="s">
        <v>48</v>
      </c>
      <c r="B212">
        <v>2200</v>
      </c>
      <c r="C212" t="s">
        <v>678</v>
      </c>
      <c r="D212" s="2">
        <v>30068</v>
      </c>
      <c r="E212" s="2">
        <v>74024.272907625505</v>
      </c>
      <c r="F212" s="2">
        <v>52366.892537313397</v>
      </c>
      <c r="G212" s="2">
        <v>73462.6749351771</v>
      </c>
      <c r="H212" s="2">
        <v>89186.687290762493</v>
      </c>
      <c r="I212" s="2">
        <v>65050.458706467602</v>
      </c>
      <c r="J212" s="2">
        <v>1409</v>
      </c>
      <c r="K212" s="2">
        <v>2153</v>
      </c>
      <c r="L212" s="2">
        <v>1611</v>
      </c>
      <c r="M212" s="2">
        <v>1755</v>
      </c>
      <c r="N212">
        <v>1.32366635625914E-2</v>
      </c>
      <c r="O212">
        <v>-6.7181056272449099E-3</v>
      </c>
    </row>
    <row r="213" spans="1:15">
      <c r="A213" t="s">
        <v>60</v>
      </c>
      <c r="B213">
        <v>51095</v>
      </c>
      <c r="C213" t="s">
        <v>651</v>
      </c>
      <c r="D213" s="2">
        <v>28289</v>
      </c>
      <c r="E213" s="2">
        <v>93213.927247579501</v>
      </c>
      <c r="F213" s="2">
        <v>52363.254484372097</v>
      </c>
      <c r="G213" s="2">
        <v>77797.699778233393</v>
      </c>
      <c r="H213" s="2">
        <v>109585.772890733</v>
      </c>
      <c r="I213" s="2">
        <v>64009.963945047602</v>
      </c>
      <c r="J213" s="2">
        <v>576</v>
      </c>
      <c r="K213" s="2">
        <v>1490</v>
      </c>
      <c r="L213" s="2">
        <v>759</v>
      </c>
      <c r="M213" s="2">
        <v>1565</v>
      </c>
      <c r="N213">
        <v>-2.65120718300399E-3</v>
      </c>
      <c r="O213">
        <v>-6.4689455265297402E-3</v>
      </c>
    </row>
    <row r="214" spans="1:15">
      <c r="A214" t="s">
        <v>88</v>
      </c>
      <c r="B214">
        <v>1100</v>
      </c>
      <c r="C214" t="s">
        <v>355</v>
      </c>
      <c r="D214" s="2">
        <v>53169</v>
      </c>
      <c r="E214" s="2">
        <v>78197.341840468303</v>
      </c>
      <c r="F214" s="2">
        <v>52362.362974438402</v>
      </c>
      <c r="G214" s="2">
        <v>70233.603212442395</v>
      </c>
      <c r="H214" s="2">
        <v>92383.078393706499</v>
      </c>
      <c r="I214" s="2">
        <v>62731.261998450798</v>
      </c>
      <c r="J214" s="2">
        <v>1133</v>
      </c>
      <c r="K214" s="2">
        <v>4120</v>
      </c>
      <c r="L214" s="2">
        <v>919</v>
      </c>
      <c r="M214" s="2">
        <v>3790</v>
      </c>
      <c r="N214">
        <v>6.2066241606951403E-3</v>
      </c>
      <c r="O214">
        <v>4.0249017284507797E-3</v>
      </c>
    </row>
    <row r="215" spans="1:15">
      <c r="A215" t="s">
        <v>12</v>
      </c>
      <c r="B215">
        <v>7500</v>
      </c>
      <c r="C215" t="s">
        <v>78</v>
      </c>
      <c r="D215" s="2">
        <v>270577</v>
      </c>
      <c r="E215" s="2">
        <v>132297.32586779501</v>
      </c>
      <c r="F215" s="2">
        <v>52337.306118248896</v>
      </c>
      <c r="G215" s="2">
        <v>133583.95177819699</v>
      </c>
      <c r="H215" s="2">
        <v>163741.29725152301</v>
      </c>
      <c r="I215" s="2">
        <v>72855.6424602357</v>
      </c>
      <c r="J215" s="2">
        <v>23920</v>
      </c>
      <c r="K215" s="2">
        <v>6810</v>
      </c>
      <c r="L215" s="2">
        <v>26260</v>
      </c>
      <c r="M215" s="2">
        <v>8576</v>
      </c>
      <c r="N215">
        <v>-6.5267927429160603E-3</v>
      </c>
      <c r="O215">
        <v>-8.6481851746452905E-3</v>
      </c>
    </row>
    <row r="216" spans="1:15">
      <c r="A216" t="s">
        <v>48</v>
      </c>
      <c r="B216">
        <v>1400</v>
      </c>
      <c r="C216" t="s">
        <v>49</v>
      </c>
      <c r="D216" s="2">
        <v>381750</v>
      </c>
      <c r="E216" s="2">
        <v>108790.44196641901</v>
      </c>
      <c r="F216" s="2">
        <v>52315.732655416097</v>
      </c>
      <c r="G216" s="2">
        <v>102436.61575130701</v>
      </c>
      <c r="H216" s="2">
        <v>130246.687800681</v>
      </c>
      <c r="I216" s="2">
        <v>67463.9916101735</v>
      </c>
      <c r="J216" s="2">
        <v>27367</v>
      </c>
      <c r="K216" s="2">
        <v>21888</v>
      </c>
      <c r="L216" s="2">
        <v>27926</v>
      </c>
      <c r="M216" s="2">
        <v>22840</v>
      </c>
      <c r="N216">
        <v>-2.4937786509495702E-3</v>
      </c>
      <c r="O216">
        <v>-1.4643091028159699E-3</v>
      </c>
    </row>
    <row r="217" spans="1:15">
      <c r="A217" t="s">
        <v>99</v>
      </c>
      <c r="B217">
        <v>2100</v>
      </c>
      <c r="C217" t="s">
        <v>186</v>
      </c>
      <c r="D217" s="2">
        <v>126417</v>
      </c>
      <c r="E217" s="2">
        <v>102919.528183558</v>
      </c>
      <c r="F217" s="2">
        <v>52273.179896538</v>
      </c>
      <c r="G217" s="2">
        <v>92309.212203376606</v>
      </c>
      <c r="H217" s="2">
        <v>127476.419277654</v>
      </c>
      <c r="I217" s="2">
        <v>70084.321002785495</v>
      </c>
      <c r="J217" s="2">
        <v>4902</v>
      </c>
      <c r="K217" s="2">
        <v>7401</v>
      </c>
      <c r="L217" s="2">
        <v>4633</v>
      </c>
      <c r="M217" s="2">
        <v>6952</v>
      </c>
      <c r="N217">
        <v>3.55173750365852E-3</v>
      </c>
      <c r="O217">
        <v>2.1278783707887302E-3</v>
      </c>
    </row>
    <row r="218" spans="1:15">
      <c r="A218" t="s">
        <v>74</v>
      </c>
      <c r="B218">
        <v>1401</v>
      </c>
      <c r="C218" t="s">
        <v>448</v>
      </c>
      <c r="D218" s="2">
        <v>42216</v>
      </c>
      <c r="E218" s="2">
        <v>86392.015350666799</v>
      </c>
      <c r="F218" s="2">
        <v>52198.697173728899</v>
      </c>
      <c r="G218" s="2">
        <v>76189.010673933997</v>
      </c>
      <c r="H218" s="2">
        <v>102124.091336467</v>
      </c>
      <c r="I218" s="2">
        <v>65290.274805467001</v>
      </c>
      <c r="J218" s="2">
        <v>858</v>
      </c>
      <c r="K218" s="2">
        <v>2321</v>
      </c>
      <c r="L218" s="2">
        <v>1026</v>
      </c>
      <c r="M218" s="2">
        <v>2785</v>
      </c>
      <c r="N218">
        <v>-1.09910934242941E-2</v>
      </c>
      <c r="O218">
        <v>-3.97953382603752E-3</v>
      </c>
    </row>
    <row r="219" spans="1:15">
      <c r="A219" t="s">
        <v>14</v>
      </c>
      <c r="B219">
        <v>1200</v>
      </c>
      <c r="C219" t="s">
        <v>288</v>
      </c>
      <c r="D219" s="2">
        <v>68682</v>
      </c>
      <c r="E219" s="2">
        <v>89684.225495475999</v>
      </c>
      <c r="F219" s="2">
        <v>52195.090407433803</v>
      </c>
      <c r="G219" s="2">
        <v>79018.019722465993</v>
      </c>
      <c r="H219" s="2">
        <v>107065.66776174</v>
      </c>
      <c r="I219" s="2">
        <v>64127.705818441696</v>
      </c>
      <c r="J219" s="2">
        <v>2361</v>
      </c>
      <c r="K219" s="2">
        <v>5291</v>
      </c>
      <c r="L219" s="2">
        <v>2680</v>
      </c>
      <c r="M219" s="2">
        <v>4807</v>
      </c>
      <c r="N219">
        <v>7.0469700940566597E-3</v>
      </c>
      <c r="O219">
        <v>-4.6445939256282501E-3</v>
      </c>
    </row>
    <row r="220" spans="1:15">
      <c r="A220" t="s">
        <v>99</v>
      </c>
      <c r="B220">
        <v>400</v>
      </c>
      <c r="C220" t="s">
        <v>201</v>
      </c>
      <c r="D220" s="2">
        <v>107792</v>
      </c>
      <c r="E220" s="2">
        <v>99455.452651215703</v>
      </c>
      <c r="F220" s="2">
        <v>52178.023015546598</v>
      </c>
      <c r="G220" s="2">
        <v>91837.686772280606</v>
      </c>
      <c r="H220" s="2">
        <v>127379.344136339</v>
      </c>
      <c r="I220" s="2">
        <v>73345.032376408606</v>
      </c>
      <c r="J220" s="2">
        <v>2131</v>
      </c>
      <c r="K220" s="2">
        <v>4738</v>
      </c>
      <c r="L220" s="2">
        <v>3105</v>
      </c>
      <c r="M220" s="2">
        <v>5406</v>
      </c>
      <c r="N220">
        <v>-6.1971203799910902E-3</v>
      </c>
      <c r="O220">
        <v>-9.0359210331007796E-3</v>
      </c>
    </row>
    <row r="221" spans="1:15">
      <c r="A221" t="s">
        <v>178</v>
      </c>
      <c r="B221">
        <v>1300</v>
      </c>
      <c r="C221" t="s">
        <v>467</v>
      </c>
      <c r="D221" s="2">
        <v>41187</v>
      </c>
      <c r="E221" s="2">
        <v>93208.780726698198</v>
      </c>
      <c r="F221" s="2">
        <v>52054.984183097004</v>
      </c>
      <c r="G221" s="2">
        <v>69379.051704225698</v>
      </c>
      <c r="H221" s="2">
        <v>106501.83096366499</v>
      </c>
      <c r="I221" s="2">
        <v>60815.066401836797</v>
      </c>
      <c r="J221" s="2">
        <v>640</v>
      </c>
      <c r="K221" s="2">
        <v>3168</v>
      </c>
      <c r="L221" s="2">
        <v>484</v>
      </c>
      <c r="M221" s="2">
        <v>3126</v>
      </c>
      <c r="N221">
        <v>1.0197392381091101E-3</v>
      </c>
      <c r="O221">
        <v>3.7876028844052701E-3</v>
      </c>
    </row>
    <row r="222" spans="1:15">
      <c r="A222" t="s">
        <v>18</v>
      </c>
      <c r="B222">
        <v>6100</v>
      </c>
      <c r="C222" t="s">
        <v>575</v>
      </c>
      <c r="D222" s="2">
        <v>25469</v>
      </c>
      <c r="E222" s="2">
        <v>84974.1140771637</v>
      </c>
      <c r="F222" s="2">
        <v>52037.7646026898</v>
      </c>
      <c r="G222" s="2">
        <v>71713.969087486301</v>
      </c>
      <c r="H222" s="2">
        <v>100897.788738269</v>
      </c>
      <c r="I222" s="2">
        <v>62621.875316743499</v>
      </c>
      <c r="J222" s="2">
        <v>467</v>
      </c>
      <c r="K222" s="2">
        <v>2223</v>
      </c>
      <c r="L222" s="2">
        <v>553</v>
      </c>
      <c r="M222" s="2">
        <v>2040</v>
      </c>
      <c r="N222">
        <v>7.1852055439946601E-3</v>
      </c>
      <c r="O222">
        <v>-3.37665397149475E-3</v>
      </c>
    </row>
    <row r="223" spans="1:15">
      <c r="A223" t="s">
        <v>80</v>
      </c>
      <c r="B223">
        <v>100</v>
      </c>
      <c r="C223" t="s">
        <v>130</v>
      </c>
      <c r="D223" s="2">
        <v>120121</v>
      </c>
      <c r="E223" s="2">
        <v>85392.450246665394</v>
      </c>
      <c r="F223" s="2">
        <v>51988.108864219103</v>
      </c>
      <c r="G223" s="2">
        <v>75371.3869199498</v>
      </c>
      <c r="H223" s="2">
        <v>101436.82737072901</v>
      </c>
      <c r="I223" s="2">
        <v>64419.235309472198</v>
      </c>
      <c r="J223" s="2">
        <v>3507</v>
      </c>
      <c r="K223" s="2">
        <v>10362</v>
      </c>
      <c r="L223" s="2">
        <v>3372</v>
      </c>
      <c r="M223" s="2">
        <v>10388</v>
      </c>
      <c r="N223" s="1">
        <v>-2.16448414515363E-4</v>
      </c>
      <c r="O223">
        <v>1.1238667676759201E-3</v>
      </c>
    </row>
    <row r="224" spans="1:15">
      <c r="A224" t="s">
        <v>324</v>
      </c>
      <c r="B224">
        <v>100</v>
      </c>
      <c r="C224" t="s">
        <v>325</v>
      </c>
      <c r="D224" s="2">
        <v>60717</v>
      </c>
      <c r="E224" s="2">
        <v>89951.468362603293</v>
      </c>
      <c r="F224" s="2">
        <v>51976.361784320099</v>
      </c>
      <c r="G224" s="2">
        <v>89203.747030779501</v>
      </c>
      <c r="H224" s="2">
        <v>111040.79119318099</v>
      </c>
      <c r="I224" s="2">
        <v>68574.346820104096</v>
      </c>
      <c r="J224" s="2">
        <v>3640</v>
      </c>
      <c r="K224" s="2">
        <v>2627</v>
      </c>
      <c r="L224" s="2">
        <v>3910</v>
      </c>
      <c r="M224" s="2">
        <v>2716</v>
      </c>
      <c r="N224">
        <v>-1.46581682230676E-3</v>
      </c>
      <c r="O224">
        <v>-4.4468600227283899E-3</v>
      </c>
    </row>
    <row r="225" spans="1:15">
      <c r="A225" t="s">
        <v>14</v>
      </c>
      <c r="B225" s="1">
        <v>2000</v>
      </c>
      <c r="C225" t="s">
        <v>400</v>
      </c>
      <c r="D225" s="2">
        <v>47017</v>
      </c>
      <c r="E225" s="2">
        <v>96270.773456231007</v>
      </c>
      <c r="F225" s="2">
        <v>51938.715959091402</v>
      </c>
      <c r="G225" s="2">
        <v>90318.080984629196</v>
      </c>
      <c r="H225" s="2">
        <v>113386.92157280599</v>
      </c>
      <c r="I225" s="2">
        <v>64573.101260554096</v>
      </c>
      <c r="J225" s="2">
        <v>3274</v>
      </c>
      <c r="K225" s="2">
        <v>2407</v>
      </c>
      <c r="L225" s="2">
        <v>3284</v>
      </c>
      <c r="M225" s="2">
        <v>2465</v>
      </c>
      <c r="N225">
        <v>-1.23359635876385E-3</v>
      </c>
      <c r="O225" s="1">
        <v>-2.1268902737307701E-4</v>
      </c>
    </row>
    <row r="226" spans="1:15">
      <c r="A226" t="s">
        <v>29</v>
      </c>
      <c r="B226">
        <v>10700</v>
      </c>
      <c r="C226" t="s">
        <v>263</v>
      </c>
      <c r="D226" s="2">
        <v>79044</v>
      </c>
      <c r="E226" s="2">
        <v>95521.953668581293</v>
      </c>
      <c r="F226" s="2">
        <v>51938.073294098103</v>
      </c>
      <c r="G226" s="2">
        <v>78969.888517683401</v>
      </c>
      <c r="H226" s="2">
        <v>112057.82686680301</v>
      </c>
      <c r="I226" s="2">
        <v>64537.857169869298</v>
      </c>
      <c r="J226" s="2">
        <v>2886</v>
      </c>
      <c r="K226" s="2">
        <v>6257</v>
      </c>
      <c r="L226" s="2">
        <v>2800</v>
      </c>
      <c r="M226" s="2">
        <v>6338</v>
      </c>
      <c r="N226">
        <v>-1.0247457112494301E-3</v>
      </c>
      <c r="O226">
        <v>1.0880016193512399E-3</v>
      </c>
    </row>
    <row r="227" spans="1:15">
      <c r="A227" t="s">
        <v>50</v>
      </c>
      <c r="B227">
        <v>1500</v>
      </c>
      <c r="C227" t="s">
        <v>310</v>
      </c>
      <c r="D227" s="2">
        <v>63636</v>
      </c>
      <c r="E227" s="2">
        <v>86893.358937544806</v>
      </c>
      <c r="F227" s="2">
        <v>51919.804500226099</v>
      </c>
      <c r="G227" s="2">
        <v>75437.716117638003</v>
      </c>
      <c r="H227" s="2">
        <v>101765.85355348101</v>
      </c>
      <c r="I227" s="2">
        <v>62997.046019900401</v>
      </c>
      <c r="J227" s="2">
        <v>1794</v>
      </c>
      <c r="K227" s="2">
        <v>4022</v>
      </c>
      <c r="L227" s="2">
        <v>1640</v>
      </c>
      <c r="M227" s="2">
        <v>4088</v>
      </c>
      <c r="N227">
        <v>-1.03714878370733E-3</v>
      </c>
      <c r="O227">
        <v>2.4200138286504399E-3</v>
      </c>
    </row>
    <row r="228" spans="1:15">
      <c r="A228" t="s">
        <v>72</v>
      </c>
      <c r="B228">
        <v>1600</v>
      </c>
      <c r="C228" t="s">
        <v>796</v>
      </c>
      <c r="D228" s="2">
        <v>25747</v>
      </c>
      <c r="E228" s="2">
        <v>80517.207766990294</v>
      </c>
      <c r="F228" s="2">
        <v>51918.244601542399</v>
      </c>
      <c r="G228" s="2">
        <v>71564.090487687106</v>
      </c>
      <c r="H228" s="2">
        <v>95605.620970873701</v>
      </c>
      <c r="I228" s="2">
        <v>63606.900128534697</v>
      </c>
      <c r="J228" s="2">
        <v>430</v>
      </c>
      <c r="K228" s="2">
        <v>2148</v>
      </c>
      <c r="L228" s="2">
        <v>531</v>
      </c>
      <c r="M228" s="2">
        <v>1928</v>
      </c>
      <c r="N228">
        <v>8.5446848176486505E-3</v>
      </c>
      <c r="O228">
        <v>-3.9227871208296098E-3</v>
      </c>
    </row>
    <row r="229" spans="1:15">
      <c r="A229" t="s">
        <v>48</v>
      </c>
      <c r="B229">
        <v>2600</v>
      </c>
      <c r="C229" t="s">
        <v>722</v>
      </c>
      <c r="D229" s="2">
        <v>28527</v>
      </c>
      <c r="E229" s="2">
        <v>78553.873125374899</v>
      </c>
      <c r="F229" s="2">
        <v>51867.808237251098</v>
      </c>
      <c r="G229" s="2">
        <v>72285.901456371095</v>
      </c>
      <c r="H229" s="2">
        <v>92567.731553689198</v>
      </c>
      <c r="I229" s="2">
        <v>64528.243962599598</v>
      </c>
      <c r="J229" s="2">
        <v>540</v>
      </c>
      <c r="K229" s="2">
        <v>1516</v>
      </c>
      <c r="L229" s="2">
        <v>905</v>
      </c>
      <c r="M229" s="2">
        <v>1465</v>
      </c>
      <c r="N229">
        <v>1.7877799978967201E-3</v>
      </c>
      <c r="O229">
        <v>-1.27948960633785E-2</v>
      </c>
    </row>
    <row r="230" spans="1:15">
      <c r="A230" t="s">
        <v>85</v>
      </c>
      <c r="B230">
        <v>2300</v>
      </c>
      <c r="C230" t="s">
        <v>665</v>
      </c>
      <c r="D230" s="2">
        <v>30478</v>
      </c>
      <c r="E230" s="2">
        <v>89511.220142268794</v>
      </c>
      <c r="F230" s="2">
        <v>51847.797677261602</v>
      </c>
      <c r="G230" s="2">
        <v>79363.939153981803</v>
      </c>
      <c r="H230" s="2">
        <v>107118.219767877</v>
      </c>
      <c r="I230" s="2">
        <v>65770.109657701702</v>
      </c>
      <c r="J230" s="2">
        <v>932</v>
      </c>
      <c r="K230" s="2">
        <v>2019</v>
      </c>
      <c r="L230" s="2">
        <v>1277</v>
      </c>
      <c r="M230" s="2">
        <v>1877</v>
      </c>
      <c r="N230">
        <v>4.6590983660345104E-3</v>
      </c>
      <c r="O230">
        <v>-1.13196403963514E-2</v>
      </c>
    </row>
    <row r="231" spans="1:15">
      <c r="A231" t="s">
        <v>50</v>
      </c>
      <c r="B231" s="1">
        <v>2000</v>
      </c>
      <c r="C231" t="s">
        <v>247</v>
      </c>
      <c r="D231" s="2">
        <v>88657</v>
      </c>
      <c r="E231" s="2">
        <v>94982.595592390193</v>
      </c>
      <c r="F231" s="2">
        <v>51819.196656067703</v>
      </c>
      <c r="G231" s="2">
        <v>80195.683631844804</v>
      </c>
      <c r="H231" s="2">
        <v>110793.461518176</v>
      </c>
      <c r="I231" s="2">
        <v>63092.396260186499</v>
      </c>
      <c r="J231" s="2">
        <v>2715</v>
      </c>
      <c r="K231" s="2">
        <v>4930</v>
      </c>
      <c r="L231" s="2">
        <v>2864</v>
      </c>
      <c r="M231" s="2">
        <v>4114</v>
      </c>
      <c r="N231">
        <v>9.2040109636012894E-3</v>
      </c>
      <c r="O231">
        <v>-1.68063435487327E-3</v>
      </c>
    </row>
    <row r="232" spans="1:15">
      <c r="A232" t="s">
        <v>48</v>
      </c>
      <c r="B232">
        <v>100</v>
      </c>
      <c r="C232" t="s">
        <v>506</v>
      </c>
      <c r="D232" s="2">
        <v>37937</v>
      </c>
      <c r="E232" s="2">
        <v>73445.345860067202</v>
      </c>
      <c r="F232" s="2">
        <v>51797.633253102998</v>
      </c>
      <c r="G232" s="2">
        <v>70819.390157378701</v>
      </c>
      <c r="H232" s="2">
        <v>88527.116712496107</v>
      </c>
      <c r="I232" s="2">
        <v>62613.615130492202</v>
      </c>
      <c r="J232" s="2">
        <v>1298</v>
      </c>
      <c r="K232" s="2">
        <v>2032</v>
      </c>
      <c r="L232" s="2">
        <v>1373</v>
      </c>
      <c r="M232" s="2">
        <v>2226</v>
      </c>
      <c r="N232">
        <v>-5.1137412025199598E-3</v>
      </c>
      <c r="O232">
        <v>-1.9769618050979199E-3</v>
      </c>
    </row>
    <row r="233" spans="1:15">
      <c r="A233" t="s">
        <v>18</v>
      </c>
      <c r="B233">
        <v>2500</v>
      </c>
      <c r="C233" t="s">
        <v>37</v>
      </c>
      <c r="D233" s="2">
        <v>529900</v>
      </c>
      <c r="E233" s="2">
        <v>99588.644575931306</v>
      </c>
      <c r="F233" s="2">
        <v>51784.255718202898</v>
      </c>
      <c r="G233" s="2">
        <v>85782.059684114298</v>
      </c>
      <c r="H233" s="2">
        <v>119988.116036376</v>
      </c>
      <c r="I233" s="2">
        <v>65715.390743179902</v>
      </c>
      <c r="J233" s="2">
        <v>25767</v>
      </c>
      <c r="K233" s="2">
        <v>49785</v>
      </c>
      <c r="L233" s="2">
        <v>25087</v>
      </c>
      <c r="M233" s="2">
        <v>46211</v>
      </c>
      <c r="N233">
        <v>6.7446688054349797E-3</v>
      </c>
      <c r="O233">
        <v>1.2832609926401201E-3</v>
      </c>
    </row>
    <row r="234" spans="1:15">
      <c r="A234" t="s">
        <v>18</v>
      </c>
      <c r="B234">
        <v>6500</v>
      </c>
      <c r="C234" t="s">
        <v>246</v>
      </c>
      <c r="D234" s="2">
        <v>25451</v>
      </c>
      <c r="E234" s="2">
        <v>77597.711633663304</v>
      </c>
      <c r="F234" s="2">
        <v>51784.235639519997</v>
      </c>
      <c r="G234" s="2">
        <v>68043.2435978836</v>
      </c>
      <c r="H234" s="2">
        <v>94549.478960395994</v>
      </c>
      <c r="I234" s="2">
        <v>62575.528976257301</v>
      </c>
      <c r="J234" s="2">
        <v>615</v>
      </c>
      <c r="K234" s="2">
        <v>2990</v>
      </c>
      <c r="L234" s="2">
        <v>528</v>
      </c>
      <c r="M234" s="2">
        <v>2418</v>
      </c>
      <c r="N234">
        <v>2.2474558956426E-2</v>
      </c>
      <c r="O234">
        <v>3.4183332678480202E-3</v>
      </c>
    </row>
    <row r="235" spans="1:15">
      <c r="A235" t="s">
        <v>85</v>
      </c>
      <c r="B235">
        <v>3100</v>
      </c>
      <c r="C235" t="s">
        <v>721</v>
      </c>
      <c r="D235" s="2">
        <v>28531</v>
      </c>
      <c r="E235" s="2">
        <v>94053.364166196596</v>
      </c>
      <c r="F235" s="2">
        <v>51772.230361173803</v>
      </c>
      <c r="G235" s="2">
        <v>74612.431876383504</v>
      </c>
      <c r="H235" s="2">
        <v>112557.704831735</v>
      </c>
      <c r="I235" s="2">
        <v>63222.425846501101</v>
      </c>
      <c r="J235" s="2">
        <v>473</v>
      </c>
      <c r="K235" s="2">
        <v>2547</v>
      </c>
      <c r="L235" s="2">
        <v>593</v>
      </c>
      <c r="M235" s="2">
        <v>1879</v>
      </c>
      <c r="N235">
        <v>2.3413129578353301E-2</v>
      </c>
      <c r="O235">
        <v>-4.2059514212610801E-3</v>
      </c>
    </row>
    <row r="236" spans="1:15">
      <c r="A236" t="s">
        <v>110</v>
      </c>
      <c r="B236">
        <v>2400</v>
      </c>
      <c r="C236" t="s">
        <v>425</v>
      </c>
      <c r="D236" s="2">
        <v>44502</v>
      </c>
      <c r="E236" s="2">
        <v>93246.964970359506</v>
      </c>
      <c r="F236" s="2">
        <v>51679.459328755198</v>
      </c>
      <c r="G236" s="2">
        <v>81313.329729408593</v>
      </c>
      <c r="H236" s="2">
        <v>109270.58372469</v>
      </c>
      <c r="I236" s="2">
        <v>63751.826095367003</v>
      </c>
      <c r="J236" s="2">
        <v>1871</v>
      </c>
      <c r="K236" s="2">
        <v>3733</v>
      </c>
      <c r="L236" s="2">
        <v>1687</v>
      </c>
      <c r="M236" s="2">
        <v>3544</v>
      </c>
      <c r="N236">
        <v>4.2470001348253999E-3</v>
      </c>
      <c r="O236">
        <v>4.13464563390409E-3</v>
      </c>
    </row>
    <row r="237" spans="1:15">
      <c r="A237" t="s">
        <v>38</v>
      </c>
      <c r="B237">
        <v>4500</v>
      </c>
      <c r="C237" t="s">
        <v>491</v>
      </c>
      <c r="D237" s="2">
        <v>37815</v>
      </c>
      <c r="E237" s="2">
        <v>84585.687092833803</v>
      </c>
      <c r="F237" s="2">
        <v>51633.1831308732</v>
      </c>
      <c r="G237" s="2">
        <v>76388.311008565302</v>
      </c>
      <c r="H237" s="2">
        <v>101252.03440553699</v>
      </c>
      <c r="I237" s="2">
        <v>65191.372266788901</v>
      </c>
      <c r="J237" s="2">
        <v>715</v>
      </c>
      <c r="K237" s="2">
        <v>2433</v>
      </c>
      <c r="L237" s="2">
        <v>807</v>
      </c>
      <c r="M237" s="2">
        <v>2221</v>
      </c>
      <c r="N237">
        <v>5.6062409096919201E-3</v>
      </c>
      <c r="O237">
        <v>-2.43289699854555E-3</v>
      </c>
    </row>
    <row r="238" spans="1:15">
      <c r="A238" t="s">
        <v>29</v>
      </c>
      <c r="B238">
        <v>10100</v>
      </c>
      <c r="C238" t="s">
        <v>365</v>
      </c>
      <c r="D238" s="2">
        <v>51123</v>
      </c>
      <c r="E238" s="2">
        <v>73833.081573963602</v>
      </c>
      <c r="F238" s="2">
        <v>51595.468182568497</v>
      </c>
      <c r="G238" s="2">
        <v>76337.370807243598</v>
      </c>
      <c r="H238" s="2">
        <v>92420.445254962397</v>
      </c>
      <c r="I238" s="2">
        <v>66874.825726312294</v>
      </c>
      <c r="J238" s="2">
        <v>2439</v>
      </c>
      <c r="K238" s="2">
        <v>4145</v>
      </c>
      <c r="L238" s="2">
        <v>2272</v>
      </c>
      <c r="M238" s="2">
        <v>3778</v>
      </c>
      <c r="N238">
        <v>7.1787649394597303E-3</v>
      </c>
      <c r="O238">
        <v>3.2666314574653198E-3</v>
      </c>
    </row>
    <row r="239" spans="1:15">
      <c r="A239" t="s">
        <v>50</v>
      </c>
      <c r="B239">
        <v>3700</v>
      </c>
      <c r="C239" t="s">
        <v>308</v>
      </c>
      <c r="D239" s="2">
        <v>64692</v>
      </c>
      <c r="E239" s="2">
        <v>86076.5642180094</v>
      </c>
      <c r="F239" s="2">
        <v>51593.171942094501</v>
      </c>
      <c r="G239" s="2">
        <v>74866.621035479402</v>
      </c>
      <c r="H239" s="2">
        <v>104059.908293838</v>
      </c>
      <c r="I239" s="2">
        <v>65363.470777300601</v>
      </c>
      <c r="J239" s="2">
        <v>1259</v>
      </c>
      <c r="K239" s="2">
        <v>5104</v>
      </c>
      <c r="L239" s="2">
        <v>1411</v>
      </c>
      <c r="M239" s="2">
        <v>5367</v>
      </c>
      <c r="N239">
        <v>-4.0654176714276799E-3</v>
      </c>
      <c r="O239">
        <v>-2.3495950040190402E-3</v>
      </c>
    </row>
    <row r="240" spans="1:15">
      <c r="A240" t="s">
        <v>80</v>
      </c>
      <c r="B240">
        <v>2100</v>
      </c>
      <c r="C240" t="s">
        <v>724</v>
      </c>
      <c r="D240" s="2">
        <v>28498</v>
      </c>
      <c r="E240" s="2">
        <v>88318.668226286594</v>
      </c>
      <c r="F240" s="2">
        <v>51576.872269487198</v>
      </c>
      <c r="G240" s="2">
        <v>72335.351977554499</v>
      </c>
      <c r="H240" s="2">
        <v>103562.64440663499</v>
      </c>
      <c r="I240" s="2">
        <v>63894.863991722203</v>
      </c>
      <c r="J240" s="2">
        <v>405</v>
      </c>
      <c r="K240" s="2">
        <v>2906</v>
      </c>
      <c r="L240" s="2">
        <v>603</v>
      </c>
      <c r="M240" s="2">
        <v>2486</v>
      </c>
      <c r="N240">
        <v>1.4737876342199399E-2</v>
      </c>
      <c r="O240">
        <v>-6.9478559898940202E-3</v>
      </c>
    </row>
    <row r="241" spans="1:15">
      <c r="A241" t="s">
        <v>14</v>
      </c>
      <c r="B241">
        <v>501</v>
      </c>
      <c r="C241" t="s">
        <v>641</v>
      </c>
      <c r="D241" s="2">
        <v>31492</v>
      </c>
      <c r="E241" s="2">
        <v>80844.045233707395</v>
      </c>
      <c r="F241" s="2">
        <v>51574.111961479903</v>
      </c>
      <c r="G241" s="2">
        <v>70100.171640919798</v>
      </c>
      <c r="H241" s="2">
        <v>96322.205729602894</v>
      </c>
      <c r="I241" s="2">
        <v>62167.109224531101</v>
      </c>
      <c r="J241" s="2">
        <v>763</v>
      </c>
      <c r="K241" s="2">
        <v>2020</v>
      </c>
      <c r="L241" s="2">
        <v>792</v>
      </c>
      <c r="M241" s="2">
        <v>2218</v>
      </c>
      <c r="N241">
        <v>-6.2873110631271401E-3</v>
      </c>
      <c r="O241" s="1">
        <v>-9.2086879207417701E-4</v>
      </c>
    </row>
    <row r="242" spans="1:15">
      <c r="A242" t="s">
        <v>31</v>
      </c>
      <c r="B242">
        <v>10790</v>
      </c>
      <c r="C242" t="s">
        <v>307</v>
      </c>
      <c r="D242" s="2">
        <v>65134</v>
      </c>
      <c r="E242" s="2">
        <v>110555.31469852199</v>
      </c>
      <c r="F242" s="2">
        <v>51428.496462135699</v>
      </c>
      <c r="G242" s="2">
        <v>94843.631499035604</v>
      </c>
      <c r="H242" s="2">
        <v>133432.624297653</v>
      </c>
      <c r="I242" s="2">
        <v>65188.118654523001</v>
      </c>
      <c r="J242" s="2">
        <v>3781</v>
      </c>
      <c r="K242" s="2">
        <v>4966</v>
      </c>
      <c r="L242" s="2">
        <v>3212</v>
      </c>
      <c r="M242" s="2">
        <v>4437</v>
      </c>
      <c r="N242">
        <v>8.1217183038044607E-3</v>
      </c>
      <c r="O242">
        <v>8.7358368901034704E-3</v>
      </c>
    </row>
    <row r="243" spans="1:15">
      <c r="A243" t="s">
        <v>27</v>
      </c>
      <c r="B243">
        <v>1100</v>
      </c>
      <c r="C243" t="s">
        <v>354</v>
      </c>
      <c r="D243" s="2">
        <v>53440</v>
      </c>
      <c r="E243" s="2">
        <v>80451.238624176403</v>
      </c>
      <c r="F243" s="2">
        <v>51422.523030284203</v>
      </c>
      <c r="G243" s="2">
        <v>72682.336726823996</v>
      </c>
      <c r="H243" s="2">
        <v>96219.1182013176</v>
      </c>
      <c r="I243" s="2">
        <v>63177.924150091203</v>
      </c>
      <c r="J243" s="2">
        <v>1231</v>
      </c>
      <c r="K243" s="2">
        <v>2717</v>
      </c>
      <c r="L243" s="2">
        <v>1253</v>
      </c>
      <c r="M243" s="2">
        <v>2858</v>
      </c>
      <c r="N243">
        <v>-2.6384730538922098E-3</v>
      </c>
      <c r="O243" s="1">
        <v>-4.1167664670658599E-4</v>
      </c>
    </row>
    <row r="244" spans="1:15">
      <c r="A244" t="s">
        <v>178</v>
      </c>
      <c r="B244">
        <v>890</v>
      </c>
      <c r="C244" t="s">
        <v>286</v>
      </c>
      <c r="D244" s="2">
        <v>69198</v>
      </c>
      <c r="E244" s="2">
        <v>89463.401426078999</v>
      </c>
      <c r="F244" s="2">
        <v>51420.690483955899</v>
      </c>
      <c r="G244" s="2">
        <v>70916.290241695198</v>
      </c>
      <c r="H244" s="2">
        <v>102614.25904573999</v>
      </c>
      <c r="I244" s="2">
        <v>60432.476730474897</v>
      </c>
      <c r="J244" s="2">
        <v>1758</v>
      </c>
      <c r="K244" s="2">
        <v>6313</v>
      </c>
      <c r="L244" s="2">
        <v>1600</v>
      </c>
      <c r="M244" s="2">
        <v>6485</v>
      </c>
      <c r="N244">
        <v>-2.4856209717043802E-3</v>
      </c>
      <c r="O244">
        <v>2.2833029856354201E-3</v>
      </c>
    </row>
    <row r="245" spans="1:15">
      <c r="A245" t="s">
        <v>22</v>
      </c>
      <c r="B245">
        <v>100</v>
      </c>
      <c r="C245" t="s">
        <v>251</v>
      </c>
      <c r="D245" s="2">
        <v>87741</v>
      </c>
      <c r="E245" s="2">
        <v>88283.6438767363</v>
      </c>
      <c r="F245" s="2">
        <v>51412.2451306726</v>
      </c>
      <c r="G245" s="2">
        <v>87253.732686755902</v>
      </c>
      <c r="H245" s="2">
        <v>106963.27689605601</v>
      </c>
      <c r="I245" s="2">
        <v>66912.817915169799</v>
      </c>
      <c r="J245" s="2">
        <v>6571</v>
      </c>
      <c r="K245" s="2">
        <v>6658</v>
      </c>
      <c r="L245" s="2">
        <v>6145</v>
      </c>
      <c r="M245" s="2">
        <v>6709</v>
      </c>
      <c r="N245" s="1">
        <v>-5.8125619721680804E-4</v>
      </c>
      <c r="O245">
        <v>4.8551988238109802E-3</v>
      </c>
    </row>
    <row r="246" spans="1:15">
      <c r="A246" t="s">
        <v>27</v>
      </c>
      <c r="B246">
        <v>2100</v>
      </c>
      <c r="C246" t="s">
        <v>824</v>
      </c>
      <c r="D246" s="2">
        <v>24707</v>
      </c>
      <c r="E246" s="2">
        <v>83188.344311829496</v>
      </c>
      <c r="F246" s="2">
        <v>51370.134197034698</v>
      </c>
      <c r="G246" s="2">
        <v>77748.539210563802</v>
      </c>
      <c r="H246" s="2">
        <v>102690.463665206</v>
      </c>
      <c r="I246" s="2">
        <v>66310.919842039599</v>
      </c>
      <c r="J246" s="2">
        <v>606</v>
      </c>
      <c r="K246" s="2">
        <v>963</v>
      </c>
      <c r="L246" s="2">
        <v>608</v>
      </c>
      <c r="M246" s="2">
        <v>1477</v>
      </c>
      <c r="N246">
        <v>-2.08038207795361E-2</v>
      </c>
      <c r="O246" s="1">
        <v>-8.0948718986521996E-5</v>
      </c>
    </row>
    <row r="247" spans="1:15">
      <c r="A247" t="s">
        <v>53</v>
      </c>
      <c r="B247">
        <v>5690</v>
      </c>
      <c r="C247" t="s">
        <v>322</v>
      </c>
      <c r="D247" s="2">
        <v>60890</v>
      </c>
      <c r="E247" s="2">
        <v>103835.589727974</v>
      </c>
      <c r="F247" s="2">
        <v>51364.412330252198</v>
      </c>
      <c r="G247" s="2">
        <v>81655.150190648201</v>
      </c>
      <c r="H247" s="2">
        <v>122890.322168087</v>
      </c>
      <c r="I247" s="2">
        <v>64270.311337441497</v>
      </c>
      <c r="J247" s="2">
        <v>1784</v>
      </c>
      <c r="K247" s="2">
        <v>3712</v>
      </c>
      <c r="L247" s="2">
        <v>2065</v>
      </c>
      <c r="M247" s="2">
        <v>3499</v>
      </c>
      <c r="N247">
        <v>3.4981113483330598E-3</v>
      </c>
      <c r="O247">
        <v>-4.6148792905238902E-3</v>
      </c>
    </row>
    <row r="248" spans="1:15">
      <c r="A248" t="s">
        <v>50</v>
      </c>
      <c r="B248">
        <v>2300</v>
      </c>
      <c r="C248" t="s">
        <v>240</v>
      </c>
      <c r="D248" s="2">
        <v>75985</v>
      </c>
      <c r="E248" s="2">
        <v>90702.521623283406</v>
      </c>
      <c r="F248" s="2">
        <v>51357.710296778299</v>
      </c>
      <c r="G248" s="2">
        <v>82587.630921759497</v>
      </c>
      <c r="H248" s="2">
        <v>108650.684279565</v>
      </c>
      <c r="I248" s="2">
        <v>65418.011233831101</v>
      </c>
      <c r="J248" s="2">
        <v>3090</v>
      </c>
      <c r="K248" s="2">
        <v>4585</v>
      </c>
      <c r="L248" s="2">
        <v>2844</v>
      </c>
      <c r="M248" s="2">
        <v>4040</v>
      </c>
      <c r="N248">
        <v>7.1724682503125602E-3</v>
      </c>
      <c r="O248">
        <v>3.2374810817924499E-3</v>
      </c>
    </row>
    <row r="249" spans="1:15">
      <c r="A249" t="s">
        <v>48</v>
      </c>
      <c r="B249">
        <v>900</v>
      </c>
      <c r="C249" t="s">
        <v>461</v>
      </c>
      <c r="D249" s="2">
        <v>41572</v>
      </c>
      <c r="E249" s="2">
        <v>89330.858154529094</v>
      </c>
      <c r="F249" s="2">
        <v>51347.5529897468</v>
      </c>
      <c r="G249" s="2">
        <v>77055.185728343306</v>
      </c>
      <c r="H249" s="2">
        <v>106281.797378712</v>
      </c>
      <c r="I249" s="2">
        <v>64510.363442518799</v>
      </c>
      <c r="J249" s="2">
        <v>1648</v>
      </c>
      <c r="K249" s="2">
        <v>3156</v>
      </c>
      <c r="L249" s="2">
        <v>2083</v>
      </c>
      <c r="M249" s="2">
        <v>3182</v>
      </c>
      <c r="N249" s="1">
        <v>-6.2542095641296999E-4</v>
      </c>
      <c r="O249">
        <v>-1.04637736938323E-2</v>
      </c>
    </row>
    <row r="250" spans="1:15">
      <c r="A250" t="s">
        <v>110</v>
      </c>
      <c r="B250">
        <v>1500</v>
      </c>
      <c r="C250" t="s">
        <v>778</v>
      </c>
      <c r="D250" s="2">
        <v>26444</v>
      </c>
      <c r="E250" s="2">
        <v>80949.358091490401</v>
      </c>
      <c r="F250" s="2">
        <v>51313.071442986802</v>
      </c>
      <c r="G250" s="2">
        <v>71426.683171150493</v>
      </c>
      <c r="H250" s="2">
        <v>95713.971962616793</v>
      </c>
      <c r="I250" s="2">
        <v>61461.787487386398</v>
      </c>
      <c r="J250" s="2">
        <v>513</v>
      </c>
      <c r="K250" s="2">
        <v>2146</v>
      </c>
      <c r="L250" s="2">
        <v>703</v>
      </c>
      <c r="M250" s="2">
        <v>2118</v>
      </c>
      <c r="N250">
        <v>1.05884132506428E-3</v>
      </c>
      <c r="O250">
        <v>-7.18499470579337E-3</v>
      </c>
    </row>
    <row r="251" spans="1:15">
      <c r="A251" t="s">
        <v>110</v>
      </c>
      <c r="B251">
        <v>2600</v>
      </c>
      <c r="C251" t="s">
        <v>425</v>
      </c>
      <c r="D251" s="2">
        <v>39520</v>
      </c>
      <c r="E251" s="2">
        <v>88965.310524168803</v>
      </c>
      <c r="F251" s="2">
        <v>51283.701644844099</v>
      </c>
      <c r="G251" s="2">
        <v>76296.0191895608</v>
      </c>
      <c r="H251" s="2">
        <v>105245.070263104</v>
      </c>
      <c r="I251" s="2">
        <v>63068.564978332703</v>
      </c>
      <c r="J251" s="2">
        <v>1298</v>
      </c>
      <c r="K251" s="2">
        <v>3041</v>
      </c>
      <c r="L251" s="2">
        <v>1102</v>
      </c>
      <c r="M251" s="2">
        <v>2812</v>
      </c>
      <c r="N251">
        <v>5.7945344129554602E-3</v>
      </c>
      <c r="O251">
        <v>4.9595141700404799E-3</v>
      </c>
    </row>
    <row r="252" spans="1:15">
      <c r="A252" t="s">
        <v>74</v>
      </c>
      <c r="B252" s="1">
        <v>50000</v>
      </c>
      <c r="C252" t="s">
        <v>798</v>
      </c>
      <c r="D252" s="2">
        <v>25624</v>
      </c>
      <c r="E252" s="2">
        <v>84948.430479183007</v>
      </c>
      <c r="F252" s="2">
        <v>51272.438189120097</v>
      </c>
      <c r="G252" s="2">
        <v>78102.528464606105</v>
      </c>
      <c r="H252" s="2">
        <v>103678.083267871</v>
      </c>
      <c r="I252" s="2">
        <v>66215.824826579003</v>
      </c>
      <c r="J252" s="2">
        <v>911</v>
      </c>
      <c r="K252" s="2">
        <v>2164</v>
      </c>
      <c r="L252" s="2">
        <v>951</v>
      </c>
      <c r="M252" s="2">
        <v>1538</v>
      </c>
      <c r="N252">
        <v>2.4430221667186999E-2</v>
      </c>
      <c r="O252">
        <v>-1.5610365282547601E-3</v>
      </c>
    </row>
    <row r="253" spans="1:15">
      <c r="A253" t="s">
        <v>108</v>
      </c>
      <c r="B253">
        <v>100</v>
      </c>
      <c r="C253" t="s">
        <v>359</v>
      </c>
      <c r="D253" s="2">
        <v>52500</v>
      </c>
      <c r="E253" s="2">
        <v>76087.393534618997</v>
      </c>
      <c r="F253" s="2">
        <v>51256.664856310403</v>
      </c>
      <c r="G253" s="2">
        <v>80136.332023235693</v>
      </c>
      <c r="H253" s="2">
        <v>100047.175703446</v>
      </c>
      <c r="I253" s="2">
        <v>71075.727259648207</v>
      </c>
      <c r="J253" s="2">
        <v>1713</v>
      </c>
      <c r="K253" s="2">
        <v>4068</v>
      </c>
      <c r="L253" s="2">
        <v>2288</v>
      </c>
      <c r="M253" s="2">
        <v>3976</v>
      </c>
      <c r="N253">
        <v>1.7523809523809499E-3</v>
      </c>
      <c r="O253">
        <v>-1.0952380952380899E-2</v>
      </c>
    </row>
    <row r="254" spans="1:15">
      <c r="A254" t="s">
        <v>76</v>
      </c>
      <c r="B254" s="1">
        <v>57000</v>
      </c>
      <c r="C254" t="s">
        <v>347</v>
      </c>
      <c r="D254" s="2">
        <v>55087</v>
      </c>
      <c r="E254" s="2">
        <v>81467.090201540195</v>
      </c>
      <c r="F254" s="2">
        <v>51250.2065617232</v>
      </c>
      <c r="G254" s="2">
        <v>74354.451711852002</v>
      </c>
      <c r="H254" s="2">
        <v>97806.293544158601</v>
      </c>
      <c r="I254" s="2">
        <v>64868.016536868199</v>
      </c>
      <c r="J254" s="2">
        <v>1378</v>
      </c>
      <c r="K254" s="2">
        <v>5250</v>
      </c>
      <c r="L254" s="2">
        <v>1544</v>
      </c>
      <c r="M254" s="2">
        <v>4534</v>
      </c>
      <c r="N254">
        <v>1.29976219434712E-2</v>
      </c>
      <c r="O254">
        <v>-3.0134151433187499E-3</v>
      </c>
    </row>
    <row r="255" spans="1:15">
      <c r="A255" t="s">
        <v>120</v>
      </c>
      <c r="B255">
        <v>1200</v>
      </c>
      <c r="C255" t="s">
        <v>700</v>
      </c>
      <c r="D255" s="2">
        <v>29319</v>
      </c>
      <c r="E255" s="2">
        <v>81116.157181144503</v>
      </c>
      <c r="F255" s="2">
        <v>51247.338797814198</v>
      </c>
      <c r="G255" s="2">
        <v>71139.466284961003</v>
      </c>
      <c r="H255" s="2">
        <v>96020.942298596798</v>
      </c>
      <c r="I255" s="2">
        <v>62339.243113638899</v>
      </c>
      <c r="J255" s="2">
        <v>605</v>
      </c>
      <c r="K255" s="2">
        <v>1830</v>
      </c>
      <c r="L255" s="2">
        <v>536</v>
      </c>
      <c r="M255" s="2">
        <v>2071</v>
      </c>
      <c r="N255">
        <v>-8.2199256454858604E-3</v>
      </c>
      <c r="O255">
        <v>2.3534226951805902E-3</v>
      </c>
    </row>
    <row r="256" spans="1:15">
      <c r="A256" t="s">
        <v>120</v>
      </c>
      <c r="B256">
        <v>500</v>
      </c>
      <c r="C256" t="s">
        <v>590</v>
      </c>
      <c r="D256" s="2">
        <v>33576</v>
      </c>
      <c r="E256" s="2">
        <v>79161.165700768703</v>
      </c>
      <c r="F256" s="2">
        <v>51180.952348745697</v>
      </c>
      <c r="G256" s="2">
        <v>72526.457097778999</v>
      </c>
      <c r="H256" s="2">
        <v>92964.310821998806</v>
      </c>
      <c r="I256" s="2">
        <v>61901.6382808657</v>
      </c>
      <c r="J256" s="2">
        <v>1568</v>
      </c>
      <c r="K256" s="2">
        <v>2584</v>
      </c>
      <c r="L256" s="2">
        <v>2050</v>
      </c>
      <c r="M256" s="2">
        <v>2655</v>
      </c>
      <c r="N256">
        <v>-2.11460567071717E-3</v>
      </c>
      <c r="O256">
        <v>-1.4355492018108099E-2</v>
      </c>
    </row>
    <row r="257" spans="1:15">
      <c r="A257" t="s">
        <v>85</v>
      </c>
      <c r="B257">
        <v>500</v>
      </c>
      <c r="C257" t="s">
        <v>422</v>
      </c>
      <c r="D257" s="2">
        <v>44737</v>
      </c>
      <c r="E257" s="2">
        <v>85647.418673350607</v>
      </c>
      <c r="F257" s="2">
        <v>51122.720116988799</v>
      </c>
      <c r="G257" s="2">
        <v>77198.5876650461</v>
      </c>
      <c r="H257" s="2">
        <v>103753.09086026299</v>
      </c>
      <c r="I257" s="2">
        <v>64624.818794506602</v>
      </c>
      <c r="J257" s="2">
        <v>2141</v>
      </c>
      <c r="K257" s="2">
        <v>3054</v>
      </c>
      <c r="L257" s="2">
        <v>1347</v>
      </c>
      <c r="M257" s="2">
        <v>3432</v>
      </c>
      <c r="N257">
        <v>-8.4493819433578404E-3</v>
      </c>
      <c r="O257">
        <v>1.7748172653508199E-2</v>
      </c>
    </row>
    <row r="258" spans="1:15">
      <c r="A258" t="s">
        <v>202</v>
      </c>
      <c r="B258">
        <v>800</v>
      </c>
      <c r="C258" t="s">
        <v>840</v>
      </c>
      <c r="D258" s="2">
        <v>23964</v>
      </c>
      <c r="E258" s="2">
        <v>65275.315288788202</v>
      </c>
      <c r="F258" s="2">
        <v>51105.089387464301</v>
      </c>
      <c r="G258" s="2">
        <v>63990.977621240803</v>
      </c>
      <c r="H258" s="2">
        <v>76694.050509626206</v>
      </c>
      <c r="I258" s="2">
        <v>59996.385968660899</v>
      </c>
      <c r="J258" s="2">
        <v>652</v>
      </c>
      <c r="K258" s="2">
        <v>2120</v>
      </c>
      <c r="L258" s="2">
        <v>495</v>
      </c>
      <c r="M258" s="2">
        <v>2242</v>
      </c>
      <c r="N258">
        <v>-5.0909697880153499E-3</v>
      </c>
      <c r="O258">
        <v>6.5514939075279497E-3</v>
      </c>
    </row>
    <row r="259" spans="1:15">
      <c r="A259" t="s">
        <v>50</v>
      </c>
      <c r="B259">
        <v>2500</v>
      </c>
      <c r="C259" t="s">
        <v>592</v>
      </c>
      <c r="D259" s="2">
        <v>33434</v>
      </c>
      <c r="E259" s="2">
        <v>89451.785901543801</v>
      </c>
      <c r="F259" s="2">
        <v>51101.297685436497</v>
      </c>
      <c r="G259" s="2">
        <v>75015.766338604401</v>
      </c>
      <c r="H259" s="2">
        <v>106752.334110107</v>
      </c>
      <c r="I259" s="2">
        <v>64262.0144598529</v>
      </c>
      <c r="J259" s="2">
        <v>358</v>
      </c>
      <c r="K259" s="2">
        <v>2780</v>
      </c>
      <c r="L259" s="2">
        <v>567</v>
      </c>
      <c r="M259" s="2">
        <v>2600</v>
      </c>
      <c r="N259">
        <v>5.3837411018723396E-3</v>
      </c>
      <c r="O259">
        <v>-6.2511216127295504E-3</v>
      </c>
    </row>
    <row r="260" spans="1:15">
      <c r="A260" t="s">
        <v>80</v>
      </c>
      <c r="B260">
        <v>3600</v>
      </c>
      <c r="C260" t="s">
        <v>35</v>
      </c>
      <c r="D260" s="2">
        <v>28077</v>
      </c>
      <c r="E260" s="2">
        <v>75167.069499920093</v>
      </c>
      <c r="F260" s="2">
        <v>51091.423372659498</v>
      </c>
      <c r="G260" s="2">
        <v>69750.541895604401</v>
      </c>
      <c r="H260" s="2">
        <v>88840.284390477696</v>
      </c>
      <c r="I260" s="2">
        <v>62737.411750895102</v>
      </c>
      <c r="J260" s="2">
        <v>725</v>
      </c>
      <c r="K260" s="2">
        <v>1852</v>
      </c>
      <c r="L260" s="2">
        <v>666</v>
      </c>
      <c r="M260" s="2">
        <v>1538</v>
      </c>
      <c r="N260">
        <v>1.11835310040246E-2</v>
      </c>
      <c r="O260">
        <v>2.1013641058517602E-3</v>
      </c>
    </row>
    <row r="261" spans="1:15">
      <c r="A261" t="s">
        <v>65</v>
      </c>
      <c r="B261">
        <v>5390</v>
      </c>
      <c r="C261" t="s">
        <v>170</v>
      </c>
      <c r="D261" s="2">
        <v>59176</v>
      </c>
      <c r="E261" s="2">
        <v>111858.73380274</v>
      </c>
      <c r="F261" s="2">
        <v>51066.059564099</v>
      </c>
      <c r="G261" s="2">
        <v>90918.830767302396</v>
      </c>
      <c r="H261" s="2">
        <v>134243.84793406399</v>
      </c>
      <c r="I261" s="2">
        <v>64055.501962907801</v>
      </c>
      <c r="J261" s="2">
        <v>2158</v>
      </c>
      <c r="K261" s="2">
        <v>3912</v>
      </c>
      <c r="L261" s="2">
        <v>1549</v>
      </c>
      <c r="M261" s="2">
        <v>3688</v>
      </c>
      <c r="N261">
        <v>3.7853183723130998E-3</v>
      </c>
      <c r="O261">
        <v>1.02913343247262E-2</v>
      </c>
    </row>
    <row r="262" spans="1:15">
      <c r="A262" t="s">
        <v>18</v>
      </c>
      <c r="B262">
        <v>600</v>
      </c>
      <c r="C262" t="s">
        <v>561</v>
      </c>
      <c r="D262" s="2">
        <v>34790</v>
      </c>
      <c r="E262" s="2">
        <v>75342.134939758995</v>
      </c>
      <c r="F262" s="2">
        <v>51008.631745588304</v>
      </c>
      <c r="G262" s="2">
        <v>67717.446784757296</v>
      </c>
      <c r="H262" s="2">
        <v>91159.567377201107</v>
      </c>
      <c r="I262" s="2">
        <v>61828.810541509498</v>
      </c>
      <c r="J262" s="2">
        <v>774</v>
      </c>
      <c r="K262" s="2">
        <v>3061</v>
      </c>
      <c r="L262" s="2">
        <v>652</v>
      </c>
      <c r="M262" s="2">
        <v>3431</v>
      </c>
      <c r="N262">
        <v>-1.06352400114975E-2</v>
      </c>
      <c r="O262">
        <v>3.5067548146018898E-3</v>
      </c>
    </row>
    <row r="263" spans="1:15">
      <c r="A263" t="s">
        <v>92</v>
      </c>
      <c r="B263">
        <v>1500</v>
      </c>
      <c r="C263" t="s">
        <v>664</v>
      </c>
      <c r="D263" s="2">
        <v>30598</v>
      </c>
      <c r="E263" s="2">
        <v>81490.315902468894</v>
      </c>
      <c r="F263" s="2">
        <v>51003.953433001101</v>
      </c>
      <c r="G263" s="2">
        <v>76461.111305479804</v>
      </c>
      <c r="H263" s="2">
        <v>101153.356540407</v>
      </c>
      <c r="I263" s="2">
        <v>67545.3786821705</v>
      </c>
      <c r="J263" s="2">
        <v>809</v>
      </c>
      <c r="K263" s="2">
        <v>2185</v>
      </c>
      <c r="L263" s="2">
        <v>863</v>
      </c>
      <c r="M263" s="2">
        <v>2160</v>
      </c>
      <c r="N263" s="1">
        <v>8.1704686580822198E-4</v>
      </c>
      <c r="O263">
        <v>-1.7648212301457601E-3</v>
      </c>
    </row>
    <row r="264" spans="1:15">
      <c r="A264" t="s">
        <v>74</v>
      </c>
      <c r="B264" s="1">
        <v>30000</v>
      </c>
      <c r="C264" t="s">
        <v>373</v>
      </c>
      <c r="D264" s="2">
        <v>50395</v>
      </c>
      <c r="E264" s="2">
        <v>99179.066434457505</v>
      </c>
      <c r="F264" s="2">
        <v>50932.599349092103</v>
      </c>
      <c r="G264" s="2">
        <v>80041.748443641496</v>
      </c>
      <c r="H264" s="2">
        <v>116994.86016481101</v>
      </c>
      <c r="I264" s="2">
        <v>65140.238403562798</v>
      </c>
      <c r="J264" s="2">
        <v>1288</v>
      </c>
      <c r="K264" s="2">
        <v>3055</v>
      </c>
      <c r="L264" s="2">
        <v>1394</v>
      </c>
      <c r="M264" s="2">
        <v>3697</v>
      </c>
      <c r="N264">
        <v>-1.2739359063399101E-2</v>
      </c>
      <c r="O264">
        <v>-2.1033832721500099E-3</v>
      </c>
    </row>
    <row r="265" spans="1:15">
      <c r="A265" t="s">
        <v>80</v>
      </c>
      <c r="B265">
        <v>3500</v>
      </c>
      <c r="C265" t="s">
        <v>552</v>
      </c>
      <c r="D265" s="2">
        <v>35571</v>
      </c>
      <c r="E265" s="2">
        <v>91800.572181772499</v>
      </c>
      <c r="F265" s="2">
        <v>50902.5561630921</v>
      </c>
      <c r="G265" s="2">
        <v>74751.744319934194</v>
      </c>
      <c r="H265" s="2">
        <v>107364.204619633</v>
      </c>
      <c r="I265" s="2">
        <v>62506.122884751298</v>
      </c>
      <c r="J265" s="2">
        <v>847</v>
      </c>
      <c r="K265" s="2">
        <v>2306</v>
      </c>
      <c r="L265" s="2">
        <v>1021</v>
      </c>
      <c r="M265" s="2">
        <v>2216</v>
      </c>
      <c r="N265">
        <v>2.5301509656742798E-3</v>
      </c>
      <c r="O265">
        <v>-4.8916252003036098E-3</v>
      </c>
    </row>
    <row r="266" spans="1:15">
      <c r="A266" t="s">
        <v>120</v>
      </c>
      <c r="B266">
        <v>800</v>
      </c>
      <c r="C266" t="s">
        <v>587</v>
      </c>
      <c r="D266" s="2">
        <v>33654</v>
      </c>
      <c r="E266" s="2">
        <v>71484.003564299899</v>
      </c>
      <c r="F266" s="2">
        <v>50893.994282391701</v>
      </c>
      <c r="G266" s="2">
        <v>68344.299688991698</v>
      </c>
      <c r="H266" s="2">
        <v>86022.824779013405</v>
      </c>
      <c r="I266" s="2">
        <v>62336.102432406202</v>
      </c>
      <c r="J266" s="2">
        <v>783</v>
      </c>
      <c r="K266" s="2">
        <v>2184</v>
      </c>
      <c r="L266" s="2">
        <v>787</v>
      </c>
      <c r="M266" s="2">
        <v>2248</v>
      </c>
      <c r="N266">
        <v>-1.901705592203E-3</v>
      </c>
      <c r="O266" s="1">
        <v>-1.18856599512687E-4</v>
      </c>
    </row>
    <row r="267" spans="1:15">
      <c r="A267" t="s">
        <v>60</v>
      </c>
      <c r="B267">
        <v>51100</v>
      </c>
      <c r="C267" t="s">
        <v>182</v>
      </c>
      <c r="D267" s="2">
        <v>128806</v>
      </c>
      <c r="E267" s="2">
        <v>86790.220908474497</v>
      </c>
      <c r="F267" s="2">
        <v>50849.7738780953</v>
      </c>
      <c r="G267" s="2">
        <v>85342.574866839801</v>
      </c>
      <c r="H267" s="2">
        <v>109871.071674576</v>
      </c>
      <c r="I267" s="2">
        <v>68590.619617357806</v>
      </c>
      <c r="J267" s="2">
        <v>6940</v>
      </c>
      <c r="K267" s="2">
        <v>11855</v>
      </c>
      <c r="L267" s="2">
        <v>7429</v>
      </c>
      <c r="M267" s="2">
        <v>11714</v>
      </c>
      <c r="N267">
        <v>1.0946695029734599E-3</v>
      </c>
      <c r="O267">
        <v>-3.79640699967392E-3</v>
      </c>
    </row>
    <row r="268" spans="1:15">
      <c r="A268" t="s">
        <v>31</v>
      </c>
      <c r="B268">
        <v>8900</v>
      </c>
      <c r="C268" t="s">
        <v>861</v>
      </c>
      <c r="D268" s="2">
        <v>22701</v>
      </c>
      <c r="E268" s="2">
        <v>79331.399418322806</v>
      </c>
      <c r="F268" s="2">
        <v>50792.9088551315</v>
      </c>
      <c r="G268" s="2">
        <v>71585.132909596505</v>
      </c>
      <c r="H268" s="2">
        <v>97882.108095007206</v>
      </c>
      <c r="I268" s="2">
        <v>63545.0203038162</v>
      </c>
      <c r="J268" s="2">
        <v>453</v>
      </c>
      <c r="K268" s="2">
        <v>1997</v>
      </c>
      <c r="L268" s="2">
        <v>489</v>
      </c>
      <c r="M268" s="2">
        <v>2141</v>
      </c>
      <c r="N268">
        <v>-6.3433328928241004E-3</v>
      </c>
      <c r="O268">
        <v>-1.5858332232060201E-3</v>
      </c>
    </row>
    <row r="269" spans="1:15">
      <c r="A269" t="s">
        <v>46</v>
      </c>
      <c r="B269">
        <v>900</v>
      </c>
      <c r="C269" t="s">
        <v>768</v>
      </c>
      <c r="D269" s="2">
        <v>26782</v>
      </c>
      <c r="E269" s="2">
        <v>82165.918884433093</v>
      </c>
      <c r="F269" s="2">
        <v>50791.181129807599</v>
      </c>
      <c r="G269" s="2">
        <v>70926.759332911504</v>
      </c>
      <c r="H269" s="2">
        <v>97665.854721108204</v>
      </c>
      <c r="I269" s="2">
        <v>62111.2138221153</v>
      </c>
      <c r="J269" s="2">
        <v>390</v>
      </c>
      <c r="K269" s="2">
        <v>1623</v>
      </c>
      <c r="L269" s="2">
        <v>813</v>
      </c>
      <c r="M269" s="2">
        <v>1830</v>
      </c>
      <c r="N269">
        <v>-7.7290717646180196E-3</v>
      </c>
      <c r="O269">
        <v>-1.5794190127697699E-2</v>
      </c>
    </row>
    <row r="270" spans="1:15">
      <c r="A270" t="s">
        <v>68</v>
      </c>
      <c r="B270">
        <v>500</v>
      </c>
      <c r="C270" t="s">
        <v>621</v>
      </c>
      <c r="D270" s="2">
        <v>32202</v>
      </c>
      <c r="E270" s="2">
        <v>80460.830220146701</v>
      </c>
      <c r="F270" s="2">
        <v>50791.074676133503</v>
      </c>
      <c r="G270" s="2">
        <v>78062.612295409097</v>
      </c>
      <c r="H270" s="2">
        <v>99432.948965977295</v>
      </c>
      <c r="I270" s="2">
        <v>66091.709952665595</v>
      </c>
      <c r="J270" s="2">
        <v>1424</v>
      </c>
      <c r="K270" s="2">
        <v>2209</v>
      </c>
      <c r="L270" s="2">
        <v>1315</v>
      </c>
      <c r="M270" s="2">
        <v>2204</v>
      </c>
      <c r="N270" s="1">
        <v>1.55269859014968E-4</v>
      </c>
      <c r="O270">
        <v>3.3848829265263002E-3</v>
      </c>
    </row>
    <row r="271" spans="1:15">
      <c r="A271" t="s">
        <v>27</v>
      </c>
      <c r="B271">
        <v>1200</v>
      </c>
      <c r="C271" t="s">
        <v>98</v>
      </c>
      <c r="D271" s="2">
        <v>239258</v>
      </c>
      <c r="E271" s="2">
        <v>87363.247950559598</v>
      </c>
      <c r="F271" s="2">
        <v>50777.565526405502</v>
      </c>
      <c r="G271" s="2">
        <v>79446.411644434702</v>
      </c>
      <c r="H271" s="2">
        <v>103711.637128499</v>
      </c>
      <c r="I271" s="2">
        <v>62730.2212887602</v>
      </c>
      <c r="J271" s="2">
        <v>9654</v>
      </c>
      <c r="K271" s="2">
        <v>12925</v>
      </c>
      <c r="L271" s="2">
        <v>10391</v>
      </c>
      <c r="M271" s="2">
        <v>13097</v>
      </c>
      <c r="N271" s="1">
        <v>-7.1888923254394797E-4</v>
      </c>
      <c r="O271">
        <v>-3.0803567696795898E-3</v>
      </c>
    </row>
    <row r="272" spans="1:15">
      <c r="A272" t="s">
        <v>72</v>
      </c>
      <c r="B272">
        <v>1800</v>
      </c>
      <c r="C272" t="s">
        <v>73</v>
      </c>
      <c r="D272" s="2">
        <v>279040</v>
      </c>
      <c r="E272" s="2">
        <v>108181.768725667</v>
      </c>
      <c r="F272" s="2">
        <v>50754.267843438203</v>
      </c>
      <c r="G272" s="2">
        <v>96197.269111907794</v>
      </c>
      <c r="H272" s="2">
        <v>128006.74288881</v>
      </c>
      <c r="I272" s="2">
        <v>64232.984426183401</v>
      </c>
      <c r="J272" s="2">
        <v>14154</v>
      </c>
      <c r="K272" s="2">
        <v>18028</v>
      </c>
      <c r="L272" s="2">
        <v>14103</v>
      </c>
      <c r="M272" s="2">
        <v>18543</v>
      </c>
      <c r="N272">
        <v>-1.84561353211009E-3</v>
      </c>
      <c r="O272" s="1">
        <v>1.8276949541284399E-4</v>
      </c>
    </row>
    <row r="273" spans="1:15">
      <c r="A273" t="s">
        <v>548</v>
      </c>
      <c r="B273">
        <v>300</v>
      </c>
      <c r="C273" t="s">
        <v>549</v>
      </c>
      <c r="D273" s="2">
        <v>35780</v>
      </c>
      <c r="E273" s="2">
        <v>80249.631173449205</v>
      </c>
      <c r="F273" s="2">
        <v>50733.675773374998</v>
      </c>
      <c r="G273" s="2">
        <v>77506.936880329595</v>
      </c>
      <c r="H273" s="2">
        <v>96172.571513235802</v>
      </c>
      <c r="I273" s="2">
        <v>64370.274730622099</v>
      </c>
      <c r="J273" s="2">
        <v>2083</v>
      </c>
      <c r="K273" s="2">
        <v>3568</v>
      </c>
      <c r="L273" s="2">
        <v>2245</v>
      </c>
      <c r="M273" s="2">
        <v>3375</v>
      </c>
      <c r="N273">
        <v>5.3940749021799796E-3</v>
      </c>
      <c r="O273">
        <v>-4.5276690888764598E-3</v>
      </c>
    </row>
    <row r="274" spans="1:15">
      <c r="A274" t="s">
        <v>12</v>
      </c>
      <c r="B274">
        <v>1700</v>
      </c>
      <c r="C274" t="s">
        <v>438</v>
      </c>
      <c r="D274" s="2">
        <v>43356</v>
      </c>
      <c r="E274" s="2">
        <v>106123.344683004</v>
      </c>
      <c r="F274" s="2">
        <v>50725.1153154079</v>
      </c>
      <c r="G274" s="2">
        <v>97393.543594519797</v>
      </c>
      <c r="H274" s="2">
        <v>134761.814429263</v>
      </c>
      <c r="I274" s="2">
        <v>70818.2883142254</v>
      </c>
      <c r="J274" s="2">
        <v>1707</v>
      </c>
      <c r="K274" s="2">
        <v>2701</v>
      </c>
      <c r="L274" s="2">
        <v>1882</v>
      </c>
      <c r="M274" s="2">
        <v>3782</v>
      </c>
      <c r="N274">
        <v>-2.49331119106928E-2</v>
      </c>
      <c r="O274">
        <v>-4.0363502168096598E-3</v>
      </c>
    </row>
    <row r="275" spans="1:15">
      <c r="A275" t="s">
        <v>198</v>
      </c>
      <c r="B275">
        <v>1300</v>
      </c>
      <c r="C275" t="s">
        <v>199</v>
      </c>
      <c r="D275" s="2">
        <v>45806</v>
      </c>
      <c r="E275" s="2">
        <v>89364.870658055501</v>
      </c>
      <c r="F275" s="2">
        <v>50679.0835409836</v>
      </c>
      <c r="G275" s="2">
        <v>76552.861561762693</v>
      </c>
      <c r="H275" s="2">
        <v>104732.71810088999</v>
      </c>
      <c r="I275" s="2">
        <v>62437.679213114701</v>
      </c>
      <c r="J275" s="2">
        <v>2329</v>
      </c>
      <c r="K275" s="2">
        <v>3659</v>
      </c>
      <c r="L275" s="2">
        <v>2255</v>
      </c>
      <c r="M275" s="2">
        <v>3230</v>
      </c>
      <c r="N275">
        <v>9.3655852945029004E-3</v>
      </c>
      <c r="O275">
        <v>1.6155088852988599E-3</v>
      </c>
    </row>
    <row r="276" spans="1:15">
      <c r="A276" t="s">
        <v>53</v>
      </c>
      <c r="B276">
        <v>800</v>
      </c>
      <c r="C276" t="s">
        <v>265</v>
      </c>
      <c r="D276" s="2">
        <v>75545</v>
      </c>
      <c r="E276" s="2">
        <v>97891.868838478593</v>
      </c>
      <c r="F276" s="2">
        <v>50678.617208870601</v>
      </c>
      <c r="G276" s="2">
        <v>78869.833768985001</v>
      </c>
      <c r="H276" s="2">
        <v>115624.5149241</v>
      </c>
      <c r="I276" s="2">
        <v>63080.509647323102</v>
      </c>
      <c r="J276" s="2">
        <v>2420</v>
      </c>
      <c r="K276" s="2">
        <v>6149</v>
      </c>
      <c r="L276" s="2">
        <v>1959</v>
      </c>
      <c r="M276" s="2">
        <v>6484</v>
      </c>
      <c r="N276">
        <v>-4.4344430471904102E-3</v>
      </c>
      <c r="O276">
        <v>6.1023231186709903E-3</v>
      </c>
    </row>
    <row r="277" spans="1:15">
      <c r="A277" t="s">
        <v>12</v>
      </c>
      <c r="B277">
        <v>9700</v>
      </c>
      <c r="C277" t="s">
        <v>188</v>
      </c>
      <c r="D277" s="2">
        <v>123168</v>
      </c>
      <c r="E277" s="2">
        <v>86164.333101761702</v>
      </c>
      <c r="F277" s="2">
        <v>50641.972698518301</v>
      </c>
      <c r="G277" s="2">
        <v>86827.628956025597</v>
      </c>
      <c r="H277" s="2">
        <v>112501.116184071</v>
      </c>
      <c r="I277" s="2">
        <v>71447.470617612693</v>
      </c>
      <c r="J277" s="2">
        <v>5729</v>
      </c>
      <c r="K277" s="2">
        <v>8387</v>
      </c>
      <c r="L277" s="2">
        <v>4934</v>
      </c>
      <c r="M277" s="2">
        <v>8062</v>
      </c>
      <c r="N277">
        <v>2.63867238243699E-3</v>
      </c>
      <c r="O277">
        <v>6.4545985970381903E-3</v>
      </c>
    </row>
    <row r="278" spans="1:15">
      <c r="A278" t="s">
        <v>92</v>
      </c>
      <c r="B278">
        <v>900</v>
      </c>
      <c r="C278" t="s">
        <v>104</v>
      </c>
      <c r="D278" s="2">
        <v>222166</v>
      </c>
      <c r="E278" s="2">
        <v>100305.45584209901</v>
      </c>
      <c r="F278" s="2">
        <v>50590.796820093303</v>
      </c>
      <c r="G278" s="2">
        <v>92043.752482063093</v>
      </c>
      <c r="H278" s="2">
        <v>124484.97103102101</v>
      </c>
      <c r="I278" s="2">
        <v>68830.250014401696</v>
      </c>
      <c r="J278" s="2">
        <v>8757</v>
      </c>
      <c r="K278" s="2">
        <v>12515</v>
      </c>
      <c r="L278" s="2">
        <v>9409</v>
      </c>
      <c r="M278" s="2">
        <v>12803</v>
      </c>
      <c r="N278">
        <v>-1.2963279709766501E-3</v>
      </c>
      <c r="O278">
        <v>-2.9347424898499299E-3</v>
      </c>
    </row>
    <row r="279" spans="1:15">
      <c r="A279" t="s">
        <v>341</v>
      </c>
      <c r="B279">
        <v>200</v>
      </c>
      <c r="C279" t="s">
        <v>657</v>
      </c>
      <c r="D279" s="2">
        <v>30848</v>
      </c>
      <c r="E279" s="2">
        <v>70900.136895051604</v>
      </c>
      <c r="F279" s="2">
        <v>50580.648770180902</v>
      </c>
      <c r="G279" s="2">
        <v>65599.345703881598</v>
      </c>
      <c r="H279" s="2">
        <v>81163.627922784101</v>
      </c>
      <c r="I279" s="2">
        <v>59396.568588146001</v>
      </c>
      <c r="J279" s="2">
        <v>894</v>
      </c>
      <c r="K279" s="2">
        <v>1789</v>
      </c>
      <c r="L279" s="2">
        <v>782</v>
      </c>
      <c r="M279" s="2">
        <v>1569</v>
      </c>
      <c r="N279">
        <v>7.1317427385892097E-3</v>
      </c>
      <c r="O279">
        <v>3.6307053941908702E-3</v>
      </c>
    </row>
    <row r="280" spans="1:15">
      <c r="A280" t="s">
        <v>76</v>
      </c>
      <c r="B280">
        <v>5001</v>
      </c>
      <c r="C280" t="s">
        <v>525</v>
      </c>
      <c r="D280" s="2">
        <v>36969</v>
      </c>
      <c r="E280" s="2">
        <v>99503.893050575905</v>
      </c>
      <c r="F280" s="2">
        <v>50552.913596520099</v>
      </c>
      <c r="G280" s="2">
        <v>90056.874478466794</v>
      </c>
      <c r="H280" s="2">
        <v>119357.899916088</v>
      </c>
      <c r="I280" s="2">
        <v>64741.699993409296</v>
      </c>
      <c r="J280" s="2">
        <v>1807</v>
      </c>
      <c r="K280" s="2">
        <v>2169</v>
      </c>
      <c r="L280" s="2">
        <v>2194</v>
      </c>
      <c r="M280" s="2">
        <v>2517</v>
      </c>
      <c r="N280">
        <v>-9.4132922178040996E-3</v>
      </c>
      <c r="O280">
        <v>-1.0468230138764901E-2</v>
      </c>
    </row>
    <row r="281" spans="1:15">
      <c r="A281" t="s">
        <v>14</v>
      </c>
      <c r="B281">
        <v>2400</v>
      </c>
      <c r="C281" t="s">
        <v>728</v>
      </c>
      <c r="D281" s="2">
        <v>28370</v>
      </c>
      <c r="E281" s="2">
        <v>77200.275973370997</v>
      </c>
      <c r="F281" s="2">
        <v>50548.710341756603</v>
      </c>
      <c r="G281" s="2">
        <v>69319.304541290403</v>
      </c>
      <c r="H281" s="2">
        <v>92783.051845874506</v>
      </c>
      <c r="I281" s="2">
        <v>62845.420794834601</v>
      </c>
      <c r="J281" s="2">
        <v>391</v>
      </c>
      <c r="K281" s="2">
        <v>1995</v>
      </c>
      <c r="L281" s="2">
        <v>733</v>
      </c>
      <c r="M281" s="2">
        <v>2328</v>
      </c>
      <c r="N281">
        <v>-1.17377511455763E-2</v>
      </c>
      <c r="O281">
        <v>-1.20549876630243E-2</v>
      </c>
    </row>
    <row r="282" spans="1:15">
      <c r="A282" t="s">
        <v>72</v>
      </c>
      <c r="B282">
        <v>800</v>
      </c>
      <c r="C282" t="s">
        <v>604</v>
      </c>
      <c r="D282" s="2">
        <v>32985</v>
      </c>
      <c r="E282" s="2">
        <v>65456.421848013801</v>
      </c>
      <c r="F282" s="2">
        <v>50479.368060715402</v>
      </c>
      <c r="G282" s="2">
        <v>66370.596820473002</v>
      </c>
      <c r="H282" s="2">
        <v>78643.375215889406</v>
      </c>
      <c r="I282" s="2">
        <v>61845.001645260498</v>
      </c>
      <c r="J282" s="2">
        <v>758</v>
      </c>
      <c r="K282" s="2">
        <v>2944</v>
      </c>
      <c r="L282" s="2">
        <v>900</v>
      </c>
      <c r="M282" s="2">
        <v>2593</v>
      </c>
      <c r="N282">
        <v>1.0641200545702501E-2</v>
      </c>
      <c r="O282">
        <v>-4.3049871153554601E-3</v>
      </c>
    </row>
    <row r="283" spans="1:15">
      <c r="A283" t="s">
        <v>50</v>
      </c>
      <c r="B283">
        <v>2700</v>
      </c>
      <c r="C283" t="s">
        <v>215</v>
      </c>
      <c r="D283" s="2">
        <v>101431</v>
      </c>
      <c r="E283" s="2">
        <v>98641.202449011107</v>
      </c>
      <c r="F283" s="2">
        <v>50442.741362255299</v>
      </c>
      <c r="G283" s="2">
        <v>81810.507866666594</v>
      </c>
      <c r="H283" s="2">
        <v>118264.011472496</v>
      </c>
      <c r="I283" s="2">
        <v>65140.750547586998</v>
      </c>
      <c r="J283" s="2">
        <v>2166</v>
      </c>
      <c r="K283" s="2">
        <v>7360</v>
      </c>
      <c r="L283" s="2">
        <v>2391</v>
      </c>
      <c r="M283" s="2">
        <v>7014</v>
      </c>
      <c r="N283">
        <v>3.41118592935098E-3</v>
      </c>
      <c r="O283">
        <v>-2.2182567459652302E-3</v>
      </c>
    </row>
    <row r="284" spans="1:15">
      <c r="A284" t="s">
        <v>69</v>
      </c>
      <c r="B284">
        <v>200</v>
      </c>
      <c r="C284" t="s">
        <v>146</v>
      </c>
      <c r="D284" s="2">
        <v>37661</v>
      </c>
      <c r="E284" s="2">
        <v>90832.495751754701</v>
      </c>
      <c r="F284" s="2">
        <v>50436.221840917598</v>
      </c>
      <c r="G284" s="2">
        <v>77740.704691593201</v>
      </c>
      <c r="H284" s="2">
        <v>110838.84817140699</v>
      </c>
      <c r="I284" s="2">
        <v>65104.844255359101</v>
      </c>
      <c r="J284" s="2">
        <v>948</v>
      </c>
      <c r="K284" s="2">
        <v>3283</v>
      </c>
      <c r="L284" s="2">
        <v>887</v>
      </c>
      <c r="M284" s="2">
        <v>3150</v>
      </c>
      <c r="N284">
        <v>3.5315047396510899E-3</v>
      </c>
      <c r="O284">
        <v>1.6197127001407201E-3</v>
      </c>
    </row>
    <row r="285" spans="1:15">
      <c r="A285" t="s">
        <v>18</v>
      </c>
      <c r="B285">
        <v>4300</v>
      </c>
      <c r="C285" t="s">
        <v>135</v>
      </c>
      <c r="D285" s="2">
        <v>58951</v>
      </c>
      <c r="E285" s="2">
        <v>87777.403847783702</v>
      </c>
      <c r="F285" s="2">
        <v>50396.120337557797</v>
      </c>
      <c r="G285" s="2">
        <v>71704.135862695897</v>
      </c>
      <c r="H285" s="2">
        <v>103148.601406898</v>
      </c>
      <c r="I285" s="2">
        <v>60561.927653312501</v>
      </c>
      <c r="J285" s="2">
        <v>1709</v>
      </c>
      <c r="K285" s="2">
        <v>5462</v>
      </c>
      <c r="L285" s="2">
        <v>1464</v>
      </c>
      <c r="M285" s="2">
        <v>5219</v>
      </c>
      <c r="N285">
        <v>4.1220674797713304E-3</v>
      </c>
      <c r="O285">
        <v>4.1559939610863201E-3</v>
      </c>
    </row>
    <row r="286" spans="1:15">
      <c r="A286" t="s">
        <v>14</v>
      </c>
      <c r="B286">
        <v>2700</v>
      </c>
      <c r="C286" t="s">
        <v>787</v>
      </c>
      <c r="D286" s="2">
        <v>26184</v>
      </c>
      <c r="E286" s="2">
        <v>72625.615575807795</v>
      </c>
      <c r="F286" s="2">
        <v>50388.964964567102</v>
      </c>
      <c r="G286" s="2">
        <v>68154.288854318205</v>
      </c>
      <c r="H286" s="2">
        <v>87094.769676884796</v>
      </c>
      <c r="I286" s="2">
        <v>62097.95125505</v>
      </c>
      <c r="J286" s="2">
        <v>786</v>
      </c>
      <c r="K286" s="2">
        <v>2383</v>
      </c>
      <c r="L286" s="2">
        <v>730</v>
      </c>
      <c r="M286" s="2">
        <v>2358</v>
      </c>
      <c r="N286" s="1">
        <v>9.5478154598227895E-4</v>
      </c>
      <c r="O286">
        <v>2.1387106630002999E-3</v>
      </c>
    </row>
    <row r="287" spans="1:15">
      <c r="A287" t="s">
        <v>16</v>
      </c>
      <c r="B287">
        <v>290</v>
      </c>
      <c r="C287" t="s">
        <v>142</v>
      </c>
      <c r="D287" s="2">
        <v>170282</v>
      </c>
      <c r="E287" s="2">
        <v>86274.961745521301</v>
      </c>
      <c r="F287" s="2">
        <v>50385.893655147098</v>
      </c>
      <c r="G287" s="2">
        <v>81375.957196247895</v>
      </c>
      <c r="H287" s="2">
        <v>105539.96305006801</v>
      </c>
      <c r="I287" s="2">
        <v>65344.677637593697</v>
      </c>
      <c r="J287" s="2">
        <v>6141</v>
      </c>
      <c r="K287" s="2">
        <v>10452</v>
      </c>
      <c r="L287" s="2">
        <v>6658</v>
      </c>
      <c r="M287" s="2">
        <v>10571</v>
      </c>
      <c r="N287" s="1">
        <v>-6.9884074652635001E-4</v>
      </c>
      <c r="O287">
        <v>-3.0361400500346402E-3</v>
      </c>
    </row>
    <row r="288" spans="1:15">
      <c r="A288" t="s">
        <v>53</v>
      </c>
      <c r="B288">
        <v>4700</v>
      </c>
      <c r="C288" t="s">
        <v>209</v>
      </c>
      <c r="D288" s="2">
        <v>42369</v>
      </c>
      <c r="E288" s="2">
        <v>93177.443454971493</v>
      </c>
      <c r="F288" s="2">
        <v>50377.999520699697</v>
      </c>
      <c r="G288" s="2">
        <v>86031.216214507003</v>
      </c>
      <c r="H288" s="2">
        <v>111455.195045195</v>
      </c>
      <c r="I288" s="2">
        <v>63282.002636151199</v>
      </c>
      <c r="J288" s="2">
        <v>2520</v>
      </c>
      <c r="K288" s="2">
        <v>2694</v>
      </c>
      <c r="L288" s="2">
        <v>2588</v>
      </c>
      <c r="M288" s="2">
        <v>2941</v>
      </c>
      <c r="N288">
        <v>-5.8297340036347301E-3</v>
      </c>
      <c r="O288">
        <v>-1.6049470131464E-3</v>
      </c>
    </row>
    <row r="289" spans="1:15">
      <c r="A289" t="s">
        <v>60</v>
      </c>
      <c r="B289">
        <v>51145</v>
      </c>
      <c r="C289" t="s">
        <v>502</v>
      </c>
      <c r="D289" s="2">
        <v>38271</v>
      </c>
      <c r="E289" s="2">
        <v>87511.982172818796</v>
      </c>
      <c r="F289" s="2">
        <v>50374.524011367401</v>
      </c>
      <c r="G289" s="2">
        <v>79755.161732184701</v>
      </c>
      <c r="H289" s="2">
        <v>109622.197357382</v>
      </c>
      <c r="I289" s="2">
        <v>66036.552237368101</v>
      </c>
      <c r="J289" s="2">
        <v>1096</v>
      </c>
      <c r="K289" s="2">
        <v>2796</v>
      </c>
      <c r="L289" s="2">
        <v>1039</v>
      </c>
      <c r="M289" s="2">
        <v>3043</v>
      </c>
      <c r="N289">
        <v>-6.4539729821535803E-3</v>
      </c>
      <c r="O289">
        <v>1.48937838049698E-3</v>
      </c>
    </row>
    <row r="290" spans="1:15">
      <c r="A290" t="s">
        <v>336</v>
      </c>
      <c r="B290">
        <v>200</v>
      </c>
      <c r="C290" t="s">
        <v>611</v>
      </c>
      <c r="D290" s="2">
        <v>32596</v>
      </c>
      <c r="E290" s="2">
        <v>83458.872313814602</v>
      </c>
      <c r="F290" s="2">
        <v>50359.703487732397</v>
      </c>
      <c r="G290" s="2">
        <v>70864.680680680598</v>
      </c>
      <c r="H290" s="2">
        <v>96156.098919840806</v>
      </c>
      <c r="I290" s="2">
        <v>58628.019694135699</v>
      </c>
      <c r="J290" s="2">
        <v>686</v>
      </c>
      <c r="K290" s="2">
        <v>2200</v>
      </c>
      <c r="L290" s="2">
        <v>679</v>
      </c>
      <c r="M290" s="2">
        <v>2058</v>
      </c>
      <c r="N290">
        <v>4.3563627438949499E-3</v>
      </c>
      <c r="O290" s="1">
        <v>2.1475027610749699E-4</v>
      </c>
    </row>
    <row r="291" spans="1:15">
      <c r="A291" t="s">
        <v>38</v>
      </c>
      <c r="B291" s="1">
        <v>3000</v>
      </c>
      <c r="C291" t="s">
        <v>39</v>
      </c>
      <c r="D291" s="2">
        <v>220300</v>
      </c>
      <c r="E291" s="2">
        <v>101351.86534943699</v>
      </c>
      <c r="F291" s="2">
        <v>50311.607754051103</v>
      </c>
      <c r="G291" s="2">
        <v>95076.833693236098</v>
      </c>
      <c r="H291" s="2">
        <v>120846.837675891</v>
      </c>
      <c r="I291" s="2">
        <v>64819.706221689798</v>
      </c>
      <c r="J291" s="2">
        <v>15606</v>
      </c>
      <c r="K291" s="2">
        <v>17699</v>
      </c>
      <c r="L291" s="2">
        <v>13129</v>
      </c>
      <c r="M291" s="2">
        <v>15953</v>
      </c>
      <c r="N291">
        <v>7.9255560599182893E-3</v>
      </c>
      <c r="O291">
        <v>1.12437585111211E-2</v>
      </c>
    </row>
    <row r="292" spans="1:15">
      <c r="A292" t="s">
        <v>80</v>
      </c>
      <c r="B292">
        <v>3100</v>
      </c>
      <c r="C292" t="s">
        <v>714</v>
      </c>
      <c r="D292" s="2">
        <v>28966</v>
      </c>
      <c r="E292" s="2">
        <v>87363.942260208903</v>
      </c>
      <c r="F292" s="2">
        <v>50303.0947741364</v>
      </c>
      <c r="G292" s="2">
        <v>71202.275656226993</v>
      </c>
      <c r="H292" s="2">
        <v>102391.021462488</v>
      </c>
      <c r="I292" s="2">
        <v>62646.617516803002</v>
      </c>
      <c r="J292" s="2">
        <v>341</v>
      </c>
      <c r="K292" s="2">
        <v>1918</v>
      </c>
      <c r="L292" s="2">
        <v>441</v>
      </c>
      <c r="M292" s="2">
        <v>1808</v>
      </c>
      <c r="N292">
        <v>3.7975557550231302E-3</v>
      </c>
      <c r="O292">
        <v>-3.4523234136573898E-3</v>
      </c>
    </row>
    <row r="293" spans="1:15">
      <c r="A293" t="s">
        <v>53</v>
      </c>
      <c r="B293">
        <v>4400</v>
      </c>
      <c r="C293" t="s">
        <v>748</v>
      </c>
      <c r="D293" s="2">
        <v>27597</v>
      </c>
      <c r="E293" s="2">
        <v>93850.374553394198</v>
      </c>
      <c r="F293" s="2">
        <v>50297.117118901398</v>
      </c>
      <c r="G293" s="2">
        <v>74000.599851374704</v>
      </c>
      <c r="H293" s="2">
        <v>110010.508733624</v>
      </c>
      <c r="I293" s="2">
        <v>62023.447877467399</v>
      </c>
      <c r="J293" s="2">
        <v>615</v>
      </c>
      <c r="K293" s="2">
        <v>3298</v>
      </c>
      <c r="L293" s="2">
        <v>626</v>
      </c>
      <c r="M293" s="2">
        <v>2873</v>
      </c>
      <c r="N293">
        <v>1.5400224662100901E-2</v>
      </c>
      <c r="O293" s="1">
        <v>-3.9859405007790699E-4</v>
      </c>
    </row>
    <row r="294" spans="1:15">
      <c r="A294" t="s">
        <v>18</v>
      </c>
      <c r="B294">
        <v>2800</v>
      </c>
      <c r="C294" t="s">
        <v>880</v>
      </c>
      <c r="D294" s="2">
        <v>21805</v>
      </c>
      <c r="E294" s="2">
        <v>73796.266644693402</v>
      </c>
      <c r="F294" s="2">
        <v>50284.765011504402</v>
      </c>
      <c r="G294" s="2">
        <v>63416.094747682801</v>
      </c>
      <c r="H294" s="2">
        <v>84425.624588002596</v>
      </c>
      <c r="I294" s="2">
        <v>58684.935129518199</v>
      </c>
      <c r="J294" s="2">
        <v>668</v>
      </c>
      <c r="K294" s="2">
        <v>2011</v>
      </c>
      <c r="L294" s="2">
        <v>577</v>
      </c>
      <c r="M294" s="2">
        <v>2042</v>
      </c>
      <c r="N294">
        <v>-1.4216922724145801E-3</v>
      </c>
      <c r="O294">
        <v>4.1733547351524803E-3</v>
      </c>
    </row>
    <row r="295" spans="1:15">
      <c r="A295" t="s">
        <v>12</v>
      </c>
      <c r="B295">
        <v>8700</v>
      </c>
      <c r="C295" t="s">
        <v>316</v>
      </c>
      <c r="D295" s="2">
        <v>62158</v>
      </c>
      <c r="E295" s="2">
        <v>95342.617250165102</v>
      </c>
      <c r="F295" s="2">
        <v>50269.964917759702</v>
      </c>
      <c r="G295" s="2">
        <v>95328.253439174601</v>
      </c>
      <c r="H295" s="2">
        <v>126302.145607247</v>
      </c>
      <c r="I295" s="2">
        <v>72548.717364147393</v>
      </c>
      <c r="J295" s="2">
        <v>3246</v>
      </c>
      <c r="K295" s="2">
        <v>2916</v>
      </c>
      <c r="L295" s="2">
        <v>3086</v>
      </c>
      <c r="M295" s="2">
        <v>2898</v>
      </c>
      <c r="N295" s="1">
        <v>2.8958460696933602E-4</v>
      </c>
      <c r="O295">
        <v>2.5740853952829798E-3</v>
      </c>
    </row>
    <row r="296" spans="1:15">
      <c r="A296" t="s">
        <v>74</v>
      </c>
      <c r="B296">
        <v>1301</v>
      </c>
      <c r="C296" t="s">
        <v>760</v>
      </c>
      <c r="D296" s="2">
        <v>27168</v>
      </c>
      <c r="E296" s="2">
        <v>80881.228445689107</v>
      </c>
      <c r="F296" s="2">
        <v>50222.370492334201</v>
      </c>
      <c r="G296" s="2">
        <v>68757.896186710801</v>
      </c>
      <c r="H296" s="2">
        <v>96196.879575915096</v>
      </c>
      <c r="I296" s="2">
        <v>61353.044212912901</v>
      </c>
      <c r="J296" s="2">
        <v>355</v>
      </c>
      <c r="K296" s="2">
        <v>1375</v>
      </c>
      <c r="L296" s="2">
        <v>428</v>
      </c>
      <c r="M296" s="2">
        <v>1487</v>
      </c>
      <c r="N296">
        <v>-4.1224970553592399E-3</v>
      </c>
      <c r="O296">
        <v>-2.6869846878680801E-3</v>
      </c>
    </row>
    <row r="297" spans="1:15">
      <c r="A297" t="s">
        <v>74</v>
      </c>
      <c r="B297">
        <v>900</v>
      </c>
      <c r="C297" t="s">
        <v>663</v>
      </c>
      <c r="D297" s="2">
        <v>30600</v>
      </c>
      <c r="E297" s="2">
        <v>81285.572216705201</v>
      </c>
      <c r="F297" s="2">
        <v>50219.759591693</v>
      </c>
      <c r="G297" s="2">
        <v>76326.050971290999</v>
      </c>
      <c r="H297" s="2">
        <v>97449.008165066698</v>
      </c>
      <c r="I297" s="2">
        <v>62849.292009855599</v>
      </c>
      <c r="J297" s="2">
        <v>1170</v>
      </c>
      <c r="K297" s="2">
        <v>2514</v>
      </c>
      <c r="L297" s="2">
        <v>1491</v>
      </c>
      <c r="M297" s="2">
        <v>2157</v>
      </c>
      <c r="N297">
        <v>1.16666666666666E-2</v>
      </c>
      <c r="O297">
        <v>-1.04901960784313E-2</v>
      </c>
    </row>
    <row r="298" spans="1:15">
      <c r="A298" t="s">
        <v>178</v>
      </c>
      <c r="B298">
        <v>600</v>
      </c>
      <c r="C298" t="s">
        <v>838</v>
      </c>
      <c r="D298" s="2">
        <v>24005</v>
      </c>
      <c r="E298" s="2">
        <v>72822.864710092996</v>
      </c>
      <c r="F298" s="2">
        <v>50215.558598158597</v>
      </c>
      <c r="G298" s="2">
        <v>61495.523409241403</v>
      </c>
      <c r="H298" s="2">
        <v>83590.154617036504</v>
      </c>
      <c r="I298" s="2">
        <v>57828.615206415197</v>
      </c>
      <c r="J298" s="2">
        <v>248</v>
      </c>
      <c r="K298" s="2">
        <v>1764</v>
      </c>
      <c r="L298" s="2">
        <v>294</v>
      </c>
      <c r="M298" s="2">
        <v>2070</v>
      </c>
      <c r="N298">
        <v>-1.2747344303270101E-2</v>
      </c>
      <c r="O298">
        <v>-1.91626744428244E-3</v>
      </c>
    </row>
    <row r="299" spans="1:15">
      <c r="A299" t="s">
        <v>99</v>
      </c>
      <c r="B299">
        <v>1800</v>
      </c>
      <c r="C299" t="s">
        <v>170</v>
      </c>
      <c r="D299" s="2">
        <v>135400</v>
      </c>
      <c r="E299" s="2">
        <v>127514.79292698301</v>
      </c>
      <c r="F299" s="2">
        <v>50194.0799621119</v>
      </c>
      <c r="G299" s="2">
        <v>107062.78614076501</v>
      </c>
      <c r="H299" s="2">
        <v>158210.89170532001</v>
      </c>
      <c r="I299" s="2">
        <v>71179.564501344401</v>
      </c>
      <c r="J299" s="2">
        <v>4836</v>
      </c>
      <c r="K299" s="2">
        <v>7441</v>
      </c>
      <c r="L299" s="2">
        <v>4601</v>
      </c>
      <c r="M299" s="2">
        <v>7145</v>
      </c>
      <c r="N299">
        <v>2.1861152141801998E-3</v>
      </c>
      <c r="O299">
        <v>1.7355982274741501E-3</v>
      </c>
    </row>
    <row r="300" spans="1:15">
      <c r="A300" t="s">
        <v>48</v>
      </c>
      <c r="B300">
        <v>1900</v>
      </c>
      <c r="C300" t="s">
        <v>558</v>
      </c>
      <c r="D300" s="2">
        <v>35160</v>
      </c>
      <c r="E300" s="2">
        <v>81634.431464679103</v>
      </c>
      <c r="F300" s="2">
        <v>50138.849022084702</v>
      </c>
      <c r="G300" s="2">
        <v>69819.972398640501</v>
      </c>
      <c r="H300" s="2">
        <v>97355.895495787394</v>
      </c>
      <c r="I300" s="2">
        <v>62416.926819706401</v>
      </c>
      <c r="J300" s="2">
        <v>682</v>
      </c>
      <c r="K300" s="2">
        <v>2176</v>
      </c>
      <c r="L300" s="2">
        <v>721</v>
      </c>
      <c r="M300" s="2">
        <v>2452</v>
      </c>
      <c r="N300">
        <v>-7.8498293515358308E-3</v>
      </c>
      <c r="O300">
        <v>-1.10921501706484E-3</v>
      </c>
    </row>
    <row r="301" spans="1:15">
      <c r="A301" t="s">
        <v>14</v>
      </c>
      <c r="B301">
        <v>1602</v>
      </c>
      <c r="C301" t="s">
        <v>539</v>
      </c>
      <c r="D301" s="2">
        <v>36358</v>
      </c>
      <c r="E301" s="2">
        <v>77891.530383645993</v>
      </c>
      <c r="F301" s="2">
        <v>50133.8489101796</v>
      </c>
      <c r="G301" s="2">
        <v>68281.6993254095</v>
      </c>
      <c r="H301" s="2">
        <v>91414.584430131596</v>
      </c>
      <c r="I301" s="2">
        <v>60367.205173652597</v>
      </c>
      <c r="J301" s="2">
        <v>977</v>
      </c>
      <c r="K301" s="2">
        <v>3089</v>
      </c>
      <c r="L301" s="2">
        <v>1126</v>
      </c>
      <c r="M301" s="2">
        <v>3149</v>
      </c>
      <c r="N301">
        <v>-1.65025578964739E-3</v>
      </c>
      <c r="O301">
        <v>-4.0981352109576898E-3</v>
      </c>
    </row>
    <row r="302" spans="1:15">
      <c r="A302" t="s">
        <v>96</v>
      </c>
      <c r="B302">
        <v>1327</v>
      </c>
      <c r="C302" t="s">
        <v>146</v>
      </c>
      <c r="D302" s="2">
        <v>161999</v>
      </c>
      <c r="E302" s="2">
        <v>99102.378134705796</v>
      </c>
      <c r="F302" s="2">
        <v>50131.611260353697</v>
      </c>
      <c r="G302" s="2">
        <v>92314.1901617556</v>
      </c>
      <c r="H302" s="2">
        <v>120319.07732718</v>
      </c>
      <c r="I302" s="2">
        <v>67082.565112411598</v>
      </c>
      <c r="J302" s="2">
        <v>10677</v>
      </c>
      <c r="K302" s="2">
        <v>11844</v>
      </c>
      <c r="L302" s="2">
        <v>9563</v>
      </c>
      <c r="M302" s="2">
        <v>11032</v>
      </c>
      <c r="N302">
        <v>5.0123766196087599E-3</v>
      </c>
      <c r="O302">
        <v>6.8765856579361597E-3</v>
      </c>
    </row>
    <row r="303" spans="1:15">
      <c r="A303" t="s">
        <v>80</v>
      </c>
      <c r="B303">
        <v>500</v>
      </c>
      <c r="C303" t="s">
        <v>382</v>
      </c>
      <c r="D303" s="2">
        <v>48569</v>
      </c>
      <c r="E303" s="2">
        <v>83120.642696629206</v>
      </c>
      <c r="F303" s="2">
        <v>50127.1675757376</v>
      </c>
      <c r="G303" s="2">
        <v>68517.377150350905</v>
      </c>
      <c r="H303" s="2">
        <v>96685.953636901206</v>
      </c>
      <c r="I303" s="2">
        <v>60691.744167707096</v>
      </c>
      <c r="J303" s="2">
        <v>852</v>
      </c>
      <c r="K303" s="2">
        <v>3818</v>
      </c>
      <c r="L303" s="2">
        <v>962</v>
      </c>
      <c r="M303" s="2">
        <v>4048</v>
      </c>
      <c r="N303">
        <v>-4.7355308941917596E-3</v>
      </c>
      <c r="O303">
        <v>-2.2648191233090999E-3</v>
      </c>
    </row>
    <row r="304" spans="1:15">
      <c r="A304" t="s">
        <v>99</v>
      </c>
      <c r="B304">
        <v>2490</v>
      </c>
      <c r="C304" t="s">
        <v>240</v>
      </c>
      <c r="D304" s="2">
        <v>46183</v>
      </c>
      <c r="E304" s="2">
        <v>85925.548444247499</v>
      </c>
      <c r="F304" s="2">
        <v>50087.164565114203</v>
      </c>
      <c r="G304" s="2">
        <v>75670.887836399896</v>
      </c>
      <c r="H304" s="2">
        <v>106701.202524637</v>
      </c>
      <c r="I304" s="2">
        <v>66172.048030641905</v>
      </c>
      <c r="J304" s="2">
        <v>580</v>
      </c>
      <c r="K304" s="2">
        <v>2847</v>
      </c>
      <c r="L304" s="2">
        <v>824</v>
      </c>
      <c r="M304" s="2">
        <v>3399</v>
      </c>
      <c r="N304">
        <v>-1.19524500357274E-2</v>
      </c>
      <c r="O304">
        <v>-5.2833293636186402E-3</v>
      </c>
    </row>
    <row r="305" spans="1:15">
      <c r="A305" t="s">
        <v>53</v>
      </c>
      <c r="B305">
        <v>3500</v>
      </c>
      <c r="C305" t="s">
        <v>680</v>
      </c>
      <c r="D305" s="2">
        <v>29978</v>
      </c>
      <c r="E305" s="2">
        <v>83819.626627544407</v>
      </c>
      <c r="F305" s="2">
        <v>50078.875194088898</v>
      </c>
      <c r="G305" s="2">
        <v>67620.813261500196</v>
      </c>
      <c r="H305" s="2">
        <v>95867.780671190107</v>
      </c>
      <c r="I305" s="2">
        <v>59373.733254805302</v>
      </c>
      <c r="J305" s="2">
        <v>529</v>
      </c>
      <c r="K305" s="2">
        <v>2413</v>
      </c>
      <c r="L305" s="2">
        <v>640</v>
      </c>
      <c r="M305" s="2">
        <v>2266</v>
      </c>
      <c r="N305">
        <v>4.9035959703782701E-3</v>
      </c>
      <c r="O305">
        <v>-3.7027153245713499E-3</v>
      </c>
    </row>
    <row r="306" spans="1:15">
      <c r="A306" t="s">
        <v>134</v>
      </c>
      <c r="B306">
        <v>800</v>
      </c>
      <c r="C306" t="s">
        <v>640</v>
      </c>
      <c r="D306" s="2">
        <v>31516</v>
      </c>
      <c r="E306" s="2">
        <v>83593.077183885107</v>
      </c>
      <c r="F306" s="2">
        <v>50074.645009144202</v>
      </c>
      <c r="G306" s="2">
        <v>68155.5474178039</v>
      </c>
      <c r="H306" s="2">
        <v>98174.015357000404</v>
      </c>
      <c r="I306" s="2">
        <v>60911.703051304197</v>
      </c>
      <c r="J306" s="2">
        <v>618</v>
      </c>
      <c r="K306" s="2">
        <v>2330</v>
      </c>
      <c r="L306" s="2">
        <v>595</v>
      </c>
      <c r="M306" s="2">
        <v>2181</v>
      </c>
      <c r="N306">
        <v>4.7277573296103503E-3</v>
      </c>
      <c r="O306" s="1">
        <v>7.2978804416804096E-4</v>
      </c>
    </row>
    <row r="307" spans="1:15">
      <c r="A307" t="s">
        <v>74</v>
      </c>
      <c r="B307" s="1">
        <v>10000</v>
      </c>
      <c r="C307" t="s">
        <v>430</v>
      </c>
      <c r="D307" s="2">
        <v>43890</v>
      </c>
      <c r="E307" s="2">
        <v>88167.2196724526</v>
      </c>
      <c r="F307" s="2">
        <v>50067.788998460397</v>
      </c>
      <c r="G307" s="2">
        <v>77755.476365761002</v>
      </c>
      <c r="H307" s="2">
        <v>106980.608316171</v>
      </c>
      <c r="I307" s="2">
        <v>65355.498398035998</v>
      </c>
      <c r="J307" s="2">
        <v>1370</v>
      </c>
      <c r="K307" s="2">
        <v>3509</v>
      </c>
      <c r="L307" s="2">
        <v>1575</v>
      </c>
      <c r="M307" s="2">
        <v>3206</v>
      </c>
      <c r="N307">
        <v>6.9036226930963701E-3</v>
      </c>
      <c r="O307">
        <v>-4.6707678286625597E-3</v>
      </c>
    </row>
    <row r="308" spans="1:15">
      <c r="A308" t="s">
        <v>74</v>
      </c>
      <c r="B308">
        <v>2500</v>
      </c>
      <c r="C308" t="s">
        <v>626</v>
      </c>
      <c r="D308" s="2">
        <v>32111</v>
      </c>
      <c r="E308" s="2">
        <v>85772.486216854799</v>
      </c>
      <c r="F308" s="2">
        <v>50059.934549182501</v>
      </c>
      <c r="G308" s="2">
        <v>73674.345111085597</v>
      </c>
      <c r="H308" s="2">
        <v>102209.50118141199</v>
      </c>
      <c r="I308" s="2">
        <v>61944.953272540799</v>
      </c>
      <c r="J308" s="2">
        <v>824</v>
      </c>
      <c r="K308" s="2">
        <v>2278</v>
      </c>
      <c r="L308" s="2">
        <v>938</v>
      </c>
      <c r="M308" s="2">
        <v>1920</v>
      </c>
      <c r="N308">
        <v>1.11488275045934E-2</v>
      </c>
      <c r="O308">
        <v>-3.5501852947587998E-3</v>
      </c>
    </row>
    <row r="309" spans="1:15">
      <c r="A309" t="s">
        <v>14</v>
      </c>
      <c r="B309">
        <v>2601</v>
      </c>
      <c r="C309" t="s">
        <v>788</v>
      </c>
      <c r="D309" s="2">
        <v>26173</v>
      </c>
      <c r="E309" s="2">
        <v>81683.2976688583</v>
      </c>
      <c r="F309" s="2">
        <v>50028.322317596503</v>
      </c>
      <c r="G309" s="2">
        <v>77437.447333987497</v>
      </c>
      <c r="H309" s="2">
        <v>98336.993424985005</v>
      </c>
      <c r="I309" s="2">
        <v>65432.317510729597</v>
      </c>
      <c r="J309" s="2">
        <v>1371</v>
      </c>
      <c r="K309" s="2">
        <v>2687</v>
      </c>
      <c r="L309" s="2">
        <v>1315</v>
      </c>
      <c r="M309" s="2">
        <v>2458</v>
      </c>
      <c r="N309">
        <v>8.7494746494479001E-3</v>
      </c>
      <c r="O309">
        <v>2.1396095212623599E-3</v>
      </c>
    </row>
    <row r="310" spans="1:15">
      <c r="A310" t="s">
        <v>341</v>
      </c>
      <c r="B310">
        <v>400</v>
      </c>
      <c r="C310" t="s">
        <v>727</v>
      </c>
      <c r="D310" s="2">
        <v>28390</v>
      </c>
      <c r="E310" s="2">
        <v>77702.567986707203</v>
      </c>
      <c r="F310" s="2">
        <v>50000.120697945997</v>
      </c>
      <c r="G310" s="2">
        <v>70884.965103999202</v>
      </c>
      <c r="H310" s="2">
        <v>91558.071725283793</v>
      </c>
      <c r="I310" s="2">
        <v>60628.650202651603</v>
      </c>
      <c r="J310" s="2">
        <v>777</v>
      </c>
      <c r="K310" s="2">
        <v>2389</v>
      </c>
      <c r="L310" s="2">
        <v>954</v>
      </c>
      <c r="M310" s="2">
        <v>2491</v>
      </c>
      <c r="N310">
        <v>-3.5928143712574798E-3</v>
      </c>
      <c r="O310">
        <v>-6.2345896442409302E-3</v>
      </c>
    </row>
    <row r="311" spans="1:15">
      <c r="A311" t="s">
        <v>74</v>
      </c>
      <c r="B311">
        <v>1501</v>
      </c>
      <c r="C311" t="s">
        <v>235</v>
      </c>
      <c r="D311" s="2">
        <v>45951</v>
      </c>
      <c r="E311" s="2">
        <v>87872.776806989597</v>
      </c>
      <c r="F311" s="2">
        <v>49970.879085097004</v>
      </c>
      <c r="G311" s="2">
        <v>75041.062222709093</v>
      </c>
      <c r="H311" s="2">
        <v>103682.195922689</v>
      </c>
      <c r="I311" s="2">
        <v>62154.087439939598</v>
      </c>
      <c r="J311" s="2">
        <v>2114</v>
      </c>
      <c r="K311" s="2">
        <v>2795</v>
      </c>
      <c r="L311" s="2">
        <v>1659</v>
      </c>
      <c r="M311" s="2">
        <v>2869</v>
      </c>
      <c r="N311">
        <v>-1.6104110900742E-3</v>
      </c>
      <c r="O311">
        <v>9.9018519727535805E-3</v>
      </c>
    </row>
    <row r="312" spans="1:15">
      <c r="A312" t="s">
        <v>14</v>
      </c>
      <c r="B312">
        <v>2300</v>
      </c>
      <c r="C312" t="s">
        <v>779</v>
      </c>
      <c r="D312" s="2">
        <v>26436</v>
      </c>
      <c r="E312" s="2">
        <v>84212.086222381899</v>
      </c>
      <c r="F312" s="2">
        <v>49966.879779710798</v>
      </c>
      <c r="G312" s="2">
        <v>73595.470713821502</v>
      </c>
      <c r="H312" s="2">
        <v>101182.500449074</v>
      </c>
      <c r="I312" s="2">
        <v>63984.293885724997</v>
      </c>
      <c r="J312" s="2">
        <v>474</v>
      </c>
      <c r="K312" s="2">
        <v>2027</v>
      </c>
      <c r="L312" s="2">
        <v>653</v>
      </c>
      <c r="M312" s="2">
        <v>1736</v>
      </c>
      <c r="N312">
        <v>1.1007716749886501E-2</v>
      </c>
      <c r="O312">
        <v>-6.7710697533666202E-3</v>
      </c>
    </row>
    <row r="313" spans="1:15">
      <c r="A313" t="s">
        <v>38</v>
      </c>
      <c r="B313">
        <v>3800</v>
      </c>
      <c r="C313" t="s">
        <v>673</v>
      </c>
      <c r="D313" s="2">
        <v>30276</v>
      </c>
      <c r="E313" s="2">
        <v>78569.845045045004</v>
      </c>
      <c r="F313" s="2">
        <v>49949.031606245597</v>
      </c>
      <c r="G313" s="2">
        <v>71037.846795661302</v>
      </c>
      <c r="H313" s="2">
        <v>93868.0144144144</v>
      </c>
      <c r="I313" s="2">
        <v>62822.982873196801</v>
      </c>
      <c r="J313" s="2">
        <v>509</v>
      </c>
      <c r="K313" s="2">
        <v>1990</v>
      </c>
      <c r="L313" s="2">
        <v>527</v>
      </c>
      <c r="M313" s="2">
        <v>2081</v>
      </c>
      <c r="N313">
        <v>-3.0056810675122198E-3</v>
      </c>
      <c r="O313" s="1">
        <v>-5.9453032104637299E-4</v>
      </c>
    </row>
    <row r="314" spans="1:15">
      <c r="A314" t="s">
        <v>50</v>
      </c>
      <c r="B314">
        <v>2400</v>
      </c>
      <c r="C314" t="s">
        <v>266</v>
      </c>
      <c r="D314" s="2">
        <v>75083</v>
      </c>
      <c r="E314" s="2">
        <v>90606.966793466097</v>
      </c>
      <c r="F314" s="2">
        <v>49920.573236023403</v>
      </c>
      <c r="G314" s="2">
        <v>80325.549495962507</v>
      </c>
      <c r="H314" s="2">
        <v>107382.166614455</v>
      </c>
      <c r="I314" s="2">
        <v>63289.3651656898</v>
      </c>
      <c r="J314" s="2">
        <v>2783</v>
      </c>
      <c r="K314" s="2">
        <v>5833</v>
      </c>
      <c r="L314" s="2">
        <v>2892</v>
      </c>
      <c r="M314" s="2">
        <v>5742</v>
      </c>
      <c r="N314">
        <v>1.21199206211792E-3</v>
      </c>
      <c r="O314">
        <v>-1.4517267557236601E-3</v>
      </c>
    </row>
    <row r="315" spans="1:15">
      <c r="A315" t="s">
        <v>18</v>
      </c>
      <c r="B315">
        <v>100</v>
      </c>
      <c r="C315" t="s">
        <v>460</v>
      </c>
      <c r="D315" s="2">
        <v>41632</v>
      </c>
      <c r="E315" s="2">
        <v>79365.603445392204</v>
      </c>
      <c r="F315" s="2">
        <v>49891.465128796597</v>
      </c>
      <c r="G315" s="2">
        <v>64785.633905404902</v>
      </c>
      <c r="H315" s="2">
        <v>92429.691754473999</v>
      </c>
      <c r="I315" s="2">
        <v>58431.007920030701</v>
      </c>
      <c r="J315" s="2">
        <v>837</v>
      </c>
      <c r="K315" s="2">
        <v>4204</v>
      </c>
      <c r="L315" s="2">
        <v>741</v>
      </c>
      <c r="M315" s="2">
        <v>3861</v>
      </c>
      <c r="N315">
        <v>8.2388547271329705E-3</v>
      </c>
      <c r="O315">
        <v>2.30591852421214E-3</v>
      </c>
    </row>
    <row r="316" spans="1:15">
      <c r="A316" t="s">
        <v>18</v>
      </c>
      <c r="B316" s="1">
        <v>5000</v>
      </c>
      <c r="C316" t="s">
        <v>176</v>
      </c>
      <c r="D316" s="2">
        <v>37099</v>
      </c>
      <c r="E316" s="2">
        <v>98674.709666381503</v>
      </c>
      <c r="F316" s="2">
        <v>49890.509637502902</v>
      </c>
      <c r="G316" s="2">
        <v>70328.888373740294</v>
      </c>
      <c r="H316" s="2">
        <v>114281.819332763</v>
      </c>
      <c r="I316" s="2">
        <v>60139.910763861299</v>
      </c>
      <c r="J316" s="2">
        <v>498</v>
      </c>
      <c r="K316" s="2">
        <v>2597</v>
      </c>
      <c r="L316" s="2">
        <v>380</v>
      </c>
      <c r="M316" s="2">
        <v>2565</v>
      </c>
      <c r="N316" s="1">
        <v>8.6255694223563901E-4</v>
      </c>
      <c r="O316">
        <v>3.1806787244939199E-3</v>
      </c>
    </row>
    <row r="317" spans="1:15">
      <c r="A317" t="s">
        <v>80</v>
      </c>
      <c r="B317">
        <v>700</v>
      </c>
      <c r="C317" t="s">
        <v>841</v>
      </c>
      <c r="D317" s="2">
        <v>23943</v>
      </c>
      <c r="E317" s="2">
        <v>58108.981927710804</v>
      </c>
      <c r="F317" s="2">
        <v>49870.4324512534</v>
      </c>
      <c r="G317" s="2">
        <v>61981.391008174302</v>
      </c>
      <c r="H317" s="2">
        <v>70542.749397590305</v>
      </c>
      <c r="I317" s="2">
        <v>60331.918523676803</v>
      </c>
      <c r="J317" s="2">
        <v>157</v>
      </c>
      <c r="K317" s="2">
        <v>1422</v>
      </c>
      <c r="L317" s="2">
        <v>188</v>
      </c>
      <c r="M317" s="2">
        <v>1624</v>
      </c>
      <c r="N317">
        <v>-8.4367038382825808E-3</v>
      </c>
      <c r="O317">
        <v>-1.2947416781522701E-3</v>
      </c>
    </row>
    <row r="318" spans="1:15">
      <c r="A318" t="s">
        <v>60</v>
      </c>
      <c r="B318">
        <v>51200</v>
      </c>
      <c r="C318" t="s">
        <v>228</v>
      </c>
      <c r="D318" s="2">
        <v>94098</v>
      </c>
      <c r="E318" s="2">
        <v>101079.121862759</v>
      </c>
      <c r="F318" s="2">
        <v>49854.674315068398</v>
      </c>
      <c r="G318" s="2">
        <v>92698.415984461506</v>
      </c>
      <c r="H318" s="2">
        <v>121235.969099086</v>
      </c>
      <c r="I318" s="2">
        <v>64629.158904109499</v>
      </c>
      <c r="J318" s="2">
        <v>5839</v>
      </c>
      <c r="K318" s="2">
        <v>6518</v>
      </c>
      <c r="L318" s="2">
        <v>6008</v>
      </c>
      <c r="M318" s="2">
        <v>6228</v>
      </c>
      <c r="N318">
        <v>3.08189334523581E-3</v>
      </c>
      <c r="O318">
        <v>-1.7959999149822501E-3</v>
      </c>
    </row>
    <row r="319" spans="1:15">
      <c r="A319" t="s">
        <v>50</v>
      </c>
      <c r="B319">
        <v>3500</v>
      </c>
      <c r="C319" t="s">
        <v>175</v>
      </c>
      <c r="D319" s="2">
        <v>132987</v>
      </c>
      <c r="E319" s="2">
        <v>92378.985219455004</v>
      </c>
      <c r="F319" s="2">
        <v>49850.1153389143</v>
      </c>
      <c r="G319" s="2">
        <v>78381.012706456604</v>
      </c>
      <c r="H319" s="2">
        <v>110168.05422537299</v>
      </c>
      <c r="I319" s="2">
        <v>64094.012287334597</v>
      </c>
      <c r="J319" s="2">
        <v>4541</v>
      </c>
      <c r="K319" s="2">
        <v>8013</v>
      </c>
      <c r="L319" s="2">
        <v>4053</v>
      </c>
      <c r="M319" s="2">
        <v>9033</v>
      </c>
      <c r="N319">
        <v>-7.6699226240158798E-3</v>
      </c>
      <c r="O319">
        <v>3.66953160835269E-3</v>
      </c>
    </row>
    <row r="320" spans="1:15">
      <c r="A320" t="s">
        <v>65</v>
      </c>
      <c r="B320">
        <v>1200</v>
      </c>
      <c r="C320" t="s">
        <v>67</v>
      </c>
      <c r="D320" s="2">
        <v>304203</v>
      </c>
      <c r="E320" s="2">
        <v>101329.50152351199</v>
      </c>
      <c r="F320" s="2">
        <v>49833.038611647004</v>
      </c>
      <c r="G320" s="2">
        <v>97400.598306148298</v>
      </c>
      <c r="H320" s="2">
        <v>120773.332210206</v>
      </c>
      <c r="I320" s="2">
        <v>64015.480858621297</v>
      </c>
      <c r="J320" s="2">
        <v>23437</v>
      </c>
      <c r="K320" s="2">
        <v>19961</v>
      </c>
      <c r="L320" s="2">
        <v>20272</v>
      </c>
      <c r="M320" s="2">
        <v>19026</v>
      </c>
      <c r="N320">
        <v>3.0736054542525801E-3</v>
      </c>
      <c r="O320">
        <v>1.0404236644609001E-2</v>
      </c>
    </row>
    <row r="321" spans="1:15">
      <c r="A321" t="s">
        <v>18</v>
      </c>
      <c r="B321">
        <v>5100</v>
      </c>
      <c r="C321" t="s">
        <v>177</v>
      </c>
      <c r="D321" s="2">
        <v>34185</v>
      </c>
      <c r="E321" s="2">
        <v>76993.622616323395</v>
      </c>
      <c r="F321" s="2">
        <v>49813.471412057603</v>
      </c>
      <c r="G321" s="2">
        <v>66873.607874242807</v>
      </c>
      <c r="H321" s="2">
        <v>93329.904080854307</v>
      </c>
      <c r="I321" s="2">
        <v>60705.333940956698</v>
      </c>
      <c r="J321" s="2">
        <v>760</v>
      </c>
      <c r="K321" s="2">
        <v>2510</v>
      </c>
      <c r="L321" s="2">
        <v>852</v>
      </c>
      <c r="M321" s="2">
        <v>2327</v>
      </c>
      <c r="N321">
        <v>5.3532250987275102E-3</v>
      </c>
      <c r="O321">
        <v>-2.69123884744771E-3</v>
      </c>
    </row>
    <row r="322" spans="1:15">
      <c r="A322" t="s">
        <v>74</v>
      </c>
      <c r="B322">
        <v>1600</v>
      </c>
      <c r="C322" t="s">
        <v>519</v>
      </c>
      <c r="D322" s="2">
        <v>37279</v>
      </c>
      <c r="E322" s="2">
        <v>86659.061531235304</v>
      </c>
      <c r="F322" s="2">
        <v>49809.906545025398</v>
      </c>
      <c r="G322" s="2">
        <v>73430.182827026307</v>
      </c>
      <c r="H322" s="2">
        <v>102346.716768435</v>
      </c>
      <c r="I322" s="2">
        <v>62253.112972040602</v>
      </c>
      <c r="J322" s="2">
        <v>1145</v>
      </c>
      <c r="K322" s="2">
        <v>2417</v>
      </c>
      <c r="L322" s="2">
        <v>739</v>
      </c>
      <c r="M322" s="2">
        <v>2430</v>
      </c>
      <c r="N322" s="1">
        <v>-3.4872180047748001E-4</v>
      </c>
      <c r="O322">
        <v>1.0890850076450499E-2</v>
      </c>
    </row>
    <row r="323" spans="1:15">
      <c r="A323" t="s">
        <v>248</v>
      </c>
      <c r="B323">
        <v>590</v>
      </c>
      <c r="C323" t="s">
        <v>249</v>
      </c>
      <c r="D323" s="2">
        <v>88454</v>
      </c>
      <c r="E323" s="2">
        <v>83883.848581203405</v>
      </c>
      <c r="F323" s="2">
        <v>49807.750133644302</v>
      </c>
      <c r="G323" s="2">
        <v>76422.050500765094</v>
      </c>
      <c r="H323" s="2">
        <v>100375.829905413</v>
      </c>
      <c r="I323" s="2">
        <v>61960.961680517001</v>
      </c>
      <c r="J323" s="2">
        <v>4069</v>
      </c>
      <c r="K323" s="2">
        <v>6959</v>
      </c>
      <c r="L323" s="2">
        <v>4454</v>
      </c>
      <c r="M323" s="2">
        <v>6973</v>
      </c>
      <c r="N323" s="1">
        <v>-1.58274357293056E-4</v>
      </c>
      <c r="O323">
        <v>-4.3525448255590403E-3</v>
      </c>
    </row>
    <row r="324" spans="1:15">
      <c r="A324" t="s">
        <v>27</v>
      </c>
      <c r="B324">
        <v>1500</v>
      </c>
      <c r="C324" t="s">
        <v>755</v>
      </c>
      <c r="D324" s="2">
        <v>27333</v>
      </c>
      <c r="E324" s="2">
        <v>76682.618417672697</v>
      </c>
      <c r="F324" s="2">
        <v>49798.607477269601</v>
      </c>
      <c r="G324" s="2">
        <v>72730.489966258203</v>
      </c>
      <c r="H324" s="2">
        <v>93596.849601849404</v>
      </c>
      <c r="I324" s="2">
        <v>61706.913081829203</v>
      </c>
      <c r="J324" s="2">
        <v>740</v>
      </c>
      <c r="K324" s="2">
        <v>1503</v>
      </c>
      <c r="L324" s="2">
        <v>880</v>
      </c>
      <c r="M324" s="2">
        <v>1686</v>
      </c>
      <c r="N324">
        <v>-6.6952036000439002E-3</v>
      </c>
      <c r="O324">
        <v>-5.12201368309369E-3</v>
      </c>
    </row>
    <row r="325" spans="1:15">
      <c r="A325" t="s">
        <v>53</v>
      </c>
      <c r="B325">
        <v>1700</v>
      </c>
      <c r="C325" t="s">
        <v>498</v>
      </c>
      <c r="D325" s="2">
        <v>38647</v>
      </c>
      <c r="E325" s="2">
        <v>91507.298012573505</v>
      </c>
      <c r="F325" s="2">
        <v>49773.691685969097</v>
      </c>
      <c r="G325" s="2">
        <v>77551.309753590001</v>
      </c>
      <c r="H325" s="2">
        <v>108321.880044615</v>
      </c>
      <c r="I325" s="2">
        <v>62595.942141836204</v>
      </c>
      <c r="J325" s="2">
        <v>1163</v>
      </c>
      <c r="K325" s="2">
        <v>2840</v>
      </c>
      <c r="L325" s="2">
        <v>1599</v>
      </c>
      <c r="M325" s="2">
        <v>2892</v>
      </c>
      <c r="N325">
        <v>-1.34551194141848E-3</v>
      </c>
      <c r="O325">
        <v>-1.12816001242011E-2</v>
      </c>
    </row>
    <row r="326" spans="1:15">
      <c r="A326" t="s">
        <v>53</v>
      </c>
      <c r="B326">
        <v>2700</v>
      </c>
      <c r="C326" t="s">
        <v>716</v>
      </c>
      <c r="D326" s="2">
        <v>28878</v>
      </c>
      <c r="E326" s="2">
        <v>71365.610210876795</v>
      </c>
      <c r="F326" s="2">
        <v>49764.831993569103</v>
      </c>
      <c r="G326" s="2">
        <v>65670.598604078201</v>
      </c>
      <c r="H326" s="2">
        <v>85049.920088790197</v>
      </c>
      <c r="I326" s="2">
        <v>60657.745865870398</v>
      </c>
      <c r="J326" s="2">
        <v>645</v>
      </c>
      <c r="K326" s="2">
        <v>2644</v>
      </c>
      <c r="L326" s="2">
        <v>763</v>
      </c>
      <c r="M326" s="2">
        <v>2905</v>
      </c>
      <c r="N326">
        <v>-9.0380220236858499E-3</v>
      </c>
      <c r="O326">
        <v>-4.0861555509384296E-3</v>
      </c>
    </row>
    <row r="327" spans="1:15">
      <c r="A327" t="s">
        <v>236</v>
      </c>
      <c r="B327">
        <v>400</v>
      </c>
      <c r="C327" t="s">
        <v>819</v>
      </c>
      <c r="D327" s="2">
        <v>24831</v>
      </c>
      <c r="E327" s="2">
        <v>85555.136577273894</v>
      </c>
      <c r="F327" s="2">
        <v>49761.236486954098</v>
      </c>
      <c r="G327" s="2">
        <v>69149.789826192806</v>
      </c>
      <c r="H327" s="2">
        <v>100756.170583356</v>
      </c>
      <c r="I327" s="2">
        <v>61237.804277112598</v>
      </c>
      <c r="J327" s="2">
        <v>821</v>
      </c>
      <c r="K327" s="2">
        <v>2114</v>
      </c>
      <c r="L327" s="2">
        <v>1239</v>
      </c>
      <c r="M327" s="2">
        <v>2591</v>
      </c>
      <c r="N327">
        <v>-1.9209858644436299E-2</v>
      </c>
      <c r="O327">
        <v>-1.68337964640972E-2</v>
      </c>
    </row>
    <row r="328" spans="1:15">
      <c r="A328" t="s">
        <v>148</v>
      </c>
      <c r="B328">
        <v>800</v>
      </c>
      <c r="C328" t="s">
        <v>175</v>
      </c>
      <c r="D328" s="2">
        <v>86457</v>
      </c>
      <c r="E328" s="2">
        <v>81043.032833247096</v>
      </c>
      <c r="F328" s="2">
        <v>49757.926790001402</v>
      </c>
      <c r="G328" s="2">
        <v>77866.995201863305</v>
      </c>
      <c r="H328" s="2">
        <v>96658.1024659424</v>
      </c>
      <c r="I328" s="2">
        <v>62477.977969213302</v>
      </c>
      <c r="J328" s="2">
        <v>4481</v>
      </c>
      <c r="K328" s="2">
        <v>6362</v>
      </c>
      <c r="L328" s="2">
        <v>5173</v>
      </c>
      <c r="M328" s="2">
        <v>6041</v>
      </c>
      <c r="N328">
        <v>3.7128283424129899E-3</v>
      </c>
      <c r="O328">
        <v>-8.0039788565414004E-3</v>
      </c>
    </row>
    <row r="329" spans="1:15">
      <c r="A329" t="s">
        <v>50</v>
      </c>
      <c r="B329">
        <v>2890</v>
      </c>
      <c r="C329" t="s">
        <v>132</v>
      </c>
      <c r="D329" s="2">
        <v>181552</v>
      </c>
      <c r="E329" s="2">
        <v>99068.149850545306</v>
      </c>
      <c r="F329" s="2">
        <v>49744.808978489003</v>
      </c>
      <c r="G329" s="2">
        <v>83968.153420512797</v>
      </c>
      <c r="H329" s="2">
        <v>119674.27064156601</v>
      </c>
      <c r="I329" s="2">
        <v>65223.833316013697</v>
      </c>
      <c r="J329" s="2">
        <v>5805</v>
      </c>
      <c r="K329" s="2">
        <v>11921</v>
      </c>
      <c r="L329" s="2">
        <v>5082</v>
      </c>
      <c r="M329" s="2">
        <v>11997</v>
      </c>
      <c r="N329" s="1">
        <v>-4.1861284921124501E-4</v>
      </c>
      <c r="O329">
        <v>3.9823301313122398E-3</v>
      </c>
    </row>
    <row r="330" spans="1:15">
      <c r="A330" t="s">
        <v>14</v>
      </c>
      <c r="B330">
        <v>105</v>
      </c>
      <c r="C330" t="s">
        <v>493</v>
      </c>
      <c r="D330" s="2">
        <v>38938</v>
      </c>
      <c r="E330" s="2">
        <v>81752.385242767894</v>
      </c>
      <c r="F330" s="2">
        <v>49687.975304158303</v>
      </c>
      <c r="G330" s="2">
        <v>70016.726861924602</v>
      </c>
      <c r="H330" s="2">
        <v>96049.560214094497</v>
      </c>
      <c r="I330" s="2">
        <v>60743.091338296697</v>
      </c>
      <c r="J330" s="2">
        <v>1130</v>
      </c>
      <c r="K330" s="2">
        <v>3506</v>
      </c>
      <c r="L330" s="2">
        <v>1165</v>
      </c>
      <c r="M330" s="2">
        <v>3262</v>
      </c>
      <c r="N330">
        <v>6.2663721814166101E-3</v>
      </c>
      <c r="O330" s="1">
        <v>-8.9886486208844802E-4</v>
      </c>
    </row>
    <row r="331" spans="1:15">
      <c r="A331" t="s">
        <v>336</v>
      </c>
      <c r="B331">
        <v>1300</v>
      </c>
      <c r="C331" t="s">
        <v>896</v>
      </c>
      <c r="D331" s="2">
        <v>15767</v>
      </c>
      <c r="E331" s="2">
        <v>73331.0675965665</v>
      </c>
      <c r="F331" s="2">
        <v>49669.121995661597</v>
      </c>
      <c r="G331" s="2">
        <v>59945.723280304701</v>
      </c>
      <c r="H331" s="2">
        <v>81368.936695278899</v>
      </c>
      <c r="I331" s="2">
        <v>56480.832190889298</v>
      </c>
      <c r="J331" s="2">
        <v>142</v>
      </c>
      <c r="K331" s="2">
        <v>793</v>
      </c>
      <c r="L331" s="2">
        <v>294</v>
      </c>
      <c r="M331" s="2">
        <v>1149</v>
      </c>
      <c r="N331">
        <v>-2.2578803830785799E-2</v>
      </c>
      <c r="O331">
        <v>-9.6403881524703503E-3</v>
      </c>
    </row>
    <row r="332" spans="1:15">
      <c r="A332" t="s">
        <v>14</v>
      </c>
      <c r="B332">
        <v>1001</v>
      </c>
      <c r="C332" t="s">
        <v>496</v>
      </c>
      <c r="D332" s="2">
        <v>38721</v>
      </c>
      <c r="E332" s="2">
        <v>90735.499139186795</v>
      </c>
      <c r="F332" s="2">
        <v>49631.478853966197</v>
      </c>
      <c r="G332" s="2">
        <v>71650.044705197797</v>
      </c>
      <c r="H332" s="2">
        <v>106691.50708515399</v>
      </c>
      <c r="I332" s="2">
        <v>60335.181227282403</v>
      </c>
      <c r="J332" s="2">
        <v>967</v>
      </c>
      <c r="K332" s="2">
        <v>2959</v>
      </c>
      <c r="L332" s="2">
        <v>1075</v>
      </c>
      <c r="M332" s="2">
        <v>2784</v>
      </c>
      <c r="N332">
        <v>4.51951137625577E-3</v>
      </c>
      <c r="O332">
        <v>-2.7891841636321301E-3</v>
      </c>
    </row>
    <row r="333" spans="1:15">
      <c r="A333" t="s">
        <v>27</v>
      </c>
      <c r="B333">
        <v>1300</v>
      </c>
      <c r="C333" t="s">
        <v>835</v>
      </c>
      <c r="D333" s="2">
        <v>24363</v>
      </c>
      <c r="E333" s="2">
        <v>78958.850039308105</v>
      </c>
      <c r="F333" s="2">
        <v>49584.847752663001</v>
      </c>
      <c r="G333" s="2">
        <v>69257.190441319995</v>
      </c>
      <c r="H333" s="2">
        <v>94786.236831760994</v>
      </c>
      <c r="I333" s="2">
        <v>60820.467394128304</v>
      </c>
      <c r="J333" s="2">
        <v>556</v>
      </c>
      <c r="K333" s="2">
        <v>1297</v>
      </c>
      <c r="L333" s="2">
        <v>730</v>
      </c>
      <c r="M333" s="2">
        <v>1296</v>
      </c>
      <c r="N333" s="1">
        <v>4.1045848212453302E-5</v>
      </c>
      <c r="O333">
        <v>-7.1419775889668699E-3</v>
      </c>
    </row>
    <row r="334" spans="1:15">
      <c r="A334" t="s">
        <v>18</v>
      </c>
      <c r="B334">
        <v>3601</v>
      </c>
      <c r="C334" t="s">
        <v>379</v>
      </c>
      <c r="D334" s="2">
        <v>29595</v>
      </c>
      <c r="E334" s="2">
        <v>79475.470837343601</v>
      </c>
      <c r="F334" s="2">
        <v>49548.7214282028</v>
      </c>
      <c r="G334" s="2">
        <v>65654.192911783801</v>
      </c>
      <c r="H334" s="2">
        <v>91819.051973050999</v>
      </c>
      <c r="I334" s="2">
        <v>58640.806459934902</v>
      </c>
      <c r="J334" s="2">
        <v>451</v>
      </c>
      <c r="K334" s="2">
        <v>2203</v>
      </c>
      <c r="L334" s="2">
        <v>499</v>
      </c>
      <c r="M334" s="2">
        <v>1866</v>
      </c>
      <c r="N334">
        <v>1.1387058624767601E-2</v>
      </c>
      <c r="O334">
        <v>-1.6218955904713599E-3</v>
      </c>
    </row>
    <row r="335" spans="1:15">
      <c r="A335" t="s">
        <v>65</v>
      </c>
      <c r="B335">
        <v>3290</v>
      </c>
      <c r="C335" t="s">
        <v>304</v>
      </c>
      <c r="D335" s="2">
        <v>65334</v>
      </c>
      <c r="E335" s="2">
        <v>94713.368287709294</v>
      </c>
      <c r="F335" s="2">
        <v>49494.910312252498</v>
      </c>
      <c r="G335" s="2">
        <v>77936.949184112993</v>
      </c>
      <c r="H335" s="2">
        <v>112760.59933263301</v>
      </c>
      <c r="I335" s="2">
        <v>61997.614124901003</v>
      </c>
      <c r="J335" s="2">
        <v>2308</v>
      </c>
      <c r="K335" s="2">
        <v>4594</v>
      </c>
      <c r="L335" s="2">
        <v>2016</v>
      </c>
      <c r="M335" s="2">
        <v>4877</v>
      </c>
      <c r="N335">
        <v>-4.3315884531790402E-3</v>
      </c>
      <c r="O335">
        <v>4.4693421495699001E-3</v>
      </c>
    </row>
    <row r="336" spans="1:15">
      <c r="A336" t="s">
        <v>122</v>
      </c>
      <c r="B336">
        <v>500</v>
      </c>
      <c r="C336" t="s">
        <v>194</v>
      </c>
      <c r="D336" s="2">
        <v>65151</v>
      </c>
      <c r="E336" s="2">
        <v>96359.366307810604</v>
      </c>
      <c r="F336" s="2">
        <v>49476.023317161897</v>
      </c>
      <c r="G336" s="2">
        <v>80325.113273160605</v>
      </c>
      <c r="H336" s="2">
        <v>113888.613149511</v>
      </c>
      <c r="I336" s="2">
        <v>61797.002941176397</v>
      </c>
      <c r="J336" s="2">
        <v>3713</v>
      </c>
      <c r="K336" s="2">
        <v>4176</v>
      </c>
      <c r="L336" s="2">
        <v>2567</v>
      </c>
      <c r="M336" s="2">
        <v>3509</v>
      </c>
      <c r="N336">
        <v>1.02377553682982E-2</v>
      </c>
      <c r="O336">
        <v>1.75899065248422E-2</v>
      </c>
    </row>
    <row r="337" spans="1:15">
      <c r="A337" t="s">
        <v>46</v>
      </c>
      <c r="B337">
        <v>2600</v>
      </c>
      <c r="C337" t="s">
        <v>125</v>
      </c>
      <c r="D337" s="2">
        <v>38102</v>
      </c>
      <c r="E337" s="2">
        <v>84843.522698828005</v>
      </c>
      <c r="F337" s="2">
        <v>49432.419477092801</v>
      </c>
      <c r="G337" s="2">
        <v>72348.204528582006</v>
      </c>
      <c r="H337" s="2">
        <v>99486.297075890296</v>
      </c>
      <c r="I337" s="2">
        <v>60905.810889901601</v>
      </c>
      <c r="J337" s="2">
        <v>823</v>
      </c>
      <c r="K337" s="2">
        <v>3304</v>
      </c>
      <c r="L337" s="2">
        <v>992</v>
      </c>
      <c r="M337" s="2">
        <v>3349</v>
      </c>
      <c r="N337">
        <v>-1.1810403653351501E-3</v>
      </c>
      <c r="O337">
        <v>-4.4354627053697897E-3</v>
      </c>
    </row>
    <row r="338" spans="1:15">
      <c r="A338" t="s">
        <v>72</v>
      </c>
      <c r="B338">
        <v>500</v>
      </c>
      <c r="C338" t="s">
        <v>513</v>
      </c>
      <c r="D338" s="2">
        <v>37483</v>
      </c>
      <c r="E338" s="2">
        <v>75135.9300395256</v>
      </c>
      <c r="F338" s="2">
        <v>49410.478459598598</v>
      </c>
      <c r="G338" s="2">
        <v>69643.061226589794</v>
      </c>
      <c r="H338" s="2">
        <v>88637.955335968305</v>
      </c>
      <c r="I338" s="2">
        <v>59543.853052432401</v>
      </c>
      <c r="J338" s="2">
        <v>1589</v>
      </c>
      <c r="K338" s="2">
        <v>2487</v>
      </c>
      <c r="L338" s="2">
        <v>1273</v>
      </c>
      <c r="M338" s="2">
        <v>2980</v>
      </c>
      <c r="N338">
        <v>-1.31526291919003E-2</v>
      </c>
      <c r="O338">
        <v>8.4304884881146094E-3</v>
      </c>
    </row>
    <row r="339" spans="1:15">
      <c r="A339" t="s">
        <v>53</v>
      </c>
      <c r="B339">
        <v>700</v>
      </c>
      <c r="C339" t="s">
        <v>571</v>
      </c>
      <c r="D339" s="2">
        <v>34553</v>
      </c>
      <c r="E339" s="2">
        <v>81788.463437796701</v>
      </c>
      <c r="F339" s="2">
        <v>49408.0688893068</v>
      </c>
      <c r="G339" s="2">
        <v>68839.656068735494</v>
      </c>
      <c r="H339" s="2">
        <v>97241.188983855594</v>
      </c>
      <c r="I339" s="2">
        <v>60401.732389730001</v>
      </c>
      <c r="J339" s="2">
        <v>887</v>
      </c>
      <c r="K339" s="2">
        <v>2378</v>
      </c>
      <c r="L339" s="2">
        <v>1079</v>
      </c>
      <c r="M339" s="2">
        <v>2625</v>
      </c>
      <c r="N339">
        <v>-7.1484386305096497E-3</v>
      </c>
      <c r="O339">
        <v>-5.5566810407200497E-3</v>
      </c>
    </row>
    <row r="340" spans="1:15">
      <c r="A340" t="s">
        <v>136</v>
      </c>
      <c r="B340">
        <v>400</v>
      </c>
      <c r="C340" t="s">
        <v>692</v>
      </c>
      <c r="D340" s="2">
        <v>29550</v>
      </c>
      <c r="E340" s="2">
        <v>86064.176080581397</v>
      </c>
      <c r="F340" s="2">
        <v>49383.304371734899</v>
      </c>
      <c r="G340" s="2">
        <v>76126.3209771783</v>
      </c>
      <c r="H340" s="2">
        <v>103158.68634451101</v>
      </c>
      <c r="I340" s="2">
        <v>61552.850976079098</v>
      </c>
      <c r="J340" s="2">
        <v>1769</v>
      </c>
      <c r="K340" s="2">
        <v>1760</v>
      </c>
      <c r="L340" s="2">
        <v>1757</v>
      </c>
      <c r="M340" s="2">
        <v>1873</v>
      </c>
      <c r="N340">
        <v>-3.8240270727580299E-3</v>
      </c>
      <c r="O340" s="1">
        <v>4.0609137055837503E-4</v>
      </c>
    </row>
    <row r="341" spans="1:15">
      <c r="A341" t="s">
        <v>80</v>
      </c>
      <c r="B341">
        <v>800</v>
      </c>
      <c r="C341" t="s">
        <v>648</v>
      </c>
      <c r="D341" s="2">
        <v>31157</v>
      </c>
      <c r="E341" s="2">
        <v>88970.996229648605</v>
      </c>
      <c r="F341" s="2">
        <v>49381.858853081001</v>
      </c>
      <c r="G341" s="2">
        <v>69960.084738857593</v>
      </c>
      <c r="H341" s="2">
        <v>102901.363324764</v>
      </c>
      <c r="I341" s="2">
        <v>59687.391641280497</v>
      </c>
      <c r="J341" s="2">
        <v>765</v>
      </c>
      <c r="K341" s="2">
        <v>2529</v>
      </c>
      <c r="L341" s="2">
        <v>737</v>
      </c>
      <c r="M341" s="2">
        <v>2580</v>
      </c>
      <c r="N341">
        <v>-1.63687132907532E-3</v>
      </c>
      <c r="O341" s="1">
        <v>8.9867445517861097E-4</v>
      </c>
    </row>
    <row r="342" spans="1:15">
      <c r="A342" t="s">
        <v>74</v>
      </c>
      <c r="B342">
        <v>104</v>
      </c>
      <c r="C342" t="s">
        <v>154</v>
      </c>
      <c r="D342" s="2">
        <v>159370</v>
      </c>
      <c r="E342" s="2">
        <v>93035.714201605093</v>
      </c>
      <c r="F342" s="2">
        <v>49360.623982748897</v>
      </c>
      <c r="G342" s="2">
        <v>91194.852679177406</v>
      </c>
      <c r="H342" s="2">
        <v>113042.961203557</v>
      </c>
      <c r="I342" s="2">
        <v>64753.438458653603</v>
      </c>
      <c r="J342" s="2">
        <v>10833</v>
      </c>
      <c r="K342" s="2">
        <v>9645</v>
      </c>
      <c r="L342" s="2">
        <v>11700</v>
      </c>
      <c r="M342" s="2">
        <v>9320</v>
      </c>
      <c r="N342">
        <v>2.03927966367572E-3</v>
      </c>
      <c r="O342">
        <v>-5.4401706720210797E-3</v>
      </c>
    </row>
    <row r="343" spans="1:15">
      <c r="A343" t="s">
        <v>38</v>
      </c>
      <c r="B343">
        <v>3900</v>
      </c>
      <c r="C343" t="s">
        <v>673</v>
      </c>
      <c r="D343" s="2">
        <v>26546</v>
      </c>
      <c r="E343" s="2">
        <v>81476.016445524205</v>
      </c>
      <c r="F343" s="2">
        <v>49316.6796104975</v>
      </c>
      <c r="G343" s="2">
        <v>71471.172982471893</v>
      </c>
      <c r="H343" s="2">
        <v>99490.142403289094</v>
      </c>
      <c r="I343" s="2">
        <v>62569.052962831003</v>
      </c>
      <c r="J343" s="2">
        <v>524</v>
      </c>
      <c r="K343" s="2">
        <v>1847</v>
      </c>
      <c r="L343" s="2">
        <v>421</v>
      </c>
      <c r="M343" s="2">
        <v>1561</v>
      </c>
      <c r="N343">
        <v>1.0773751224289901E-2</v>
      </c>
      <c r="O343">
        <v>3.8800572590974099E-3</v>
      </c>
    </row>
    <row r="344" spans="1:15">
      <c r="A344" t="s">
        <v>74</v>
      </c>
      <c r="B344">
        <v>1001</v>
      </c>
      <c r="C344" t="s">
        <v>419</v>
      </c>
      <c r="D344" s="2">
        <v>44898</v>
      </c>
      <c r="E344" s="2">
        <v>80474.349300011498</v>
      </c>
      <c r="F344" s="2">
        <v>49303.911335497898</v>
      </c>
      <c r="G344" s="2">
        <v>71127.552113444195</v>
      </c>
      <c r="H344" s="2">
        <v>97317.899456207306</v>
      </c>
      <c r="I344" s="2">
        <v>63050.941270917298</v>
      </c>
      <c r="J344" s="2">
        <v>867</v>
      </c>
      <c r="K344" s="2">
        <v>2974</v>
      </c>
      <c r="L344" s="2">
        <v>750</v>
      </c>
      <c r="M344" s="2">
        <v>3637</v>
      </c>
      <c r="N344">
        <v>-1.4766804757450199E-2</v>
      </c>
      <c r="O344">
        <v>2.60590672190298E-3</v>
      </c>
    </row>
    <row r="345" spans="1:15">
      <c r="A345" t="s">
        <v>72</v>
      </c>
      <c r="B345">
        <v>200</v>
      </c>
      <c r="C345" t="s">
        <v>740</v>
      </c>
      <c r="D345" s="2">
        <v>27878</v>
      </c>
      <c r="E345" s="2">
        <v>71888.805284888498</v>
      </c>
      <c r="F345" s="2">
        <v>49276.272650571103</v>
      </c>
      <c r="G345" s="2">
        <v>67447.144248241093</v>
      </c>
      <c r="H345" s="2">
        <v>86119.423947151095</v>
      </c>
      <c r="I345" s="2">
        <v>60109.355205088199</v>
      </c>
      <c r="J345" s="2">
        <v>928</v>
      </c>
      <c r="K345" s="2">
        <v>2259</v>
      </c>
      <c r="L345" s="2">
        <v>1011</v>
      </c>
      <c r="M345" s="2">
        <v>2217</v>
      </c>
      <c r="N345">
        <v>1.50656431594805E-3</v>
      </c>
      <c r="O345">
        <v>-2.97725805294497E-3</v>
      </c>
    </row>
    <row r="346" spans="1:15">
      <c r="A346" t="s">
        <v>27</v>
      </c>
      <c r="B346">
        <v>2700</v>
      </c>
      <c r="C346" t="s">
        <v>331</v>
      </c>
      <c r="D346" s="2">
        <v>59672</v>
      </c>
      <c r="E346" s="2">
        <v>89783.926670506902</v>
      </c>
      <c r="F346" s="2">
        <v>49245.158086617601</v>
      </c>
      <c r="G346" s="2">
        <v>82021.100878441503</v>
      </c>
      <c r="H346" s="2">
        <v>112029.234274193</v>
      </c>
      <c r="I346" s="2">
        <v>65648.569740398496</v>
      </c>
      <c r="J346" s="2">
        <v>1365</v>
      </c>
      <c r="K346" s="2">
        <v>3766</v>
      </c>
      <c r="L346" s="2">
        <v>1515</v>
      </c>
      <c r="M346" s="2">
        <v>3848</v>
      </c>
      <c r="N346">
        <v>-1.3741788443491E-3</v>
      </c>
      <c r="O346">
        <v>-2.5137417884434901E-3</v>
      </c>
    </row>
    <row r="347" spans="1:15">
      <c r="A347" t="s">
        <v>18</v>
      </c>
      <c r="B347">
        <v>1700</v>
      </c>
      <c r="C347" t="s">
        <v>372</v>
      </c>
      <c r="D347" s="2">
        <v>24475</v>
      </c>
      <c r="E347" s="2">
        <v>79591.383483870901</v>
      </c>
      <c r="F347" s="2">
        <v>49224.605243161001</v>
      </c>
      <c r="G347" s="2">
        <v>65195.515991254302</v>
      </c>
      <c r="H347" s="2">
        <v>94487.610580645094</v>
      </c>
      <c r="I347" s="2">
        <v>58007.897796352503</v>
      </c>
      <c r="J347" s="2">
        <v>453</v>
      </c>
      <c r="K347" s="2">
        <v>1965</v>
      </c>
      <c r="L347" s="2">
        <v>340</v>
      </c>
      <c r="M347" s="2">
        <v>2050</v>
      </c>
      <c r="N347">
        <v>-3.4729315628191999E-3</v>
      </c>
      <c r="O347">
        <v>4.6169560776302297E-3</v>
      </c>
    </row>
    <row r="348" spans="1:15">
      <c r="A348" t="s">
        <v>50</v>
      </c>
      <c r="B348">
        <v>2600</v>
      </c>
      <c r="C348" t="s">
        <v>577</v>
      </c>
      <c r="D348" s="2">
        <v>34297</v>
      </c>
      <c r="E348" s="2">
        <v>80390.378341793505</v>
      </c>
      <c r="F348" s="2">
        <v>49186.461175854303</v>
      </c>
      <c r="G348" s="2">
        <v>67211.538808507597</v>
      </c>
      <c r="H348" s="2">
        <v>95010.195600676801</v>
      </c>
      <c r="I348" s="2">
        <v>60040.7447950766</v>
      </c>
      <c r="J348" s="2">
        <v>411</v>
      </c>
      <c r="K348" s="2">
        <v>2568</v>
      </c>
      <c r="L348" s="2">
        <v>518</v>
      </c>
      <c r="M348" s="2">
        <v>1979</v>
      </c>
      <c r="N348">
        <v>1.7173513718401E-2</v>
      </c>
      <c r="O348">
        <v>-3.1198063970609602E-3</v>
      </c>
    </row>
    <row r="349" spans="1:15">
      <c r="A349" t="s">
        <v>27</v>
      </c>
      <c r="B349">
        <v>1400</v>
      </c>
      <c r="C349" t="s">
        <v>572</v>
      </c>
      <c r="D349" s="2">
        <v>34536</v>
      </c>
      <c r="E349" s="2">
        <v>97548.564401422307</v>
      </c>
      <c r="F349" s="2">
        <v>49173.860271646801</v>
      </c>
      <c r="G349" s="2">
        <v>81186.386162481096</v>
      </c>
      <c r="H349" s="2">
        <v>115818.115171868</v>
      </c>
      <c r="I349" s="2">
        <v>61344.1889643463</v>
      </c>
      <c r="J349" s="2">
        <v>1267</v>
      </c>
      <c r="K349" s="2">
        <v>2165</v>
      </c>
      <c r="L349" s="2">
        <v>1212</v>
      </c>
      <c r="M349" s="2">
        <v>2098</v>
      </c>
      <c r="N349">
        <v>1.9400046328468801E-3</v>
      </c>
      <c r="O349">
        <v>1.59254111651609E-3</v>
      </c>
    </row>
    <row r="350" spans="1:15">
      <c r="A350" t="s">
        <v>80</v>
      </c>
      <c r="B350">
        <v>300</v>
      </c>
      <c r="C350" t="s">
        <v>764</v>
      </c>
      <c r="D350" s="2">
        <v>27048</v>
      </c>
      <c r="E350" s="2">
        <v>84316.905478221801</v>
      </c>
      <c r="F350" s="2">
        <v>49137.257736204199</v>
      </c>
      <c r="G350" s="2">
        <v>67717.692895767294</v>
      </c>
      <c r="H350" s="2">
        <v>98426.688145487205</v>
      </c>
      <c r="I350" s="2">
        <v>59670.989469349297</v>
      </c>
      <c r="J350" s="2">
        <v>478</v>
      </c>
      <c r="K350" s="2">
        <v>2479</v>
      </c>
      <c r="L350" s="2">
        <v>555</v>
      </c>
      <c r="M350" s="2">
        <v>2084</v>
      </c>
      <c r="N350">
        <v>1.46036675539781E-2</v>
      </c>
      <c r="O350">
        <v>-2.8467908902691502E-3</v>
      </c>
    </row>
    <row r="351" spans="1:15">
      <c r="A351" t="s">
        <v>50</v>
      </c>
      <c r="B351">
        <v>1200</v>
      </c>
      <c r="C351" t="s">
        <v>556</v>
      </c>
      <c r="D351" s="2">
        <v>35244</v>
      </c>
      <c r="E351" s="2">
        <v>81429.6408194658</v>
      </c>
      <c r="F351" s="2">
        <v>49135.857154251004</v>
      </c>
      <c r="G351" s="2">
        <v>81232.239642324799</v>
      </c>
      <c r="H351" s="2">
        <v>98358.162145154507</v>
      </c>
      <c r="I351" s="2">
        <v>61696.831791354198</v>
      </c>
      <c r="J351" s="2">
        <v>2728</v>
      </c>
      <c r="K351" s="2">
        <v>1464</v>
      </c>
      <c r="L351" s="2">
        <v>2768</v>
      </c>
      <c r="M351" s="2">
        <v>1444</v>
      </c>
      <c r="N351" s="1">
        <v>5.6747247758483698E-4</v>
      </c>
      <c r="O351">
        <v>-1.1349449551696701E-3</v>
      </c>
    </row>
    <row r="352" spans="1:15">
      <c r="A352" t="s">
        <v>74</v>
      </c>
      <c r="B352">
        <v>700</v>
      </c>
      <c r="C352" t="s">
        <v>358</v>
      </c>
      <c r="D352" s="2">
        <v>52662</v>
      </c>
      <c r="E352" s="2">
        <v>75808.443864496905</v>
      </c>
      <c r="F352" s="2">
        <v>49131.862390995098</v>
      </c>
      <c r="G352" s="2">
        <v>68573.040608895899</v>
      </c>
      <c r="H352" s="2">
        <v>92072.420530140196</v>
      </c>
      <c r="I352" s="2">
        <v>61472.649700043199</v>
      </c>
      <c r="J352" s="2">
        <v>1395</v>
      </c>
      <c r="K352" s="2">
        <v>3803</v>
      </c>
      <c r="L352" s="2">
        <v>1568</v>
      </c>
      <c r="M352" s="2">
        <v>3787</v>
      </c>
      <c r="N352" s="1">
        <v>3.0382438950286698E-4</v>
      </c>
      <c r="O352">
        <v>-3.2851012114997499E-3</v>
      </c>
    </row>
    <row r="353" spans="1:15">
      <c r="A353" t="s">
        <v>336</v>
      </c>
      <c r="B353">
        <v>600</v>
      </c>
      <c r="C353" t="s">
        <v>892</v>
      </c>
      <c r="D353" s="2">
        <v>18994</v>
      </c>
      <c r="E353" s="2">
        <v>81869.977667493702</v>
      </c>
      <c r="F353" s="2">
        <v>49125.8272946859</v>
      </c>
      <c r="G353" s="2">
        <v>63348.762991743497</v>
      </c>
      <c r="H353" s="2">
        <v>91782.554590570697</v>
      </c>
      <c r="I353" s="2">
        <v>56429.186896135201</v>
      </c>
      <c r="J353" s="2">
        <v>363</v>
      </c>
      <c r="K353" s="2">
        <v>894</v>
      </c>
      <c r="L353" s="2">
        <v>265</v>
      </c>
      <c r="M353" s="2">
        <v>1000</v>
      </c>
      <c r="N353">
        <v>-5.5807096977992998E-3</v>
      </c>
      <c r="O353">
        <v>5.1595240602295396E-3</v>
      </c>
    </row>
    <row r="354" spans="1:15">
      <c r="A354" t="s">
        <v>120</v>
      </c>
      <c r="B354">
        <v>2300</v>
      </c>
      <c r="C354" t="s">
        <v>801</v>
      </c>
      <c r="D354" s="2">
        <v>25573</v>
      </c>
      <c r="E354" s="2">
        <v>71535.352194492196</v>
      </c>
      <c r="F354" s="2">
        <v>49112.614578342102</v>
      </c>
      <c r="G354" s="2">
        <v>64388.134838830498</v>
      </c>
      <c r="H354" s="2">
        <v>83741.861660929397</v>
      </c>
      <c r="I354" s="2">
        <v>59000.250179683702</v>
      </c>
      <c r="J354" s="2">
        <v>524</v>
      </c>
      <c r="K354" s="2">
        <v>1737</v>
      </c>
      <c r="L354" s="2">
        <v>381</v>
      </c>
      <c r="M354" s="2">
        <v>1587</v>
      </c>
      <c r="N354">
        <v>5.8655613342196797E-3</v>
      </c>
      <c r="O354">
        <v>5.5918351386227598E-3</v>
      </c>
    </row>
    <row r="355" spans="1:15">
      <c r="A355" t="s">
        <v>80</v>
      </c>
      <c r="B355">
        <v>1200</v>
      </c>
      <c r="C355" t="s">
        <v>414</v>
      </c>
      <c r="D355" s="2">
        <v>45197</v>
      </c>
      <c r="E355" s="2">
        <v>79779.412003996506</v>
      </c>
      <c r="F355" s="2">
        <v>49079.286100088102</v>
      </c>
      <c r="G355" s="2">
        <v>74819.078492349799</v>
      </c>
      <c r="H355" s="2">
        <v>93531.899300599398</v>
      </c>
      <c r="I355" s="2">
        <v>60367.797343474398</v>
      </c>
      <c r="J355" s="2">
        <v>2312</v>
      </c>
      <c r="K355" s="2">
        <v>4006</v>
      </c>
      <c r="L355" s="2">
        <v>2983</v>
      </c>
      <c r="M355" s="2">
        <v>3740</v>
      </c>
      <c r="N355">
        <v>5.8853463725468498E-3</v>
      </c>
      <c r="O355">
        <v>-1.48461181051839E-2</v>
      </c>
    </row>
    <row r="356" spans="1:15">
      <c r="A356" t="s">
        <v>120</v>
      </c>
      <c r="B356">
        <v>2100</v>
      </c>
      <c r="C356" t="s">
        <v>399</v>
      </c>
      <c r="D356" s="2">
        <v>47158</v>
      </c>
      <c r="E356" s="2">
        <v>82753.835916785596</v>
      </c>
      <c r="F356" s="2">
        <v>49000.248266296803</v>
      </c>
      <c r="G356" s="2">
        <v>69518.158892551</v>
      </c>
      <c r="H356" s="2">
        <v>97016.145523149098</v>
      </c>
      <c r="I356" s="2">
        <v>59928.726234930102</v>
      </c>
      <c r="J356" s="2">
        <v>1294</v>
      </c>
      <c r="K356" s="2">
        <v>3308</v>
      </c>
      <c r="L356" s="2">
        <v>1135</v>
      </c>
      <c r="M356" s="2">
        <v>3496</v>
      </c>
      <c r="N356">
        <v>-3.9865982442003397E-3</v>
      </c>
      <c r="O356">
        <v>3.3716442597226302E-3</v>
      </c>
    </row>
    <row r="357" spans="1:15">
      <c r="A357" t="s">
        <v>136</v>
      </c>
      <c r="B357">
        <v>1400</v>
      </c>
      <c r="C357" t="s">
        <v>781</v>
      </c>
      <c r="D357" s="2">
        <v>26386</v>
      </c>
      <c r="E357" s="2">
        <v>83243.694612914696</v>
      </c>
      <c r="F357" s="2">
        <v>48995.004876145897</v>
      </c>
      <c r="G357" s="2">
        <v>70851.104112069297</v>
      </c>
      <c r="H357" s="2">
        <v>99799.773100249702</v>
      </c>
      <c r="I357" s="2">
        <v>60300.019114491901</v>
      </c>
      <c r="J357" s="2">
        <v>280</v>
      </c>
      <c r="K357" s="2">
        <v>2056</v>
      </c>
      <c r="L357" s="2">
        <v>520</v>
      </c>
      <c r="M357" s="2">
        <v>2543</v>
      </c>
      <c r="N357">
        <v>-1.8456757371333201E-2</v>
      </c>
      <c r="O357">
        <v>-9.0957325854619797E-3</v>
      </c>
    </row>
    <row r="358" spans="1:15">
      <c r="A358" t="s">
        <v>69</v>
      </c>
      <c r="B358">
        <v>1300</v>
      </c>
      <c r="C358" t="s">
        <v>466</v>
      </c>
      <c r="D358" s="2">
        <v>41218</v>
      </c>
      <c r="E358" s="2">
        <v>90248.874867034101</v>
      </c>
      <c r="F358" s="2">
        <v>48966.206624327402</v>
      </c>
      <c r="G358" s="2">
        <v>80048.389762229199</v>
      </c>
      <c r="H358" s="2">
        <v>112341.16729523199</v>
      </c>
      <c r="I358" s="2">
        <v>65320.5246978918</v>
      </c>
      <c r="J358" s="2">
        <v>1382</v>
      </c>
      <c r="K358" s="2">
        <v>2906</v>
      </c>
      <c r="L358" s="2">
        <v>1037</v>
      </c>
      <c r="M358" s="2">
        <v>2878</v>
      </c>
      <c r="N358" s="1">
        <v>6.7931486243873998E-4</v>
      </c>
      <c r="O358">
        <v>8.3701295550487591E-3</v>
      </c>
    </row>
    <row r="359" spans="1:15">
      <c r="A359" t="s">
        <v>18</v>
      </c>
      <c r="B359">
        <v>800</v>
      </c>
      <c r="C359" t="s">
        <v>404</v>
      </c>
      <c r="D359" s="2">
        <v>46413</v>
      </c>
      <c r="E359" s="2">
        <v>80307.080076142098</v>
      </c>
      <c r="F359" s="2">
        <v>48965.452840259197</v>
      </c>
      <c r="G359" s="2">
        <v>68463.383494576294</v>
      </c>
      <c r="H359" s="2">
        <v>95785.703426395907</v>
      </c>
      <c r="I359" s="2">
        <v>60255.229431948101</v>
      </c>
      <c r="J359" s="2">
        <v>1335</v>
      </c>
      <c r="K359" s="2">
        <v>5455</v>
      </c>
      <c r="L359" s="2">
        <v>1032</v>
      </c>
      <c r="M359" s="2">
        <v>4481</v>
      </c>
      <c r="N359">
        <v>2.0985499752224499E-2</v>
      </c>
      <c r="O359">
        <v>6.5283433520780801E-3</v>
      </c>
    </row>
    <row r="360" spans="1:15">
      <c r="A360" t="s">
        <v>22</v>
      </c>
      <c r="B360">
        <v>400</v>
      </c>
      <c r="C360" t="s">
        <v>582</v>
      </c>
      <c r="D360" s="2">
        <v>34077</v>
      </c>
      <c r="E360" s="2">
        <v>74812.309649053903</v>
      </c>
      <c r="F360" s="2">
        <v>48960.124735397803</v>
      </c>
      <c r="G360" s="2">
        <v>81772.832535697395</v>
      </c>
      <c r="H360" s="2">
        <v>97692.695611211399</v>
      </c>
      <c r="I360" s="2">
        <v>65875.435750685996</v>
      </c>
      <c r="J360" s="2">
        <v>1680</v>
      </c>
      <c r="K360" s="2">
        <v>2134</v>
      </c>
      <c r="L360" s="2">
        <v>2161</v>
      </c>
      <c r="M360" s="2">
        <v>2610</v>
      </c>
      <c r="N360">
        <v>-1.3968365759896699E-2</v>
      </c>
      <c r="O360">
        <v>-1.4115092290988E-2</v>
      </c>
    </row>
    <row r="361" spans="1:15">
      <c r="A361" t="s">
        <v>88</v>
      </c>
      <c r="B361">
        <v>400</v>
      </c>
      <c r="C361" t="s">
        <v>776</v>
      </c>
      <c r="D361" s="2">
        <v>26488</v>
      </c>
      <c r="E361" s="2">
        <v>67848.135479041899</v>
      </c>
      <c r="F361" s="2">
        <v>48915.002553248603</v>
      </c>
      <c r="G361" s="2">
        <v>63233.489642556902</v>
      </c>
      <c r="H361" s="2">
        <v>78540.566616766402</v>
      </c>
      <c r="I361" s="2">
        <v>57737.2174292817</v>
      </c>
      <c r="J361" s="2">
        <v>677</v>
      </c>
      <c r="K361" s="2">
        <v>2088</v>
      </c>
      <c r="L361" s="2">
        <v>1306</v>
      </c>
      <c r="M361" s="2">
        <v>2190</v>
      </c>
      <c r="N361">
        <v>-3.8508003624282599E-3</v>
      </c>
      <c r="O361">
        <v>-2.3746602234974299E-2</v>
      </c>
    </row>
    <row r="362" spans="1:15">
      <c r="A362" t="s">
        <v>110</v>
      </c>
      <c r="B362">
        <v>200</v>
      </c>
      <c r="C362" t="s">
        <v>849</v>
      </c>
      <c r="D362" s="2">
        <v>23224</v>
      </c>
      <c r="E362" s="2">
        <v>81217.253236245902</v>
      </c>
      <c r="F362" s="2">
        <v>48889.846683833202</v>
      </c>
      <c r="G362" s="2">
        <v>64753.235713890499</v>
      </c>
      <c r="H362" s="2">
        <v>93668.949029126205</v>
      </c>
      <c r="I362" s="2">
        <v>57291.375809033299</v>
      </c>
      <c r="J362" s="2">
        <v>520</v>
      </c>
      <c r="K362" s="2">
        <v>2008</v>
      </c>
      <c r="L362" s="2">
        <v>534</v>
      </c>
      <c r="M362" s="2">
        <v>2085</v>
      </c>
      <c r="N362">
        <v>-3.3155356527729898E-3</v>
      </c>
      <c r="O362" s="1">
        <v>-6.0282466414054395E-4</v>
      </c>
    </row>
    <row r="363" spans="1:15">
      <c r="A363" t="s">
        <v>120</v>
      </c>
      <c r="B363">
        <v>700</v>
      </c>
      <c r="C363" t="s">
        <v>470</v>
      </c>
      <c r="D363" s="2">
        <v>40968</v>
      </c>
      <c r="E363" s="2">
        <v>83765.845986276006</v>
      </c>
      <c r="F363" s="2">
        <v>48880.937739219102</v>
      </c>
      <c r="G363" s="2">
        <v>71241.115950451102</v>
      </c>
      <c r="H363" s="2">
        <v>98976.877900010804</v>
      </c>
      <c r="I363" s="2">
        <v>60411.736412350001</v>
      </c>
      <c r="J363" s="2">
        <v>1264</v>
      </c>
      <c r="K363" s="2">
        <v>2930</v>
      </c>
      <c r="L363" s="2">
        <v>1338</v>
      </c>
      <c r="M363" s="2">
        <v>2741</v>
      </c>
      <c r="N363">
        <v>4.6133567662565902E-3</v>
      </c>
      <c r="O363">
        <v>-1.8062878344073401E-3</v>
      </c>
    </row>
    <row r="364" spans="1:15">
      <c r="A364" t="s">
        <v>80</v>
      </c>
      <c r="B364">
        <v>1300</v>
      </c>
      <c r="C364" t="s">
        <v>583</v>
      </c>
      <c r="D364" s="2">
        <v>34053</v>
      </c>
      <c r="E364" s="2">
        <v>89132.217218745194</v>
      </c>
      <c r="F364" s="2">
        <v>48847.318120805299</v>
      </c>
      <c r="G364" s="2">
        <v>69310.235468386702</v>
      </c>
      <c r="H364" s="2">
        <v>102121.87925507499</v>
      </c>
      <c r="I364" s="2">
        <v>58624.226099925399</v>
      </c>
      <c r="J364" s="2">
        <v>632</v>
      </c>
      <c r="K364" s="2">
        <v>2971</v>
      </c>
      <c r="L364" s="2">
        <v>720</v>
      </c>
      <c r="M364" s="2">
        <v>3064</v>
      </c>
      <c r="N364">
        <v>-2.7310369130473001E-3</v>
      </c>
      <c r="O364">
        <v>-2.5842069714856202E-3</v>
      </c>
    </row>
    <row r="365" spans="1:15">
      <c r="A365" t="s">
        <v>127</v>
      </c>
      <c r="B365">
        <v>190</v>
      </c>
      <c r="C365" t="s">
        <v>463</v>
      </c>
      <c r="D365" s="2">
        <v>41323</v>
      </c>
      <c r="E365" s="2">
        <v>74590.242620481906</v>
      </c>
      <c r="F365" s="2">
        <v>48846.6368656716</v>
      </c>
      <c r="G365" s="2">
        <v>63392.749491626797</v>
      </c>
      <c r="H365" s="2">
        <v>87002.739006024101</v>
      </c>
      <c r="I365" s="2">
        <v>57543.110298507403</v>
      </c>
      <c r="J365" s="2">
        <v>1011</v>
      </c>
      <c r="K365" s="2">
        <v>2737</v>
      </c>
      <c r="L365" s="2">
        <v>1186</v>
      </c>
      <c r="M365" s="2">
        <v>2949</v>
      </c>
      <c r="N365">
        <v>-5.1303148367737098E-3</v>
      </c>
      <c r="O365">
        <v>-4.2349297001669697E-3</v>
      </c>
    </row>
    <row r="366" spans="1:15">
      <c r="A366" t="s">
        <v>80</v>
      </c>
      <c r="B366">
        <v>1100</v>
      </c>
      <c r="C366" t="s">
        <v>646</v>
      </c>
      <c r="D366" s="2">
        <v>31173</v>
      </c>
      <c r="E366" s="2">
        <v>79849.715110683304</v>
      </c>
      <c r="F366" s="2">
        <v>48841.6087184598</v>
      </c>
      <c r="G366" s="2">
        <v>66469.091804765398</v>
      </c>
      <c r="H366" s="2">
        <v>93275.5414821944</v>
      </c>
      <c r="I366" s="2">
        <v>59163.866705135602</v>
      </c>
      <c r="J366" s="2">
        <v>729</v>
      </c>
      <c r="K366" s="2">
        <v>2774</v>
      </c>
      <c r="L366" s="2">
        <v>675</v>
      </c>
      <c r="M366" s="2">
        <v>2737</v>
      </c>
      <c r="N366">
        <v>1.1869245821704601E-3</v>
      </c>
      <c r="O366">
        <v>1.73226830911365E-3</v>
      </c>
    </row>
    <row r="367" spans="1:15">
      <c r="A367" t="s">
        <v>336</v>
      </c>
      <c r="B367">
        <v>400</v>
      </c>
      <c r="C367" t="s">
        <v>337</v>
      </c>
      <c r="D367" s="2">
        <v>57896</v>
      </c>
      <c r="E367" s="2">
        <v>83303.280006182802</v>
      </c>
      <c r="F367" s="2">
        <v>48829.727239712804</v>
      </c>
      <c r="G367" s="2">
        <v>71260.848448785298</v>
      </c>
      <c r="H367" s="2">
        <v>99648.928974418406</v>
      </c>
      <c r="I367" s="2">
        <v>60999.838478084697</v>
      </c>
      <c r="J367" s="2">
        <v>1500</v>
      </c>
      <c r="K367" s="2">
        <v>3319</v>
      </c>
      <c r="L367" s="2">
        <v>1481</v>
      </c>
      <c r="M367" s="2">
        <v>2860</v>
      </c>
      <c r="N367">
        <v>7.9280088434434091E-3</v>
      </c>
      <c r="O367" s="1">
        <v>3.28174658007461E-4</v>
      </c>
    </row>
    <row r="368" spans="1:15">
      <c r="A368" t="s">
        <v>298</v>
      </c>
      <c r="B368">
        <v>690</v>
      </c>
      <c r="C368" t="s">
        <v>299</v>
      </c>
      <c r="D368" s="2">
        <v>66357</v>
      </c>
      <c r="E368" s="2">
        <v>82527.295899257297</v>
      </c>
      <c r="F368" s="2">
        <v>48828.590473457603</v>
      </c>
      <c r="G368" s="2">
        <v>71664.684672692907</v>
      </c>
      <c r="H368" s="2">
        <v>97659.754665805594</v>
      </c>
      <c r="I368" s="2">
        <v>60114.221004304098</v>
      </c>
      <c r="J368" s="2">
        <v>2398</v>
      </c>
      <c r="K368" s="2">
        <v>6184</v>
      </c>
      <c r="L368" s="2">
        <v>1820</v>
      </c>
      <c r="M368" s="2">
        <v>5620</v>
      </c>
      <c r="N368">
        <v>8.4994800849947996E-3</v>
      </c>
      <c r="O368">
        <v>8.7104600871045993E-3</v>
      </c>
    </row>
    <row r="369" spans="1:15">
      <c r="A369" t="s">
        <v>46</v>
      </c>
      <c r="B369">
        <v>2700</v>
      </c>
      <c r="C369" t="s">
        <v>220</v>
      </c>
      <c r="D369" s="2">
        <v>96147</v>
      </c>
      <c r="E369" s="2">
        <v>104508.368693154</v>
      </c>
      <c r="F369" s="2">
        <v>48792.843141718797</v>
      </c>
      <c r="G369" s="2">
        <v>101328.76602333599</v>
      </c>
      <c r="H369" s="2">
        <v>124880.87180469101</v>
      </c>
      <c r="I369" s="2">
        <v>63992.132384746699</v>
      </c>
      <c r="J369" s="2">
        <v>8189</v>
      </c>
      <c r="K369" s="2">
        <v>5471</v>
      </c>
      <c r="L369" s="2">
        <v>9582</v>
      </c>
      <c r="M369" s="2">
        <v>4770</v>
      </c>
      <c r="N369">
        <v>7.2909191134408703E-3</v>
      </c>
      <c r="O369">
        <v>-1.44882315620872E-2</v>
      </c>
    </row>
    <row r="370" spans="1:15">
      <c r="A370" t="s">
        <v>18</v>
      </c>
      <c r="B370">
        <v>6600</v>
      </c>
      <c r="C370" t="s">
        <v>246</v>
      </c>
      <c r="D370" s="2">
        <v>88729</v>
      </c>
      <c r="E370" s="2">
        <v>87569.996438515795</v>
      </c>
      <c r="F370" s="2">
        <v>48785.164056805799</v>
      </c>
      <c r="G370" s="2">
        <v>72290.315876152803</v>
      </c>
      <c r="H370" s="2">
        <v>105145.75917891601</v>
      </c>
      <c r="I370" s="2">
        <v>61084.038717229501</v>
      </c>
      <c r="J370" s="2">
        <v>3167</v>
      </c>
      <c r="K370" s="2">
        <v>11152</v>
      </c>
      <c r="L370" s="2">
        <v>3161</v>
      </c>
      <c r="M370" s="2">
        <v>10529</v>
      </c>
      <c r="N370">
        <v>7.0213797067475098E-3</v>
      </c>
      <c r="O370" s="1">
        <v>6.7621634414903798E-5</v>
      </c>
    </row>
    <row r="371" spans="1:15">
      <c r="A371" t="s">
        <v>27</v>
      </c>
      <c r="B371">
        <v>700</v>
      </c>
      <c r="C371" t="s">
        <v>165</v>
      </c>
      <c r="D371" s="2">
        <v>140855</v>
      </c>
      <c r="E371" s="2">
        <v>90953.186838860405</v>
      </c>
      <c r="F371" s="2">
        <v>48782.583027038199</v>
      </c>
      <c r="G371" s="2">
        <v>80602.896374792806</v>
      </c>
      <c r="H371" s="2">
        <v>108465.178272438</v>
      </c>
      <c r="I371" s="2">
        <v>61436.668115057801</v>
      </c>
      <c r="J371" s="2">
        <v>5480</v>
      </c>
      <c r="K371" s="2">
        <v>7958</v>
      </c>
      <c r="L371" s="2">
        <v>6202</v>
      </c>
      <c r="M371" s="2">
        <v>7787</v>
      </c>
      <c r="N371">
        <v>1.21401441198395E-3</v>
      </c>
      <c r="O371">
        <v>-5.1258386283766898E-3</v>
      </c>
    </row>
    <row r="372" spans="1:15">
      <c r="A372" t="s">
        <v>53</v>
      </c>
      <c r="B372" s="1">
        <v>3000</v>
      </c>
      <c r="C372" t="s">
        <v>792</v>
      </c>
      <c r="D372" s="2">
        <v>25898</v>
      </c>
      <c r="E372" s="2">
        <v>81964.810763454298</v>
      </c>
      <c r="F372" s="2">
        <v>48775.680753412402</v>
      </c>
      <c r="G372" s="2">
        <v>66067.099894088198</v>
      </c>
      <c r="H372" s="2">
        <v>95135.788485607001</v>
      </c>
      <c r="I372" s="2">
        <v>59145.158490790898</v>
      </c>
      <c r="J372" s="2">
        <v>463</v>
      </c>
      <c r="K372" s="2">
        <v>2149</v>
      </c>
      <c r="L372" s="2">
        <v>470</v>
      </c>
      <c r="M372" s="2">
        <v>2044</v>
      </c>
      <c r="N372">
        <v>4.0543671325971101E-3</v>
      </c>
      <c r="O372" s="1">
        <v>-2.7029114217313999E-4</v>
      </c>
    </row>
    <row r="373" spans="1:15">
      <c r="A373" t="s">
        <v>46</v>
      </c>
      <c r="B373">
        <v>3100</v>
      </c>
      <c r="C373" t="s">
        <v>289</v>
      </c>
      <c r="D373" s="2">
        <v>40545</v>
      </c>
      <c r="E373" s="2">
        <v>83127.010643015499</v>
      </c>
      <c r="F373" s="2">
        <v>48765.938961851098</v>
      </c>
      <c r="G373" s="2">
        <v>69678.167317073094</v>
      </c>
      <c r="H373" s="2">
        <v>98891.040798226095</v>
      </c>
      <c r="I373" s="2">
        <v>61438.638899311998</v>
      </c>
      <c r="J373" s="2">
        <v>990</v>
      </c>
      <c r="K373" s="2">
        <v>4230</v>
      </c>
      <c r="L373" s="2">
        <v>844</v>
      </c>
      <c r="M373" s="2">
        <v>3731</v>
      </c>
      <c r="N373">
        <v>1.23073128622518E-2</v>
      </c>
      <c r="O373">
        <v>3.6009372302379999E-3</v>
      </c>
    </row>
    <row r="374" spans="1:15">
      <c r="A374" t="s">
        <v>50</v>
      </c>
      <c r="B374">
        <v>1700</v>
      </c>
      <c r="C374" t="s">
        <v>58</v>
      </c>
      <c r="D374" s="2">
        <v>350248</v>
      </c>
      <c r="E374" s="2">
        <v>97319.981324782697</v>
      </c>
      <c r="F374" s="2">
        <v>48737.7299546625</v>
      </c>
      <c r="G374" s="2">
        <v>86275.833562297907</v>
      </c>
      <c r="H374" s="2">
        <v>114226.856698934</v>
      </c>
      <c r="I374" s="2">
        <v>60237.750899299703</v>
      </c>
      <c r="J374" s="2">
        <v>19661</v>
      </c>
      <c r="K374" s="2">
        <v>19210</v>
      </c>
      <c r="L374" s="2">
        <v>20328</v>
      </c>
      <c r="M374" s="2">
        <v>18809</v>
      </c>
      <c r="N374">
        <v>1.14490304013156E-3</v>
      </c>
      <c r="O374">
        <v>-1.9043649071514999E-3</v>
      </c>
    </row>
    <row r="375" spans="1:15">
      <c r="A375" t="s">
        <v>48</v>
      </c>
      <c r="B375">
        <v>390</v>
      </c>
      <c r="C375" t="s">
        <v>253</v>
      </c>
      <c r="D375" s="2">
        <v>86654</v>
      </c>
      <c r="E375" s="2">
        <v>82235.808915013404</v>
      </c>
      <c r="F375" s="2">
        <v>48691.2661999677</v>
      </c>
      <c r="G375" s="2">
        <v>71350.849120500599</v>
      </c>
      <c r="H375" s="2">
        <v>97966.017291207405</v>
      </c>
      <c r="I375" s="2">
        <v>60389.167023079397</v>
      </c>
      <c r="J375" s="2">
        <v>2426</v>
      </c>
      <c r="K375" s="2">
        <v>5959</v>
      </c>
      <c r="L375" s="2">
        <v>2527</v>
      </c>
      <c r="M375" s="2">
        <v>5759</v>
      </c>
      <c r="N375">
        <v>2.30802963510051E-3</v>
      </c>
      <c r="O375">
        <v>-1.1655549657257501E-3</v>
      </c>
    </row>
    <row r="376" spans="1:15">
      <c r="A376" t="s">
        <v>110</v>
      </c>
      <c r="B376">
        <v>2300</v>
      </c>
      <c r="C376" t="s">
        <v>229</v>
      </c>
      <c r="D376" s="2">
        <v>33438</v>
      </c>
      <c r="E376" s="2">
        <v>79551.416209150295</v>
      </c>
      <c r="F376" s="2">
        <v>48658.653151411301</v>
      </c>
      <c r="G376" s="2">
        <v>70034.388071292604</v>
      </c>
      <c r="H376" s="2">
        <v>94434.801307189497</v>
      </c>
      <c r="I376" s="2">
        <v>59723.215268187501</v>
      </c>
      <c r="J376" s="2">
        <v>697</v>
      </c>
      <c r="K376" s="2">
        <v>3187</v>
      </c>
      <c r="L376" s="2">
        <v>860</v>
      </c>
      <c r="M376" s="2">
        <v>2941</v>
      </c>
      <c r="N376">
        <v>7.3568993360846897E-3</v>
      </c>
      <c r="O376">
        <v>-4.8746934625276597E-3</v>
      </c>
    </row>
    <row r="377" spans="1:15">
      <c r="A377" t="s">
        <v>27</v>
      </c>
      <c r="B377">
        <v>800</v>
      </c>
      <c r="C377" t="s">
        <v>638</v>
      </c>
      <c r="D377" s="2">
        <v>31537</v>
      </c>
      <c r="E377" s="2">
        <v>78917.808413871506</v>
      </c>
      <c r="F377" s="2">
        <v>48633.509748722703</v>
      </c>
      <c r="G377" s="2">
        <v>70045.569456098805</v>
      </c>
      <c r="H377" s="2">
        <v>95312.421262080694</v>
      </c>
      <c r="I377" s="2">
        <v>60777.632363674202</v>
      </c>
      <c r="J377" s="2">
        <v>682</v>
      </c>
      <c r="K377" s="2">
        <v>1879</v>
      </c>
      <c r="L377" s="2">
        <v>770</v>
      </c>
      <c r="M377" s="2">
        <v>1988</v>
      </c>
      <c r="N377">
        <v>-3.4562577290167102E-3</v>
      </c>
      <c r="O377">
        <v>-2.7903732124171599E-3</v>
      </c>
    </row>
    <row r="378" spans="1:15">
      <c r="A378" t="s">
        <v>27</v>
      </c>
      <c r="B378">
        <v>1600</v>
      </c>
      <c r="C378" t="s">
        <v>826</v>
      </c>
      <c r="D378" s="2">
        <v>24699</v>
      </c>
      <c r="E378" s="2">
        <v>79134.198351115396</v>
      </c>
      <c r="F378" s="2">
        <v>48610.261851734002</v>
      </c>
      <c r="G378" s="2">
        <v>67120.183829830101</v>
      </c>
      <c r="H378" s="2">
        <v>93844.554316197798</v>
      </c>
      <c r="I378" s="2">
        <v>60107.055997454598</v>
      </c>
      <c r="J378" s="2">
        <v>489</v>
      </c>
      <c r="K378" s="2">
        <v>1868</v>
      </c>
      <c r="L378" s="2">
        <v>546</v>
      </c>
      <c r="M378" s="2">
        <v>1957</v>
      </c>
      <c r="N378">
        <v>-3.6033847524191199E-3</v>
      </c>
      <c r="O378">
        <v>-2.3077857403133702E-3</v>
      </c>
    </row>
    <row r="379" spans="1:15">
      <c r="A379" t="s">
        <v>120</v>
      </c>
      <c r="B379">
        <v>1800</v>
      </c>
      <c r="C379" t="s">
        <v>799</v>
      </c>
      <c r="D379" s="2">
        <v>25622</v>
      </c>
      <c r="E379" s="2">
        <v>66749.3078336779</v>
      </c>
      <c r="F379" s="2">
        <v>48600.628088506397</v>
      </c>
      <c r="G379" s="2">
        <v>62573.474858168003</v>
      </c>
      <c r="H379" s="2">
        <v>78859.402940500804</v>
      </c>
      <c r="I379" s="2">
        <v>58216.213337430803</v>
      </c>
      <c r="J379" s="2">
        <v>426</v>
      </c>
      <c r="K379" s="2">
        <v>1995</v>
      </c>
      <c r="L379" s="2">
        <v>401</v>
      </c>
      <c r="M379" s="2">
        <v>2177</v>
      </c>
      <c r="N379">
        <v>-7.1032706268050897E-3</v>
      </c>
      <c r="O379" s="1">
        <v>9.7572398719850096E-4</v>
      </c>
    </row>
    <row r="380" spans="1:15">
      <c r="A380" t="s">
        <v>29</v>
      </c>
      <c r="B380">
        <v>10200</v>
      </c>
      <c r="C380" t="s">
        <v>360</v>
      </c>
      <c r="D380" s="2">
        <v>52390</v>
      </c>
      <c r="E380" s="2">
        <v>74607.567954841506</v>
      </c>
      <c r="F380" s="2">
        <v>48594.8660637219</v>
      </c>
      <c r="G380" s="2">
        <v>73599.932000419198</v>
      </c>
      <c r="H380" s="2">
        <v>94174.685627442406</v>
      </c>
      <c r="I380" s="2">
        <v>64708.939092580702</v>
      </c>
      <c r="J380" s="2">
        <v>1806</v>
      </c>
      <c r="K380" s="2">
        <v>5216</v>
      </c>
      <c r="L380" s="2">
        <v>1939</v>
      </c>
      <c r="M380" s="2">
        <v>5267</v>
      </c>
      <c r="N380" s="1">
        <v>-9.7346821912578697E-4</v>
      </c>
      <c r="O380">
        <v>-2.5386524145829298E-3</v>
      </c>
    </row>
    <row r="381" spans="1:15">
      <c r="A381" t="s">
        <v>18</v>
      </c>
      <c r="B381">
        <v>2200</v>
      </c>
      <c r="C381" t="s">
        <v>770</v>
      </c>
      <c r="D381" s="2">
        <v>26574</v>
      </c>
      <c r="E381" s="2">
        <v>84524.531609674697</v>
      </c>
      <c r="F381" s="2">
        <v>48555.587728369501</v>
      </c>
      <c r="G381" s="2">
        <v>71253.073121951194</v>
      </c>
      <c r="H381" s="2">
        <v>100474.29107589601</v>
      </c>
      <c r="I381" s="2">
        <v>59175.775525680801</v>
      </c>
      <c r="J381" s="2">
        <v>516</v>
      </c>
      <c r="K381" s="2">
        <v>2209</v>
      </c>
      <c r="L381" s="2">
        <v>1013</v>
      </c>
      <c r="M381" s="2">
        <v>2336</v>
      </c>
      <c r="N381">
        <v>-4.7791073982087701E-3</v>
      </c>
      <c r="O381">
        <v>-1.87024911567697E-2</v>
      </c>
    </row>
    <row r="382" spans="1:15">
      <c r="A382" t="s">
        <v>18</v>
      </c>
      <c r="B382">
        <v>4100</v>
      </c>
      <c r="C382" t="s">
        <v>623</v>
      </c>
      <c r="D382" s="2">
        <v>18921</v>
      </c>
      <c r="E382" s="2">
        <v>73466.687210379896</v>
      </c>
      <c r="F382" s="2">
        <v>48493.199342658401</v>
      </c>
      <c r="G382" s="2">
        <v>60590.8036218095</v>
      </c>
      <c r="H382" s="2">
        <v>86296.194161260399</v>
      </c>
      <c r="I382" s="2">
        <v>56350.779714132797</v>
      </c>
      <c r="J382" s="2">
        <v>254</v>
      </c>
      <c r="K382" s="2">
        <v>1406</v>
      </c>
      <c r="L382" s="2">
        <v>295</v>
      </c>
      <c r="M382" s="2">
        <v>1725</v>
      </c>
      <c r="N382">
        <v>-1.6859574018286499E-2</v>
      </c>
      <c r="O382">
        <v>-2.1669044976481101E-3</v>
      </c>
    </row>
    <row r="383" spans="1:15">
      <c r="A383" t="s">
        <v>120</v>
      </c>
      <c r="B383">
        <v>400</v>
      </c>
      <c r="C383" t="s">
        <v>687</v>
      </c>
      <c r="D383" s="2">
        <v>29828</v>
      </c>
      <c r="E383" s="2">
        <v>67555.1355599214</v>
      </c>
      <c r="F383" s="2">
        <v>48474.447896575002</v>
      </c>
      <c r="G383" s="2">
        <v>64244.611996362299</v>
      </c>
      <c r="H383" s="2">
        <v>81257.066797642401</v>
      </c>
      <c r="I383" s="2">
        <v>58827.728613876803</v>
      </c>
      <c r="J383" s="2">
        <v>708</v>
      </c>
      <c r="K383" s="2">
        <v>1613</v>
      </c>
      <c r="L383" s="2">
        <v>631</v>
      </c>
      <c r="M383" s="2">
        <v>1585</v>
      </c>
      <c r="N383" s="1">
        <v>9.3871530105940702E-4</v>
      </c>
      <c r="O383">
        <v>2.5814670779133698E-3</v>
      </c>
    </row>
    <row r="384" spans="1:15">
      <c r="A384" t="s">
        <v>14</v>
      </c>
      <c r="B384">
        <v>1300</v>
      </c>
      <c r="C384" t="s">
        <v>340</v>
      </c>
      <c r="D384" s="2">
        <v>57301</v>
      </c>
      <c r="E384" s="2">
        <v>89688.868095584505</v>
      </c>
      <c r="F384" s="2">
        <v>48469.3102680378</v>
      </c>
      <c r="G384" s="2">
        <v>79340.212958395001</v>
      </c>
      <c r="H384" s="2">
        <v>105978.50176282899</v>
      </c>
      <c r="I384" s="2">
        <v>60067.414244068299</v>
      </c>
      <c r="J384" s="2">
        <v>2993</v>
      </c>
      <c r="K384" s="2">
        <v>4273</v>
      </c>
      <c r="L384" s="2">
        <v>3023</v>
      </c>
      <c r="M384" s="2">
        <v>4445</v>
      </c>
      <c r="N384">
        <v>-3.0016928151341102E-3</v>
      </c>
      <c r="O384" s="1">
        <v>-5.23551072407113E-4</v>
      </c>
    </row>
    <row r="385" spans="1:15">
      <c r="A385" t="s">
        <v>53</v>
      </c>
      <c r="B385">
        <v>100</v>
      </c>
      <c r="C385" t="s">
        <v>677</v>
      </c>
      <c r="D385" s="2">
        <v>30154</v>
      </c>
      <c r="E385" s="2">
        <v>78209.296722763494</v>
      </c>
      <c r="F385" s="2">
        <v>48458.655031618699</v>
      </c>
      <c r="G385" s="2">
        <v>65429.304483922097</v>
      </c>
      <c r="H385" s="2">
        <v>92321.655447298501</v>
      </c>
      <c r="I385" s="2">
        <v>59382.107503858897</v>
      </c>
      <c r="J385" s="2">
        <v>542</v>
      </c>
      <c r="K385" s="2">
        <v>2287</v>
      </c>
      <c r="L385" s="2">
        <v>519</v>
      </c>
      <c r="M385" s="2">
        <v>2207</v>
      </c>
      <c r="N385">
        <v>2.6530476885322E-3</v>
      </c>
      <c r="O385" s="1">
        <v>7.6275121045300701E-4</v>
      </c>
    </row>
    <row r="386" spans="1:15">
      <c r="A386" t="s">
        <v>136</v>
      </c>
      <c r="B386">
        <v>1200</v>
      </c>
      <c r="C386" t="s">
        <v>597</v>
      </c>
      <c r="D386" s="2">
        <v>33220</v>
      </c>
      <c r="E386" s="2">
        <v>82621.348592188893</v>
      </c>
      <c r="F386" s="2">
        <v>48442.4877339901</v>
      </c>
      <c r="G386" s="2">
        <v>66562.855764386695</v>
      </c>
      <c r="H386" s="2">
        <v>96183.617801998102</v>
      </c>
      <c r="I386" s="2">
        <v>58530.230394088598</v>
      </c>
      <c r="J386" s="2">
        <v>935</v>
      </c>
      <c r="K386" s="2">
        <v>2620</v>
      </c>
      <c r="L386" s="2">
        <v>1020</v>
      </c>
      <c r="M386" s="2">
        <v>2840</v>
      </c>
      <c r="N386">
        <v>-6.6225165562913899E-3</v>
      </c>
      <c r="O386">
        <v>-2.5586995785671202E-3</v>
      </c>
    </row>
    <row r="387" spans="1:15">
      <c r="A387" t="s">
        <v>60</v>
      </c>
      <c r="B387">
        <v>51085</v>
      </c>
      <c r="C387" t="s">
        <v>630</v>
      </c>
      <c r="D387" s="2">
        <v>25307</v>
      </c>
      <c r="E387" s="2">
        <v>79632.035869565196</v>
      </c>
      <c r="F387" s="2">
        <v>48439.379272468803</v>
      </c>
      <c r="G387" s="2">
        <v>69438.021317925901</v>
      </c>
      <c r="H387" s="2">
        <v>96120.082826086902</v>
      </c>
      <c r="I387" s="2">
        <v>61507.706467661599</v>
      </c>
      <c r="J387" s="2">
        <v>726</v>
      </c>
      <c r="K387" s="2">
        <v>2154</v>
      </c>
      <c r="L387" s="2">
        <v>389</v>
      </c>
      <c r="M387" s="2">
        <v>1961</v>
      </c>
      <c r="N387">
        <v>7.6263484411427601E-3</v>
      </c>
      <c r="O387">
        <v>1.3316473702927999E-2</v>
      </c>
    </row>
    <row r="388" spans="1:15">
      <c r="A388" t="s">
        <v>12</v>
      </c>
      <c r="B388">
        <v>8300</v>
      </c>
      <c r="C388" t="s">
        <v>225</v>
      </c>
      <c r="D388" s="2">
        <v>94522</v>
      </c>
      <c r="E388" s="2">
        <v>87599.170528630901</v>
      </c>
      <c r="F388" s="2">
        <v>48430.013181058901</v>
      </c>
      <c r="G388" s="2">
        <v>85939.057504873301</v>
      </c>
      <c r="H388" s="2">
        <v>116598.33131725701</v>
      </c>
      <c r="I388" s="2">
        <v>68319.628312192406</v>
      </c>
      <c r="J388" s="2">
        <v>5263</v>
      </c>
      <c r="K388" s="2">
        <v>7061</v>
      </c>
      <c r="L388" s="2">
        <v>5653</v>
      </c>
      <c r="M388" s="2">
        <v>6777</v>
      </c>
      <c r="N388">
        <v>3.0045915236664401E-3</v>
      </c>
      <c r="O388">
        <v>-4.1260235712320898E-3</v>
      </c>
    </row>
    <row r="389" spans="1:15">
      <c r="A389" t="s">
        <v>136</v>
      </c>
      <c r="B389">
        <v>800</v>
      </c>
      <c r="C389" t="s">
        <v>338</v>
      </c>
      <c r="D389" s="2">
        <v>57381</v>
      </c>
      <c r="E389" s="2">
        <v>78643.764420716703</v>
      </c>
      <c r="F389" s="2">
        <v>48427.453538549998</v>
      </c>
      <c r="G389" s="2">
        <v>72394.335502448695</v>
      </c>
      <c r="H389" s="2">
        <v>93497.255584192404</v>
      </c>
      <c r="I389" s="2">
        <v>60027.635788262298</v>
      </c>
      <c r="J389" s="2">
        <v>2309</v>
      </c>
      <c r="K389" s="2">
        <v>4568</v>
      </c>
      <c r="L389" s="2">
        <v>2194</v>
      </c>
      <c r="M389" s="2">
        <v>4206</v>
      </c>
      <c r="N389">
        <v>6.30870845750335E-3</v>
      </c>
      <c r="O389">
        <v>2.0041477144002299E-3</v>
      </c>
    </row>
    <row r="390" spans="1:15">
      <c r="A390" t="s">
        <v>148</v>
      </c>
      <c r="B390">
        <v>200</v>
      </c>
      <c r="C390" t="s">
        <v>401</v>
      </c>
      <c r="D390" s="2">
        <v>46834</v>
      </c>
      <c r="E390" s="2">
        <v>75435.725739773698</v>
      </c>
      <c r="F390" s="2">
        <v>48387.705095720703</v>
      </c>
      <c r="G390" s="2">
        <v>65555.3556424165</v>
      </c>
      <c r="H390" s="2">
        <v>87963.084747606597</v>
      </c>
      <c r="I390" s="2">
        <v>58306.909487612596</v>
      </c>
      <c r="J390" s="2">
        <v>927</v>
      </c>
      <c r="K390" s="2">
        <v>3657</v>
      </c>
      <c r="L390" s="2">
        <v>1019</v>
      </c>
      <c r="M390" s="2">
        <v>3623</v>
      </c>
      <c r="N390" s="1">
        <v>7.2596831361831102E-4</v>
      </c>
      <c r="O390">
        <v>-1.9643848486142501E-3</v>
      </c>
    </row>
    <row r="391" spans="1:15">
      <c r="A391" t="s">
        <v>20</v>
      </c>
      <c r="B391">
        <v>100</v>
      </c>
      <c r="C391" t="s">
        <v>21</v>
      </c>
      <c r="D391" s="2">
        <v>1037224</v>
      </c>
      <c r="E391" s="2">
        <v>92640.782165928598</v>
      </c>
      <c r="F391" s="2">
        <v>48385.8909841184</v>
      </c>
      <c r="G391" s="2">
        <v>81465.338474706194</v>
      </c>
      <c r="H391" s="2">
        <v>111842.75322106401</v>
      </c>
      <c r="I391" s="2">
        <v>62522.413039792998</v>
      </c>
      <c r="J391" s="2">
        <v>60342</v>
      </c>
      <c r="K391" s="2">
        <v>98884</v>
      </c>
      <c r="L391" s="2">
        <v>54468</v>
      </c>
      <c r="M391" s="2">
        <v>95644</v>
      </c>
      <c r="N391">
        <v>3.1237225517342401E-3</v>
      </c>
      <c r="O391">
        <v>5.6631932928663401E-3</v>
      </c>
    </row>
    <row r="392" spans="1:15">
      <c r="A392" t="s">
        <v>159</v>
      </c>
      <c r="B392">
        <v>790</v>
      </c>
      <c r="C392" t="s">
        <v>160</v>
      </c>
      <c r="D392" s="2">
        <v>147125</v>
      </c>
      <c r="E392" s="2">
        <v>85924.571278472693</v>
      </c>
      <c r="F392" s="2">
        <v>48377.519548108598</v>
      </c>
      <c r="G392" s="2">
        <v>82430.416605709106</v>
      </c>
      <c r="H392" s="2">
        <v>105806.36244870401</v>
      </c>
      <c r="I392" s="2">
        <v>63720.832381314998</v>
      </c>
      <c r="J392" s="2">
        <v>8510</v>
      </c>
      <c r="K392" s="2">
        <v>9027</v>
      </c>
      <c r="L392" s="2">
        <v>7006</v>
      </c>
      <c r="M392" s="2">
        <v>9115</v>
      </c>
      <c r="N392" s="1">
        <v>-5.9813084112149504E-4</v>
      </c>
      <c r="O392">
        <v>1.0222599830076401E-2</v>
      </c>
    </row>
    <row r="393" spans="1:15">
      <c r="A393" t="s">
        <v>53</v>
      </c>
      <c r="B393">
        <v>2100</v>
      </c>
      <c r="C393" t="s">
        <v>765</v>
      </c>
      <c r="D393" s="2">
        <v>26928</v>
      </c>
      <c r="E393" s="2">
        <v>76489.338433008801</v>
      </c>
      <c r="F393" s="2">
        <v>48371.663781585798</v>
      </c>
      <c r="G393" s="2">
        <v>65385.4091690278</v>
      </c>
      <c r="H393" s="2">
        <v>89875.644413537302</v>
      </c>
      <c r="I393" s="2">
        <v>59248.268602962497</v>
      </c>
      <c r="J393" s="2">
        <v>201</v>
      </c>
      <c r="K393" s="2">
        <v>2254</v>
      </c>
      <c r="L393" s="2">
        <v>597</v>
      </c>
      <c r="M393" s="2">
        <v>2347</v>
      </c>
      <c r="N393">
        <v>-3.4536541889483002E-3</v>
      </c>
      <c r="O393">
        <v>-1.47058823529411E-2</v>
      </c>
    </row>
    <row r="394" spans="1:15">
      <c r="A394" t="s">
        <v>29</v>
      </c>
      <c r="B394">
        <v>11400</v>
      </c>
      <c r="C394" t="s">
        <v>284</v>
      </c>
      <c r="D394" s="2">
        <v>69625</v>
      </c>
      <c r="E394" s="2">
        <v>82172.928615416196</v>
      </c>
      <c r="F394" s="2">
        <v>48316.0042496432</v>
      </c>
      <c r="G394" s="2">
        <v>78601.114762972706</v>
      </c>
      <c r="H394" s="2">
        <v>102191.871035615</v>
      </c>
      <c r="I394" s="2">
        <v>64341.871735219298</v>
      </c>
      <c r="J394" s="2">
        <v>3739</v>
      </c>
      <c r="K394" s="2">
        <v>5485</v>
      </c>
      <c r="L394" s="2">
        <v>3392</v>
      </c>
      <c r="M394" s="2">
        <v>5285</v>
      </c>
      <c r="N394">
        <v>2.8725314183123802E-3</v>
      </c>
      <c r="O394">
        <v>4.9838420107719897E-3</v>
      </c>
    </row>
    <row r="395" spans="1:15">
      <c r="A395" t="s">
        <v>88</v>
      </c>
      <c r="B395">
        <v>190</v>
      </c>
      <c r="C395" t="s">
        <v>221</v>
      </c>
      <c r="D395" s="2">
        <v>96066</v>
      </c>
      <c r="E395" s="2">
        <v>77642.028904275197</v>
      </c>
      <c r="F395" s="2">
        <v>48308.807283262999</v>
      </c>
      <c r="G395" s="2">
        <v>66515.040376069694</v>
      </c>
      <c r="H395" s="2">
        <v>91336.015056599601</v>
      </c>
      <c r="I395" s="2">
        <v>58678.469699335503</v>
      </c>
      <c r="J395" s="2">
        <v>1831</v>
      </c>
      <c r="K395" s="2">
        <v>8274</v>
      </c>
      <c r="L395" s="2">
        <v>1994</v>
      </c>
      <c r="M395" s="2">
        <v>8130</v>
      </c>
      <c r="N395">
        <v>1.49896945849728E-3</v>
      </c>
      <c r="O395">
        <v>-1.6967501509378899E-3</v>
      </c>
    </row>
    <row r="396" spans="1:15">
      <c r="A396" t="s">
        <v>134</v>
      </c>
      <c r="B396">
        <v>1590</v>
      </c>
      <c r="C396" t="s">
        <v>384</v>
      </c>
      <c r="D396" s="2">
        <v>48414</v>
      </c>
      <c r="E396" s="2">
        <v>79922.479475856002</v>
      </c>
      <c r="F396" s="2">
        <v>48299.214673800299</v>
      </c>
      <c r="G396" s="2">
        <v>72236.346957072004</v>
      </c>
      <c r="H396" s="2">
        <v>95145.108014189507</v>
      </c>
      <c r="I396" s="2">
        <v>59112.100078802199</v>
      </c>
      <c r="J396" s="2">
        <v>1875</v>
      </c>
      <c r="K396" s="2">
        <v>3338</v>
      </c>
      <c r="L396" s="2">
        <v>2048</v>
      </c>
      <c r="M396" s="2">
        <v>3229</v>
      </c>
      <c r="N396">
        <v>2.25141487999339E-3</v>
      </c>
      <c r="O396">
        <v>-3.5733465526500601E-3</v>
      </c>
    </row>
    <row r="397" spans="1:15">
      <c r="A397" t="s">
        <v>14</v>
      </c>
      <c r="B397">
        <v>401</v>
      </c>
      <c r="C397" t="s">
        <v>567</v>
      </c>
      <c r="D397" s="2">
        <v>34616</v>
      </c>
      <c r="E397" s="2">
        <v>71589.7509113001</v>
      </c>
      <c r="F397" s="2">
        <v>48286.533802080798</v>
      </c>
      <c r="G397" s="2">
        <v>65013.273332609497</v>
      </c>
      <c r="H397" s="2">
        <v>84861.499392466503</v>
      </c>
      <c r="I397" s="2">
        <v>58804.868164758402</v>
      </c>
      <c r="J397" s="2">
        <v>642</v>
      </c>
      <c r="K397" s="2">
        <v>2663</v>
      </c>
      <c r="L397" s="2">
        <v>854</v>
      </c>
      <c r="M397" s="2">
        <v>2824</v>
      </c>
      <c r="N397">
        <v>-4.65102842616131E-3</v>
      </c>
      <c r="O397">
        <v>-6.12433556736769E-3</v>
      </c>
    </row>
    <row r="398" spans="1:15">
      <c r="A398" t="s">
        <v>50</v>
      </c>
      <c r="B398">
        <v>700</v>
      </c>
      <c r="C398" t="s">
        <v>344</v>
      </c>
      <c r="D398" s="2">
        <v>56879</v>
      </c>
      <c r="E398" s="2">
        <v>76631.784110860302</v>
      </c>
      <c r="F398" s="2">
        <v>48272.933822303698</v>
      </c>
      <c r="G398" s="2">
        <v>71141.836079489804</v>
      </c>
      <c r="H398" s="2">
        <v>91664.050476548698</v>
      </c>
      <c r="I398" s="2">
        <v>60230.4083347224</v>
      </c>
      <c r="J398" s="2">
        <v>1929</v>
      </c>
      <c r="K398" s="2">
        <v>3365</v>
      </c>
      <c r="L398" s="2">
        <v>2147</v>
      </c>
      <c r="M398" s="2">
        <v>3495</v>
      </c>
      <c r="N398">
        <v>-2.2855535434870501E-3</v>
      </c>
      <c r="O398">
        <v>-3.8326974806167399E-3</v>
      </c>
    </row>
    <row r="399" spans="1:15">
      <c r="A399" t="s">
        <v>80</v>
      </c>
      <c r="B399">
        <v>2900</v>
      </c>
      <c r="C399" t="s">
        <v>615</v>
      </c>
      <c r="D399" s="2">
        <v>32405</v>
      </c>
      <c r="E399" s="2">
        <v>92851.063437579403</v>
      </c>
      <c r="F399" s="2">
        <v>48263.977809067801</v>
      </c>
      <c r="G399" s="2">
        <v>73908.807111353904</v>
      </c>
      <c r="H399" s="2">
        <v>107833.815535214</v>
      </c>
      <c r="I399" s="2">
        <v>58879.0061391157</v>
      </c>
      <c r="J399" s="2">
        <v>1167</v>
      </c>
      <c r="K399" s="2">
        <v>2064</v>
      </c>
      <c r="L399" s="2">
        <v>1202</v>
      </c>
      <c r="M399" s="2">
        <v>2351</v>
      </c>
      <c r="N399">
        <v>-8.8566579231600003E-3</v>
      </c>
      <c r="O399">
        <v>-1.0800802345317E-3</v>
      </c>
    </row>
    <row r="400" spans="1:15">
      <c r="A400" t="s">
        <v>198</v>
      </c>
      <c r="B400">
        <v>1900</v>
      </c>
      <c r="C400" t="s">
        <v>364</v>
      </c>
      <c r="D400" s="2">
        <v>30336</v>
      </c>
      <c r="E400" s="2">
        <v>65198.538797380403</v>
      </c>
      <c r="F400" s="2">
        <v>48261.648160351397</v>
      </c>
      <c r="G400" s="2">
        <v>62470.913587681098</v>
      </c>
      <c r="H400" s="2">
        <v>79004.461401071603</v>
      </c>
      <c r="I400" s="2">
        <v>57895.814881933002</v>
      </c>
      <c r="J400" s="2">
        <v>433</v>
      </c>
      <c r="K400" s="2">
        <v>3163</v>
      </c>
      <c r="L400" s="2">
        <v>460</v>
      </c>
      <c r="M400" s="2">
        <v>3031</v>
      </c>
      <c r="N400">
        <v>4.3512658227848099E-3</v>
      </c>
      <c r="O400" s="1">
        <v>-8.9003164556962001E-4</v>
      </c>
    </row>
    <row r="401" spans="1:15">
      <c r="A401" t="s">
        <v>38</v>
      </c>
      <c r="B401">
        <v>4007</v>
      </c>
      <c r="C401" t="s">
        <v>39</v>
      </c>
      <c r="D401" s="2">
        <v>230885</v>
      </c>
      <c r="E401" s="2">
        <v>87499.258955194906</v>
      </c>
      <c r="F401" s="2">
        <v>48256.4264541171</v>
      </c>
      <c r="G401" s="2">
        <v>81704.839093665898</v>
      </c>
      <c r="H401" s="2">
        <v>106483.614142431</v>
      </c>
      <c r="I401" s="2">
        <v>63170.282819017397</v>
      </c>
      <c r="J401" s="2">
        <v>10063</v>
      </c>
      <c r="K401" s="2">
        <v>14857</v>
      </c>
      <c r="L401" s="2">
        <v>10121</v>
      </c>
      <c r="M401" s="2">
        <v>14807</v>
      </c>
      <c r="N401" s="1">
        <v>2.1655802672325999E-4</v>
      </c>
      <c r="O401" s="1">
        <v>-2.5120731099898197E-4</v>
      </c>
    </row>
    <row r="402" spans="1:15">
      <c r="A402" t="s">
        <v>74</v>
      </c>
      <c r="B402">
        <v>1601</v>
      </c>
      <c r="C402" t="s">
        <v>393</v>
      </c>
      <c r="D402" s="2">
        <v>47698</v>
      </c>
      <c r="E402" s="2">
        <v>90023.734346021301</v>
      </c>
      <c r="F402" s="2">
        <v>48223.293322031401</v>
      </c>
      <c r="G402" s="2">
        <v>73115.753724939495</v>
      </c>
      <c r="H402" s="2">
        <v>105121.12267067</v>
      </c>
      <c r="I402" s="2">
        <v>59759.934731333298</v>
      </c>
      <c r="J402" s="2">
        <v>1503</v>
      </c>
      <c r="K402" s="2">
        <v>3440</v>
      </c>
      <c r="L402" s="2">
        <v>1501</v>
      </c>
      <c r="M402" s="2">
        <v>2797</v>
      </c>
      <c r="N402">
        <v>1.3480649083818999E-2</v>
      </c>
      <c r="O402" s="1">
        <v>4.1930479265378001E-5</v>
      </c>
    </row>
    <row r="403" spans="1:15">
      <c r="A403" t="s">
        <v>22</v>
      </c>
      <c r="B403">
        <v>200</v>
      </c>
      <c r="C403" t="s">
        <v>703</v>
      </c>
      <c r="D403" s="2">
        <v>29229</v>
      </c>
      <c r="E403" s="2">
        <v>72295.247638888803</v>
      </c>
      <c r="F403" s="2">
        <v>48213.5500627527</v>
      </c>
      <c r="G403" s="2">
        <v>74238.834741435305</v>
      </c>
      <c r="H403" s="2">
        <v>94241.460972222194</v>
      </c>
      <c r="I403" s="2">
        <v>64197.0756519313</v>
      </c>
      <c r="J403" s="2">
        <v>1220</v>
      </c>
      <c r="K403" s="2">
        <v>2398</v>
      </c>
      <c r="L403" s="2">
        <v>1486</v>
      </c>
      <c r="M403" s="2">
        <v>2583</v>
      </c>
      <c r="N403">
        <v>-6.3293304594751699E-3</v>
      </c>
      <c r="O403">
        <v>-9.1005508228129504E-3</v>
      </c>
    </row>
    <row r="404" spans="1:15">
      <c r="A404" t="s">
        <v>65</v>
      </c>
      <c r="B404">
        <v>1100</v>
      </c>
      <c r="C404" t="s">
        <v>428</v>
      </c>
      <c r="D404" s="2">
        <v>44263</v>
      </c>
      <c r="E404" s="2">
        <v>76130.6593695271</v>
      </c>
      <c r="F404" s="2">
        <v>48185.866245229903</v>
      </c>
      <c r="G404" s="2">
        <v>69476.946771210001</v>
      </c>
      <c r="H404" s="2">
        <v>93106.453882078204</v>
      </c>
      <c r="I404" s="2">
        <v>60115.4976679643</v>
      </c>
      <c r="J404" s="2">
        <v>1172</v>
      </c>
      <c r="K404" s="2">
        <v>2800</v>
      </c>
      <c r="L404" s="2">
        <v>1341</v>
      </c>
      <c r="M404" s="2">
        <v>2729</v>
      </c>
      <c r="N404">
        <v>1.6040485281160299E-3</v>
      </c>
      <c r="O404">
        <v>-3.8180873415719599E-3</v>
      </c>
    </row>
    <row r="405" spans="1:15">
      <c r="A405" t="s">
        <v>60</v>
      </c>
      <c r="B405">
        <v>51010</v>
      </c>
      <c r="C405" t="s">
        <v>576</v>
      </c>
      <c r="D405" s="2">
        <v>34358</v>
      </c>
      <c r="E405" s="2">
        <v>81778.924823161695</v>
      </c>
      <c r="F405" s="2">
        <v>48162.541670396502</v>
      </c>
      <c r="G405" s="2">
        <v>64018.601949262797</v>
      </c>
      <c r="H405" s="2">
        <v>93777.491692712603</v>
      </c>
      <c r="I405" s="2">
        <v>55921.5519649091</v>
      </c>
      <c r="J405" s="2">
        <v>275</v>
      </c>
      <c r="K405" s="2">
        <v>2353</v>
      </c>
      <c r="L405" s="2">
        <v>520</v>
      </c>
      <c r="M405" s="2">
        <v>2789</v>
      </c>
      <c r="N405">
        <v>-1.2689912101984901E-2</v>
      </c>
      <c r="O405">
        <v>-7.1307992316200003E-3</v>
      </c>
    </row>
    <row r="406" spans="1:15">
      <c r="A406" t="s">
        <v>18</v>
      </c>
      <c r="B406">
        <v>6900</v>
      </c>
      <c r="C406" t="s">
        <v>246</v>
      </c>
      <c r="D406" s="2">
        <v>17962</v>
      </c>
      <c r="E406" s="2">
        <v>83738.701740812307</v>
      </c>
      <c r="F406" s="2">
        <v>48157.326053042103</v>
      </c>
      <c r="G406" s="2">
        <v>63937.006018551299</v>
      </c>
      <c r="H406" s="2">
        <v>94901.9744680851</v>
      </c>
      <c r="I406" s="2">
        <v>56999.543421736802</v>
      </c>
      <c r="J406" s="2">
        <v>346</v>
      </c>
      <c r="K406" s="2">
        <v>1339</v>
      </c>
      <c r="L406" s="2">
        <v>453</v>
      </c>
      <c r="M406" s="2">
        <v>1701</v>
      </c>
      <c r="N406">
        <v>-2.0153657721857201E-2</v>
      </c>
      <c r="O406">
        <v>-5.9570203763500704E-3</v>
      </c>
    </row>
    <row r="407" spans="1:15">
      <c r="A407" t="s">
        <v>48</v>
      </c>
      <c r="B407">
        <v>1300</v>
      </c>
      <c r="C407" t="s">
        <v>157</v>
      </c>
      <c r="D407" s="2">
        <v>150730</v>
      </c>
      <c r="E407" s="2">
        <v>95992.786240162401</v>
      </c>
      <c r="F407" s="2">
        <v>48120.311023332702</v>
      </c>
      <c r="G407" s="2">
        <v>88535.4487022705</v>
      </c>
      <c r="H407" s="2">
        <v>114886.61498567399</v>
      </c>
      <c r="I407" s="2">
        <v>61837.645728458498</v>
      </c>
      <c r="J407" s="2">
        <v>10124</v>
      </c>
      <c r="K407" s="2">
        <v>10080</v>
      </c>
      <c r="L407" s="2">
        <v>9712</v>
      </c>
      <c r="M407" s="2">
        <v>11238</v>
      </c>
      <c r="N407">
        <v>-7.68261129171366E-3</v>
      </c>
      <c r="O407">
        <v>2.73336429377031E-3</v>
      </c>
    </row>
    <row r="408" spans="1:15">
      <c r="A408" t="s">
        <v>122</v>
      </c>
      <c r="B408">
        <v>606</v>
      </c>
      <c r="C408" t="s">
        <v>262</v>
      </c>
      <c r="D408" s="2">
        <v>79262</v>
      </c>
      <c r="E408" s="2">
        <v>84363.330662298496</v>
      </c>
      <c r="F408" s="2">
        <v>48111.353793993301</v>
      </c>
      <c r="G408" s="2">
        <v>74196.600360644603</v>
      </c>
      <c r="H408" s="2">
        <v>100203.612758987</v>
      </c>
      <c r="I408" s="2">
        <v>59333.194342534698</v>
      </c>
      <c r="J408" s="2">
        <v>2947</v>
      </c>
      <c r="K408" s="2">
        <v>5975</v>
      </c>
      <c r="L408" s="2">
        <v>2678</v>
      </c>
      <c r="M408" s="2">
        <v>5551</v>
      </c>
      <c r="N408">
        <v>5.3493477328354E-3</v>
      </c>
      <c r="O408">
        <v>3.3938078776715101E-3</v>
      </c>
    </row>
    <row r="409" spans="1:15">
      <c r="A409" t="s">
        <v>27</v>
      </c>
      <c r="B409" s="1">
        <v>1000</v>
      </c>
      <c r="C409" t="s">
        <v>791</v>
      </c>
      <c r="D409" s="2">
        <v>25989</v>
      </c>
      <c r="E409" s="2">
        <v>74066.127035830606</v>
      </c>
      <c r="F409" s="2">
        <v>48090.976487966997</v>
      </c>
      <c r="G409" s="2">
        <v>66791.262866865101</v>
      </c>
      <c r="H409" s="2">
        <v>88151.918566775203</v>
      </c>
      <c r="I409" s="2">
        <v>60333.2373361235</v>
      </c>
      <c r="J409" s="2">
        <v>391</v>
      </c>
      <c r="K409" s="2">
        <v>1855</v>
      </c>
      <c r="L409" s="2">
        <v>658</v>
      </c>
      <c r="M409" s="2">
        <v>1926</v>
      </c>
      <c r="N409">
        <v>-2.7319250452114302E-3</v>
      </c>
      <c r="O409">
        <v>-1.0273577282696501E-2</v>
      </c>
    </row>
    <row r="410" spans="1:15">
      <c r="A410" t="s">
        <v>80</v>
      </c>
      <c r="B410">
        <v>1600</v>
      </c>
      <c r="C410" t="s">
        <v>837</v>
      </c>
      <c r="D410" s="2">
        <v>24102</v>
      </c>
      <c r="E410" s="2">
        <v>74068.033898305002</v>
      </c>
      <c r="F410" s="2">
        <v>48088.582775003</v>
      </c>
      <c r="G410" s="2">
        <v>62884.247827166597</v>
      </c>
      <c r="H410" s="2">
        <v>86166.558514931399</v>
      </c>
      <c r="I410" s="2">
        <v>57613.182604458503</v>
      </c>
      <c r="J410" s="2">
        <v>356</v>
      </c>
      <c r="K410" s="2">
        <v>1450</v>
      </c>
      <c r="L410" s="2">
        <v>348</v>
      </c>
      <c r="M410" s="2">
        <v>1813</v>
      </c>
      <c r="N410">
        <v>-1.5060990789146101E-2</v>
      </c>
      <c r="O410" s="1">
        <v>3.3192266201974898E-4</v>
      </c>
    </row>
    <row r="411" spans="1:15">
      <c r="A411" t="s">
        <v>53</v>
      </c>
      <c r="B411">
        <v>3400</v>
      </c>
      <c r="C411" t="s">
        <v>794</v>
      </c>
      <c r="D411" s="2">
        <v>25775</v>
      </c>
      <c r="E411" s="2">
        <v>76089.513090418302</v>
      </c>
      <c r="F411" s="2">
        <v>48048.220638153398</v>
      </c>
      <c r="G411" s="2">
        <v>63158.091068916998</v>
      </c>
      <c r="H411" s="2">
        <v>87994.973819163293</v>
      </c>
      <c r="I411" s="2">
        <v>57478.855705733498</v>
      </c>
      <c r="J411" s="2">
        <v>164</v>
      </c>
      <c r="K411" s="2">
        <v>2753</v>
      </c>
      <c r="L411" s="2">
        <v>274</v>
      </c>
      <c r="M411" s="2">
        <v>2676</v>
      </c>
      <c r="N411">
        <v>2.9873908826382098E-3</v>
      </c>
      <c r="O411">
        <v>-4.2677012609117302E-3</v>
      </c>
    </row>
    <row r="412" spans="1:15">
      <c r="A412" t="s">
        <v>20</v>
      </c>
      <c r="B412">
        <v>400</v>
      </c>
      <c r="C412" t="s">
        <v>645</v>
      </c>
      <c r="D412" s="2">
        <v>31175</v>
      </c>
      <c r="E412" s="2">
        <v>77697.380426599702</v>
      </c>
      <c r="F412" s="2">
        <v>48035.111919220399</v>
      </c>
      <c r="G412" s="2">
        <v>72408.315064160401</v>
      </c>
      <c r="H412" s="2">
        <v>93815.087829360098</v>
      </c>
      <c r="I412" s="2">
        <v>60361.148072306103</v>
      </c>
      <c r="J412" s="2">
        <v>2010</v>
      </c>
      <c r="K412" s="2">
        <v>2236</v>
      </c>
      <c r="L412" s="2">
        <v>2545</v>
      </c>
      <c r="M412" s="2">
        <v>2252</v>
      </c>
      <c r="N412" s="1">
        <v>-5.1323175621491497E-4</v>
      </c>
      <c r="O412">
        <v>-1.7161186848436202E-2</v>
      </c>
    </row>
    <row r="413" spans="1:15">
      <c r="A413" t="s">
        <v>60</v>
      </c>
      <c r="B413">
        <v>51040</v>
      </c>
      <c r="C413" t="s">
        <v>449</v>
      </c>
      <c r="D413" s="2">
        <v>42102</v>
      </c>
      <c r="E413" s="2">
        <v>85734.178124021302</v>
      </c>
      <c r="F413" s="2">
        <v>48031.203190596098</v>
      </c>
      <c r="G413" s="2">
        <v>76313.898097072102</v>
      </c>
      <c r="H413" s="2">
        <v>101476.327200125</v>
      </c>
      <c r="I413" s="2">
        <v>58324.838790931899</v>
      </c>
      <c r="J413" s="2">
        <v>2465</v>
      </c>
      <c r="K413" s="2">
        <v>2735</v>
      </c>
      <c r="L413" s="2">
        <v>3074</v>
      </c>
      <c r="M413" s="2">
        <v>3191</v>
      </c>
      <c r="N413">
        <v>-1.08308393900527E-2</v>
      </c>
      <c r="O413">
        <v>-1.44648710275046E-2</v>
      </c>
    </row>
    <row r="414" spans="1:15">
      <c r="A414" t="s">
        <v>202</v>
      </c>
      <c r="B414">
        <v>1100</v>
      </c>
      <c r="C414" t="s">
        <v>386</v>
      </c>
      <c r="D414" s="2">
        <v>48268</v>
      </c>
      <c r="E414" s="2">
        <v>75841.560996298504</v>
      </c>
      <c r="F414" s="2">
        <v>48029.258394521901</v>
      </c>
      <c r="G414" s="2">
        <v>69855.584762160695</v>
      </c>
      <c r="H414" s="2">
        <v>90013.082587908604</v>
      </c>
      <c r="I414" s="2">
        <v>59072.545747050499</v>
      </c>
      <c r="J414" s="2">
        <v>1388</v>
      </c>
      <c r="K414" s="2">
        <v>4189</v>
      </c>
      <c r="L414" s="2">
        <v>1769</v>
      </c>
      <c r="M414" s="2">
        <v>3712</v>
      </c>
      <c r="N414">
        <v>9.8823236927156697E-3</v>
      </c>
      <c r="O414">
        <v>-7.8934283583326405E-3</v>
      </c>
    </row>
    <row r="415" spans="1:15">
      <c r="A415" t="s">
        <v>27</v>
      </c>
      <c r="B415">
        <v>2300</v>
      </c>
      <c r="C415" t="s">
        <v>827</v>
      </c>
      <c r="D415" s="2">
        <v>24693</v>
      </c>
      <c r="E415" s="2">
        <v>87317.883352686506</v>
      </c>
      <c r="F415" s="2">
        <v>48022.490637208597</v>
      </c>
      <c r="G415" s="2">
        <v>86577.864169034001</v>
      </c>
      <c r="H415" s="2">
        <v>106395.042014145</v>
      </c>
      <c r="I415" s="2">
        <v>61287.802775158198</v>
      </c>
      <c r="J415" s="2">
        <v>2449</v>
      </c>
      <c r="K415" s="2">
        <v>1293</v>
      </c>
      <c r="L415" s="2">
        <v>2658</v>
      </c>
      <c r="M415" s="2">
        <v>1397</v>
      </c>
      <c r="N415">
        <v>-4.2117199206252696E-3</v>
      </c>
      <c r="O415">
        <v>-8.4639371481796399E-3</v>
      </c>
    </row>
    <row r="416" spans="1:15">
      <c r="A416" t="s">
        <v>14</v>
      </c>
      <c r="B416">
        <v>104</v>
      </c>
      <c r="C416" t="s">
        <v>619</v>
      </c>
      <c r="D416" s="2">
        <v>32233</v>
      </c>
      <c r="E416" s="2">
        <v>77770.993113190794</v>
      </c>
      <c r="F416" s="2">
        <v>48019.692307692298</v>
      </c>
      <c r="G416" s="2">
        <v>65992.673677043495</v>
      </c>
      <c r="H416" s="2">
        <v>92614.582023662297</v>
      </c>
      <c r="I416" s="2">
        <v>58735.5317223452</v>
      </c>
      <c r="J416" s="2">
        <v>383</v>
      </c>
      <c r="K416" s="2">
        <v>2437</v>
      </c>
      <c r="L416" s="2">
        <v>448</v>
      </c>
      <c r="M416" s="2">
        <v>2528</v>
      </c>
      <c r="N416">
        <v>-2.8231936214438598E-3</v>
      </c>
      <c r="O416">
        <v>-2.0165668724598999E-3</v>
      </c>
    </row>
    <row r="417" spans="1:15">
      <c r="A417" t="s">
        <v>12</v>
      </c>
      <c r="B417">
        <v>11300</v>
      </c>
      <c r="C417" t="s">
        <v>388</v>
      </c>
      <c r="D417" s="2">
        <v>48252</v>
      </c>
      <c r="E417" s="2">
        <v>101335.062116331</v>
      </c>
      <c r="F417" s="2">
        <v>47985.142275562997</v>
      </c>
      <c r="G417" s="2">
        <v>92937.703791670196</v>
      </c>
      <c r="H417" s="2">
        <v>126048.986628578</v>
      </c>
      <c r="I417" s="2">
        <v>64134.704081632597</v>
      </c>
      <c r="J417" s="2">
        <v>3198</v>
      </c>
      <c r="K417" s="2">
        <v>2815</v>
      </c>
      <c r="L417" s="2">
        <v>4049</v>
      </c>
      <c r="M417" s="2">
        <v>2823</v>
      </c>
      <c r="N417" s="1">
        <v>-1.6579623642543301E-4</v>
      </c>
      <c r="O417">
        <v>-1.7636574649755401E-2</v>
      </c>
    </row>
    <row r="418" spans="1:15">
      <c r="A418" t="s">
        <v>138</v>
      </c>
      <c r="B418">
        <v>1200</v>
      </c>
      <c r="C418" t="s">
        <v>810</v>
      </c>
      <c r="D418" s="2">
        <v>25158</v>
      </c>
      <c r="E418" s="2">
        <v>88413.375588193303</v>
      </c>
      <c r="F418" s="2">
        <v>47981.458233890196</v>
      </c>
      <c r="G418" s="2">
        <v>75699.042058025399</v>
      </c>
      <c r="H418" s="2">
        <v>103113.890631684</v>
      </c>
      <c r="I418" s="2">
        <v>59876.448605053003</v>
      </c>
      <c r="J418" s="2">
        <v>905</v>
      </c>
      <c r="K418" s="2">
        <v>2144</v>
      </c>
      <c r="L418" s="2">
        <v>834</v>
      </c>
      <c r="M418" s="2">
        <v>2111</v>
      </c>
      <c r="N418">
        <v>1.31170999284521E-3</v>
      </c>
      <c r="O418">
        <v>2.8221639240003098E-3</v>
      </c>
    </row>
    <row r="419" spans="1:15">
      <c r="A419" t="s">
        <v>20</v>
      </c>
      <c r="B419">
        <v>800</v>
      </c>
      <c r="C419" t="s">
        <v>226</v>
      </c>
      <c r="D419" s="2">
        <v>94503</v>
      </c>
      <c r="E419" s="2">
        <v>73503.171767091102</v>
      </c>
      <c r="F419" s="2">
        <v>47974.785729074501</v>
      </c>
      <c r="G419" s="2">
        <v>66150.489247155798</v>
      </c>
      <c r="H419" s="2">
        <v>88430.996895393706</v>
      </c>
      <c r="I419" s="2">
        <v>59531.632272393603</v>
      </c>
      <c r="J419" s="2">
        <v>3044</v>
      </c>
      <c r="K419" s="2">
        <v>9847</v>
      </c>
      <c r="L419" s="2">
        <v>2898</v>
      </c>
      <c r="M419" s="2">
        <v>9802</v>
      </c>
      <c r="N419" s="1">
        <v>4.76175359512396E-4</v>
      </c>
      <c r="O419">
        <v>1.54492449975133E-3</v>
      </c>
    </row>
    <row r="420" spans="1:15">
      <c r="A420" t="s">
        <v>53</v>
      </c>
      <c r="B420" s="1">
        <v>2000</v>
      </c>
      <c r="C420" t="s">
        <v>47</v>
      </c>
      <c r="D420" s="2">
        <v>28073</v>
      </c>
      <c r="E420" s="2">
        <v>74253.086856010501</v>
      </c>
      <c r="F420" s="2">
        <v>47916.159072692499</v>
      </c>
      <c r="G420" s="2">
        <v>67110.970953984201</v>
      </c>
      <c r="H420" s="2">
        <v>88239.128467635397</v>
      </c>
      <c r="I420" s="2">
        <v>59221.944386213698</v>
      </c>
      <c r="J420" s="2">
        <v>878</v>
      </c>
      <c r="K420" s="2">
        <v>2100</v>
      </c>
      <c r="L420" s="2">
        <v>750</v>
      </c>
      <c r="M420" s="2">
        <v>2070</v>
      </c>
      <c r="N420">
        <v>1.06864246785167E-3</v>
      </c>
      <c r="O420">
        <v>4.5595411961671297E-3</v>
      </c>
    </row>
    <row r="421" spans="1:15">
      <c r="A421" t="s">
        <v>74</v>
      </c>
      <c r="B421">
        <v>1300</v>
      </c>
      <c r="C421" t="s">
        <v>712</v>
      </c>
      <c r="D421" s="2">
        <v>29045</v>
      </c>
      <c r="E421" s="2">
        <v>78993.264986105598</v>
      </c>
      <c r="F421" s="2">
        <v>47906.441931896399</v>
      </c>
      <c r="G421" s="2">
        <v>67063.160737427301</v>
      </c>
      <c r="H421" s="2">
        <v>94889.313418022997</v>
      </c>
      <c r="I421" s="2">
        <v>59639.120213948998</v>
      </c>
      <c r="J421" s="2">
        <v>622</v>
      </c>
      <c r="K421" s="2">
        <v>1734</v>
      </c>
      <c r="L421" s="2">
        <v>693</v>
      </c>
      <c r="M421" s="2">
        <v>2075</v>
      </c>
      <c r="N421">
        <v>-1.17404028232053E-2</v>
      </c>
      <c r="O421">
        <v>-2.4444826992597599E-3</v>
      </c>
    </row>
    <row r="422" spans="1:15">
      <c r="A422" t="s">
        <v>53</v>
      </c>
      <c r="B422">
        <v>4500</v>
      </c>
      <c r="C422" t="s">
        <v>535</v>
      </c>
      <c r="D422" s="2">
        <v>36433</v>
      </c>
      <c r="E422" s="2">
        <v>77667.656425085806</v>
      </c>
      <c r="F422" s="2">
        <v>47888.807386509303</v>
      </c>
      <c r="G422" s="2">
        <v>65437.037473640499</v>
      </c>
      <c r="H422" s="2">
        <v>92156.035243086895</v>
      </c>
      <c r="I422" s="2">
        <v>59117.6301615798</v>
      </c>
      <c r="J422" s="2">
        <v>562</v>
      </c>
      <c r="K422" s="2">
        <v>3233</v>
      </c>
      <c r="L422" s="2">
        <v>451</v>
      </c>
      <c r="M422" s="2">
        <v>3260</v>
      </c>
      <c r="N422" s="1">
        <v>-7.4108637773447105E-4</v>
      </c>
      <c r="O422">
        <v>3.0466884417972699E-3</v>
      </c>
    </row>
    <row r="423" spans="1:15">
      <c r="A423" t="s">
        <v>12</v>
      </c>
      <c r="B423">
        <v>300</v>
      </c>
      <c r="C423" t="s">
        <v>514</v>
      </c>
      <c r="D423" s="2">
        <v>37477</v>
      </c>
      <c r="E423" s="2">
        <v>67743.177839738099</v>
      </c>
      <c r="F423" s="2">
        <v>47878.227287790498</v>
      </c>
      <c r="G423" s="2">
        <v>69948.540957374295</v>
      </c>
      <c r="H423" s="2">
        <v>86649.005455206599</v>
      </c>
      <c r="I423" s="2">
        <v>63426.639161104002</v>
      </c>
      <c r="J423" s="2">
        <v>1235</v>
      </c>
      <c r="K423" s="2">
        <v>3154</v>
      </c>
      <c r="L423" s="2">
        <v>932</v>
      </c>
      <c r="M423" s="2">
        <v>2784</v>
      </c>
      <c r="N423">
        <v>9.8727219361208207E-3</v>
      </c>
      <c r="O423">
        <v>8.0849587747151494E-3</v>
      </c>
    </row>
    <row r="424" spans="1:15">
      <c r="A424" t="s">
        <v>65</v>
      </c>
      <c r="B424">
        <v>1400</v>
      </c>
      <c r="C424" t="s">
        <v>25</v>
      </c>
      <c r="D424" s="2">
        <v>38539</v>
      </c>
      <c r="E424" s="2">
        <v>117082.068940574</v>
      </c>
      <c r="F424" s="2">
        <v>47869.773976786797</v>
      </c>
      <c r="G424" s="2">
        <v>111231.127113765</v>
      </c>
      <c r="H424" s="2">
        <v>139190.84370131299</v>
      </c>
      <c r="I424" s="2">
        <v>60071.279169211899</v>
      </c>
      <c r="J424" s="2">
        <v>3360</v>
      </c>
      <c r="K424" s="2">
        <v>1310</v>
      </c>
      <c r="L424" s="2">
        <v>4386</v>
      </c>
      <c r="M424" s="2">
        <v>1689</v>
      </c>
      <c r="N424">
        <v>-9.8341939334180908E-3</v>
      </c>
      <c r="O424">
        <v>-2.6622382521601401E-2</v>
      </c>
    </row>
    <row r="425" spans="1:15">
      <c r="A425" t="s">
        <v>50</v>
      </c>
      <c r="B425">
        <v>1900</v>
      </c>
      <c r="C425" t="s">
        <v>573</v>
      </c>
      <c r="D425" s="2">
        <v>34469</v>
      </c>
      <c r="E425" s="2">
        <v>86263.368404765497</v>
      </c>
      <c r="F425" s="2">
        <v>47821.652306017801</v>
      </c>
      <c r="G425" s="2">
        <v>67302.461141895197</v>
      </c>
      <c r="H425" s="2">
        <v>99145.168807055496</v>
      </c>
      <c r="I425" s="2">
        <v>57969.577388780497</v>
      </c>
      <c r="J425" s="2">
        <v>836</v>
      </c>
      <c r="K425" s="2">
        <v>1824</v>
      </c>
      <c r="L425" s="2">
        <v>1108</v>
      </c>
      <c r="M425" s="2">
        <v>2187</v>
      </c>
      <c r="N425">
        <v>-1.0531201949577801E-2</v>
      </c>
      <c r="O425">
        <v>-7.8911485682787406E-3</v>
      </c>
    </row>
    <row r="426" spans="1:15">
      <c r="A426" t="s">
        <v>60</v>
      </c>
      <c r="B426">
        <v>51001</v>
      </c>
      <c r="C426" t="s">
        <v>318</v>
      </c>
      <c r="D426" s="2">
        <v>61929</v>
      </c>
      <c r="E426" s="2">
        <v>94631.781075987295</v>
      </c>
      <c r="F426" s="2">
        <v>47792.963394342703</v>
      </c>
      <c r="G426" s="2">
        <v>87526.913872507095</v>
      </c>
      <c r="H426" s="2">
        <v>114863.713741111</v>
      </c>
      <c r="I426" s="2">
        <v>61626.7909175764</v>
      </c>
      <c r="J426" s="2">
        <v>3851</v>
      </c>
      <c r="K426" s="2">
        <v>2912</v>
      </c>
      <c r="L426" s="2">
        <v>4101</v>
      </c>
      <c r="M426" s="2">
        <v>3078</v>
      </c>
      <c r="N426">
        <v>-2.6804889470199698E-3</v>
      </c>
      <c r="O426">
        <v>-4.0368809443071902E-3</v>
      </c>
    </row>
    <row r="427" spans="1:15">
      <c r="A427" t="s">
        <v>85</v>
      </c>
      <c r="B427">
        <v>400</v>
      </c>
      <c r="C427" t="s">
        <v>433</v>
      </c>
      <c r="D427" s="2">
        <v>43667</v>
      </c>
      <c r="E427" s="2">
        <v>83068.871808440206</v>
      </c>
      <c r="F427" s="2">
        <v>47731.752006622701</v>
      </c>
      <c r="G427" s="2">
        <v>67940.013015675402</v>
      </c>
      <c r="H427" s="2">
        <v>98456.611985712399</v>
      </c>
      <c r="I427" s="2">
        <v>59637.274952308901</v>
      </c>
      <c r="J427" s="2">
        <v>992</v>
      </c>
      <c r="K427" s="2">
        <v>3308</v>
      </c>
      <c r="L427" s="2">
        <v>939</v>
      </c>
      <c r="M427" s="2">
        <v>3086</v>
      </c>
      <c r="N427">
        <v>5.0839306570178797E-3</v>
      </c>
      <c r="O427">
        <v>1.2137311928916499E-3</v>
      </c>
    </row>
    <row r="428" spans="1:15">
      <c r="A428" t="s">
        <v>65</v>
      </c>
      <c r="B428">
        <v>1990</v>
      </c>
      <c r="C428" t="s">
        <v>328</v>
      </c>
      <c r="D428" s="2">
        <v>60000</v>
      </c>
      <c r="E428" s="2">
        <v>98311.449464757403</v>
      </c>
      <c r="F428" s="2">
        <v>47726.640595148499</v>
      </c>
      <c r="G428" s="2">
        <v>75901.265552194804</v>
      </c>
      <c r="H428" s="2">
        <v>116232.853885722</v>
      </c>
      <c r="I428" s="2">
        <v>59105.971458345397</v>
      </c>
      <c r="J428" s="2">
        <v>1865</v>
      </c>
      <c r="K428" s="2">
        <v>3678</v>
      </c>
      <c r="L428" s="2">
        <v>1803</v>
      </c>
      <c r="M428" s="2">
        <v>3722</v>
      </c>
      <c r="N428" s="1">
        <v>-7.3333333333333302E-4</v>
      </c>
      <c r="O428">
        <v>1.0333333333333299E-3</v>
      </c>
    </row>
    <row r="429" spans="1:15">
      <c r="A429" t="s">
        <v>80</v>
      </c>
      <c r="B429">
        <v>900</v>
      </c>
      <c r="C429" t="s">
        <v>594</v>
      </c>
      <c r="D429" s="2">
        <v>33341</v>
      </c>
      <c r="E429" s="2">
        <v>80857.825381369606</v>
      </c>
      <c r="F429" s="2">
        <v>47647.420531729003</v>
      </c>
      <c r="G429" s="2">
        <v>66450.323746918599</v>
      </c>
      <c r="H429" s="2">
        <v>94378.105809802</v>
      </c>
      <c r="I429" s="2">
        <v>58101.255579274199</v>
      </c>
      <c r="J429" s="2">
        <v>360</v>
      </c>
      <c r="K429" s="2">
        <v>2882</v>
      </c>
      <c r="L429" s="2">
        <v>355</v>
      </c>
      <c r="M429" s="2">
        <v>2970</v>
      </c>
      <c r="N429">
        <v>-2.63939293962388E-3</v>
      </c>
      <c r="O429" s="1">
        <v>1.4996550793317499E-4</v>
      </c>
    </row>
    <row r="430" spans="1:15">
      <c r="A430" t="s">
        <v>14</v>
      </c>
      <c r="B430">
        <v>2100</v>
      </c>
      <c r="C430" t="s">
        <v>353</v>
      </c>
      <c r="D430" s="2">
        <v>53647</v>
      </c>
      <c r="E430" s="2">
        <v>78989.546962460794</v>
      </c>
      <c r="F430" s="2">
        <v>47643.040538562796</v>
      </c>
      <c r="G430" s="2">
        <v>76812.5506854798</v>
      </c>
      <c r="H430" s="2">
        <v>94842.442972320598</v>
      </c>
      <c r="I430" s="2">
        <v>59685.076540319002</v>
      </c>
      <c r="J430" s="2">
        <v>3967</v>
      </c>
      <c r="K430" s="2">
        <v>2365</v>
      </c>
      <c r="L430" s="2">
        <v>4705</v>
      </c>
      <c r="M430" s="2">
        <v>2638</v>
      </c>
      <c r="N430">
        <v>-5.0888213693216699E-3</v>
      </c>
      <c r="O430">
        <v>-1.3756594031353099E-2</v>
      </c>
    </row>
    <row r="431" spans="1:15">
      <c r="A431" t="s">
        <v>336</v>
      </c>
      <c r="B431">
        <v>700</v>
      </c>
      <c r="C431" t="s">
        <v>847</v>
      </c>
      <c r="D431" s="2">
        <v>23436</v>
      </c>
      <c r="E431" s="2">
        <v>85622.009954592999</v>
      </c>
      <c r="F431" s="2">
        <v>47634.139998472398</v>
      </c>
      <c r="G431" s="2">
        <v>68570.979329401103</v>
      </c>
      <c r="H431" s="2">
        <v>96897.546105483707</v>
      </c>
      <c r="I431" s="2">
        <v>56182.838997937797</v>
      </c>
      <c r="J431" s="2">
        <v>687</v>
      </c>
      <c r="K431" s="2">
        <v>1531</v>
      </c>
      <c r="L431" s="2">
        <v>718</v>
      </c>
      <c r="M431" s="2">
        <v>1681</v>
      </c>
      <c r="N431">
        <v>-6.4004096262160696E-3</v>
      </c>
      <c r="O431">
        <v>-1.3227513227513201E-3</v>
      </c>
    </row>
    <row r="432" spans="1:15">
      <c r="A432" t="s">
        <v>110</v>
      </c>
      <c r="B432">
        <v>2700</v>
      </c>
      <c r="C432" t="s">
        <v>763</v>
      </c>
      <c r="D432" s="2">
        <v>27068</v>
      </c>
      <c r="E432" s="2">
        <v>71613.481974921597</v>
      </c>
      <c r="F432" s="2">
        <v>47631.340286672697</v>
      </c>
      <c r="G432" s="2">
        <v>62697.500907018897</v>
      </c>
      <c r="H432" s="2">
        <v>83884.478840125303</v>
      </c>
      <c r="I432" s="2">
        <v>56101.689051540103</v>
      </c>
      <c r="J432" s="2">
        <v>642</v>
      </c>
      <c r="K432" s="2">
        <v>2137</v>
      </c>
      <c r="L432" s="2">
        <v>736</v>
      </c>
      <c r="M432" s="2">
        <v>2054</v>
      </c>
      <c r="N432">
        <v>3.0663514112605201E-3</v>
      </c>
      <c r="O432">
        <v>-3.4727353332348102E-3</v>
      </c>
    </row>
    <row r="433" spans="1:15">
      <c r="A433" t="s">
        <v>88</v>
      </c>
      <c r="B433">
        <v>1400</v>
      </c>
      <c r="C433" t="s">
        <v>679</v>
      </c>
      <c r="D433" s="2">
        <v>30056</v>
      </c>
      <c r="E433" s="2">
        <v>76084.704173913007</v>
      </c>
      <c r="F433" s="2">
        <v>47611.680585365801</v>
      </c>
      <c r="G433" s="2">
        <v>65928.891739644896</v>
      </c>
      <c r="H433" s="2">
        <v>89861.190434782606</v>
      </c>
      <c r="I433" s="2">
        <v>56978.601170731701</v>
      </c>
      <c r="J433" s="2">
        <v>941</v>
      </c>
      <c r="K433" s="2">
        <v>3676</v>
      </c>
      <c r="L433" s="2">
        <v>1030</v>
      </c>
      <c r="M433" s="2">
        <v>3284</v>
      </c>
      <c r="N433">
        <v>1.3042321000798499E-2</v>
      </c>
      <c r="O433">
        <v>-2.9611392068139399E-3</v>
      </c>
    </row>
    <row r="434" spans="1:15">
      <c r="A434" t="s">
        <v>72</v>
      </c>
      <c r="B434">
        <v>400</v>
      </c>
      <c r="C434" t="s">
        <v>622</v>
      </c>
      <c r="D434" s="2">
        <v>32185</v>
      </c>
      <c r="E434" s="2">
        <v>79149.277162258702</v>
      </c>
      <c r="F434" s="2">
        <v>47572.125838244203</v>
      </c>
      <c r="G434" s="2">
        <v>66525.563924050599</v>
      </c>
      <c r="H434" s="2">
        <v>93278.925482487495</v>
      </c>
      <c r="I434" s="2">
        <v>58919.802326762801</v>
      </c>
      <c r="J434" s="2">
        <v>450</v>
      </c>
      <c r="K434" s="2">
        <v>2766</v>
      </c>
      <c r="L434" s="2">
        <v>506</v>
      </c>
      <c r="M434" s="2">
        <v>3183</v>
      </c>
      <c r="N434">
        <v>-1.2956346123970701E-2</v>
      </c>
      <c r="O434">
        <v>-1.73994096628864E-3</v>
      </c>
    </row>
    <row r="435" spans="1:15">
      <c r="A435" t="s">
        <v>14</v>
      </c>
      <c r="B435">
        <v>2501</v>
      </c>
      <c r="C435" t="s">
        <v>560</v>
      </c>
      <c r="D435" s="2">
        <v>35041</v>
      </c>
      <c r="E435" s="2">
        <v>83720.738365564495</v>
      </c>
      <c r="F435" s="2">
        <v>47560.905808405201</v>
      </c>
      <c r="G435" s="2">
        <v>69122.023984435204</v>
      </c>
      <c r="H435" s="2">
        <v>98579.169806612597</v>
      </c>
      <c r="I435" s="2">
        <v>58289.8059735731</v>
      </c>
      <c r="J435" s="2">
        <v>818</v>
      </c>
      <c r="K435" s="2">
        <v>1786</v>
      </c>
      <c r="L435" s="2">
        <v>887</v>
      </c>
      <c r="M435" s="2">
        <v>1739</v>
      </c>
      <c r="N435">
        <v>1.3412859222054099E-3</v>
      </c>
      <c r="O435">
        <v>-1.9691218857909301E-3</v>
      </c>
    </row>
    <row r="436" spans="1:15">
      <c r="A436" t="s">
        <v>69</v>
      </c>
      <c r="B436">
        <v>1400</v>
      </c>
      <c r="C436" t="s">
        <v>465</v>
      </c>
      <c r="D436" s="2">
        <v>41257</v>
      </c>
      <c r="E436" s="2">
        <v>82977.874699241103</v>
      </c>
      <c r="F436" s="2">
        <v>47552.841361154402</v>
      </c>
      <c r="G436" s="2">
        <v>75532.400664154804</v>
      </c>
      <c r="H436" s="2">
        <v>101263.607070146</v>
      </c>
      <c r="I436" s="2">
        <v>61976.851891575599</v>
      </c>
      <c r="J436" s="2">
        <v>1379</v>
      </c>
      <c r="K436" s="2">
        <v>3609</v>
      </c>
      <c r="L436" s="2">
        <v>1502</v>
      </c>
      <c r="M436" s="2">
        <v>3449</v>
      </c>
      <c r="N436">
        <v>3.8781297719174901E-3</v>
      </c>
      <c r="O436">
        <v>-2.9813122621615701E-3</v>
      </c>
    </row>
    <row r="437" spans="1:15">
      <c r="A437" t="s">
        <v>136</v>
      </c>
      <c r="B437">
        <v>700</v>
      </c>
      <c r="C437" t="s">
        <v>149</v>
      </c>
      <c r="D437" s="2">
        <v>30532</v>
      </c>
      <c r="E437" s="2">
        <v>78975.016895783701</v>
      </c>
      <c r="F437" s="2">
        <v>47546.868643590002</v>
      </c>
      <c r="G437" s="2">
        <v>80875.681178620303</v>
      </c>
      <c r="H437" s="2">
        <v>94890.172413793101</v>
      </c>
      <c r="I437" s="2">
        <v>60300.341188409002</v>
      </c>
      <c r="J437" s="2">
        <v>2267</v>
      </c>
      <c r="K437" s="2">
        <v>1731</v>
      </c>
      <c r="L437" s="2">
        <v>2627</v>
      </c>
      <c r="M437" s="2">
        <v>2017</v>
      </c>
      <c r="N437">
        <v>-9.3672212760382498E-3</v>
      </c>
      <c r="O437">
        <v>-1.17909078999082E-2</v>
      </c>
    </row>
    <row r="438" spans="1:15">
      <c r="A438" t="s">
        <v>38</v>
      </c>
      <c r="B438">
        <v>2900</v>
      </c>
      <c r="C438" t="s">
        <v>491</v>
      </c>
      <c r="D438" s="2">
        <v>25720</v>
      </c>
      <c r="E438" s="2">
        <v>81221.442568318103</v>
      </c>
      <c r="F438" s="2">
        <v>47528.774938612602</v>
      </c>
      <c r="G438" s="2">
        <v>69354.714196087298</v>
      </c>
      <c r="H438" s="2">
        <v>97247.491890690901</v>
      </c>
      <c r="I438" s="2">
        <v>59721.089855739701</v>
      </c>
      <c r="J438" s="2">
        <v>753</v>
      </c>
      <c r="K438" s="2">
        <v>3365</v>
      </c>
      <c r="L438" s="2">
        <v>1019</v>
      </c>
      <c r="M438" s="2">
        <v>3050</v>
      </c>
      <c r="N438">
        <v>1.22472783825816E-2</v>
      </c>
      <c r="O438">
        <v>-1.03421461897356E-2</v>
      </c>
    </row>
    <row r="439" spans="1:15">
      <c r="A439" t="s">
        <v>120</v>
      </c>
      <c r="B439">
        <v>2200</v>
      </c>
      <c r="C439" t="s">
        <v>643</v>
      </c>
      <c r="D439" s="2">
        <v>31487</v>
      </c>
      <c r="E439" s="2">
        <v>71164.759705698103</v>
      </c>
      <c r="F439" s="2">
        <v>47525.600274197903</v>
      </c>
      <c r="G439" s="2">
        <v>64551.854363806196</v>
      </c>
      <c r="H439" s="2">
        <v>84366.262523481506</v>
      </c>
      <c r="I439" s="2">
        <v>57610.563476830197</v>
      </c>
      <c r="J439" s="2">
        <v>1098</v>
      </c>
      <c r="K439" s="2">
        <v>2364</v>
      </c>
      <c r="L439" s="2">
        <v>1131</v>
      </c>
      <c r="M439" s="2">
        <v>2271</v>
      </c>
      <c r="N439">
        <v>2.9535998983707501E-3</v>
      </c>
      <c r="O439">
        <v>-1.0480515768412301E-3</v>
      </c>
    </row>
    <row r="440" spans="1:15">
      <c r="A440" t="s">
        <v>336</v>
      </c>
      <c r="B440">
        <v>300</v>
      </c>
      <c r="C440" t="s">
        <v>666</v>
      </c>
      <c r="D440" s="2">
        <v>30466</v>
      </c>
      <c r="E440" s="2">
        <v>85463.372200144498</v>
      </c>
      <c r="F440" s="2">
        <v>47490.945636730699</v>
      </c>
      <c r="G440" s="2">
        <v>76004.591245653501</v>
      </c>
      <c r="H440" s="2">
        <v>100231.959266618</v>
      </c>
      <c r="I440" s="2">
        <v>55945.859567785803</v>
      </c>
      <c r="J440" s="2">
        <v>1419</v>
      </c>
      <c r="K440" s="2">
        <v>1420</v>
      </c>
      <c r="L440" s="2">
        <v>1875</v>
      </c>
      <c r="M440" s="2">
        <v>1307</v>
      </c>
      <c r="N440">
        <v>3.7090527145014099E-3</v>
      </c>
      <c r="O440">
        <v>-1.49675047594039E-2</v>
      </c>
    </row>
    <row r="441" spans="1:15">
      <c r="A441" t="s">
        <v>18</v>
      </c>
      <c r="B441">
        <v>500</v>
      </c>
      <c r="C441" t="s">
        <v>279</v>
      </c>
      <c r="D441" s="2">
        <v>71741</v>
      </c>
      <c r="E441" s="2">
        <v>81965.536770559003</v>
      </c>
      <c r="F441" s="2">
        <v>47451.575841721598</v>
      </c>
      <c r="G441" s="2">
        <v>72413.747511557202</v>
      </c>
      <c r="H441" s="2">
        <v>98047.384789663804</v>
      </c>
      <c r="I441" s="2">
        <v>59204.226499637101</v>
      </c>
      <c r="J441" s="2">
        <v>3501</v>
      </c>
      <c r="K441" s="2">
        <v>8675</v>
      </c>
      <c r="L441" s="2">
        <v>3801</v>
      </c>
      <c r="M441" s="2">
        <v>7742</v>
      </c>
      <c r="N441">
        <v>1.3005115624259401E-2</v>
      </c>
      <c r="O441">
        <v>-4.1817092039419497E-3</v>
      </c>
    </row>
    <row r="442" spans="1:15">
      <c r="A442" t="s">
        <v>27</v>
      </c>
      <c r="B442">
        <v>600</v>
      </c>
      <c r="C442" t="s">
        <v>743</v>
      </c>
      <c r="D442" s="2">
        <v>27815</v>
      </c>
      <c r="E442" s="2">
        <v>81699.549612403105</v>
      </c>
      <c r="F442" s="2">
        <v>47447.687188202399</v>
      </c>
      <c r="G442" s="2">
        <v>67821.811802914395</v>
      </c>
      <c r="H442" s="2">
        <v>96773.154263565797</v>
      </c>
      <c r="I442" s="2">
        <v>59632.078394824799</v>
      </c>
      <c r="J442" s="2">
        <v>273</v>
      </c>
      <c r="K442" s="2">
        <v>1805</v>
      </c>
      <c r="L442" s="2">
        <v>447</v>
      </c>
      <c r="M442" s="2">
        <v>1889</v>
      </c>
      <c r="N442">
        <v>-3.01995326262807E-3</v>
      </c>
      <c r="O442">
        <v>-6.2556174725867299E-3</v>
      </c>
    </row>
    <row r="443" spans="1:15">
      <c r="A443" t="s">
        <v>60</v>
      </c>
      <c r="B443">
        <v>51255</v>
      </c>
      <c r="C443" t="s">
        <v>312</v>
      </c>
      <c r="D443" s="2">
        <v>63465</v>
      </c>
      <c r="E443" s="2">
        <v>114201.81713091899</v>
      </c>
      <c r="F443" s="2">
        <v>47439.515229908997</v>
      </c>
      <c r="G443" s="2">
        <v>118909.668353684</v>
      </c>
      <c r="H443" s="2">
        <v>141086.54359331401</v>
      </c>
      <c r="I443" s="2">
        <v>65757.715012934903</v>
      </c>
      <c r="J443" s="2">
        <v>8553</v>
      </c>
      <c r="K443" s="2">
        <v>2976</v>
      </c>
      <c r="L443" s="2">
        <v>8621</v>
      </c>
      <c r="M443" s="2">
        <v>2612</v>
      </c>
      <c r="N443">
        <v>5.73544473331757E-3</v>
      </c>
      <c r="O443">
        <v>-1.0714567084219599E-3</v>
      </c>
    </row>
    <row r="444" spans="1:15">
      <c r="A444" t="s">
        <v>27</v>
      </c>
      <c r="B444">
        <v>2400</v>
      </c>
      <c r="C444" t="s">
        <v>378</v>
      </c>
      <c r="D444" s="2">
        <v>49511</v>
      </c>
      <c r="E444" s="2">
        <v>92959.183059866904</v>
      </c>
      <c r="F444" s="2">
        <v>47400.203259995098</v>
      </c>
      <c r="G444" s="2">
        <v>72006.658137667997</v>
      </c>
      <c r="H444" s="2">
        <v>107957.94527716099</v>
      </c>
      <c r="I444" s="2">
        <v>57828.101262723401</v>
      </c>
      <c r="J444" s="2">
        <v>1651</v>
      </c>
      <c r="K444" s="2">
        <v>3227</v>
      </c>
      <c r="L444" s="2">
        <v>1634</v>
      </c>
      <c r="M444" s="2">
        <v>3135</v>
      </c>
      <c r="N444">
        <v>1.85817293126779E-3</v>
      </c>
      <c r="O444" s="1">
        <v>3.4335804164730999E-4</v>
      </c>
    </row>
    <row r="445" spans="1:15">
      <c r="A445" t="s">
        <v>14</v>
      </c>
      <c r="B445">
        <v>700</v>
      </c>
      <c r="C445" t="s">
        <v>820</v>
      </c>
      <c r="D445" s="2">
        <v>24831</v>
      </c>
      <c r="E445" s="2">
        <v>68741.081209395299</v>
      </c>
      <c r="F445" s="2">
        <v>47377.4536507749</v>
      </c>
      <c r="G445" s="2">
        <v>60895.614610652803</v>
      </c>
      <c r="H445" s="2">
        <v>80660.616441779101</v>
      </c>
      <c r="I445" s="2">
        <v>56234.200424303097</v>
      </c>
      <c r="J445" s="2">
        <v>304</v>
      </c>
      <c r="K445" s="2">
        <v>1537</v>
      </c>
      <c r="L445" s="2">
        <v>337</v>
      </c>
      <c r="M445" s="2">
        <v>1682</v>
      </c>
      <c r="N445">
        <v>-5.8394748499859001E-3</v>
      </c>
      <c r="O445">
        <v>-1.3289839313761001E-3</v>
      </c>
    </row>
    <row r="446" spans="1:15">
      <c r="A446" t="s">
        <v>38</v>
      </c>
      <c r="B446">
        <v>3400</v>
      </c>
      <c r="C446" t="s">
        <v>362</v>
      </c>
      <c r="D446" s="2">
        <v>41292</v>
      </c>
      <c r="E446" s="2">
        <v>85900.872099298402</v>
      </c>
      <c r="F446" s="2">
        <v>47362.9213139801</v>
      </c>
      <c r="G446" s="2">
        <v>72444.6944283669</v>
      </c>
      <c r="H446" s="2">
        <v>104464.664867781</v>
      </c>
      <c r="I446" s="2">
        <v>59853.869111280801</v>
      </c>
      <c r="J446" s="2">
        <v>888</v>
      </c>
      <c r="K446" s="2">
        <v>3327</v>
      </c>
      <c r="L446" s="2">
        <v>982</v>
      </c>
      <c r="M446" s="2">
        <v>3268</v>
      </c>
      <c r="N446">
        <v>1.42884820304175E-3</v>
      </c>
      <c r="O446">
        <v>-2.2764700184054998E-3</v>
      </c>
    </row>
    <row r="447" spans="1:15">
      <c r="A447" t="s">
        <v>136</v>
      </c>
      <c r="B447">
        <v>100</v>
      </c>
      <c r="C447" t="s">
        <v>723</v>
      </c>
      <c r="D447" s="2">
        <v>28508</v>
      </c>
      <c r="E447" s="2">
        <v>63163.902978841797</v>
      </c>
      <c r="F447" s="2">
        <v>47360.873132319197</v>
      </c>
      <c r="G447" s="2">
        <v>62350.320842028799</v>
      </c>
      <c r="H447" s="2">
        <v>74865.456430957594</v>
      </c>
      <c r="I447" s="2">
        <v>56299.120541122596</v>
      </c>
      <c r="J447" s="2">
        <v>1198</v>
      </c>
      <c r="K447" s="2">
        <v>2165</v>
      </c>
      <c r="L447" s="2">
        <v>901</v>
      </c>
      <c r="M447" s="2">
        <v>2202</v>
      </c>
      <c r="N447">
        <v>-1.29788129647818E-3</v>
      </c>
      <c r="O447">
        <v>1.0418128244703199E-2</v>
      </c>
    </row>
    <row r="448" spans="1:15">
      <c r="A448" t="s">
        <v>38</v>
      </c>
      <c r="B448">
        <v>1500</v>
      </c>
      <c r="C448" t="s">
        <v>450</v>
      </c>
      <c r="D448" s="2">
        <v>42034</v>
      </c>
      <c r="E448" s="2">
        <v>80489.324891534605</v>
      </c>
      <c r="F448" s="2">
        <v>47337.269750045598</v>
      </c>
      <c r="G448" s="2">
        <v>70548.664834301802</v>
      </c>
      <c r="H448" s="2">
        <v>96186.731813136896</v>
      </c>
      <c r="I448" s="2">
        <v>58958.677522349899</v>
      </c>
      <c r="J448" s="2">
        <v>1406</v>
      </c>
      <c r="K448" s="2">
        <v>3628</v>
      </c>
      <c r="L448" s="2">
        <v>1645</v>
      </c>
      <c r="M448" s="2">
        <v>3520</v>
      </c>
      <c r="N448">
        <v>2.5693486225436498E-3</v>
      </c>
      <c r="O448">
        <v>-5.6858733406290104E-3</v>
      </c>
    </row>
    <row r="449" spans="1:15">
      <c r="A449" t="s">
        <v>12</v>
      </c>
      <c r="B449">
        <v>7900</v>
      </c>
      <c r="C449" t="s">
        <v>317</v>
      </c>
      <c r="D449" s="2">
        <v>61964</v>
      </c>
      <c r="E449" s="2">
        <v>88709.048780487807</v>
      </c>
      <c r="F449" s="2">
        <v>47336.549129939798</v>
      </c>
      <c r="G449" s="2">
        <v>83878.478741391402</v>
      </c>
      <c r="H449" s="2">
        <v>113581.75018306699</v>
      </c>
      <c r="I449" s="2">
        <v>66727.0011709221</v>
      </c>
      <c r="J449" s="2">
        <v>3303</v>
      </c>
      <c r="K449" s="2">
        <v>3535</v>
      </c>
      <c r="L449" s="2">
        <v>2757</v>
      </c>
      <c r="M449" s="2">
        <v>3871</v>
      </c>
      <c r="N449">
        <v>-5.4225033890646099E-3</v>
      </c>
      <c r="O449">
        <v>8.8115680072300001E-3</v>
      </c>
    </row>
    <row r="450" spans="1:15">
      <c r="A450" t="s">
        <v>31</v>
      </c>
      <c r="B450">
        <v>11300</v>
      </c>
      <c r="C450" t="s">
        <v>486</v>
      </c>
      <c r="D450" s="2">
        <v>39258</v>
      </c>
      <c r="E450" s="2">
        <v>86249.711405584399</v>
      </c>
      <c r="F450" s="2">
        <v>47325.948885906</v>
      </c>
      <c r="G450" s="2">
        <v>76674.392154847505</v>
      </c>
      <c r="H450" s="2">
        <v>105191.977756743</v>
      </c>
      <c r="I450" s="2">
        <v>60497.839570469798</v>
      </c>
      <c r="J450" s="2">
        <v>1970</v>
      </c>
      <c r="K450" s="2">
        <v>3529</v>
      </c>
      <c r="L450" s="2">
        <v>1497</v>
      </c>
      <c r="M450" s="2">
        <v>3072</v>
      </c>
      <c r="N450">
        <v>1.1640939426358901E-2</v>
      </c>
      <c r="O450">
        <v>1.20484996688573E-2</v>
      </c>
    </row>
    <row r="451" spans="1:15">
      <c r="A451" t="s">
        <v>48</v>
      </c>
      <c r="B451">
        <v>800</v>
      </c>
      <c r="C451" t="s">
        <v>533</v>
      </c>
      <c r="D451" s="2">
        <v>36530</v>
      </c>
      <c r="E451" s="2">
        <v>86149.556923076903</v>
      </c>
      <c r="F451" s="2">
        <v>47265.718898548199</v>
      </c>
      <c r="G451" s="2">
        <v>69427.571530526096</v>
      </c>
      <c r="H451" s="2">
        <v>102244.84949832701</v>
      </c>
      <c r="I451" s="2">
        <v>58922.276133784399</v>
      </c>
      <c r="J451" s="2">
        <v>902</v>
      </c>
      <c r="K451" s="2">
        <v>2177</v>
      </c>
      <c r="L451" s="2">
        <v>825</v>
      </c>
      <c r="M451" s="2">
        <v>1800</v>
      </c>
      <c r="N451">
        <v>1.03202846975088E-2</v>
      </c>
      <c r="O451">
        <v>2.10785655625513E-3</v>
      </c>
    </row>
    <row r="452" spans="1:15">
      <c r="A452" t="s">
        <v>34</v>
      </c>
      <c r="B452">
        <v>100</v>
      </c>
      <c r="C452" t="s">
        <v>192</v>
      </c>
      <c r="D452" s="2">
        <v>119288</v>
      </c>
      <c r="E452" s="2">
        <v>86237.251111499994</v>
      </c>
      <c r="F452" s="2">
        <v>47263.050974512698</v>
      </c>
      <c r="G452" s="2">
        <v>76660.562721921699</v>
      </c>
      <c r="H452" s="2">
        <v>105544.573919131</v>
      </c>
      <c r="I452" s="2">
        <v>61757.078683549698</v>
      </c>
      <c r="J452" s="2">
        <v>5896</v>
      </c>
      <c r="K452" s="2">
        <v>12502</v>
      </c>
      <c r="L452" s="2">
        <v>5467</v>
      </c>
      <c r="M452" s="2">
        <v>11497</v>
      </c>
      <c r="N452">
        <v>8.4249882636979398E-3</v>
      </c>
      <c r="O452">
        <v>3.59633827375762E-3</v>
      </c>
    </row>
    <row r="453" spans="1:15">
      <c r="A453" t="s">
        <v>16</v>
      </c>
      <c r="B453">
        <v>4790</v>
      </c>
      <c r="C453" t="s">
        <v>335</v>
      </c>
      <c r="D453" s="2">
        <v>58374</v>
      </c>
      <c r="E453" s="2">
        <v>86230.461973630096</v>
      </c>
      <c r="F453" s="2">
        <v>47252.900348815798</v>
      </c>
      <c r="G453" s="2">
        <v>85548.300707978997</v>
      </c>
      <c r="H453" s="2">
        <v>109332.452575391</v>
      </c>
      <c r="I453" s="2">
        <v>66406.577749219694</v>
      </c>
      <c r="J453" s="2">
        <v>1974</v>
      </c>
      <c r="K453" s="2">
        <v>2507</v>
      </c>
      <c r="L453" s="2">
        <v>1956</v>
      </c>
      <c r="M453" s="2">
        <v>2783</v>
      </c>
      <c r="N453">
        <v>-4.7281323877068496E-3</v>
      </c>
      <c r="O453" s="1">
        <v>3.0835646006783802E-4</v>
      </c>
    </row>
    <row r="454" spans="1:15">
      <c r="A454" t="s">
        <v>161</v>
      </c>
      <c r="B454">
        <v>200</v>
      </c>
      <c r="C454" t="s">
        <v>143</v>
      </c>
      <c r="D454" s="2">
        <v>40195</v>
      </c>
      <c r="E454" s="2">
        <v>84856.236482854903</v>
      </c>
      <c r="F454" s="2">
        <v>47241.712443095603</v>
      </c>
      <c r="G454" s="2">
        <v>73581.131823772404</v>
      </c>
      <c r="H454" s="2">
        <v>102783.983661184</v>
      </c>
      <c r="I454" s="2">
        <v>61456.070204409501</v>
      </c>
      <c r="J454" s="2">
        <v>1299</v>
      </c>
      <c r="K454" s="2">
        <v>2829</v>
      </c>
      <c r="L454" s="2">
        <v>1392</v>
      </c>
      <c r="M454" s="2">
        <v>2966</v>
      </c>
      <c r="N454">
        <v>-3.4083841273790201E-3</v>
      </c>
      <c r="O454">
        <v>-2.3137206120164098E-3</v>
      </c>
    </row>
    <row r="455" spans="1:15">
      <c r="A455" t="s">
        <v>27</v>
      </c>
      <c r="B455">
        <v>1700</v>
      </c>
      <c r="C455" t="s">
        <v>531</v>
      </c>
      <c r="D455" s="2">
        <v>36539</v>
      </c>
      <c r="E455" s="2">
        <v>90068.296337402804</v>
      </c>
      <c r="F455" s="2">
        <v>47227.6754592816</v>
      </c>
      <c r="G455" s="2">
        <v>80464.330873514002</v>
      </c>
      <c r="H455" s="2">
        <v>109549.88192606501</v>
      </c>
      <c r="I455" s="2">
        <v>61781.629503701603</v>
      </c>
      <c r="J455" s="2">
        <v>1034</v>
      </c>
      <c r="K455" s="2">
        <v>1915</v>
      </c>
      <c r="L455" s="2">
        <v>1283</v>
      </c>
      <c r="M455" s="2">
        <v>2359</v>
      </c>
      <c r="N455">
        <v>-1.2151399874107099E-2</v>
      </c>
      <c r="O455">
        <v>-6.8146364158843901E-3</v>
      </c>
    </row>
    <row r="456" spans="1:15">
      <c r="A456" t="s">
        <v>60</v>
      </c>
      <c r="B456">
        <v>51125</v>
      </c>
      <c r="C456" t="s">
        <v>529</v>
      </c>
      <c r="D456" s="2">
        <v>36597</v>
      </c>
      <c r="E456" s="2">
        <v>82364.245087185103</v>
      </c>
      <c r="F456" s="2">
        <v>47210.039944679404</v>
      </c>
      <c r="G456" s="2">
        <v>68657.759352404901</v>
      </c>
      <c r="H456" s="2">
        <v>98908.774287295804</v>
      </c>
      <c r="I456" s="2">
        <v>59766.0479173446</v>
      </c>
      <c r="J456" s="2">
        <v>878</v>
      </c>
      <c r="K456" s="2">
        <v>1497</v>
      </c>
      <c r="L456" s="2">
        <v>732</v>
      </c>
      <c r="M456" s="2">
        <v>1680</v>
      </c>
      <c r="N456">
        <v>-5.00040986966144E-3</v>
      </c>
      <c r="O456">
        <v>3.9893980380905497E-3</v>
      </c>
    </row>
    <row r="457" spans="1:15">
      <c r="A457" t="s">
        <v>14</v>
      </c>
      <c r="B457">
        <v>1100</v>
      </c>
      <c r="C457" t="s">
        <v>289</v>
      </c>
      <c r="D457" s="2">
        <v>68618</v>
      </c>
      <c r="E457" s="2">
        <v>84725.835005095694</v>
      </c>
      <c r="F457" s="2">
        <v>47153.194478838297</v>
      </c>
      <c r="G457" s="2">
        <v>74187.355709776806</v>
      </c>
      <c r="H457" s="2">
        <v>103192.169822453</v>
      </c>
      <c r="I457" s="2">
        <v>58970.765505402902</v>
      </c>
      <c r="J457" s="2">
        <v>1785</v>
      </c>
      <c r="K457" s="2">
        <v>4983</v>
      </c>
      <c r="L457" s="2">
        <v>2302</v>
      </c>
      <c r="M457" s="2">
        <v>5369</v>
      </c>
      <c r="N457">
        <v>-5.6253461190941103E-3</v>
      </c>
      <c r="O457">
        <v>-7.5344661750560999E-3</v>
      </c>
    </row>
    <row r="458" spans="1:15">
      <c r="A458" t="s">
        <v>18</v>
      </c>
      <c r="B458">
        <v>2700</v>
      </c>
      <c r="C458" t="s">
        <v>527</v>
      </c>
      <c r="D458" s="2">
        <v>33025</v>
      </c>
      <c r="E458" s="2">
        <v>78287.956896551696</v>
      </c>
      <c r="F458" s="2">
        <v>47123.863220349602</v>
      </c>
      <c r="G458" s="2">
        <v>67748.164784232504</v>
      </c>
      <c r="H458" s="2">
        <v>93017.966300940403</v>
      </c>
      <c r="I458" s="2">
        <v>57571.977592627598</v>
      </c>
      <c r="J458" s="2">
        <v>1177</v>
      </c>
      <c r="K458" s="2">
        <v>4031</v>
      </c>
      <c r="L458" s="2">
        <v>1458</v>
      </c>
      <c r="M458" s="2">
        <v>4136</v>
      </c>
      <c r="N458">
        <v>-3.1794095382286099E-3</v>
      </c>
      <c r="O458">
        <v>-8.5087055261165792E-3</v>
      </c>
    </row>
    <row r="459" spans="1:15">
      <c r="A459" t="s">
        <v>178</v>
      </c>
      <c r="B459">
        <v>1800</v>
      </c>
      <c r="C459" t="s">
        <v>543</v>
      </c>
      <c r="D459" s="2">
        <v>35985</v>
      </c>
      <c r="E459" s="2">
        <v>79480.219996988395</v>
      </c>
      <c r="F459" s="2">
        <v>47112.267180690498</v>
      </c>
      <c r="G459" s="2">
        <v>65234.286607077898</v>
      </c>
      <c r="H459" s="2">
        <v>92630.476283692202</v>
      </c>
      <c r="I459" s="2">
        <v>56521.193573104698</v>
      </c>
      <c r="J459" s="2">
        <v>934</v>
      </c>
      <c r="K459" s="2">
        <v>3499</v>
      </c>
      <c r="L459" s="2">
        <v>952</v>
      </c>
      <c r="M459" s="2">
        <v>3078</v>
      </c>
      <c r="N459">
        <v>1.16993191607614E-2</v>
      </c>
      <c r="O459" s="1">
        <v>-5.0020842017507196E-4</v>
      </c>
    </row>
    <row r="460" spans="1:15">
      <c r="A460" t="s">
        <v>72</v>
      </c>
      <c r="B460">
        <v>600</v>
      </c>
      <c r="C460" t="s">
        <v>390</v>
      </c>
      <c r="D460" s="2">
        <v>48243</v>
      </c>
      <c r="E460" s="2">
        <v>83340.623572828903</v>
      </c>
      <c r="F460" s="2">
        <v>47086.386061946898</v>
      </c>
      <c r="G460" s="2">
        <v>79283.771761765893</v>
      </c>
      <c r="H460" s="2">
        <v>98026.795409987302</v>
      </c>
      <c r="I460" s="2">
        <v>59308.260693215299</v>
      </c>
      <c r="J460" s="2">
        <v>4002</v>
      </c>
      <c r="K460" s="2">
        <v>3075</v>
      </c>
      <c r="L460" s="2">
        <v>4849</v>
      </c>
      <c r="M460" s="2">
        <v>2703</v>
      </c>
      <c r="N460">
        <v>7.7109632485541897E-3</v>
      </c>
      <c r="O460">
        <v>-1.75569512675414E-2</v>
      </c>
    </row>
    <row r="461" spans="1:15">
      <c r="A461" t="s">
        <v>53</v>
      </c>
      <c r="B461">
        <v>5100</v>
      </c>
      <c r="C461" t="s">
        <v>758</v>
      </c>
      <c r="D461" s="2">
        <v>27287</v>
      </c>
      <c r="E461" s="2">
        <v>75248.526505513102</v>
      </c>
      <c r="F461" s="2">
        <v>47074.957451796203</v>
      </c>
      <c r="G461" s="2">
        <v>63663.766839616103</v>
      </c>
      <c r="H461" s="2">
        <v>88490.167726887099</v>
      </c>
      <c r="I461" s="2">
        <v>56802.059837074303</v>
      </c>
      <c r="J461" s="2">
        <v>421</v>
      </c>
      <c r="K461" s="2">
        <v>2101</v>
      </c>
      <c r="L461" s="2">
        <v>779</v>
      </c>
      <c r="M461" s="2">
        <v>2207</v>
      </c>
      <c r="N461">
        <v>-3.8846337083592898E-3</v>
      </c>
      <c r="O461">
        <v>-1.31198006376662E-2</v>
      </c>
    </row>
    <row r="462" spans="1:15">
      <c r="A462" t="s">
        <v>31</v>
      </c>
      <c r="B462">
        <v>8500</v>
      </c>
      <c r="C462" t="s">
        <v>628</v>
      </c>
      <c r="D462" s="2">
        <v>32014</v>
      </c>
      <c r="E462" s="2">
        <v>97274.511545089001</v>
      </c>
      <c r="F462" s="2">
        <v>47068.077005204803</v>
      </c>
      <c r="G462" s="2">
        <v>83021.285762525804</v>
      </c>
      <c r="H462" s="2">
        <v>119327.59735784</v>
      </c>
      <c r="I462" s="2">
        <v>61931.839450153399</v>
      </c>
      <c r="J462" s="2">
        <v>1441</v>
      </c>
      <c r="K462" s="2">
        <v>3043</v>
      </c>
      <c r="L462" s="2">
        <v>1527</v>
      </c>
      <c r="M462" s="2">
        <v>2312</v>
      </c>
      <c r="N462">
        <v>2.28337602298994E-2</v>
      </c>
      <c r="O462">
        <v>-2.68632473292934E-3</v>
      </c>
    </row>
    <row r="463" spans="1:15">
      <c r="A463" t="s">
        <v>120</v>
      </c>
      <c r="B463">
        <v>600</v>
      </c>
      <c r="C463" t="s">
        <v>591</v>
      </c>
      <c r="D463" s="2">
        <v>33522</v>
      </c>
      <c r="E463" s="2">
        <v>71777.576319330197</v>
      </c>
      <c r="F463" s="2">
        <v>46989.401851851799</v>
      </c>
      <c r="G463" s="2">
        <v>63464.183898518801</v>
      </c>
      <c r="H463" s="2">
        <v>84776.147107190904</v>
      </c>
      <c r="I463" s="2">
        <v>56695.156267806196</v>
      </c>
      <c r="J463" s="2">
        <v>763</v>
      </c>
      <c r="K463" s="2">
        <v>2111</v>
      </c>
      <c r="L463" s="2">
        <v>654</v>
      </c>
      <c r="M463" s="2">
        <v>2245</v>
      </c>
      <c r="N463">
        <v>-3.9973748583020099E-3</v>
      </c>
      <c r="O463">
        <v>3.2515959668277502E-3</v>
      </c>
    </row>
    <row r="464" spans="1:15">
      <c r="A464" t="s">
        <v>12</v>
      </c>
      <c r="B464">
        <v>5300</v>
      </c>
      <c r="C464" t="s">
        <v>218</v>
      </c>
      <c r="D464" s="2">
        <v>97453</v>
      </c>
      <c r="E464" s="2">
        <v>89994.677054376894</v>
      </c>
      <c r="F464" s="2">
        <v>46978.733671366201</v>
      </c>
      <c r="G464" s="2">
        <v>80022.967503849606</v>
      </c>
      <c r="H464" s="2">
        <v>117830.263886856</v>
      </c>
      <c r="I464" s="2">
        <v>65883.244149780206</v>
      </c>
      <c r="J464" s="2">
        <v>4531</v>
      </c>
      <c r="K464" s="2">
        <v>6060</v>
      </c>
      <c r="L464" s="2">
        <v>5335</v>
      </c>
      <c r="M464" s="2">
        <v>6195</v>
      </c>
      <c r="N464">
        <v>-1.3852831621396901E-3</v>
      </c>
      <c r="O464">
        <v>-8.2501308322986393E-3</v>
      </c>
    </row>
    <row r="465" spans="1:15">
      <c r="A465" t="s">
        <v>50</v>
      </c>
      <c r="B465">
        <v>3900</v>
      </c>
      <c r="C465" t="s">
        <v>732</v>
      </c>
      <c r="D465" s="2">
        <v>28232</v>
      </c>
      <c r="E465" s="2">
        <v>75878.286450381594</v>
      </c>
      <c r="F465" s="2">
        <v>46931.074182501099</v>
      </c>
      <c r="G465" s="2">
        <v>63150.071795750497</v>
      </c>
      <c r="H465" s="2">
        <v>88351.221564885403</v>
      </c>
      <c r="I465" s="2">
        <v>55855.881296950902</v>
      </c>
      <c r="J465" s="2">
        <v>338</v>
      </c>
      <c r="K465" s="2">
        <v>1840</v>
      </c>
      <c r="L465" s="2">
        <v>560</v>
      </c>
      <c r="M465" s="2">
        <v>2150</v>
      </c>
      <c r="N465">
        <v>-1.0980447718900501E-2</v>
      </c>
      <c r="O465">
        <v>-7.8634173986965109E-3</v>
      </c>
    </row>
    <row r="466" spans="1:15">
      <c r="A466" t="s">
        <v>96</v>
      </c>
      <c r="B466">
        <v>500</v>
      </c>
      <c r="C466" t="s">
        <v>532</v>
      </c>
      <c r="D466" s="2">
        <v>36539</v>
      </c>
      <c r="E466" s="2">
        <v>68731.555230431593</v>
      </c>
      <c r="F466" s="2">
        <v>46923.357931462902</v>
      </c>
      <c r="G466" s="2">
        <v>66729.111823618397</v>
      </c>
      <c r="H466" s="2">
        <v>85920.953913679594</v>
      </c>
      <c r="I466" s="2">
        <v>60459.636094250302</v>
      </c>
      <c r="J466" s="2">
        <v>1153</v>
      </c>
      <c r="K466" s="2">
        <v>3387</v>
      </c>
      <c r="L466" s="2">
        <v>842</v>
      </c>
      <c r="M466" s="2">
        <v>3399</v>
      </c>
      <c r="N466" s="1">
        <v>-3.2841621281370502E-4</v>
      </c>
      <c r="O466">
        <v>8.5114535154218705E-3</v>
      </c>
    </row>
    <row r="467" spans="1:15">
      <c r="A467" t="s">
        <v>12</v>
      </c>
      <c r="B467">
        <v>7700</v>
      </c>
      <c r="C467" t="s">
        <v>156</v>
      </c>
      <c r="D467" s="2">
        <v>150779</v>
      </c>
      <c r="E467" s="2">
        <v>88146.5038706997</v>
      </c>
      <c r="F467" s="2">
        <v>46923.320262541602</v>
      </c>
      <c r="G467" s="2">
        <v>74535.910810459201</v>
      </c>
      <c r="H467" s="2">
        <v>111684.11393074199</v>
      </c>
      <c r="I467" s="2">
        <v>63460.958468431898</v>
      </c>
      <c r="J467" s="2">
        <v>3946</v>
      </c>
      <c r="K467" s="2">
        <v>14100</v>
      </c>
      <c r="L467" s="2">
        <v>4216</v>
      </c>
      <c r="M467" s="2">
        <v>13212</v>
      </c>
      <c r="N467">
        <v>5.8894143083585903E-3</v>
      </c>
      <c r="O467">
        <v>-1.79070029646038E-3</v>
      </c>
    </row>
    <row r="468" spans="1:15">
      <c r="A468" t="s">
        <v>151</v>
      </c>
      <c r="B468">
        <v>100</v>
      </c>
      <c r="C468" t="s">
        <v>152</v>
      </c>
      <c r="D468" s="2">
        <v>160012</v>
      </c>
      <c r="E468" s="2">
        <v>93098.292064791996</v>
      </c>
      <c r="F468" s="2">
        <v>46909.7666781589</v>
      </c>
      <c r="G468" s="2">
        <v>80295.215890388994</v>
      </c>
      <c r="H468" s="2">
        <v>113513.57871507799</v>
      </c>
      <c r="I468" s="2">
        <v>62316.217733395701</v>
      </c>
      <c r="J468" s="2">
        <v>6424</v>
      </c>
      <c r="K468" s="2">
        <v>9847</v>
      </c>
      <c r="L468" s="2">
        <v>7387</v>
      </c>
      <c r="M468" s="2">
        <v>11184</v>
      </c>
      <c r="N468">
        <v>-8.3556233282503795E-3</v>
      </c>
      <c r="O468">
        <v>-6.0182986276029297E-3</v>
      </c>
    </row>
    <row r="469" spans="1:15">
      <c r="A469" t="s">
        <v>76</v>
      </c>
      <c r="B469">
        <v>21001</v>
      </c>
      <c r="C469" t="s">
        <v>803</v>
      </c>
      <c r="D469" s="2">
        <v>25421</v>
      </c>
      <c r="E469" s="2">
        <v>64353.1240526525</v>
      </c>
      <c r="F469" s="2">
        <v>46841.488338192401</v>
      </c>
      <c r="G469" s="2">
        <v>63417.624150360403</v>
      </c>
      <c r="H469" s="2">
        <v>77643.956920622193</v>
      </c>
      <c r="I469" s="2">
        <v>58466.157226155701</v>
      </c>
      <c r="J469" s="2">
        <v>895</v>
      </c>
      <c r="K469" s="2">
        <v>2163</v>
      </c>
      <c r="L469" s="2">
        <v>828</v>
      </c>
      <c r="M469" s="2">
        <v>2115</v>
      </c>
      <c r="N469">
        <v>1.88820266708626E-3</v>
      </c>
      <c r="O469">
        <v>2.6356162228079101E-3</v>
      </c>
    </row>
    <row r="470" spans="1:15">
      <c r="A470" t="s">
        <v>29</v>
      </c>
      <c r="B470">
        <v>10600</v>
      </c>
      <c r="C470" t="s">
        <v>856</v>
      </c>
      <c r="D470" s="2">
        <v>22925</v>
      </c>
      <c r="E470" s="2">
        <v>69895.050855589303</v>
      </c>
      <c r="F470" s="2">
        <v>46841.228616788998</v>
      </c>
      <c r="G470" s="2">
        <v>67745.123936072501</v>
      </c>
      <c r="H470" s="2">
        <v>83472.840716456107</v>
      </c>
      <c r="I470" s="2">
        <v>57986.698352847699</v>
      </c>
      <c r="J470" s="2">
        <v>1396</v>
      </c>
      <c r="K470" s="2">
        <v>1880</v>
      </c>
      <c r="L470" s="2">
        <v>1334</v>
      </c>
      <c r="M470" s="2">
        <v>1984</v>
      </c>
      <c r="N470">
        <v>-4.5365321701199496E-3</v>
      </c>
      <c r="O470">
        <v>2.7044711014176598E-3</v>
      </c>
    </row>
    <row r="471" spans="1:15">
      <c r="A471" t="s">
        <v>53</v>
      </c>
      <c r="B471">
        <v>290</v>
      </c>
      <c r="C471" t="s">
        <v>141</v>
      </c>
      <c r="D471" s="2">
        <v>170848</v>
      </c>
      <c r="E471" s="2">
        <v>89123.802187492198</v>
      </c>
      <c r="F471" s="2">
        <v>46820.647944558899</v>
      </c>
      <c r="G471" s="2">
        <v>73219.823796812401</v>
      </c>
      <c r="H471" s="2">
        <v>105332.556501987</v>
      </c>
      <c r="I471" s="2">
        <v>58246.795917897398</v>
      </c>
      <c r="J471" s="2">
        <v>5849</v>
      </c>
      <c r="K471" s="2">
        <v>15800</v>
      </c>
      <c r="L471" s="2">
        <v>6700</v>
      </c>
      <c r="M471" s="2">
        <v>15129</v>
      </c>
      <c r="N471">
        <v>3.9274676905787604E-3</v>
      </c>
      <c r="O471">
        <v>-4.9810357744896E-3</v>
      </c>
    </row>
    <row r="472" spans="1:15">
      <c r="A472" t="s">
        <v>18</v>
      </c>
      <c r="B472">
        <v>3900</v>
      </c>
      <c r="C472" t="s">
        <v>623</v>
      </c>
      <c r="D472" s="2">
        <v>31643</v>
      </c>
      <c r="E472" s="2">
        <v>67718.664129883298</v>
      </c>
      <c r="F472" s="2">
        <v>46798.810879156299</v>
      </c>
      <c r="G472" s="2">
        <v>61974.685987183097</v>
      </c>
      <c r="H472" s="2">
        <v>80754.936073059303</v>
      </c>
      <c r="I472" s="2">
        <v>55999.886742709503</v>
      </c>
      <c r="J472" s="2">
        <v>1053</v>
      </c>
      <c r="K472" s="2">
        <v>2744</v>
      </c>
      <c r="L472" s="2">
        <v>903</v>
      </c>
      <c r="M472" s="2">
        <v>2444</v>
      </c>
      <c r="N472">
        <v>9.4807698385108805E-3</v>
      </c>
      <c r="O472">
        <v>4.7403849192554403E-3</v>
      </c>
    </row>
    <row r="473" spans="1:15">
      <c r="A473" t="s">
        <v>29</v>
      </c>
      <c r="B473">
        <v>11200</v>
      </c>
      <c r="C473" t="s">
        <v>709</v>
      </c>
      <c r="D473" s="2">
        <v>29106</v>
      </c>
      <c r="E473" s="2">
        <v>80655.941687068698</v>
      </c>
      <c r="F473" s="2">
        <v>46796.902775247399</v>
      </c>
      <c r="G473" s="2">
        <v>67762.389312977102</v>
      </c>
      <c r="H473" s="2">
        <v>97134.123748052501</v>
      </c>
      <c r="I473" s="2">
        <v>59748.348940304801</v>
      </c>
      <c r="J473" s="2">
        <v>739</v>
      </c>
      <c r="K473" s="2">
        <v>3140</v>
      </c>
      <c r="L473" s="2">
        <v>850</v>
      </c>
      <c r="M473" s="2">
        <v>3417</v>
      </c>
      <c r="N473">
        <v>-9.5169380883666603E-3</v>
      </c>
      <c r="O473">
        <v>-3.8136466707895198E-3</v>
      </c>
    </row>
    <row r="474" spans="1:15">
      <c r="A474" t="s">
        <v>18</v>
      </c>
      <c r="B474">
        <v>3400</v>
      </c>
      <c r="C474" t="s">
        <v>258</v>
      </c>
      <c r="D474" s="2">
        <v>37236</v>
      </c>
      <c r="E474" s="2">
        <v>70801.239736519594</v>
      </c>
      <c r="F474" s="2">
        <v>46795.764557941497</v>
      </c>
      <c r="G474" s="2">
        <v>64535.681848257598</v>
      </c>
      <c r="H474" s="2">
        <v>85742.883118872502</v>
      </c>
      <c r="I474" s="2">
        <v>57839.966531243903</v>
      </c>
      <c r="J474" s="2">
        <v>1056</v>
      </c>
      <c r="K474" s="2">
        <v>3823</v>
      </c>
      <c r="L474" s="2">
        <v>1483</v>
      </c>
      <c r="M474" s="2">
        <v>3670</v>
      </c>
      <c r="N474">
        <v>4.1089268449887202E-3</v>
      </c>
      <c r="O474">
        <v>-1.14673971425502E-2</v>
      </c>
    </row>
    <row r="475" spans="1:15">
      <c r="A475" t="s">
        <v>53</v>
      </c>
      <c r="B475">
        <v>2500</v>
      </c>
      <c r="C475" t="s">
        <v>219</v>
      </c>
      <c r="D475" s="2">
        <v>25593</v>
      </c>
      <c r="E475" s="2">
        <v>81530.074886715898</v>
      </c>
      <c r="F475" s="2">
        <v>46789.739290335703</v>
      </c>
      <c r="G475" s="2">
        <v>65312.796037296001</v>
      </c>
      <c r="H475" s="2">
        <v>94580.050560457894</v>
      </c>
      <c r="I475" s="2">
        <v>56954.994619628102</v>
      </c>
      <c r="J475" s="2">
        <v>845</v>
      </c>
      <c r="K475" s="2">
        <v>2542</v>
      </c>
      <c r="L475" s="2">
        <v>658</v>
      </c>
      <c r="M475" s="2">
        <v>2672</v>
      </c>
      <c r="N475">
        <v>-5.0795139295901201E-3</v>
      </c>
      <c r="O475">
        <v>7.3066854217950202E-3</v>
      </c>
    </row>
    <row r="476" spans="1:15">
      <c r="A476" t="s">
        <v>148</v>
      </c>
      <c r="B476">
        <v>400</v>
      </c>
      <c r="C476" t="s">
        <v>737</v>
      </c>
      <c r="D476" s="2">
        <v>28015</v>
      </c>
      <c r="E476" s="2">
        <v>66345.451374640907</v>
      </c>
      <c r="F476" s="2">
        <v>46739.433507210801</v>
      </c>
      <c r="G476" s="2">
        <v>61595.988426472599</v>
      </c>
      <c r="H476" s="2">
        <v>78301.316782929804</v>
      </c>
      <c r="I476" s="2">
        <v>56599.255047560597</v>
      </c>
      <c r="J476" s="2">
        <v>983</v>
      </c>
      <c r="K476" s="2">
        <v>2839</v>
      </c>
      <c r="L476" s="2">
        <v>825</v>
      </c>
      <c r="M476" s="2">
        <v>2199</v>
      </c>
      <c r="N476">
        <v>2.2844904515438101E-2</v>
      </c>
      <c r="O476">
        <v>5.6398358022487901E-3</v>
      </c>
    </row>
    <row r="477" spans="1:15">
      <c r="A477" t="s">
        <v>27</v>
      </c>
      <c r="B477">
        <v>400</v>
      </c>
      <c r="C477" t="s">
        <v>239</v>
      </c>
      <c r="D477" s="2">
        <v>90095</v>
      </c>
      <c r="E477" s="2">
        <v>84199.408699296793</v>
      </c>
      <c r="F477" s="2">
        <v>46725.000365075699</v>
      </c>
      <c r="G477" s="2">
        <v>70278.922616537602</v>
      </c>
      <c r="H477" s="2">
        <v>99370.684627206196</v>
      </c>
      <c r="I477" s="2">
        <v>58275.859714856597</v>
      </c>
      <c r="J477" s="2">
        <v>2555</v>
      </c>
      <c r="K477" s="2">
        <v>5844</v>
      </c>
      <c r="L477" s="2">
        <v>2430</v>
      </c>
      <c r="M477" s="2">
        <v>5749</v>
      </c>
      <c r="N477">
        <v>1.05444253288195E-3</v>
      </c>
      <c r="O477">
        <v>1.3874243853709901E-3</v>
      </c>
    </row>
    <row r="478" spans="1:15">
      <c r="A478" t="s">
        <v>148</v>
      </c>
      <c r="B478">
        <v>500</v>
      </c>
      <c r="C478" t="s">
        <v>644</v>
      </c>
      <c r="D478" s="2">
        <v>31409</v>
      </c>
      <c r="E478" s="2">
        <v>83013.381402477899</v>
      </c>
      <c r="F478" s="2">
        <v>46716.147383845098</v>
      </c>
      <c r="G478" s="2">
        <v>69854.437252147996</v>
      </c>
      <c r="H478" s="2">
        <v>97158.933580278404</v>
      </c>
      <c r="I478" s="2">
        <v>56803.158068258097</v>
      </c>
      <c r="J478" s="2">
        <v>1321</v>
      </c>
      <c r="K478" s="2">
        <v>2110</v>
      </c>
      <c r="L478" s="2">
        <v>1245</v>
      </c>
      <c r="M478" s="2">
        <v>2525</v>
      </c>
      <c r="N478">
        <v>-1.32127734088955E-2</v>
      </c>
      <c r="O478">
        <v>2.4196886242796598E-3</v>
      </c>
    </row>
    <row r="479" spans="1:15">
      <c r="A479" t="s">
        <v>18</v>
      </c>
      <c r="B479">
        <v>1800</v>
      </c>
      <c r="C479" t="s">
        <v>372</v>
      </c>
      <c r="D479" s="2">
        <v>25004</v>
      </c>
      <c r="E479" s="2">
        <v>76165.084448160502</v>
      </c>
      <c r="F479" s="2">
        <v>46700.009905280698</v>
      </c>
      <c r="G479" s="2">
        <v>62758.662833696297</v>
      </c>
      <c r="H479" s="2">
        <v>89796.663043478198</v>
      </c>
      <c r="I479" s="2">
        <v>56752.822138302399</v>
      </c>
      <c r="J479" s="2">
        <v>640</v>
      </c>
      <c r="K479" s="2">
        <v>1952</v>
      </c>
      <c r="L479" s="2">
        <v>682</v>
      </c>
      <c r="M479" s="2">
        <v>1989</v>
      </c>
      <c r="N479">
        <v>-1.4797632378819299E-3</v>
      </c>
      <c r="O479">
        <v>-1.67973124300111E-3</v>
      </c>
    </row>
    <row r="480" spans="1:15">
      <c r="A480" t="s">
        <v>120</v>
      </c>
      <c r="B480">
        <v>100</v>
      </c>
      <c r="C480" t="s">
        <v>635</v>
      </c>
      <c r="D480" s="2">
        <v>31617</v>
      </c>
      <c r="E480" s="2">
        <v>75316.923562952696</v>
      </c>
      <c r="F480" s="2">
        <v>46679.865099533999</v>
      </c>
      <c r="G480" s="2">
        <v>65065.9648106553</v>
      </c>
      <c r="H480" s="2">
        <v>88550.807982740007</v>
      </c>
      <c r="I480" s="2">
        <v>56997.712621770399</v>
      </c>
      <c r="J480" s="2">
        <v>608</v>
      </c>
      <c r="K480" s="2">
        <v>2306</v>
      </c>
      <c r="L480" s="2">
        <v>851</v>
      </c>
      <c r="M480" s="2">
        <v>2475</v>
      </c>
      <c r="N480">
        <v>-5.3452256697346301E-3</v>
      </c>
      <c r="O480">
        <v>-7.6857386848847098E-3</v>
      </c>
    </row>
    <row r="481" spans="1:15">
      <c r="A481" t="s">
        <v>50</v>
      </c>
      <c r="B481">
        <v>500</v>
      </c>
      <c r="C481" t="s">
        <v>588</v>
      </c>
      <c r="D481" s="2">
        <v>33607</v>
      </c>
      <c r="E481" s="2">
        <v>82453.884234686499</v>
      </c>
      <c r="F481" s="2">
        <v>46676.847368926399</v>
      </c>
      <c r="G481" s="2">
        <v>69847.236375409193</v>
      </c>
      <c r="H481" s="2">
        <v>98705.872758571204</v>
      </c>
      <c r="I481" s="2">
        <v>60188.433118878398</v>
      </c>
      <c r="J481" s="2">
        <v>815</v>
      </c>
      <c r="K481" s="2">
        <v>2050</v>
      </c>
      <c r="L481" s="2">
        <v>950</v>
      </c>
      <c r="M481" s="2">
        <v>1993</v>
      </c>
      <c r="N481">
        <v>1.6960752224238901E-3</v>
      </c>
      <c r="O481">
        <v>-4.0170202636355496E-3</v>
      </c>
    </row>
    <row r="482" spans="1:15">
      <c r="A482" t="s">
        <v>38</v>
      </c>
      <c r="B482">
        <v>2600</v>
      </c>
      <c r="C482" t="s">
        <v>491</v>
      </c>
      <c r="D482" s="2">
        <v>39018</v>
      </c>
      <c r="E482" s="2">
        <v>77672.678375252901</v>
      </c>
      <c r="F482" s="2">
        <v>46673.143341267598</v>
      </c>
      <c r="G482" s="2">
        <v>64562.287998738298</v>
      </c>
      <c r="H482" s="2">
        <v>93165.112026597199</v>
      </c>
      <c r="I482" s="2">
        <v>56579.299471497099</v>
      </c>
      <c r="J482" s="2">
        <v>614</v>
      </c>
      <c r="K482" s="2">
        <v>2997</v>
      </c>
      <c r="L482" s="2">
        <v>588</v>
      </c>
      <c r="M482" s="2">
        <v>3114</v>
      </c>
      <c r="N482">
        <v>-2.9986160233738202E-3</v>
      </c>
      <c r="O482" s="1">
        <v>6.6635911630529498E-4</v>
      </c>
    </row>
    <row r="483" spans="1:15">
      <c r="A483" t="s">
        <v>46</v>
      </c>
      <c r="B483" s="1">
        <v>2000</v>
      </c>
      <c r="C483" t="s">
        <v>387</v>
      </c>
      <c r="D483" s="2">
        <v>48258</v>
      </c>
      <c r="E483" s="2">
        <v>87000.273723023507</v>
      </c>
      <c r="F483" s="2">
        <v>46633.649840886603</v>
      </c>
      <c r="G483" s="2">
        <v>69182.597948577604</v>
      </c>
      <c r="H483" s="2">
        <v>102674.75414814</v>
      </c>
      <c r="I483" s="2">
        <v>57886.238450565099</v>
      </c>
      <c r="J483" s="2">
        <v>1475</v>
      </c>
      <c r="K483" s="2">
        <v>4559</v>
      </c>
      <c r="L483" s="2">
        <v>1353</v>
      </c>
      <c r="M483" s="2">
        <v>4311</v>
      </c>
      <c r="N483">
        <v>5.1390443035351603E-3</v>
      </c>
      <c r="O483">
        <v>2.52807824609391E-3</v>
      </c>
    </row>
    <row r="484" spans="1:15">
      <c r="A484" t="s">
        <v>110</v>
      </c>
      <c r="B484">
        <v>500</v>
      </c>
      <c r="C484" t="s">
        <v>518</v>
      </c>
      <c r="D484" s="2">
        <v>29954</v>
      </c>
      <c r="E484" s="2">
        <v>81340.399049881205</v>
      </c>
      <c r="F484" s="2">
        <v>46627.847668780298</v>
      </c>
      <c r="G484" s="2">
        <v>71891.091104466395</v>
      </c>
      <c r="H484" s="2">
        <v>96070.767345918197</v>
      </c>
      <c r="I484" s="2">
        <v>57462.651697127898</v>
      </c>
      <c r="J484" s="2">
        <v>1394</v>
      </c>
      <c r="K484" s="2">
        <v>3015</v>
      </c>
      <c r="L484" s="2">
        <v>1566</v>
      </c>
      <c r="M484" s="2">
        <v>2575</v>
      </c>
      <c r="N484">
        <v>1.46891900914735E-2</v>
      </c>
      <c r="O484">
        <v>-5.7421379448487596E-3</v>
      </c>
    </row>
    <row r="485" spans="1:15">
      <c r="A485" t="s">
        <v>18</v>
      </c>
      <c r="B485">
        <v>1300</v>
      </c>
      <c r="C485" t="s">
        <v>372</v>
      </c>
      <c r="D485" s="2">
        <v>22237</v>
      </c>
      <c r="E485" s="2">
        <v>73661.016816816802</v>
      </c>
      <c r="F485" s="2">
        <v>46614.589574968799</v>
      </c>
      <c r="G485" s="2">
        <v>62827.275146264597</v>
      </c>
      <c r="H485" s="2">
        <v>87888.458258258193</v>
      </c>
      <c r="I485" s="2">
        <v>57050.330679772902</v>
      </c>
      <c r="J485" s="2">
        <v>507</v>
      </c>
      <c r="K485" s="2">
        <v>1734</v>
      </c>
      <c r="L485" s="2">
        <v>425</v>
      </c>
      <c r="M485" s="2">
        <v>1795</v>
      </c>
      <c r="N485">
        <v>-2.7431757881009101E-3</v>
      </c>
      <c r="O485">
        <v>3.6875477807258102E-3</v>
      </c>
    </row>
    <row r="486" spans="1:15">
      <c r="A486" t="s">
        <v>148</v>
      </c>
      <c r="B486">
        <v>900</v>
      </c>
      <c r="C486" t="s">
        <v>149</v>
      </c>
      <c r="D486" s="2">
        <v>160687</v>
      </c>
      <c r="E486" s="2">
        <v>92445.236331536493</v>
      </c>
      <c r="F486" s="2">
        <v>46569.001439547101</v>
      </c>
      <c r="G486" s="2">
        <v>83241.942434038996</v>
      </c>
      <c r="H486" s="2">
        <v>110710.145521477</v>
      </c>
      <c r="I486" s="2">
        <v>59586.632494945399</v>
      </c>
      <c r="J486" s="2">
        <v>9255</v>
      </c>
      <c r="K486" s="2">
        <v>13216</v>
      </c>
      <c r="L486" s="2">
        <v>9880</v>
      </c>
      <c r="M486" s="2">
        <v>13268</v>
      </c>
      <c r="N486" s="1">
        <v>-3.2361049742667402E-4</v>
      </c>
      <c r="O486">
        <v>-3.88954924791675E-3</v>
      </c>
    </row>
    <row r="487" spans="1:15">
      <c r="A487" t="s">
        <v>12</v>
      </c>
      <c r="B487">
        <v>7100</v>
      </c>
      <c r="C487" t="s">
        <v>44</v>
      </c>
      <c r="D487" s="2">
        <v>428343</v>
      </c>
      <c r="E487" s="2">
        <v>81411.215332450796</v>
      </c>
      <c r="F487" s="2">
        <v>46546.431417694199</v>
      </c>
      <c r="G487" s="2">
        <v>74344.064044214203</v>
      </c>
      <c r="H487" s="2">
        <v>104637.66039619999</v>
      </c>
      <c r="I487" s="2">
        <v>63560.279541668497</v>
      </c>
      <c r="J487" s="2">
        <v>11922</v>
      </c>
      <c r="K487" s="2">
        <v>37880</v>
      </c>
      <c r="L487" s="2">
        <v>13310</v>
      </c>
      <c r="M487" s="2">
        <v>37192</v>
      </c>
      <c r="N487">
        <v>1.60618943230074E-3</v>
      </c>
      <c r="O487">
        <v>-3.2403937965602299E-3</v>
      </c>
    </row>
    <row r="488" spans="1:15">
      <c r="A488" t="s">
        <v>53</v>
      </c>
      <c r="B488">
        <v>4800</v>
      </c>
      <c r="C488" t="s">
        <v>844</v>
      </c>
      <c r="D488" s="2">
        <v>23774</v>
      </c>
      <c r="E488" s="2">
        <v>75052.512364945898</v>
      </c>
      <c r="F488" s="2">
        <v>46545.462488193203</v>
      </c>
      <c r="G488" s="2">
        <v>63922.605730236399</v>
      </c>
      <c r="H488" s="2">
        <v>89094.362064825895</v>
      </c>
      <c r="I488" s="2">
        <v>56849.311631358702</v>
      </c>
      <c r="J488" s="2">
        <v>417</v>
      </c>
      <c r="K488" s="2">
        <v>1838</v>
      </c>
      <c r="L488" s="2">
        <v>557</v>
      </c>
      <c r="M488" s="2">
        <v>1975</v>
      </c>
      <c r="N488">
        <v>-5.7625977959115003E-3</v>
      </c>
      <c r="O488">
        <v>-5.8887860688146701E-3</v>
      </c>
    </row>
    <row r="489" spans="1:15">
      <c r="A489" t="s">
        <v>53</v>
      </c>
      <c r="B489">
        <v>2800</v>
      </c>
      <c r="C489" t="s">
        <v>545</v>
      </c>
      <c r="D489" s="2">
        <v>35943</v>
      </c>
      <c r="E489" s="2">
        <v>75792.233707184001</v>
      </c>
      <c r="F489" s="2">
        <v>46488.374874940098</v>
      </c>
      <c r="G489" s="2">
        <v>65034.059282793103</v>
      </c>
      <c r="H489" s="2">
        <v>89844.311912700796</v>
      </c>
      <c r="I489" s="2">
        <v>57913.347340032102</v>
      </c>
      <c r="J489" s="2">
        <v>459</v>
      </c>
      <c r="K489" s="2">
        <v>2699</v>
      </c>
      <c r="L489" s="2">
        <v>650</v>
      </c>
      <c r="M489" s="2">
        <v>2548</v>
      </c>
      <c r="N489">
        <v>4.2010961800628696E-3</v>
      </c>
      <c r="O489">
        <v>-5.3139693403444297E-3</v>
      </c>
    </row>
    <row r="490" spans="1:15">
      <c r="A490" t="s">
        <v>34</v>
      </c>
      <c r="B490">
        <v>400</v>
      </c>
      <c r="C490" t="s">
        <v>35</v>
      </c>
      <c r="D490" s="2">
        <v>554370</v>
      </c>
      <c r="E490" s="2">
        <v>82590.3554034306</v>
      </c>
      <c r="F490" s="2">
        <v>46480.158714780096</v>
      </c>
      <c r="G490" s="2">
        <v>72193.788976785305</v>
      </c>
      <c r="H490" s="2">
        <v>100996.606533742</v>
      </c>
      <c r="I490" s="2">
        <v>61122.389053087099</v>
      </c>
      <c r="J490" s="2">
        <v>23384</v>
      </c>
      <c r="K490" s="2">
        <v>72596</v>
      </c>
      <c r="L490" s="2">
        <v>21750</v>
      </c>
      <c r="M490" s="2">
        <v>69415</v>
      </c>
      <c r="N490">
        <v>5.7380449880044E-3</v>
      </c>
      <c r="O490">
        <v>2.9474899435395102E-3</v>
      </c>
    </row>
    <row r="491" spans="1:15">
      <c r="A491" t="s">
        <v>31</v>
      </c>
      <c r="B491">
        <v>2100</v>
      </c>
      <c r="C491" t="s">
        <v>296</v>
      </c>
      <c r="D491" s="2">
        <v>67048</v>
      </c>
      <c r="E491" s="2">
        <v>85075.888552248507</v>
      </c>
      <c r="F491" s="2">
        <v>46477.199487789199</v>
      </c>
      <c r="G491" s="2">
        <v>77061.017206640798</v>
      </c>
      <c r="H491" s="2">
        <v>106795.96483098601</v>
      </c>
      <c r="I491" s="2">
        <v>61800.540565261101</v>
      </c>
      <c r="J491" s="2">
        <v>3187</v>
      </c>
      <c r="K491" s="2">
        <v>5800</v>
      </c>
      <c r="L491" s="2">
        <v>2555</v>
      </c>
      <c r="M491" s="2">
        <v>5874</v>
      </c>
      <c r="N491">
        <v>-1.1036869108698201E-3</v>
      </c>
      <c r="O491">
        <v>9.4260828063476906E-3</v>
      </c>
    </row>
    <row r="492" spans="1:15">
      <c r="A492" t="s">
        <v>120</v>
      </c>
      <c r="B492">
        <v>200</v>
      </c>
      <c r="C492" t="s">
        <v>659</v>
      </c>
      <c r="D492" s="2">
        <v>30817</v>
      </c>
      <c r="E492" s="2">
        <v>75884.592852584494</v>
      </c>
      <c r="F492" s="2">
        <v>46476.008554496198</v>
      </c>
      <c r="G492" s="2">
        <v>64424.904841662399</v>
      </c>
      <c r="H492" s="2">
        <v>88961.045309508598</v>
      </c>
      <c r="I492" s="2">
        <v>56499.497552177199</v>
      </c>
      <c r="J492" s="2">
        <v>552</v>
      </c>
      <c r="K492" s="2">
        <v>1942</v>
      </c>
      <c r="L492" s="2">
        <v>604</v>
      </c>
      <c r="M492" s="2">
        <v>2046</v>
      </c>
      <c r="N492">
        <v>-3.3747606840380299E-3</v>
      </c>
      <c r="O492">
        <v>-1.6873803420190099E-3</v>
      </c>
    </row>
    <row r="493" spans="1:15">
      <c r="A493" t="s">
        <v>202</v>
      </c>
      <c r="B493">
        <v>200</v>
      </c>
      <c r="C493" t="s">
        <v>146</v>
      </c>
      <c r="D493" s="2">
        <v>55078</v>
      </c>
      <c r="E493" s="2">
        <v>90072.142752366897</v>
      </c>
      <c r="F493" s="2">
        <v>46436.192126046699</v>
      </c>
      <c r="G493" s="2">
        <v>74798.165294190796</v>
      </c>
      <c r="H493" s="2">
        <v>105374.038205094</v>
      </c>
      <c r="I493" s="2">
        <v>56598.500972337897</v>
      </c>
      <c r="J493" s="2">
        <v>2906</v>
      </c>
      <c r="K493" s="2">
        <v>4772</v>
      </c>
      <c r="L493" s="2">
        <v>2791</v>
      </c>
      <c r="M493" s="2">
        <v>4414</v>
      </c>
      <c r="N493">
        <v>6.49987290751298E-3</v>
      </c>
      <c r="O493">
        <v>2.0879480010167302E-3</v>
      </c>
    </row>
    <row r="494" spans="1:15">
      <c r="A494" t="s">
        <v>18</v>
      </c>
      <c r="B494">
        <v>4600</v>
      </c>
      <c r="C494" t="s">
        <v>19</v>
      </c>
      <c r="D494" s="2">
        <v>1223015</v>
      </c>
      <c r="E494" s="2">
        <v>111465.96185886201</v>
      </c>
      <c r="F494" s="2">
        <v>46394.586649076002</v>
      </c>
      <c r="G494" s="2">
        <v>85885.619005373199</v>
      </c>
      <c r="H494" s="2">
        <v>132029.89035834899</v>
      </c>
      <c r="I494" s="2">
        <v>59487.681654595501</v>
      </c>
      <c r="J494" s="2">
        <v>67651</v>
      </c>
      <c r="K494" s="2">
        <v>109556</v>
      </c>
      <c r="L494" s="2">
        <v>62844</v>
      </c>
      <c r="M494" s="2">
        <v>107138</v>
      </c>
      <c r="N494">
        <v>1.9770812295842599E-3</v>
      </c>
      <c r="O494">
        <v>3.9304505668368702E-3</v>
      </c>
    </row>
    <row r="495" spans="1:15">
      <c r="A495" t="s">
        <v>31</v>
      </c>
      <c r="B495">
        <v>8100</v>
      </c>
      <c r="C495" t="s">
        <v>275</v>
      </c>
      <c r="D495" s="2">
        <v>72823</v>
      </c>
      <c r="E495" s="2">
        <v>81413.670915070994</v>
      </c>
      <c r="F495" s="2">
        <v>46393.699971719398</v>
      </c>
      <c r="G495" s="2">
        <v>73568.972015423904</v>
      </c>
      <c r="H495" s="2">
        <v>100720.927346411</v>
      </c>
      <c r="I495" s="2">
        <v>60495.182664027103</v>
      </c>
      <c r="J495" s="2">
        <v>3636</v>
      </c>
      <c r="K495" s="2">
        <v>7802</v>
      </c>
      <c r="L495" s="2">
        <v>2892</v>
      </c>
      <c r="M495" s="2">
        <v>6107</v>
      </c>
      <c r="N495">
        <v>2.3275613473765101E-2</v>
      </c>
      <c r="O495">
        <v>1.0216552462820799E-2</v>
      </c>
    </row>
    <row r="496" spans="1:15">
      <c r="A496" t="s">
        <v>88</v>
      </c>
      <c r="B496">
        <v>1290</v>
      </c>
      <c r="C496" t="s">
        <v>89</v>
      </c>
      <c r="D496" s="2">
        <v>246016</v>
      </c>
      <c r="E496" s="2">
        <v>89301.940081294306</v>
      </c>
      <c r="F496" s="2">
        <v>46389.252455507398</v>
      </c>
      <c r="G496" s="2">
        <v>74278.455690745002</v>
      </c>
      <c r="H496" s="2">
        <v>105580.456826332</v>
      </c>
      <c r="I496" s="2">
        <v>57329.5764961764</v>
      </c>
      <c r="J496" s="2">
        <v>9865</v>
      </c>
      <c r="K496" s="2">
        <v>24256</v>
      </c>
      <c r="L496" s="2">
        <v>10420</v>
      </c>
      <c r="M496" s="2">
        <v>22878</v>
      </c>
      <c r="N496">
        <v>5.6012617065556696E-3</v>
      </c>
      <c r="O496">
        <v>-2.2559508324661798E-3</v>
      </c>
    </row>
    <row r="497" spans="1:15">
      <c r="A497" t="s">
        <v>12</v>
      </c>
      <c r="B497">
        <v>6500</v>
      </c>
      <c r="C497" t="s">
        <v>42</v>
      </c>
      <c r="D497" s="2">
        <v>471852</v>
      </c>
      <c r="E497" s="2">
        <v>85541.740003816099</v>
      </c>
      <c r="F497" s="2">
        <v>46379.8195161314</v>
      </c>
      <c r="G497" s="2">
        <v>76626.618991774303</v>
      </c>
      <c r="H497" s="2">
        <v>110462.40685422299</v>
      </c>
      <c r="I497" s="2">
        <v>64756.990989751401</v>
      </c>
      <c r="J497" s="2">
        <v>13942</v>
      </c>
      <c r="K497" s="2">
        <v>41737</v>
      </c>
      <c r="L497" s="2">
        <v>13059</v>
      </c>
      <c r="M497" s="2">
        <v>39862</v>
      </c>
      <c r="N497">
        <v>3.9737036189313596E-3</v>
      </c>
      <c r="O497">
        <v>1.87134949094207E-3</v>
      </c>
    </row>
    <row r="498" spans="1:15">
      <c r="A498" t="s">
        <v>14</v>
      </c>
      <c r="B498">
        <v>1701</v>
      </c>
      <c r="C498" t="s">
        <v>374</v>
      </c>
      <c r="D498" s="2">
        <v>50210</v>
      </c>
      <c r="E498" s="2">
        <v>93652.751704341499</v>
      </c>
      <c r="F498" s="2">
        <v>46364.735023239802</v>
      </c>
      <c r="G498" s="2">
        <v>77114.328858518697</v>
      </c>
      <c r="H498" s="2">
        <v>110208.841263006</v>
      </c>
      <c r="I498" s="2">
        <v>57267.021647443602</v>
      </c>
      <c r="J498" s="2">
        <v>2734</v>
      </c>
      <c r="K498" s="2">
        <v>3886</v>
      </c>
      <c r="L498" s="2">
        <v>2566</v>
      </c>
      <c r="M498" s="2">
        <v>3853</v>
      </c>
      <c r="N498" s="1">
        <v>6.5723959370643298E-4</v>
      </c>
      <c r="O498">
        <v>3.3459470225054699E-3</v>
      </c>
    </row>
    <row r="499" spans="1:15">
      <c r="A499" t="s">
        <v>80</v>
      </c>
      <c r="B499" s="1">
        <v>1000</v>
      </c>
      <c r="C499" t="s">
        <v>219</v>
      </c>
      <c r="D499" s="2">
        <v>97447</v>
      </c>
      <c r="E499" s="2">
        <v>86888.491407376801</v>
      </c>
      <c r="F499" s="2">
        <v>46362.530426612197</v>
      </c>
      <c r="G499" s="2">
        <v>70858.519754465698</v>
      </c>
      <c r="H499" s="2">
        <v>100149.35141149801</v>
      </c>
      <c r="I499" s="2">
        <v>56649.930930390597</v>
      </c>
      <c r="J499" s="2">
        <v>3391</v>
      </c>
      <c r="K499" s="2">
        <v>8348</v>
      </c>
      <c r="L499" s="2">
        <v>3518</v>
      </c>
      <c r="M499" s="2">
        <v>7903</v>
      </c>
      <c r="N499">
        <v>4.5665849128243997E-3</v>
      </c>
      <c r="O499">
        <v>-1.30327254815438E-3</v>
      </c>
    </row>
    <row r="500" spans="1:15">
      <c r="A500" t="s">
        <v>85</v>
      </c>
      <c r="B500" s="1">
        <v>2000</v>
      </c>
      <c r="C500" t="s">
        <v>101</v>
      </c>
      <c r="D500" s="2">
        <v>91583</v>
      </c>
      <c r="E500" s="2">
        <v>84984.644735331196</v>
      </c>
      <c r="F500" s="2">
        <v>46358.228457614001</v>
      </c>
      <c r="G500" s="2">
        <v>74140.186723433799</v>
      </c>
      <c r="H500" s="2">
        <v>101100.057756344</v>
      </c>
      <c r="I500" s="2">
        <v>57731.386889370297</v>
      </c>
      <c r="J500" s="2">
        <v>4585</v>
      </c>
      <c r="K500" s="2">
        <v>6997</v>
      </c>
      <c r="L500" s="2">
        <v>3914</v>
      </c>
      <c r="M500" s="2">
        <v>7033</v>
      </c>
      <c r="N500" s="1">
        <v>-3.9308605308845498E-4</v>
      </c>
      <c r="O500">
        <v>7.3266872672875898E-3</v>
      </c>
    </row>
    <row r="501" spans="1:15">
      <c r="A501" t="s">
        <v>50</v>
      </c>
      <c r="B501">
        <v>600</v>
      </c>
      <c r="C501" t="s">
        <v>119</v>
      </c>
      <c r="D501" s="2">
        <v>36982</v>
      </c>
      <c r="E501" s="2">
        <v>79997.557034027399</v>
      </c>
      <c r="F501" s="2">
        <v>46352.246761287803</v>
      </c>
      <c r="G501" s="2">
        <v>75563.803184073098</v>
      </c>
      <c r="H501" s="2">
        <v>101113.21289994899</v>
      </c>
      <c r="I501" s="2">
        <v>63583.714659935198</v>
      </c>
      <c r="J501" s="2">
        <v>792</v>
      </c>
      <c r="K501" s="2">
        <v>2022</v>
      </c>
      <c r="L501" s="2">
        <v>822</v>
      </c>
      <c r="M501" s="2">
        <v>2505</v>
      </c>
      <c r="N501">
        <v>-1.3060407765940101E-2</v>
      </c>
      <c r="O501" s="1">
        <v>-8.1120545130063202E-4</v>
      </c>
    </row>
    <row r="502" spans="1:15">
      <c r="A502" t="s">
        <v>48</v>
      </c>
      <c r="B502" s="1">
        <v>2000</v>
      </c>
      <c r="C502" t="s">
        <v>762</v>
      </c>
      <c r="D502" s="2">
        <v>27120</v>
      </c>
      <c r="E502" s="2">
        <v>72962.439335887597</v>
      </c>
      <c r="F502" s="2">
        <v>46352.053533707498</v>
      </c>
      <c r="G502" s="2">
        <v>63944.065351473902</v>
      </c>
      <c r="H502" s="2">
        <v>85652.004743659898</v>
      </c>
      <c r="I502" s="2">
        <v>56763.112016416198</v>
      </c>
      <c r="J502" s="2">
        <v>583</v>
      </c>
      <c r="K502" s="2">
        <v>1725</v>
      </c>
      <c r="L502" s="2">
        <v>717</v>
      </c>
      <c r="M502" s="2">
        <v>2045</v>
      </c>
      <c r="N502">
        <v>-1.1799410029498501E-2</v>
      </c>
      <c r="O502">
        <v>-4.9410029498525004E-3</v>
      </c>
    </row>
    <row r="503" spans="1:15">
      <c r="A503" t="s">
        <v>88</v>
      </c>
      <c r="B503">
        <v>700</v>
      </c>
      <c r="C503" t="s">
        <v>385</v>
      </c>
      <c r="D503" s="2">
        <v>48317</v>
      </c>
      <c r="E503" s="2">
        <v>72838.143360207498</v>
      </c>
      <c r="F503" s="2">
        <v>46323.655801874302</v>
      </c>
      <c r="G503" s="2">
        <v>63704.353319057802</v>
      </c>
      <c r="H503" s="2">
        <v>84863.347697154997</v>
      </c>
      <c r="I503" s="2">
        <v>55110.627234747197</v>
      </c>
      <c r="J503" s="2">
        <v>1034</v>
      </c>
      <c r="K503" s="2">
        <v>4079</v>
      </c>
      <c r="L503" s="2">
        <v>1332</v>
      </c>
      <c r="M503" s="2">
        <v>4512</v>
      </c>
      <c r="N503">
        <v>-8.9616491090092499E-3</v>
      </c>
      <c r="O503">
        <v>-6.1676014653227603E-3</v>
      </c>
    </row>
    <row r="504" spans="1:15">
      <c r="A504" t="s">
        <v>46</v>
      </c>
      <c r="B504" s="1">
        <v>1000</v>
      </c>
      <c r="C504" t="s">
        <v>143</v>
      </c>
      <c r="D504" s="2">
        <v>169034</v>
      </c>
      <c r="E504" s="2">
        <v>88699.647762252105</v>
      </c>
      <c r="F504" s="2">
        <v>46323.385439916201</v>
      </c>
      <c r="G504" s="2">
        <v>78111.397654237793</v>
      </c>
      <c r="H504" s="2">
        <v>104773.250956103</v>
      </c>
      <c r="I504" s="2">
        <v>58421.180761070202</v>
      </c>
      <c r="J504" s="2">
        <v>9075</v>
      </c>
      <c r="K504" s="2">
        <v>13192</v>
      </c>
      <c r="L504" s="2">
        <v>8279</v>
      </c>
      <c r="M504" s="2">
        <v>12303</v>
      </c>
      <c r="N504">
        <v>5.2592969461765001E-3</v>
      </c>
      <c r="O504">
        <v>4.7091117763290204E-3</v>
      </c>
    </row>
    <row r="505" spans="1:15">
      <c r="A505" t="s">
        <v>12</v>
      </c>
      <c r="B505">
        <v>7300</v>
      </c>
      <c r="C505" t="s">
        <v>24</v>
      </c>
      <c r="D505" s="2">
        <v>800844</v>
      </c>
      <c r="E505" s="2">
        <v>95329.257466061594</v>
      </c>
      <c r="F505" s="2">
        <v>46302.7028955149</v>
      </c>
      <c r="G505" s="2">
        <v>91830.444251157096</v>
      </c>
      <c r="H505" s="2">
        <v>123891.5789347</v>
      </c>
      <c r="I505" s="2">
        <v>66575.596019240198</v>
      </c>
      <c r="J505" s="2">
        <v>52765</v>
      </c>
      <c r="K505" s="2">
        <v>52548</v>
      </c>
      <c r="L505" s="2">
        <v>52414</v>
      </c>
      <c r="M505" s="2">
        <v>58495</v>
      </c>
      <c r="N505">
        <v>-7.42591565897977E-3</v>
      </c>
      <c r="O505" s="1">
        <v>4.3828760657506301E-4</v>
      </c>
    </row>
    <row r="506" spans="1:15">
      <c r="A506" t="s">
        <v>159</v>
      </c>
      <c r="B506">
        <v>300</v>
      </c>
      <c r="C506" t="s">
        <v>516</v>
      </c>
      <c r="D506" s="2">
        <v>37425</v>
      </c>
      <c r="E506" s="2">
        <v>78590.642634854696</v>
      </c>
      <c r="F506" s="2">
        <v>46279.469455406397</v>
      </c>
      <c r="G506" s="2">
        <v>69970.727177517896</v>
      </c>
      <c r="H506" s="2">
        <v>93803.841804979194</v>
      </c>
      <c r="I506" s="2">
        <v>57881.738752959704</v>
      </c>
      <c r="J506" s="2">
        <v>1464</v>
      </c>
      <c r="K506" s="2">
        <v>2892</v>
      </c>
      <c r="L506" s="2">
        <v>1391</v>
      </c>
      <c r="M506" s="2">
        <v>3033</v>
      </c>
      <c r="N506">
        <v>-3.7675350701402801E-3</v>
      </c>
      <c r="O506">
        <v>1.9505678022712001E-3</v>
      </c>
    </row>
    <row r="507" spans="1:15">
      <c r="A507" t="s">
        <v>127</v>
      </c>
      <c r="B507">
        <v>600</v>
      </c>
      <c r="C507" t="s">
        <v>662</v>
      </c>
      <c r="D507" s="2">
        <v>30610</v>
      </c>
      <c r="E507" s="2">
        <v>84030.595625063797</v>
      </c>
      <c r="F507" s="2">
        <v>46277.225368063402</v>
      </c>
      <c r="G507" s="2">
        <v>76164.796861003997</v>
      </c>
      <c r="H507" s="2">
        <v>101861.046407032</v>
      </c>
      <c r="I507" s="2">
        <v>60348.362400906</v>
      </c>
      <c r="J507" s="2">
        <v>687</v>
      </c>
      <c r="K507" s="2">
        <v>1433</v>
      </c>
      <c r="L507" s="2">
        <v>976</v>
      </c>
      <c r="M507" s="2">
        <v>1837</v>
      </c>
      <c r="N507">
        <v>-1.31983012087553E-2</v>
      </c>
      <c r="O507">
        <v>-9.4413590329957501E-3</v>
      </c>
    </row>
    <row r="508" spans="1:15">
      <c r="A508" t="s">
        <v>50</v>
      </c>
      <c r="B508">
        <v>2100</v>
      </c>
      <c r="C508" t="s">
        <v>650</v>
      </c>
      <c r="D508" s="2">
        <v>31026</v>
      </c>
      <c r="E508" s="2">
        <v>81274.775662251603</v>
      </c>
      <c r="F508" s="2">
        <v>46250.796901260503</v>
      </c>
      <c r="G508" s="2">
        <v>66283.790436701107</v>
      </c>
      <c r="H508" s="2">
        <v>94532.480960264904</v>
      </c>
      <c r="I508" s="2">
        <v>55530.297321428501</v>
      </c>
      <c r="J508" s="2">
        <v>687</v>
      </c>
      <c r="K508" s="2">
        <v>1744</v>
      </c>
      <c r="L508" s="2">
        <v>748</v>
      </c>
      <c r="M508" s="2">
        <v>1559</v>
      </c>
      <c r="N508">
        <v>5.9627409269644802E-3</v>
      </c>
      <c r="O508">
        <v>-1.9660929542963902E-3</v>
      </c>
    </row>
    <row r="509" spans="1:15">
      <c r="A509" t="s">
        <v>27</v>
      </c>
      <c r="B509">
        <v>2200</v>
      </c>
      <c r="C509" t="s">
        <v>261</v>
      </c>
      <c r="D509" s="2">
        <v>80072</v>
      </c>
      <c r="E509" s="2">
        <v>79076.977604343396</v>
      </c>
      <c r="F509" s="2">
        <v>46234.599233999303</v>
      </c>
      <c r="G509" s="2">
        <v>69135.179174938603</v>
      </c>
      <c r="H509" s="2">
        <v>93996.131029133699</v>
      </c>
      <c r="I509" s="2">
        <v>57302.393982741902</v>
      </c>
      <c r="J509" s="2">
        <v>2585</v>
      </c>
      <c r="K509" s="2">
        <v>5310</v>
      </c>
      <c r="L509" s="2">
        <v>2904</v>
      </c>
      <c r="M509" s="2">
        <v>5302</v>
      </c>
      <c r="N509" s="1">
        <v>9.9910080927165506E-5</v>
      </c>
      <c r="O509">
        <v>-3.9839144769707197E-3</v>
      </c>
    </row>
    <row r="510" spans="1:15">
      <c r="A510" t="s">
        <v>96</v>
      </c>
      <c r="B510">
        <v>1200</v>
      </c>
      <c r="C510" t="s">
        <v>489</v>
      </c>
      <c r="D510" s="2">
        <v>39133</v>
      </c>
      <c r="E510" s="2">
        <v>76184.5626908095</v>
      </c>
      <c r="F510" s="2">
        <v>46230.280700898002</v>
      </c>
      <c r="G510" s="2">
        <v>71771.5663454163</v>
      </c>
      <c r="H510" s="2">
        <v>94794.828192441302</v>
      </c>
      <c r="I510" s="2">
        <v>61097.124511909402</v>
      </c>
      <c r="J510" s="2">
        <v>1547</v>
      </c>
      <c r="K510" s="2">
        <v>3066</v>
      </c>
      <c r="L510" s="2">
        <v>1615</v>
      </c>
      <c r="M510" s="2">
        <v>2918</v>
      </c>
      <c r="N510">
        <v>3.7819742927963601E-3</v>
      </c>
      <c r="O510">
        <v>-1.7376638642577799E-3</v>
      </c>
    </row>
    <row r="511" spans="1:15">
      <c r="A511" t="s">
        <v>80</v>
      </c>
      <c r="B511">
        <v>1900</v>
      </c>
      <c r="C511" t="s">
        <v>288</v>
      </c>
      <c r="D511" s="2">
        <v>31289</v>
      </c>
      <c r="E511" s="2">
        <v>74960.026615303796</v>
      </c>
      <c r="F511" s="2">
        <v>46220.993162987397</v>
      </c>
      <c r="G511" s="2">
        <v>64304.746582498898</v>
      </c>
      <c r="H511" s="2">
        <v>88370.441603922198</v>
      </c>
      <c r="I511" s="2">
        <v>56341.412422504203</v>
      </c>
      <c r="J511" s="2">
        <v>720</v>
      </c>
      <c r="K511" s="2">
        <v>3521</v>
      </c>
      <c r="L511" s="2">
        <v>764</v>
      </c>
      <c r="M511" s="2">
        <v>3314</v>
      </c>
      <c r="N511">
        <v>6.6157435520470403E-3</v>
      </c>
      <c r="O511">
        <v>-1.40624500623222E-3</v>
      </c>
    </row>
    <row r="512" spans="1:15">
      <c r="A512" t="s">
        <v>159</v>
      </c>
      <c r="B512">
        <v>400</v>
      </c>
      <c r="C512" t="s">
        <v>633</v>
      </c>
      <c r="D512" s="2">
        <v>31808</v>
      </c>
      <c r="E512" s="2">
        <v>76213.588940706104</v>
      </c>
      <c r="F512" s="2">
        <v>46211.984618063601</v>
      </c>
      <c r="G512" s="2">
        <v>68338.328872356695</v>
      </c>
      <c r="H512" s="2">
        <v>91638.558427714801</v>
      </c>
      <c r="I512" s="2">
        <v>58188.095368005503</v>
      </c>
      <c r="J512" s="2">
        <v>1151</v>
      </c>
      <c r="K512" s="2">
        <v>2472</v>
      </c>
      <c r="L512" s="2">
        <v>1305</v>
      </c>
      <c r="M512" s="2">
        <v>2147</v>
      </c>
      <c r="N512">
        <v>1.0217555331991901E-2</v>
      </c>
      <c r="O512">
        <v>-4.8415492957746397E-3</v>
      </c>
    </row>
    <row r="513" spans="1:15">
      <c r="A513" t="s">
        <v>50</v>
      </c>
      <c r="B513" s="1">
        <v>1000</v>
      </c>
      <c r="C513" t="s">
        <v>754</v>
      </c>
      <c r="D513" s="2">
        <v>27338</v>
      </c>
      <c r="E513" s="2">
        <v>80958.277981651307</v>
      </c>
      <c r="F513" s="2">
        <v>46202.709772139999</v>
      </c>
      <c r="G513" s="2">
        <v>65767.621007206995</v>
      </c>
      <c r="H513" s="2">
        <v>94381.748807339405</v>
      </c>
      <c r="I513" s="2">
        <v>56609.352478271001</v>
      </c>
      <c r="J513" s="2">
        <v>692</v>
      </c>
      <c r="K513" s="2">
        <v>1543</v>
      </c>
      <c r="L513" s="2">
        <v>963</v>
      </c>
      <c r="M513" s="2">
        <v>1662</v>
      </c>
      <c r="N513">
        <v>-4.3529153559148399E-3</v>
      </c>
      <c r="O513">
        <v>-9.9129416928816997E-3</v>
      </c>
    </row>
    <row r="514" spans="1:15">
      <c r="A514" t="s">
        <v>50</v>
      </c>
      <c r="B514">
        <v>300</v>
      </c>
      <c r="C514" t="s">
        <v>482</v>
      </c>
      <c r="D514" s="2">
        <v>39456</v>
      </c>
      <c r="E514" s="2">
        <v>73194.769820971793</v>
      </c>
      <c r="F514" s="2">
        <v>46200.515851896896</v>
      </c>
      <c r="G514" s="2">
        <v>61317.253816040997</v>
      </c>
      <c r="H514" s="2">
        <v>84525.524748006603</v>
      </c>
      <c r="I514" s="2">
        <v>55452.987987531298</v>
      </c>
      <c r="J514" s="2">
        <v>967</v>
      </c>
      <c r="K514" s="2">
        <v>2304</v>
      </c>
      <c r="L514" s="2">
        <v>911</v>
      </c>
      <c r="M514" s="2">
        <v>2321</v>
      </c>
      <c r="N514" s="1">
        <v>-4.3085969180859599E-4</v>
      </c>
      <c r="O514">
        <v>1.4193025141930201E-3</v>
      </c>
    </row>
    <row r="515" spans="1:15">
      <c r="A515" t="s">
        <v>14</v>
      </c>
      <c r="B515">
        <v>202</v>
      </c>
      <c r="C515" t="s">
        <v>452</v>
      </c>
      <c r="D515" s="2">
        <v>41895</v>
      </c>
      <c r="E515" s="2">
        <v>81038.3812679478</v>
      </c>
      <c r="F515" s="2">
        <v>46192.611050920903</v>
      </c>
      <c r="G515" s="2">
        <v>65819.614304544593</v>
      </c>
      <c r="H515" s="2">
        <v>94114.230174508499</v>
      </c>
      <c r="I515" s="2">
        <v>55907.083268843802</v>
      </c>
      <c r="J515" s="2">
        <v>1081</v>
      </c>
      <c r="K515" s="2">
        <v>2213</v>
      </c>
      <c r="L515" s="2">
        <v>1476</v>
      </c>
      <c r="M515" s="2">
        <v>2227</v>
      </c>
      <c r="N515" s="1">
        <v>-3.34168755221386E-4</v>
      </c>
      <c r="O515">
        <v>-9.4283327366034096E-3</v>
      </c>
    </row>
    <row r="516" spans="1:15">
      <c r="A516" t="s">
        <v>134</v>
      </c>
      <c r="B516">
        <v>600</v>
      </c>
      <c r="C516" t="s">
        <v>546</v>
      </c>
      <c r="D516" s="2">
        <v>35925</v>
      </c>
      <c r="E516" s="2">
        <v>83368.467553114606</v>
      </c>
      <c r="F516" s="2">
        <v>46186.383861162802</v>
      </c>
      <c r="G516" s="2">
        <v>66215.769264560498</v>
      </c>
      <c r="H516" s="2">
        <v>96150.604278074796</v>
      </c>
      <c r="I516" s="2">
        <v>56061.8755760368</v>
      </c>
      <c r="J516" s="2">
        <v>908</v>
      </c>
      <c r="K516" s="2">
        <v>3192</v>
      </c>
      <c r="L516" s="2">
        <v>1246</v>
      </c>
      <c r="M516" s="2">
        <v>3262</v>
      </c>
      <c r="N516">
        <v>-1.9485038274182299E-3</v>
      </c>
      <c r="O516">
        <v>-9.4084899095337494E-3</v>
      </c>
    </row>
    <row r="517" spans="1:15">
      <c r="A517" t="s">
        <v>110</v>
      </c>
      <c r="B517">
        <v>2800</v>
      </c>
      <c r="C517" t="s">
        <v>766</v>
      </c>
      <c r="D517" s="2">
        <v>26850</v>
      </c>
      <c r="E517" s="2">
        <v>85998.368052930004</v>
      </c>
      <c r="F517" s="2">
        <v>46139.706222138499</v>
      </c>
      <c r="G517" s="2">
        <v>66223.028703398202</v>
      </c>
      <c r="H517" s="2">
        <v>99537.330623818503</v>
      </c>
      <c r="I517" s="2">
        <v>55158.003453255398</v>
      </c>
      <c r="J517" s="2">
        <v>542</v>
      </c>
      <c r="K517" s="2">
        <v>2179</v>
      </c>
      <c r="L517" s="2">
        <v>454</v>
      </c>
      <c r="M517" s="2">
        <v>2458</v>
      </c>
      <c r="N517">
        <v>-1.03910614525139E-2</v>
      </c>
      <c r="O517">
        <v>3.2774674115456201E-3</v>
      </c>
    </row>
    <row r="518" spans="1:15">
      <c r="A518" t="s">
        <v>46</v>
      </c>
      <c r="B518">
        <v>2500</v>
      </c>
      <c r="C518" t="s">
        <v>570</v>
      </c>
      <c r="D518" s="2">
        <v>34553</v>
      </c>
      <c r="E518" s="2">
        <v>81773.495389266798</v>
      </c>
      <c r="F518" s="2">
        <v>46112.713109531898</v>
      </c>
      <c r="G518" s="2">
        <v>67061.8237971872</v>
      </c>
      <c r="H518" s="2">
        <v>95856.218291761106</v>
      </c>
      <c r="I518" s="2">
        <v>57727.105856407703</v>
      </c>
      <c r="J518" s="2">
        <v>733</v>
      </c>
      <c r="K518" s="2">
        <v>2700</v>
      </c>
      <c r="L518" s="2">
        <v>945</v>
      </c>
      <c r="M518" s="2">
        <v>3155</v>
      </c>
      <c r="N518">
        <v>-1.3168176424623E-2</v>
      </c>
      <c r="O518">
        <v>-6.1355019824617203E-3</v>
      </c>
    </row>
    <row r="519" spans="1:15">
      <c r="A519" t="s">
        <v>136</v>
      </c>
      <c r="B519">
        <v>990</v>
      </c>
      <c r="C519" t="s">
        <v>345</v>
      </c>
      <c r="D519" s="2">
        <v>55802</v>
      </c>
      <c r="E519" s="2">
        <v>68819.237390350798</v>
      </c>
      <c r="F519" s="2">
        <v>46110.688695976802</v>
      </c>
      <c r="G519" s="2">
        <v>61742.570155281603</v>
      </c>
      <c r="H519" s="2">
        <v>80782.083881578903</v>
      </c>
      <c r="I519" s="2">
        <v>55259.218519555601</v>
      </c>
      <c r="J519" s="2">
        <v>1379</v>
      </c>
      <c r="K519" s="2">
        <v>4817</v>
      </c>
      <c r="L519" s="2">
        <v>1463</v>
      </c>
      <c r="M519" s="2">
        <v>5060</v>
      </c>
      <c r="N519">
        <v>-4.3546826278628003E-3</v>
      </c>
      <c r="O519">
        <v>-1.5053223898784901E-3</v>
      </c>
    </row>
    <row r="520" spans="1:15">
      <c r="A520" t="s">
        <v>27</v>
      </c>
      <c r="B520">
        <v>200</v>
      </c>
      <c r="C520" t="s">
        <v>477</v>
      </c>
      <c r="D520" s="2">
        <v>40165</v>
      </c>
      <c r="E520" s="2">
        <v>77067.675070661397</v>
      </c>
      <c r="F520" s="2">
        <v>46095.301962372803</v>
      </c>
      <c r="G520" s="2">
        <v>66904.493738531295</v>
      </c>
      <c r="H520" s="2">
        <v>91712.301413227804</v>
      </c>
      <c r="I520" s="2">
        <v>57028.489648033101</v>
      </c>
      <c r="J520" s="2">
        <v>1224</v>
      </c>
      <c r="K520" s="2">
        <v>3033</v>
      </c>
      <c r="L520" s="2">
        <v>1357</v>
      </c>
      <c r="M520" s="2">
        <v>3488</v>
      </c>
      <c r="N520">
        <v>-1.1328270882609201E-2</v>
      </c>
      <c r="O520">
        <v>-3.31134071953193E-3</v>
      </c>
    </row>
    <row r="521" spans="1:15">
      <c r="A521" t="s">
        <v>136</v>
      </c>
      <c r="B521" s="1">
        <v>1000</v>
      </c>
      <c r="C521" t="s">
        <v>790</v>
      </c>
      <c r="D521" s="2">
        <v>26101</v>
      </c>
      <c r="E521" s="2">
        <v>69342.481668537206</v>
      </c>
      <c r="F521" s="2">
        <v>46067.913457469302</v>
      </c>
      <c r="G521" s="2">
        <v>63265.2466707641</v>
      </c>
      <c r="H521" s="2">
        <v>82796.928357650497</v>
      </c>
      <c r="I521" s="2">
        <v>55900.571096064297</v>
      </c>
      <c r="J521" s="2">
        <v>561</v>
      </c>
      <c r="K521" s="2">
        <v>2771</v>
      </c>
      <c r="L521" s="2">
        <v>388</v>
      </c>
      <c r="M521" s="2">
        <v>2857</v>
      </c>
      <c r="N521">
        <v>-3.2948929159802298E-3</v>
      </c>
      <c r="O521">
        <v>6.6280985402858098E-3</v>
      </c>
    </row>
    <row r="522" spans="1:15">
      <c r="A522" t="s">
        <v>18</v>
      </c>
      <c r="B522" s="1">
        <v>6000</v>
      </c>
      <c r="C522" t="s">
        <v>575</v>
      </c>
      <c r="D522" s="2">
        <v>26365</v>
      </c>
      <c r="E522" s="2">
        <v>79539.199800484494</v>
      </c>
      <c r="F522" s="2">
        <v>46062.517201922303</v>
      </c>
      <c r="G522" s="2">
        <v>72910.586654079307</v>
      </c>
      <c r="H522" s="2">
        <v>99322.431950976199</v>
      </c>
      <c r="I522" s="2">
        <v>58772.824929437702</v>
      </c>
      <c r="J522" s="2">
        <v>888</v>
      </c>
      <c r="K522" s="2">
        <v>2208</v>
      </c>
      <c r="L522" s="2">
        <v>1086</v>
      </c>
      <c r="M522" s="2">
        <v>2057</v>
      </c>
      <c r="N522">
        <v>5.7272899677602799E-3</v>
      </c>
      <c r="O522">
        <v>-7.5099563815664702E-3</v>
      </c>
    </row>
    <row r="523" spans="1:15">
      <c r="A523" t="s">
        <v>27</v>
      </c>
      <c r="B523">
        <v>900</v>
      </c>
      <c r="C523" t="s">
        <v>119</v>
      </c>
      <c r="D523" s="2">
        <v>199488</v>
      </c>
      <c r="E523" s="2">
        <v>93003.664021622797</v>
      </c>
      <c r="F523" s="2">
        <v>46043.065995656303</v>
      </c>
      <c r="G523" s="2">
        <v>82264.319845247606</v>
      </c>
      <c r="H523" s="2">
        <v>110808.514771774</v>
      </c>
      <c r="I523" s="2">
        <v>59204.855211228103</v>
      </c>
      <c r="J523" s="2">
        <v>9739</v>
      </c>
      <c r="K523" s="2">
        <v>12158</v>
      </c>
      <c r="L523" s="2">
        <v>10255</v>
      </c>
      <c r="M523" s="2">
        <v>12508</v>
      </c>
      <c r="N523">
        <v>-1.7544914982354799E-3</v>
      </c>
      <c r="O523">
        <v>-2.5866217516843102E-3</v>
      </c>
    </row>
    <row r="524" spans="1:15">
      <c r="A524" t="s">
        <v>29</v>
      </c>
      <c r="B524">
        <v>10300</v>
      </c>
      <c r="C524" t="s">
        <v>808</v>
      </c>
      <c r="D524" s="2">
        <v>25209</v>
      </c>
      <c r="E524" s="2">
        <v>83758.975871313596</v>
      </c>
      <c r="F524" s="2">
        <v>46040.650032362399</v>
      </c>
      <c r="G524" s="2">
        <v>69323.677389705801</v>
      </c>
      <c r="H524" s="2">
        <v>102652.815013404</v>
      </c>
      <c r="I524" s="2">
        <v>58058.644595469203</v>
      </c>
      <c r="J524" s="2">
        <v>732</v>
      </c>
      <c r="K524" s="2">
        <v>1458</v>
      </c>
      <c r="L524" s="2">
        <v>650</v>
      </c>
      <c r="M524" s="2">
        <v>1697</v>
      </c>
      <c r="N524">
        <v>-9.4807410051965506E-3</v>
      </c>
      <c r="O524">
        <v>3.25280653734777E-3</v>
      </c>
    </row>
    <row r="525" spans="1:15">
      <c r="A525" t="s">
        <v>161</v>
      </c>
      <c r="B525">
        <v>300</v>
      </c>
      <c r="C525" t="s">
        <v>439</v>
      </c>
      <c r="D525" s="2">
        <v>43323</v>
      </c>
      <c r="E525" s="2">
        <v>85157.159086078595</v>
      </c>
      <c r="F525" s="2">
        <v>46036.498445636098</v>
      </c>
      <c r="G525" s="2">
        <v>71279.370532665605</v>
      </c>
      <c r="H525" s="2">
        <v>103731.46556854399</v>
      </c>
      <c r="I525" s="2">
        <v>59412.804344447002</v>
      </c>
      <c r="J525" s="2">
        <v>1687</v>
      </c>
      <c r="K525" s="2">
        <v>2889</v>
      </c>
      <c r="L525" s="2">
        <v>1077</v>
      </c>
      <c r="M525" s="2">
        <v>2526</v>
      </c>
      <c r="N525">
        <v>8.3789211273457495E-3</v>
      </c>
      <c r="O525">
        <v>1.4080280682316501E-2</v>
      </c>
    </row>
    <row r="526" spans="1:15">
      <c r="A526" t="s">
        <v>80</v>
      </c>
      <c r="B526">
        <v>1400</v>
      </c>
      <c r="C526" t="s">
        <v>649</v>
      </c>
      <c r="D526" s="2">
        <v>31116</v>
      </c>
      <c r="E526" s="2">
        <v>70272.198668818004</v>
      </c>
      <c r="F526" s="2">
        <v>46034.978281201198</v>
      </c>
      <c r="G526" s="2">
        <v>60941.985002478898</v>
      </c>
      <c r="H526" s="2">
        <v>81932.497983057605</v>
      </c>
      <c r="I526" s="2">
        <v>55534.577574560899</v>
      </c>
      <c r="J526" s="2">
        <v>442</v>
      </c>
      <c r="K526" s="2">
        <v>3026</v>
      </c>
      <c r="L526" s="2">
        <v>493</v>
      </c>
      <c r="M526" s="2">
        <v>2951</v>
      </c>
      <c r="N526">
        <v>2.4103355187041998E-3</v>
      </c>
      <c r="O526">
        <v>-1.63902815271885E-3</v>
      </c>
    </row>
    <row r="527" spans="1:15">
      <c r="A527" t="s">
        <v>134</v>
      </c>
      <c r="B527">
        <v>1800</v>
      </c>
      <c r="C527" t="s">
        <v>774</v>
      </c>
      <c r="D527" s="2">
        <v>26511</v>
      </c>
      <c r="E527" s="2">
        <v>72641.848527679598</v>
      </c>
      <c r="F527" s="2">
        <v>45970.275944239198</v>
      </c>
      <c r="G527" s="2">
        <v>61098.011269078903</v>
      </c>
      <c r="H527" s="2">
        <v>85725.548881036506</v>
      </c>
      <c r="I527" s="2">
        <v>54869.9702132729</v>
      </c>
      <c r="J527" s="2">
        <v>606</v>
      </c>
      <c r="K527" s="2">
        <v>1904</v>
      </c>
      <c r="L527" s="2">
        <v>639</v>
      </c>
      <c r="M527" s="2">
        <v>2331</v>
      </c>
      <c r="N527">
        <v>-1.6106521821130801E-2</v>
      </c>
      <c r="O527">
        <v>-1.2447663234129199E-3</v>
      </c>
    </row>
    <row r="528" spans="1:15">
      <c r="A528" t="s">
        <v>18</v>
      </c>
      <c r="B528">
        <v>5300</v>
      </c>
      <c r="C528" t="s">
        <v>55</v>
      </c>
      <c r="D528" s="2">
        <v>368053</v>
      </c>
      <c r="E528" s="2">
        <v>97145.346875686606</v>
      </c>
      <c r="F528" s="2">
        <v>45965.892189294304</v>
      </c>
      <c r="G528" s="2">
        <v>92146.442101284003</v>
      </c>
      <c r="H528" s="2">
        <v>119686.208393632</v>
      </c>
      <c r="I528" s="2">
        <v>60996.810654234403</v>
      </c>
      <c r="J528" s="2">
        <v>35293</v>
      </c>
      <c r="K528" s="2">
        <v>25839</v>
      </c>
      <c r="L528" s="2">
        <v>33566</v>
      </c>
      <c r="M528" s="2">
        <v>24688</v>
      </c>
      <c r="N528">
        <v>3.1272669968727298E-3</v>
      </c>
      <c r="O528">
        <v>4.6922589953077402E-3</v>
      </c>
    </row>
    <row r="529" spans="1:15">
      <c r="A529" t="s">
        <v>14</v>
      </c>
      <c r="B529">
        <v>600</v>
      </c>
      <c r="C529" t="s">
        <v>831</v>
      </c>
      <c r="D529" s="2">
        <v>24484</v>
      </c>
      <c r="E529" s="2">
        <v>81600.955271565501</v>
      </c>
      <c r="F529" s="2">
        <v>45953.263331864197</v>
      </c>
      <c r="G529" s="2">
        <v>65672.886854258395</v>
      </c>
      <c r="H529" s="2">
        <v>93974.479233226797</v>
      </c>
      <c r="I529" s="2">
        <v>55261.9587924195</v>
      </c>
      <c r="J529" s="2">
        <v>721</v>
      </c>
      <c r="K529" s="2">
        <v>2166</v>
      </c>
      <c r="L529" s="2">
        <v>842</v>
      </c>
      <c r="M529" s="2">
        <v>2133</v>
      </c>
      <c r="N529">
        <v>1.34781898382617E-3</v>
      </c>
      <c r="O529">
        <v>-4.9420029406959604E-3</v>
      </c>
    </row>
    <row r="530" spans="1:15">
      <c r="A530" t="s">
        <v>14</v>
      </c>
      <c r="B530">
        <v>2200</v>
      </c>
      <c r="C530" t="s">
        <v>499</v>
      </c>
      <c r="D530" s="2">
        <v>38634</v>
      </c>
      <c r="E530" s="2">
        <v>73264.316808149393</v>
      </c>
      <c r="F530" s="2">
        <v>45944.164867314903</v>
      </c>
      <c r="G530" s="2">
        <v>61833.526593275397</v>
      </c>
      <c r="H530" s="2">
        <v>86442.348047538195</v>
      </c>
      <c r="I530" s="2">
        <v>55860.807029833501</v>
      </c>
      <c r="J530" s="2">
        <v>669</v>
      </c>
      <c r="K530" s="2">
        <v>3569</v>
      </c>
      <c r="L530" s="2">
        <v>724</v>
      </c>
      <c r="M530" s="2">
        <v>3514</v>
      </c>
      <c r="N530">
        <v>1.42361650359786E-3</v>
      </c>
      <c r="O530">
        <v>-1.42361650359786E-3</v>
      </c>
    </row>
    <row r="531" spans="1:15">
      <c r="A531" t="s">
        <v>60</v>
      </c>
      <c r="B531">
        <v>51080</v>
      </c>
      <c r="C531" t="s">
        <v>488</v>
      </c>
      <c r="D531" s="2">
        <v>39148</v>
      </c>
      <c r="E531" s="2">
        <v>74664.998799126595</v>
      </c>
      <c r="F531" s="2">
        <v>45943.860108948</v>
      </c>
      <c r="G531" s="2">
        <v>67148.672201799898</v>
      </c>
      <c r="H531" s="2">
        <v>91234.846397379893</v>
      </c>
      <c r="I531" s="2">
        <v>57297.388238971202</v>
      </c>
      <c r="J531" s="2">
        <v>1169</v>
      </c>
      <c r="K531" s="2">
        <v>2799</v>
      </c>
      <c r="L531" s="2">
        <v>1132</v>
      </c>
      <c r="M531" s="2">
        <v>2492</v>
      </c>
      <c r="N531">
        <v>7.8420353530193106E-3</v>
      </c>
      <c r="O531" s="1">
        <v>9.4513129661796195E-4</v>
      </c>
    </row>
    <row r="532" spans="1:15">
      <c r="A532" t="s">
        <v>31</v>
      </c>
      <c r="B532">
        <v>10100</v>
      </c>
      <c r="C532" t="s">
        <v>211</v>
      </c>
      <c r="D532" s="2">
        <v>102668</v>
      </c>
      <c r="E532" s="2">
        <v>79174.017846636503</v>
      </c>
      <c r="F532" s="2">
        <v>45906.2954760586</v>
      </c>
      <c r="G532" s="2">
        <v>71066.383906437899</v>
      </c>
      <c r="H532" s="2">
        <v>97301.867856442404</v>
      </c>
      <c r="I532" s="2">
        <v>59120.291439695597</v>
      </c>
      <c r="J532" s="2">
        <v>3602</v>
      </c>
      <c r="K532" s="2">
        <v>6975</v>
      </c>
      <c r="L532" s="2">
        <v>3508</v>
      </c>
      <c r="M532" s="2">
        <v>7097</v>
      </c>
      <c r="N532">
        <v>-1.18829625589278E-3</v>
      </c>
      <c r="O532" s="1">
        <v>9.1557252503214203E-4</v>
      </c>
    </row>
    <row r="533" spans="1:15">
      <c r="A533" t="s">
        <v>22</v>
      </c>
      <c r="B533">
        <v>4100</v>
      </c>
      <c r="C533" t="s">
        <v>126</v>
      </c>
      <c r="D533" s="2">
        <v>192678</v>
      </c>
      <c r="E533" s="2">
        <v>83835.196915924302</v>
      </c>
      <c r="F533" s="2">
        <v>45904.366293328902</v>
      </c>
      <c r="G533" s="2">
        <v>79215.438025064301</v>
      </c>
      <c r="H533" s="2">
        <v>103410.013468431</v>
      </c>
      <c r="I533" s="2">
        <v>60637.648830935199</v>
      </c>
      <c r="J533" s="2">
        <v>12113</v>
      </c>
      <c r="K533" s="2">
        <v>20430</v>
      </c>
      <c r="L533" s="2">
        <v>10983</v>
      </c>
      <c r="M533" s="2">
        <v>19406</v>
      </c>
      <c r="N533">
        <v>5.3145662711882001E-3</v>
      </c>
      <c r="O533">
        <v>5.86470692035416E-3</v>
      </c>
    </row>
    <row r="534" spans="1:15">
      <c r="A534" t="s">
        <v>53</v>
      </c>
      <c r="B534">
        <v>2300</v>
      </c>
      <c r="C534" t="s">
        <v>685</v>
      </c>
      <c r="D534" s="2">
        <v>29877</v>
      </c>
      <c r="E534" s="2">
        <v>73494.777858880698</v>
      </c>
      <c r="F534" s="2">
        <v>45881.892697616</v>
      </c>
      <c r="G534" s="2">
        <v>60646.993842313197</v>
      </c>
      <c r="H534" s="2">
        <v>86263.107785888002</v>
      </c>
      <c r="I534" s="2">
        <v>55363.067703889501</v>
      </c>
      <c r="J534" s="2">
        <v>379</v>
      </c>
      <c r="K534" s="2">
        <v>2435</v>
      </c>
      <c r="L534" s="2">
        <v>309</v>
      </c>
      <c r="M534" s="2">
        <v>2719</v>
      </c>
      <c r="N534">
        <v>-9.5056397898048602E-3</v>
      </c>
      <c r="O534">
        <v>2.3429393848110498E-3</v>
      </c>
    </row>
    <row r="535" spans="1:15">
      <c r="A535" t="s">
        <v>14</v>
      </c>
      <c r="B535">
        <v>2890</v>
      </c>
      <c r="C535" t="s">
        <v>235</v>
      </c>
      <c r="D535" s="2">
        <v>90948</v>
      </c>
      <c r="E535" s="2">
        <v>84242.2589150524</v>
      </c>
      <c r="F535" s="2">
        <v>45875.337871809803</v>
      </c>
      <c r="G535" s="2">
        <v>70320.941489052697</v>
      </c>
      <c r="H535" s="2">
        <v>100917.43899128</v>
      </c>
      <c r="I535" s="2">
        <v>58535.3550067373</v>
      </c>
      <c r="J535" s="2">
        <v>2327</v>
      </c>
      <c r="K535" s="2">
        <v>8507</v>
      </c>
      <c r="L535" s="2">
        <v>2805</v>
      </c>
      <c r="M535" s="2">
        <v>8433</v>
      </c>
      <c r="N535" s="1">
        <v>8.1365175704798298E-4</v>
      </c>
      <c r="O535">
        <v>-5.2557505387693998E-3</v>
      </c>
    </row>
    <row r="536" spans="1:15">
      <c r="A536" t="s">
        <v>178</v>
      </c>
      <c r="B536">
        <v>2390</v>
      </c>
      <c r="C536" t="s">
        <v>179</v>
      </c>
      <c r="D536" s="2">
        <v>129714</v>
      </c>
      <c r="E536" s="2">
        <v>87912.284571966098</v>
      </c>
      <c r="F536" s="2">
        <v>45874.053227043602</v>
      </c>
      <c r="G536" s="2">
        <v>71739.415872027399</v>
      </c>
      <c r="H536" s="2">
        <v>104864.075863459</v>
      </c>
      <c r="I536" s="2">
        <v>58235.109768792398</v>
      </c>
      <c r="J536" s="2">
        <v>3554</v>
      </c>
      <c r="K536" s="2">
        <v>9818</v>
      </c>
      <c r="L536" s="2">
        <v>3879</v>
      </c>
      <c r="M536" s="2">
        <v>9691</v>
      </c>
      <c r="N536" s="1">
        <v>9.7907704642521205E-4</v>
      </c>
      <c r="O536">
        <v>-2.5055121266786902E-3</v>
      </c>
    </row>
    <row r="537" spans="1:15">
      <c r="A537" t="s">
        <v>38</v>
      </c>
      <c r="B537">
        <v>2500</v>
      </c>
      <c r="C537" t="s">
        <v>491</v>
      </c>
      <c r="D537" s="2">
        <v>36224</v>
      </c>
      <c r="E537" s="2">
        <v>77084.050657501401</v>
      </c>
      <c r="F537" s="2">
        <v>45873.504300014101</v>
      </c>
      <c r="G537" s="2">
        <v>65148.628114833198</v>
      </c>
      <c r="H537" s="2">
        <v>91959.843843395094</v>
      </c>
      <c r="I537" s="2">
        <v>56716.810094459302</v>
      </c>
      <c r="J537" s="2">
        <v>910</v>
      </c>
      <c r="K537" s="2">
        <v>3538</v>
      </c>
      <c r="L537" s="2">
        <v>860</v>
      </c>
      <c r="M537" s="2">
        <v>2945</v>
      </c>
      <c r="N537">
        <v>1.6370362190812698E-2</v>
      </c>
      <c r="O537">
        <v>1.3803003533568901E-3</v>
      </c>
    </row>
    <row r="538" spans="1:15">
      <c r="A538" t="s">
        <v>18</v>
      </c>
      <c r="B538">
        <v>1600</v>
      </c>
      <c r="C538" t="s">
        <v>372</v>
      </c>
      <c r="D538" s="2">
        <v>30915</v>
      </c>
      <c r="E538" s="2">
        <v>91705.167251461899</v>
      </c>
      <c r="F538" s="2">
        <v>45864.835959394601</v>
      </c>
      <c r="G538" s="2">
        <v>69106.846037664596</v>
      </c>
      <c r="H538" s="2">
        <v>108197.47368421</v>
      </c>
      <c r="I538" s="2">
        <v>56617.905399514202</v>
      </c>
      <c r="J538" s="2">
        <v>910</v>
      </c>
      <c r="K538" s="2">
        <v>3753</v>
      </c>
      <c r="L538" s="2">
        <v>923</v>
      </c>
      <c r="M538" s="2">
        <v>4142</v>
      </c>
      <c r="N538">
        <v>-1.25828885654213E-2</v>
      </c>
      <c r="O538" s="1">
        <v>-4.2050784408863002E-4</v>
      </c>
    </row>
    <row r="539" spans="1:15">
      <c r="A539" t="s">
        <v>18</v>
      </c>
      <c r="B539">
        <v>3700</v>
      </c>
      <c r="C539" t="s">
        <v>339</v>
      </c>
      <c r="D539" s="2">
        <v>33562</v>
      </c>
      <c r="E539" s="2">
        <v>73520.217172820601</v>
      </c>
      <c r="F539" s="2">
        <v>45812.434825589597</v>
      </c>
      <c r="G539" s="2">
        <v>60751.813903950402</v>
      </c>
      <c r="H539" s="2">
        <v>86867.4708324229</v>
      </c>
      <c r="I539" s="2">
        <v>55124.955091088799</v>
      </c>
      <c r="J539" s="2">
        <v>773</v>
      </c>
      <c r="K539" s="2">
        <v>3194</v>
      </c>
      <c r="L539" s="2">
        <v>853</v>
      </c>
      <c r="M539" s="2">
        <v>2922</v>
      </c>
      <c r="N539">
        <v>8.1044037900005906E-3</v>
      </c>
      <c r="O539">
        <v>-2.38364817352958E-3</v>
      </c>
    </row>
    <row r="540" spans="1:15">
      <c r="A540" t="s">
        <v>12</v>
      </c>
      <c r="B540">
        <v>3100</v>
      </c>
      <c r="C540" t="s">
        <v>682</v>
      </c>
      <c r="D540" s="2">
        <v>29964</v>
      </c>
      <c r="E540" s="2">
        <v>81574.393472115102</v>
      </c>
      <c r="F540" s="2">
        <v>45802.4881939283</v>
      </c>
      <c r="G540" s="2">
        <v>66596.889439715596</v>
      </c>
      <c r="H540" s="2">
        <v>101095.519146748</v>
      </c>
      <c r="I540" s="2">
        <v>58922.418672460102</v>
      </c>
      <c r="J540" s="2">
        <v>881</v>
      </c>
      <c r="K540" s="2">
        <v>3376</v>
      </c>
      <c r="L540" s="2">
        <v>590</v>
      </c>
      <c r="M540" s="2">
        <v>3735</v>
      </c>
      <c r="N540">
        <v>-1.19810439193699E-2</v>
      </c>
      <c r="O540">
        <v>9.7116539847817308E-3</v>
      </c>
    </row>
    <row r="541" spans="1:15">
      <c r="A541" t="s">
        <v>148</v>
      </c>
      <c r="B541">
        <v>600</v>
      </c>
      <c r="C541" t="s">
        <v>553</v>
      </c>
      <c r="D541" s="2">
        <v>35482</v>
      </c>
      <c r="E541" s="2">
        <v>70801.166736024403</v>
      </c>
      <c r="F541" s="2">
        <v>45793.611218390797</v>
      </c>
      <c r="G541" s="2">
        <v>62819.265409717103</v>
      </c>
      <c r="H541" s="2">
        <v>83226.173810514607</v>
      </c>
      <c r="I541" s="2">
        <v>56055.430804597701</v>
      </c>
      <c r="J541" s="2">
        <v>817</v>
      </c>
      <c r="K541" s="2">
        <v>2810</v>
      </c>
      <c r="L541" s="2">
        <v>453</v>
      </c>
      <c r="M541" s="2">
        <v>2443</v>
      </c>
      <c r="N541">
        <v>1.0343272645284901E-2</v>
      </c>
      <c r="O541">
        <v>1.0258722732653099E-2</v>
      </c>
    </row>
    <row r="542" spans="1:15">
      <c r="A542" t="s">
        <v>46</v>
      </c>
      <c r="B542">
        <v>2300</v>
      </c>
      <c r="C542" t="s">
        <v>654</v>
      </c>
      <c r="D542" s="2">
        <v>30910</v>
      </c>
      <c r="E542" s="2">
        <v>77437.620776760305</v>
      </c>
      <c r="F542" s="2">
        <v>45786.719095693203</v>
      </c>
      <c r="G542" s="2">
        <v>66107.890567398601</v>
      </c>
      <c r="H542" s="2">
        <v>93584.945058414902</v>
      </c>
      <c r="I542" s="2">
        <v>56761.973740736699</v>
      </c>
      <c r="J542" s="2">
        <v>508</v>
      </c>
      <c r="K542" s="2">
        <v>2260</v>
      </c>
      <c r="L542" s="2">
        <v>774</v>
      </c>
      <c r="M542" s="2">
        <v>2412</v>
      </c>
      <c r="N542">
        <v>-4.9175024263992204E-3</v>
      </c>
      <c r="O542">
        <v>-8.6056292461986397E-3</v>
      </c>
    </row>
    <row r="543" spans="1:15">
      <c r="A543" t="s">
        <v>53</v>
      </c>
      <c r="B543">
        <v>3190</v>
      </c>
      <c r="C543" t="s">
        <v>214</v>
      </c>
      <c r="D543" s="2">
        <v>101448</v>
      </c>
      <c r="E543" s="2">
        <v>85685.945637237994</v>
      </c>
      <c r="F543" s="2">
        <v>45781.183096176901</v>
      </c>
      <c r="G543" s="2">
        <v>69229.387537062896</v>
      </c>
      <c r="H543" s="2">
        <v>100281.47122981701</v>
      </c>
      <c r="I543" s="2">
        <v>56831.977541573797</v>
      </c>
      <c r="J543" s="2">
        <v>2590</v>
      </c>
      <c r="K543" s="2">
        <v>7216</v>
      </c>
      <c r="L543" s="2">
        <v>2503</v>
      </c>
      <c r="M543" s="2">
        <v>7521</v>
      </c>
      <c r="N543">
        <v>-3.0064663670057502E-3</v>
      </c>
      <c r="O543" s="1">
        <v>8.5758220960491997E-4</v>
      </c>
    </row>
    <row r="544" spans="1:15">
      <c r="A544" t="s">
        <v>74</v>
      </c>
      <c r="B544">
        <v>800</v>
      </c>
      <c r="C544" t="s">
        <v>517</v>
      </c>
      <c r="D544" s="2">
        <v>37293</v>
      </c>
      <c r="E544" s="2">
        <v>72486.074308100593</v>
      </c>
      <c r="F544" s="2">
        <v>45778.425184043801</v>
      </c>
      <c r="G544" s="2">
        <v>66035.599194296097</v>
      </c>
      <c r="H544" s="2">
        <v>88410.790092253199</v>
      </c>
      <c r="I544" s="2">
        <v>58457.492467043303</v>
      </c>
      <c r="J544" s="2">
        <v>913</v>
      </c>
      <c r="K544" s="2">
        <v>2100</v>
      </c>
      <c r="L544" s="2">
        <v>907</v>
      </c>
      <c r="M544" s="2">
        <v>2096</v>
      </c>
      <c r="N544" s="1">
        <v>1.0725873488322201E-4</v>
      </c>
      <c r="O544" s="1">
        <v>1.60888102324833E-4</v>
      </c>
    </row>
    <row r="545" spans="1:15">
      <c r="A545" t="s">
        <v>53</v>
      </c>
      <c r="B545">
        <v>1800</v>
      </c>
      <c r="C545" t="s">
        <v>166</v>
      </c>
      <c r="D545" s="2">
        <v>140678</v>
      </c>
      <c r="E545" s="2">
        <v>95554.191330014495</v>
      </c>
      <c r="F545" s="2">
        <v>45778.171605999203</v>
      </c>
      <c r="G545" s="2">
        <v>78549.835171005601</v>
      </c>
      <c r="H545" s="2">
        <v>112125.04995814701</v>
      </c>
      <c r="I545" s="2">
        <v>57421.399573064198</v>
      </c>
      <c r="J545" s="2">
        <v>5203</v>
      </c>
      <c r="K545" s="2">
        <v>6135</v>
      </c>
      <c r="L545" s="2">
        <v>5350</v>
      </c>
      <c r="M545" s="2">
        <v>6450</v>
      </c>
      <c r="N545">
        <v>-2.2391560869503401E-3</v>
      </c>
      <c r="O545">
        <v>-1.04493950724349E-3</v>
      </c>
    </row>
    <row r="546" spans="1:15">
      <c r="A546" t="s">
        <v>122</v>
      </c>
      <c r="B546">
        <v>300</v>
      </c>
      <c r="C546" t="s">
        <v>281</v>
      </c>
      <c r="D546" s="2">
        <v>71168</v>
      </c>
      <c r="E546" s="2">
        <v>79210.8897512564</v>
      </c>
      <c r="F546" s="2">
        <v>45775.572959183599</v>
      </c>
      <c r="G546" s="2">
        <v>67027.208312090399</v>
      </c>
      <c r="H546" s="2">
        <v>93613.209746167006</v>
      </c>
      <c r="I546" s="2">
        <v>55805.259962406002</v>
      </c>
      <c r="J546" s="2">
        <v>2163</v>
      </c>
      <c r="K546" s="2">
        <v>6998</v>
      </c>
      <c r="L546" s="2">
        <v>2203</v>
      </c>
      <c r="M546" s="2">
        <v>6845</v>
      </c>
      <c r="N546">
        <v>2.1498426258992798E-3</v>
      </c>
      <c r="O546" s="1">
        <v>-5.6205035971222997E-4</v>
      </c>
    </row>
    <row r="547" spans="1:15">
      <c r="A547" t="s">
        <v>120</v>
      </c>
      <c r="B547">
        <v>1900</v>
      </c>
      <c r="C547" t="s">
        <v>632</v>
      </c>
      <c r="D547" s="2">
        <v>31820</v>
      </c>
      <c r="E547" s="2">
        <v>66211.198901306998</v>
      </c>
      <c r="F547" s="2">
        <v>45760.328173374597</v>
      </c>
      <c r="G547" s="2">
        <v>59391.557743439502</v>
      </c>
      <c r="H547" s="2">
        <v>77847.270884637197</v>
      </c>
      <c r="I547" s="2">
        <v>54678.529992260002</v>
      </c>
      <c r="J547" s="2">
        <v>625</v>
      </c>
      <c r="K547" s="2">
        <v>2282</v>
      </c>
      <c r="L547" s="2">
        <v>563</v>
      </c>
      <c r="M547" s="2">
        <v>2399</v>
      </c>
      <c r="N547">
        <v>-3.6769327467001799E-3</v>
      </c>
      <c r="O547">
        <v>1.94846008799497E-3</v>
      </c>
    </row>
    <row r="548" spans="1:15">
      <c r="A548" t="s">
        <v>14</v>
      </c>
      <c r="B548">
        <v>1500</v>
      </c>
      <c r="C548" t="s">
        <v>735</v>
      </c>
      <c r="D548" s="2">
        <v>28163</v>
      </c>
      <c r="E548" s="2">
        <v>95381.142524142502</v>
      </c>
      <c r="F548" s="2">
        <v>45754.8882061447</v>
      </c>
      <c r="G548" s="2">
        <v>71091.449174589594</v>
      </c>
      <c r="H548" s="2">
        <v>109518.19147519099</v>
      </c>
      <c r="I548" s="2">
        <v>55842.621010901799</v>
      </c>
      <c r="J548" s="2">
        <v>731</v>
      </c>
      <c r="K548" s="2">
        <v>2897</v>
      </c>
      <c r="L548" s="2">
        <v>647</v>
      </c>
      <c r="M548" s="2">
        <v>2747</v>
      </c>
      <c r="N548">
        <v>5.3261371302773097E-3</v>
      </c>
      <c r="O548">
        <v>2.9826367929552899E-3</v>
      </c>
    </row>
    <row r="549" spans="1:15">
      <c r="A549" t="s">
        <v>110</v>
      </c>
      <c r="B549">
        <v>1400</v>
      </c>
      <c r="C549" t="s">
        <v>778</v>
      </c>
      <c r="D549" s="2">
        <v>24368</v>
      </c>
      <c r="E549" s="2">
        <v>78452.846483016794</v>
      </c>
      <c r="F549" s="2">
        <v>45752.552740467203</v>
      </c>
      <c r="G549" s="2">
        <v>62018.928218839901</v>
      </c>
      <c r="H549" s="2">
        <v>91974.532495319596</v>
      </c>
      <c r="I549" s="2">
        <v>54889.002418995398</v>
      </c>
      <c r="J549" s="2">
        <v>254</v>
      </c>
      <c r="K549" s="2">
        <v>2215</v>
      </c>
      <c r="L549" s="2">
        <v>275</v>
      </c>
      <c r="M549" s="2">
        <v>2176</v>
      </c>
      <c r="N549">
        <v>1.60045961917268E-3</v>
      </c>
      <c r="O549" s="1">
        <v>-8.6178594878529198E-4</v>
      </c>
    </row>
    <row r="550" spans="1:15">
      <c r="A550" t="s">
        <v>72</v>
      </c>
      <c r="B550">
        <v>2100</v>
      </c>
      <c r="C550" t="s">
        <v>741</v>
      </c>
      <c r="D550" s="2">
        <v>27863</v>
      </c>
      <c r="E550" s="2">
        <v>72821.215329402694</v>
      </c>
      <c r="F550" s="2">
        <v>45740.934957557001</v>
      </c>
      <c r="G550" s="2">
        <v>60540.935580456302</v>
      </c>
      <c r="H550" s="2">
        <v>84636.970264034797</v>
      </c>
      <c r="I550" s="2">
        <v>55359.663873883801</v>
      </c>
      <c r="J550" s="2">
        <v>573</v>
      </c>
      <c r="K550" s="2">
        <v>2660</v>
      </c>
      <c r="L550" s="2">
        <v>358</v>
      </c>
      <c r="M550" s="2">
        <v>2229</v>
      </c>
      <c r="N550">
        <v>1.5468542511574399E-2</v>
      </c>
      <c r="O550">
        <v>7.7163263108782198E-3</v>
      </c>
    </row>
    <row r="551" spans="1:15">
      <c r="A551" t="s">
        <v>53</v>
      </c>
      <c r="B551">
        <v>3600</v>
      </c>
      <c r="C551" t="s">
        <v>877</v>
      </c>
      <c r="D551" s="2">
        <v>21925</v>
      </c>
      <c r="E551" s="2">
        <v>78465.642672784597</v>
      </c>
      <c r="F551" s="2">
        <v>45705.886406347803</v>
      </c>
      <c r="G551" s="2">
        <v>61736.554385571799</v>
      </c>
      <c r="H551" s="2">
        <v>91542.958416977301</v>
      </c>
      <c r="I551" s="2">
        <v>54502.2722906661</v>
      </c>
      <c r="J551" s="2">
        <v>368</v>
      </c>
      <c r="K551" s="2">
        <v>1641</v>
      </c>
      <c r="L551" s="2">
        <v>523</v>
      </c>
      <c r="M551" s="2">
        <v>1539</v>
      </c>
      <c r="N551">
        <v>4.6522234891676097E-3</v>
      </c>
      <c r="O551">
        <v>-7.0695553021664697E-3</v>
      </c>
    </row>
    <row r="552" spans="1:15">
      <c r="A552" t="s">
        <v>50</v>
      </c>
      <c r="B552">
        <v>800</v>
      </c>
      <c r="C552" t="s">
        <v>231</v>
      </c>
      <c r="D552" s="2">
        <v>92493</v>
      </c>
      <c r="E552" s="2">
        <v>90002.665250022605</v>
      </c>
      <c r="F552" s="2">
        <v>45694.022322272998</v>
      </c>
      <c r="G552" s="2">
        <v>71201.367271272306</v>
      </c>
      <c r="H552" s="2">
        <v>105518.338095668</v>
      </c>
      <c r="I552" s="2">
        <v>56842.796640308698</v>
      </c>
      <c r="J552" s="2">
        <v>2164</v>
      </c>
      <c r="K552" s="2">
        <v>6351</v>
      </c>
      <c r="L552" s="2">
        <v>2570</v>
      </c>
      <c r="M552" s="2">
        <v>6428</v>
      </c>
      <c r="N552" s="1">
        <v>-8.3249543208675195E-4</v>
      </c>
      <c r="O552">
        <v>-4.3895213691846902E-3</v>
      </c>
    </row>
    <row r="553" spans="1:15">
      <c r="A553" t="s">
        <v>31</v>
      </c>
      <c r="B553">
        <v>11500</v>
      </c>
      <c r="C553" t="s">
        <v>260</v>
      </c>
      <c r="D553" s="2">
        <v>80091</v>
      </c>
      <c r="E553" s="2">
        <v>73996.3472281703</v>
      </c>
      <c r="F553" s="2">
        <v>45692.285974218998</v>
      </c>
      <c r="G553" s="2">
        <v>71343.7471517089</v>
      </c>
      <c r="H553" s="2">
        <v>92849.541232453004</v>
      </c>
      <c r="I553" s="2">
        <v>59761.669229389299</v>
      </c>
      <c r="J553" s="2">
        <v>3865</v>
      </c>
      <c r="K553" s="2">
        <v>6596</v>
      </c>
      <c r="L553" s="2">
        <v>3554</v>
      </c>
      <c r="M553" s="2">
        <v>6040</v>
      </c>
      <c r="N553">
        <v>6.9421033574309197E-3</v>
      </c>
      <c r="O553">
        <v>3.8830829930953498E-3</v>
      </c>
    </row>
    <row r="554" spans="1:15">
      <c r="A554" t="s">
        <v>27</v>
      </c>
      <c r="B554">
        <v>4100</v>
      </c>
      <c r="C554" t="s">
        <v>36</v>
      </c>
      <c r="D554" s="2">
        <v>551883</v>
      </c>
      <c r="E554" s="2">
        <v>82693.308682281102</v>
      </c>
      <c r="F554" s="2">
        <v>45683.162381156202</v>
      </c>
      <c r="G554" s="2">
        <v>80948.142422491495</v>
      </c>
      <c r="H554" s="2">
        <v>104858.48279589</v>
      </c>
      <c r="I554" s="2">
        <v>65762.628305244798</v>
      </c>
      <c r="J554" s="2">
        <v>21241</v>
      </c>
      <c r="K554" s="2">
        <v>20992</v>
      </c>
      <c r="L554" s="2">
        <v>23145</v>
      </c>
      <c r="M554" s="2">
        <v>24394</v>
      </c>
      <c r="N554">
        <v>-6.1643500524567697E-3</v>
      </c>
      <c r="O554">
        <v>-3.45000661372066E-3</v>
      </c>
    </row>
    <row r="555" spans="1:15">
      <c r="A555" t="s">
        <v>60</v>
      </c>
      <c r="B555" s="1">
        <v>51000</v>
      </c>
      <c r="C555" t="s">
        <v>250</v>
      </c>
      <c r="D555" s="2">
        <v>88375</v>
      </c>
      <c r="E555" s="2">
        <v>84291.804224463995</v>
      </c>
      <c r="F555" s="2">
        <v>45668.471310425099</v>
      </c>
      <c r="G555" s="2">
        <v>71925.003669640195</v>
      </c>
      <c r="H555" s="2">
        <v>100480.83376869</v>
      </c>
      <c r="I555" s="2">
        <v>57153.806196854901</v>
      </c>
      <c r="J555" s="2">
        <v>3750</v>
      </c>
      <c r="K555" s="2">
        <v>7586</v>
      </c>
      <c r="L555" s="2">
        <v>3943</v>
      </c>
      <c r="M555" s="2">
        <v>7967</v>
      </c>
      <c r="N555">
        <v>-4.3111739745403102E-3</v>
      </c>
      <c r="O555">
        <v>-2.1838755304101798E-3</v>
      </c>
    </row>
    <row r="556" spans="1:15">
      <c r="A556" t="s">
        <v>74</v>
      </c>
      <c r="B556">
        <v>1400</v>
      </c>
      <c r="C556" t="s">
        <v>497</v>
      </c>
      <c r="D556" s="2">
        <v>38707</v>
      </c>
      <c r="E556" s="2">
        <v>75779.248354985597</v>
      </c>
      <c r="F556" s="2">
        <v>45654.2282217143</v>
      </c>
      <c r="G556" s="2">
        <v>63714.201203377001</v>
      </c>
      <c r="H556" s="2">
        <v>90405.497047410099</v>
      </c>
      <c r="I556" s="2">
        <v>57586.482627725898</v>
      </c>
      <c r="J556" s="2">
        <v>870</v>
      </c>
      <c r="K556" s="2">
        <v>2676</v>
      </c>
      <c r="L556" s="2">
        <v>946</v>
      </c>
      <c r="M556" s="2">
        <v>2471</v>
      </c>
      <c r="N556">
        <v>5.2961996538093796E-3</v>
      </c>
      <c r="O556">
        <v>-1.9634691399488401E-3</v>
      </c>
    </row>
    <row r="557" spans="1:15">
      <c r="A557" t="s">
        <v>80</v>
      </c>
      <c r="B557" s="1">
        <v>3000</v>
      </c>
      <c r="C557" t="s">
        <v>752</v>
      </c>
      <c r="D557" s="2">
        <v>27429</v>
      </c>
      <c r="E557" s="2">
        <v>82712.213239283694</v>
      </c>
      <c r="F557" s="2">
        <v>45637.336582410899</v>
      </c>
      <c r="G557" s="2">
        <v>62856.7445639734</v>
      </c>
      <c r="H557" s="2">
        <v>96691.685838307094</v>
      </c>
      <c r="I557" s="2">
        <v>55988.767608348397</v>
      </c>
      <c r="J557" s="2">
        <v>517</v>
      </c>
      <c r="K557" s="2">
        <v>2124</v>
      </c>
      <c r="L557" s="2">
        <v>656</v>
      </c>
      <c r="M557" s="2">
        <v>2287</v>
      </c>
      <c r="N557">
        <v>-5.9426154799664503E-3</v>
      </c>
      <c r="O557">
        <v>-5.0676291516278298E-3</v>
      </c>
    </row>
    <row r="558" spans="1:15">
      <c r="A558" t="s">
        <v>110</v>
      </c>
      <c r="B558" s="1">
        <v>2000</v>
      </c>
      <c r="C558" t="s">
        <v>229</v>
      </c>
      <c r="D558" s="2">
        <v>30607</v>
      </c>
      <c r="E558" s="2">
        <v>69409.765408070496</v>
      </c>
      <c r="F558" s="2">
        <v>45625.049237833999</v>
      </c>
      <c r="G558" s="2">
        <v>65865.382921405893</v>
      </c>
      <c r="H558" s="2">
        <v>84250.965875178401</v>
      </c>
      <c r="I558" s="2">
        <v>56827.964219656802</v>
      </c>
      <c r="J558" s="2">
        <v>1360</v>
      </c>
      <c r="K558" s="2">
        <v>2667</v>
      </c>
      <c r="L558" s="2">
        <v>989</v>
      </c>
      <c r="M558" s="2">
        <v>2205</v>
      </c>
      <c r="N558">
        <v>1.5094586205769899E-2</v>
      </c>
      <c r="O558">
        <v>1.21214101349364E-2</v>
      </c>
    </row>
    <row r="559" spans="1:15">
      <c r="A559" t="s">
        <v>136</v>
      </c>
      <c r="B559">
        <v>1300</v>
      </c>
      <c r="C559" t="s">
        <v>147</v>
      </c>
      <c r="D559" s="2">
        <v>160926</v>
      </c>
      <c r="E559" s="2">
        <v>87544.747307603393</v>
      </c>
      <c r="F559" s="2">
        <v>45624.132745031398</v>
      </c>
      <c r="G559" s="2">
        <v>73302.171224790494</v>
      </c>
      <c r="H559" s="2">
        <v>103312.274740004</v>
      </c>
      <c r="I559" s="2">
        <v>56978.841799600203</v>
      </c>
      <c r="J559" s="2">
        <v>5991</v>
      </c>
      <c r="K559" s="2">
        <v>12778</v>
      </c>
      <c r="L559" s="2">
        <v>6619</v>
      </c>
      <c r="M559" s="2">
        <v>12717</v>
      </c>
      <c r="N559" s="1">
        <v>3.7905621217205403E-4</v>
      </c>
      <c r="O559">
        <v>-3.9024147744926201E-3</v>
      </c>
    </row>
    <row r="560" spans="1:15">
      <c r="A560" t="s">
        <v>50</v>
      </c>
      <c r="B560">
        <v>100</v>
      </c>
      <c r="C560" t="s">
        <v>98</v>
      </c>
      <c r="D560" s="2">
        <v>70877</v>
      </c>
      <c r="E560" s="2">
        <v>78723.836417180602</v>
      </c>
      <c r="F560" s="2">
        <v>45612.528302917701</v>
      </c>
      <c r="G560" s="2">
        <v>68632.862804710501</v>
      </c>
      <c r="H560" s="2">
        <v>93526.385508695894</v>
      </c>
      <c r="I560" s="2">
        <v>56393.524806032103</v>
      </c>
      <c r="J560" s="2">
        <v>3122</v>
      </c>
      <c r="K560" s="2">
        <v>4746</v>
      </c>
      <c r="L560" s="2">
        <v>3643</v>
      </c>
      <c r="M560" s="2">
        <v>4765</v>
      </c>
      <c r="N560" s="1">
        <v>-2.6807003682435701E-4</v>
      </c>
      <c r="O560">
        <v>-7.3507625887100098E-3</v>
      </c>
    </row>
    <row r="561" spans="1:15">
      <c r="A561" t="s">
        <v>14</v>
      </c>
      <c r="B561">
        <v>800</v>
      </c>
      <c r="C561" t="s">
        <v>707</v>
      </c>
      <c r="D561" s="2">
        <v>29140</v>
      </c>
      <c r="E561" s="2">
        <v>73396.2056968463</v>
      </c>
      <c r="F561" s="2">
        <v>45595.0773272886</v>
      </c>
      <c r="G561" s="2">
        <v>60750.310161966598</v>
      </c>
      <c r="H561" s="2">
        <v>85958.552797558499</v>
      </c>
      <c r="I561" s="2">
        <v>54367.408067590499</v>
      </c>
      <c r="J561" s="2">
        <v>316</v>
      </c>
      <c r="K561" s="2">
        <v>2017</v>
      </c>
      <c r="L561" s="2">
        <v>425</v>
      </c>
      <c r="M561" s="2">
        <v>2056</v>
      </c>
      <c r="N561">
        <v>-1.3383665065202399E-3</v>
      </c>
      <c r="O561">
        <v>-3.74056280027453E-3</v>
      </c>
    </row>
    <row r="562" spans="1:15">
      <c r="A562" t="s">
        <v>18</v>
      </c>
      <c r="B562">
        <v>400</v>
      </c>
      <c r="C562" t="s">
        <v>279</v>
      </c>
      <c r="D562" s="2">
        <v>28617</v>
      </c>
      <c r="E562" s="2">
        <v>77792.644439036201</v>
      </c>
      <c r="F562" s="2">
        <v>45574.113910761102</v>
      </c>
      <c r="G562" s="2">
        <v>60468.198880210701</v>
      </c>
      <c r="H562" s="2">
        <v>89995.698223411993</v>
      </c>
      <c r="I562" s="2">
        <v>53391.587926509099</v>
      </c>
      <c r="J562" s="2">
        <v>539</v>
      </c>
      <c r="K562" s="2">
        <v>2863</v>
      </c>
      <c r="L562" s="2">
        <v>742</v>
      </c>
      <c r="M562" s="2">
        <v>3219</v>
      </c>
      <c r="N562">
        <v>-1.2440157948072799E-2</v>
      </c>
      <c r="O562">
        <v>-7.0936855715134301E-3</v>
      </c>
    </row>
    <row r="563" spans="1:15">
      <c r="A563" t="s">
        <v>53</v>
      </c>
      <c r="B563">
        <v>3700</v>
      </c>
      <c r="C563" t="s">
        <v>731</v>
      </c>
      <c r="D563" s="2">
        <v>28287</v>
      </c>
      <c r="E563" s="2">
        <v>71311.257347836101</v>
      </c>
      <c r="F563" s="2">
        <v>45573.943235050901</v>
      </c>
      <c r="G563" s="2">
        <v>61654.976720377403</v>
      </c>
      <c r="H563" s="2">
        <v>86389.722517935603</v>
      </c>
      <c r="I563" s="2">
        <v>55764.712923670399</v>
      </c>
      <c r="J563" s="2">
        <v>503</v>
      </c>
      <c r="K563" s="2">
        <v>2253</v>
      </c>
      <c r="L563" s="2">
        <v>609</v>
      </c>
      <c r="M563" s="2">
        <v>2456</v>
      </c>
      <c r="N563">
        <v>-7.1764414748824498E-3</v>
      </c>
      <c r="O563">
        <v>-3.7473044154558602E-3</v>
      </c>
    </row>
    <row r="564" spans="1:15">
      <c r="A564" t="s">
        <v>53</v>
      </c>
      <c r="B564">
        <v>4900</v>
      </c>
      <c r="C564" t="s">
        <v>858</v>
      </c>
      <c r="D564" s="2">
        <v>22766</v>
      </c>
      <c r="E564" s="2">
        <v>72576.555530320198</v>
      </c>
      <c r="F564" s="2">
        <v>45558.911392405003</v>
      </c>
      <c r="G564" s="2">
        <v>62430.580025884301</v>
      </c>
      <c r="H564" s="2">
        <v>85452.8662275721</v>
      </c>
      <c r="I564" s="2">
        <v>55262.266176366596</v>
      </c>
      <c r="J564" s="2">
        <v>348</v>
      </c>
      <c r="K564" s="2">
        <v>1776</v>
      </c>
      <c r="L564" s="2">
        <v>384</v>
      </c>
      <c r="M564" s="2">
        <v>1714</v>
      </c>
      <c r="N564">
        <v>2.7233593955899101E-3</v>
      </c>
      <c r="O564">
        <v>-1.5813054555038201E-3</v>
      </c>
    </row>
    <row r="565" spans="1:15">
      <c r="A565" t="s">
        <v>72</v>
      </c>
      <c r="B565">
        <v>1500</v>
      </c>
      <c r="C565" t="s">
        <v>851</v>
      </c>
      <c r="D565" s="2">
        <v>23203</v>
      </c>
      <c r="E565" s="2">
        <v>64706.028399781499</v>
      </c>
      <c r="F565" s="2">
        <v>45552.898892880701</v>
      </c>
      <c r="G565" s="2">
        <v>59924.122536269497</v>
      </c>
      <c r="H565" s="2">
        <v>76309.405789186203</v>
      </c>
      <c r="I565" s="2">
        <v>55524.759879756501</v>
      </c>
      <c r="J565" s="2">
        <v>900</v>
      </c>
      <c r="K565" s="2">
        <v>2211</v>
      </c>
      <c r="L565" s="2">
        <v>1073</v>
      </c>
      <c r="M565" s="2">
        <v>1718</v>
      </c>
      <c r="N565">
        <v>2.12472525104512E-2</v>
      </c>
      <c r="O565">
        <v>-7.4559324225315603E-3</v>
      </c>
    </row>
    <row r="566" spans="1:15">
      <c r="A566" t="s">
        <v>120</v>
      </c>
      <c r="B566" s="1">
        <v>2000</v>
      </c>
      <c r="C566" t="s">
        <v>589</v>
      </c>
      <c r="D566" s="2">
        <v>33597</v>
      </c>
      <c r="E566" s="2">
        <v>82194.392243623093</v>
      </c>
      <c r="F566" s="2">
        <v>45549.582807110601</v>
      </c>
      <c r="G566" s="2">
        <v>66972.940027894001</v>
      </c>
      <c r="H566" s="2">
        <v>95818.333940655895</v>
      </c>
      <c r="I566" s="2">
        <v>55211.305279915097</v>
      </c>
      <c r="J566" s="2">
        <v>846</v>
      </c>
      <c r="K566" s="2">
        <v>2699</v>
      </c>
      <c r="L566" s="2">
        <v>871</v>
      </c>
      <c r="M566" s="2">
        <v>2652</v>
      </c>
      <c r="N566">
        <v>1.39893442866922E-3</v>
      </c>
      <c r="O566" s="1">
        <v>-7.4411405780277996E-4</v>
      </c>
    </row>
    <row r="567" spans="1:15">
      <c r="A567" t="s">
        <v>50</v>
      </c>
      <c r="B567">
        <v>400</v>
      </c>
      <c r="C567" t="s">
        <v>846</v>
      </c>
      <c r="D567" s="2">
        <v>23678</v>
      </c>
      <c r="E567" s="2">
        <v>76730.148715637595</v>
      </c>
      <c r="F567" s="2">
        <v>45537.5895813358</v>
      </c>
      <c r="G567" s="2">
        <v>63784.425882587202</v>
      </c>
      <c r="H567" s="2">
        <v>90625.935105903496</v>
      </c>
      <c r="I567" s="2">
        <v>56170.324384787396</v>
      </c>
      <c r="J567" s="2">
        <v>430</v>
      </c>
      <c r="K567" s="2">
        <v>1200</v>
      </c>
      <c r="L567" s="2">
        <v>760</v>
      </c>
      <c r="M567" s="2">
        <v>1205</v>
      </c>
      <c r="N567" s="1">
        <v>-2.1116648365571399E-4</v>
      </c>
      <c r="O567">
        <v>-1.3936987921277099E-2</v>
      </c>
    </row>
    <row r="568" spans="1:15">
      <c r="A568" t="s">
        <v>336</v>
      </c>
      <c r="B568" s="1">
        <v>1000</v>
      </c>
      <c r="C568" t="s">
        <v>371</v>
      </c>
      <c r="D568" s="2">
        <v>50590</v>
      </c>
      <c r="E568" s="2">
        <v>91314.618044300296</v>
      </c>
      <c r="F568" s="2">
        <v>45536.817842420402</v>
      </c>
      <c r="G568" s="2">
        <v>71140.986061906806</v>
      </c>
      <c r="H568" s="2">
        <v>104474.727328856</v>
      </c>
      <c r="I568" s="2">
        <v>54344.482772030802</v>
      </c>
      <c r="J568" s="2">
        <v>2052</v>
      </c>
      <c r="K568" s="2">
        <v>4202</v>
      </c>
      <c r="L568" s="2">
        <v>1874</v>
      </c>
      <c r="M568" s="2">
        <v>3791</v>
      </c>
      <c r="N568">
        <v>8.1241352045858806E-3</v>
      </c>
      <c r="O568">
        <v>3.51848191342162E-3</v>
      </c>
    </row>
    <row r="569" spans="1:15">
      <c r="A569" t="s">
        <v>18</v>
      </c>
      <c r="B569">
        <v>2600</v>
      </c>
      <c r="C569" t="s">
        <v>527</v>
      </c>
      <c r="D569" s="2">
        <v>36945</v>
      </c>
      <c r="E569" s="2">
        <v>70707.826197757298</v>
      </c>
      <c r="F569" s="2">
        <v>45520.264907135803</v>
      </c>
      <c r="G569" s="2">
        <v>59060.797457125896</v>
      </c>
      <c r="H569" s="2">
        <v>82364.878185524896</v>
      </c>
      <c r="I569" s="2">
        <v>53473.968719452503</v>
      </c>
      <c r="J569" s="2">
        <v>803</v>
      </c>
      <c r="K569" s="2">
        <v>2520</v>
      </c>
      <c r="L569" s="2">
        <v>782</v>
      </c>
      <c r="M569" s="2">
        <v>2402</v>
      </c>
      <c r="N569">
        <v>3.1939369332791901E-3</v>
      </c>
      <c r="O569" s="1">
        <v>5.6841250507511099E-4</v>
      </c>
    </row>
    <row r="570" spans="1:15">
      <c r="A570" t="s">
        <v>12</v>
      </c>
      <c r="B570">
        <v>9900</v>
      </c>
      <c r="C570" t="s">
        <v>195</v>
      </c>
      <c r="D570" s="2">
        <v>114352</v>
      </c>
      <c r="E570" s="2">
        <v>85340.489434638002</v>
      </c>
      <c r="F570" s="2">
        <v>45506.916617827999</v>
      </c>
      <c r="G570" s="2">
        <v>70625.926660364203</v>
      </c>
      <c r="H570" s="2">
        <v>105676.228498337</v>
      </c>
      <c r="I570" s="2">
        <v>60588.7387475824</v>
      </c>
      <c r="J570" s="2">
        <v>2711</v>
      </c>
      <c r="K570" s="2">
        <v>11130</v>
      </c>
      <c r="L570" s="2">
        <v>2359</v>
      </c>
      <c r="M570" s="2">
        <v>10355</v>
      </c>
      <c r="N570">
        <v>6.7773191548901601E-3</v>
      </c>
      <c r="O570">
        <v>3.0782146355114001E-3</v>
      </c>
    </row>
    <row r="571" spans="1:15">
      <c r="A571" t="s">
        <v>248</v>
      </c>
      <c r="B571">
        <v>400</v>
      </c>
      <c r="C571" t="s">
        <v>562</v>
      </c>
      <c r="D571" s="2">
        <v>34789</v>
      </c>
      <c r="E571" s="2">
        <v>59960.237994945201</v>
      </c>
      <c r="F571" s="2">
        <v>45506.040695116499</v>
      </c>
      <c r="G571" s="2">
        <v>61029.175289017301</v>
      </c>
      <c r="H571" s="2">
        <v>72031.786857624204</v>
      </c>
      <c r="I571" s="2">
        <v>55283.420809502801</v>
      </c>
      <c r="J571" s="2">
        <v>1156</v>
      </c>
      <c r="K571" s="2">
        <v>2163</v>
      </c>
      <c r="L571" s="2">
        <v>1345</v>
      </c>
      <c r="M571" s="2">
        <v>2445</v>
      </c>
      <c r="N571">
        <v>-8.1060105205668399E-3</v>
      </c>
      <c r="O571">
        <v>-5.4327517318692601E-3</v>
      </c>
    </row>
    <row r="572" spans="1:15">
      <c r="A572" t="s">
        <v>50</v>
      </c>
      <c r="B572">
        <v>1300</v>
      </c>
      <c r="C572" t="s">
        <v>631</v>
      </c>
      <c r="D572" s="2">
        <v>31888</v>
      </c>
      <c r="E572" s="2">
        <v>71583.789330615007</v>
      </c>
      <c r="F572" s="2">
        <v>45504.378565958199</v>
      </c>
      <c r="G572" s="2">
        <v>61005.476025095202</v>
      </c>
      <c r="H572" s="2">
        <v>83754.8453958545</v>
      </c>
      <c r="I572" s="2">
        <v>54596.190742867999</v>
      </c>
      <c r="J572" s="2">
        <v>728</v>
      </c>
      <c r="K572" s="2">
        <v>1824</v>
      </c>
      <c r="L572" s="2">
        <v>741</v>
      </c>
      <c r="M572" s="2">
        <v>1817</v>
      </c>
      <c r="N572" s="1">
        <v>2.1951831409934699E-4</v>
      </c>
      <c r="O572" s="1">
        <v>-4.0767686904164501E-4</v>
      </c>
    </row>
    <row r="573" spans="1:15">
      <c r="A573" t="s">
        <v>50</v>
      </c>
      <c r="B573">
        <v>3800</v>
      </c>
      <c r="C573" t="s">
        <v>658</v>
      </c>
      <c r="D573" s="2">
        <v>30819</v>
      </c>
      <c r="E573" s="2">
        <v>75260.451165594801</v>
      </c>
      <c r="F573" s="2">
        <v>45490.959173523799</v>
      </c>
      <c r="G573" s="2">
        <v>61684.477301247498</v>
      </c>
      <c r="H573" s="2">
        <v>88582.645699356901</v>
      </c>
      <c r="I573" s="2">
        <v>55633.058278325298</v>
      </c>
      <c r="J573" s="2">
        <v>239</v>
      </c>
      <c r="K573" s="2">
        <v>1517</v>
      </c>
      <c r="L573" s="2">
        <v>369</v>
      </c>
      <c r="M573" s="2">
        <v>1600</v>
      </c>
      <c r="N573">
        <v>-2.6931438398390601E-3</v>
      </c>
      <c r="O573">
        <v>-4.2181770985430999E-3</v>
      </c>
    </row>
    <row r="574" spans="1:15">
      <c r="A574" t="s">
        <v>31</v>
      </c>
      <c r="B574">
        <v>9900</v>
      </c>
      <c r="C574" t="s">
        <v>62</v>
      </c>
      <c r="D574" s="2">
        <v>328695</v>
      </c>
      <c r="E574" s="2">
        <v>91190.520625476507</v>
      </c>
      <c r="F574" s="2">
        <v>45489.352294369899</v>
      </c>
      <c r="G574" s="2">
        <v>82242.7397805746</v>
      </c>
      <c r="H574" s="2">
        <v>113571.40509918</v>
      </c>
      <c r="I574" s="2">
        <v>62257.907601770203</v>
      </c>
      <c r="J574" s="2">
        <v>18235</v>
      </c>
      <c r="K574" s="2">
        <v>28119</v>
      </c>
      <c r="L574" s="2">
        <v>16756</v>
      </c>
      <c r="M574" s="2">
        <v>26506</v>
      </c>
      <c r="N574">
        <v>4.9072848689514599E-3</v>
      </c>
      <c r="O574">
        <v>4.4996121024049596E-3</v>
      </c>
    </row>
    <row r="575" spans="1:15">
      <c r="A575" t="s">
        <v>18</v>
      </c>
      <c r="B575" s="1">
        <v>1000</v>
      </c>
      <c r="C575" t="s">
        <v>584</v>
      </c>
      <c r="D575" s="2">
        <v>33990</v>
      </c>
      <c r="E575" s="2">
        <v>80772.858529819699</v>
      </c>
      <c r="F575" s="2">
        <v>45472.833939794902</v>
      </c>
      <c r="G575" s="2">
        <v>62063.924145299097</v>
      </c>
      <c r="H575" s="2">
        <v>93502.963542698606</v>
      </c>
      <c r="I575" s="2">
        <v>54565.562449789701</v>
      </c>
      <c r="J575" s="2">
        <v>410</v>
      </c>
      <c r="K575" s="2">
        <v>3419</v>
      </c>
      <c r="L575" s="2">
        <v>610</v>
      </c>
      <c r="M575" s="2">
        <v>3343</v>
      </c>
      <c r="N575">
        <v>2.2359517505148498E-3</v>
      </c>
      <c r="O575">
        <v>-5.88408355398646E-3</v>
      </c>
    </row>
    <row r="576" spans="1:15">
      <c r="A576" t="s">
        <v>14</v>
      </c>
      <c r="B576">
        <v>3400</v>
      </c>
      <c r="C576" t="s">
        <v>15</v>
      </c>
      <c r="D576" s="2">
        <v>1437698</v>
      </c>
      <c r="E576" s="2">
        <v>100354.219567889</v>
      </c>
      <c r="F576" s="2">
        <v>45454.5755803586</v>
      </c>
      <c r="G576" s="2">
        <v>89623.7781616836</v>
      </c>
      <c r="H576" s="2">
        <v>123288.000595244</v>
      </c>
      <c r="I576" s="2">
        <v>61213.2776480471</v>
      </c>
      <c r="J576" s="2">
        <v>93316</v>
      </c>
      <c r="K576" s="2">
        <v>82546</v>
      </c>
      <c r="L576" s="2">
        <v>97607</v>
      </c>
      <c r="M576" s="2">
        <v>88734</v>
      </c>
      <c r="N576">
        <v>-4.3041028087957203E-3</v>
      </c>
      <c r="O576">
        <v>-2.9846323775925099E-3</v>
      </c>
    </row>
    <row r="577" spans="1:15">
      <c r="A577" t="s">
        <v>76</v>
      </c>
      <c r="B577">
        <v>53001</v>
      </c>
      <c r="C577" t="s">
        <v>146</v>
      </c>
      <c r="D577" s="2">
        <v>29115</v>
      </c>
      <c r="E577" s="2">
        <v>80119.679890143394</v>
      </c>
      <c r="F577" s="2">
        <v>45421.470209339699</v>
      </c>
      <c r="G577" s="2">
        <v>72155.895726157498</v>
      </c>
      <c r="H577" s="2">
        <v>98977.236801952997</v>
      </c>
      <c r="I577" s="2">
        <v>59289.033670033597</v>
      </c>
      <c r="J577" s="2">
        <v>928</v>
      </c>
      <c r="K577" s="2">
        <v>3721</v>
      </c>
      <c r="L577" s="2">
        <v>975</v>
      </c>
      <c r="M577" s="2">
        <v>3275</v>
      </c>
      <c r="N577">
        <v>1.53185643139275E-2</v>
      </c>
      <c r="O577">
        <v>-1.6142881676111901E-3</v>
      </c>
    </row>
    <row r="578" spans="1:15">
      <c r="A578" t="s">
        <v>29</v>
      </c>
      <c r="B578">
        <v>10500</v>
      </c>
      <c r="C578" t="s">
        <v>191</v>
      </c>
      <c r="D578" s="2">
        <v>120134</v>
      </c>
      <c r="E578" s="2">
        <v>81201.761620227597</v>
      </c>
      <c r="F578" s="2">
        <v>45417.019713993803</v>
      </c>
      <c r="G578" s="2">
        <v>72593.154012679704</v>
      </c>
      <c r="H578" s="2">
        <v>98260.092961821501</v>
      </c>
      <c r="I578" s="2">
        <v>58698.749438202198</v>
      </c>
      <c r="J578" s="2">
        <v>5313</v>
      </c>
      <c r="K578" s="2">
        <v>10741</v>
      </c>
      <c r="L578" s="2">
        <v>4521</v>
      </c>
      <c r="M578" s="2">
        <v>9021</v>
      </c>
      <c r="N578">
        <v>1.4317345630712301E-2</v>
      </c>
      <c r="O578">
        <v>6.5926382206536E-3</v>
      </c>
    </row>
    <row r="579" spans="1:15">
      <c r="A579" t="s">
        <v>85</v>
      </c>
      <c r="B579">
        <v>2700</v>
      </c>
      <c r="C579" t="s">
        <v>478</v>
      </c>
      <c r="D579" s="2">
        <v>40093</v>
      </c>
      <c r="E579" s="2">
        <v>82475.306722688998</v>
      </c>
      <c r="F579" s="2">
        <v>45401.992215519997</v>
      </c>
      <c r="G579" s="2">
        <v>64441.304889864899</v>
      </c>
      <c r="H579" s="2">
        <v>97208.464519140995</v>
      </c>
      <c r="I579" s="2">
        <v>55859.556936745998</v>
      </c>
      <c r="J579" s="2">
        <v>1086</v>
      </c>
      <c r="K579" s="2">
        <v>3493</v>
      </c>
      <c r="L579" s="2">
        <v>1007</v>
      </c>
      <c r="M579" s="2">
        <v>3545</v>
      </c>
      <c r="N579">
        <v>-1.2969845110118901E-3</v>
      </c>
      <c r="O579">
        <v>1.9704187763449899E-3</v>
      </c>
    </row>
    <row r="580" spans="1:15">
      <c r="A580" t="s">
        <v>178</v>
      </c>
      <c r="B580" s="1">
        <v>1000</v>
      </c>
      <c r="C580" t="s">
        <v>876</v>
      </c>
      <c r="D580" s="2">
        <v>21931</v>
      </c>
      <c r="E580" s="2">
        <v>73584.903068975997</v>
      </c>
      <c r="F580" s="2">
        <v>45361.058965263299</v>
      </c>
      <c r="G580" s="2">
        <v>59290.4856296621</v>
      </c>
      <c r="H580" s="2">
        <v>84485.8219386204</v>
      </c>
      <c r="I580" s="2">
        <v>53740.800080315901</v>
      </c>
      <c r="J580" s="2">
        <v>197</v>
      </c>
      <c r="K580" s="2">
        <v>1444</v>
      </c>
      <c r="L580" s="2">
        <v>455</v>
      </c>
      <c r="M580" s="2">
        <v>1603</v>
      </c>
      <c r="N580">
        <v>-7.2500113993889904E-3</v>
      </c>
      <c r="O580">
        <v>-1.17641694405179E-2</v>
      </c>
    </row>
    <row r="581" spans="1:15">
      <c r="A581" t="s">
        <v>50</v>
      </c>
      <c r="B581">
        <v>2200</v>
      </c>
      <c r="C581" t="s">
        <v>485</v>
      </c>
      <c r="D581" s="2">
        <v>39299</v>
      </c>
      <c r="E581" s="2">
        <v>74311.632997032604</v>
      </c>
      <c r="F581" s="2">
        <v>45336.276615104602</v>
      </c>
      <c r="G581" s="2">
        <v>63974.670797165898</v>
      </c>
      <c r="H581" s="2">
        <v>87509.356913946496</v>
      </c>
      <c r="I581" s="2">
        <v>55773.8382000165</v>
      </c>
      <c r="J581" s="2">
        <v>651</v>
      </c>
      <c r="K581" s="2">
        <v>2335</v>
      </c>
      <c r="L581" s="2">
        <v>905</v>
      </c>
      <c r="M581" s="2">
        <v>2805</v>
      </c>
      <c r="N581">
        <v>-1.19595918471207E-2</v>
      </c>
      <c r="O581">
        <v>-6.4632687854652704E-3</v>
      </c>
    </row>
    <row r="582" spans="1:15">
      <c r="A582" t="s">
        <v>80</v>
      </c>
      <c r="B582">
        <v>1500</v>
      </c>
      <c r="C582" t="s">
        <v>811</v>
      </c>
      <c r="D582" s="2">
        <v>25118</v>
      </c>
      <c r="E582" s="2">
        <v>64994.758148631001</v>
      </c>
      <c r="F582" s="2">
        <v>45320.731439638403</v>
      </c>
      <c r="G582" s="2">
        <v>57862.992639379299</v>
      </c>
      <c r="H582" s="2">
        <v>77372.875488917794</v>
      </c>
      <c r="I582" s="2">
        <v>54350.091613357501</v>
      </c>
      <c r="J582" s="2">
        <v>337</v>
      </c>
      <c r="K582" s="2">
        <v>1987</v>
      </c>
      <c r="L582" s="2">
        <v>407</v>
      </c>
      <c r="M582" s="2">
        <v>2280</v>
      </c>
      <c r="N582">
        <v>-1.16649414762321E-2</v>
      </c>
      <c r="O582">
        <v>-2.78684608647185E-3</v>
      </c>
    </row>
    <row r="583" spans="1:15">
      <c r="A583" t="s">
        <v>27</v>
      </c>
      <c r="B583">
        <v>300</v>
      </c>
      <c r="C583" t="s">
        <v>624</v>
      </c>
      <c r="D583" s="2">
        <v>32161</v>
      </c>
      <c r="E583" s="2">
        <v>83541.335801804205</v>
      </c>
      <c r="F583" s="2">
        <v>45284.799988989202</v>
      </c>
      <c r="G583" s="2">
        <v>70931.809776874594</v>
      </c>
      <c r="H583" s="2">
        <v>101065.121448768</v>
      </c>
      <c r="I583" s="2">
        <v>58610.729299713697</v>
      </c>
      <c r="J583" s="2">
        <v>981</v>
      </c>
      <c r="K583" s="2">
        <v>2272</v>
      </c>
      <c r="L583" s="2">
        <v>892</v>
      </c>
      <c r="M583" s="2">
        <v>2425</v>
      </c>
      <c r="N583">
        <v>-4.7573147601131802E-3</v>
      </c>
      <c r="O583">
        <v>2.7673268866017799E-3</v>
      </c>
    </row>
    <row r="584" spans="1:15">
      <c r="A584" t="s">
        <v>136</v>
      </c>
      <c r="B584">
        <v>1500</v>
      </c>
      <c r="C584" t="s">
        <v>683</v>
      </c>
      <c r="D584" s="2">
        <v>29957</v>
      </c>
      <c r="E584" s="2">
        <v>66678.069170305607</v>
      </c>
      <c r="F584" s="2">
        <v>45272.2839754327</v>
      </c>
      <c r="G584" s="2">
        <v>60093.077215993202</v>
      </c>
      <c r="H584" s="2">
        <v>77871.535021834003</v>
      </c>
      <c r="I584" s="2">
        <v>54410.125181462798</v>
      </c>
      <c r="J584" s="2">
        <v>834</v>
      </c>
      <c r="K584" s="2">
        <v>2273</v>
      </c>
      <c r="L584" s="2">
        <v>735</v>
      </c>
      <c r="M584" s="2">
        <v>2480</v>
      </c>
      <c r="N584">
        <v>-6.90990419601428E-3</v>
      </c>
      <c r="O584">
        <v>3.3047367893981302E-3</v>
      </c>
    </row>
    <row r="585" spans="1:15">
      <c r="A585" t="s">
        <v>72</v>
      </c>
      <c r="B585">
        <v>2200</v>
      </c>
      <c r="C585" t="s">
        <v>697</v>
      </c>
      <c r="D585" s="2">
        <v>29423</v>
      </c>
      <c r="E585" s="2">
        <v>72416.009585606793</v>
      </c>
      <c r="F585" s="2">
        <v>45220.931438231797</v>
      </c>
      <c r="G585" s="2">
        <v>63942.4321817862</v>
      </c>
      <c r="H585" s="2">
        <v>85368.846040407007</v>
      </c>
      <c r="I585" s="2">
        <v>54845.161354955802</v>
      </c>
      <c r="J585" s="2">
        <v>897</v>
      </c>
      <c r="K585" s="2">
        <v>2393</v>
      </c>
      <c r="L585" s="2">
        <v>914</v>
      </c>
      <c r="M585" s="2">
        <v>2467</v>
      </c>
      <c r="N585">
        <v>-2.5150392550045801E-3</v>
      </c>
      <c r="O585" s="1">
        <v>-5.7777928831186402E-4</v>
      </c>
    </row>
    <row r="586" spans="1:15">
      <c r="A586" t="s">
        <v>31</v>
      </c>
      <c r="B586">
        <v>9100</v>
      </c>
      <c r="C586" t="s">
        <v>357</v>
      </c>
      <c r="D586" s="2">
        <v>52819</v>
      </c>
      <c r="E586" s="2">
        <v>78189.496465168006</v>
      </c>
      <c r="F586" s="2">
        <v>45203.612438836899</v>
      </c>
      <c r="G586" s="2">
        <v>72299.400584168499</v>
      </c>
      <c r="H586" s="2">
        <v>97930.631741996898</v>
      </c>
      <c r="I586" s="2">
        <v>59251.0941809211</v>
      </c>
      <c r="J586" s="2">
        <v>2351</v>
      </c>
      <c r="K586" s="2">
        <v>4895</v>
      </c>
      <c r="L586" s="2">
        <v>2685</v>
      </c>
      <c r="M586" s="2">
        <v>5570</v>
      </c>
      <c r="N586">
        <v>-1.27794922281754E-2</v>
      </c>
      <c r="O586">
        <v>-6.3234820803120002E-3</v>
      </c>
    </row>
    <row r="587" spans="1:15">
      <c r="A587" t="s">
        <v>18</v>
      </c>
      <c r="B587">
        <v>3800</v>
      </c>
      <c r="C587" t="s">
        <v>339</v>
      </c>
      <c r="D587" s="2">
        <v>57319</v>
      </c>
      <c r="E587" s="2">
        <v>83424.793103448203</v>
      </c>
      <c r="F587" s="2">
        <v>45193.463058535897</v>
      </c>
      <c r="G587" s="2">
        <v>68453.858212241306</v>
      </c>
      <c r="H587" s="2">
        <v>99700.087694731294</v>
      </c>
      <c r="I587" s="2">
        <v>56331.780999592498</v>
      </c>
      <c r="J587" s="2">
        <v>2164</v>
      </c>
      <c r="K587" s="2">
        <v>5995</v>
      </c>
      <c r="L587" s="2">
        <v>2317</v>
      </c>
      <c r="M587" s="2">
        <v>5965</v>
      </c>
      <c r="N587" s="1">
        <v>5.2338666061864305E-4</v>
      </c>
      <c r="O587">
        <v>-2.66927196915507E-3</v>
      </c>
    </row>
    <row r="588" spans="1:15">
      <c r="A588" t="s">
        <v>74</v>
      </c>
      <c r="B588">
        <v>2400</v>
      </c>
      <c r="C588" t="s">
        <v>444</v>
      </c>
      <c r="D588" s="2">
        <v>43005</v>
      </c>
      <c r="E588" s="2">
        <v>81669.7708405999</v>
      </c>
      <c r="F588" s="2">
        <v>45192.467120181398</v>
      </c>
      <c r="G588" s="2">
        <v>67971.884884524101</v>
      </c>
      <c r="H588" s="2">
        <v>96361.441576560799</v>
      </c>
      <c r="I588" s="2">
        <v>58084.511337868396</v>
      </c>
      <c r="J588" s="2">
        <v>987</v>
      </c>
      <c r="K588" s="2">
        <v>3964</v>
      </c>
      <c r="L588" s="2">
        <v>918</v>
      </c>
      <c r="M588" s="2">
        <v>3839</v>
      </c>
      <c r="N588">
        <v>2.9066387629345402E-3</v>
      </c>
      <c r="O588">
        <v>1.60446459713986E-3</v>
      </c>
    </row>
    <row r="589" spans="1:15">
      <c r="A589" t="s">
        <v>159</v>
      </c>
      <c r="B589">
        <v>600</v>
      </c>
      <c r="C589" t="s">
        <v>684</v>
      </c>
      <c r="D589" s="2">
        <v>29912</v>
      </c>
      <c r="E589" s="2">
        <v>74890.908945941599</v>
      </c>
      <c r="F589" s="2">
        <v>45183.190933333302</v>
      </c>
      <c r="G589" s="2">
        <v>66558.120323165902</v>
      </c>
      <c r="H589" s="2">
        <v>90326.029979269602</v>
      </c>
      <c r="I589" s="2">
        <v>57725.612977777702</v>
      </c>
      <c r="J589" s="2">
        <v>1127</v>
      </c>
      <c r="K589" s="2">
        <v>2386</v>
      </c>
      <c r="L589" s="2">
        <v>895</v>
      </c>
      <c r="M589" s="2">
        <v>2358</v>
      </c>
      <c r="N589" s="1">
        <v>9.36079165552286E-4</v>
      </c>
      <c r="O589">
        <v>7.75608451457609E-3</v>
      </c>
    </row>
    <row r="590" spans="1:15">
      <c r="A590" t="s">
        <v>80</v>
      </c>
      <c r="B590">
        <v>2700</v>
      </c>
      <c r="C590" t="s">
        <v>523</v>
      </c>
      <c r="D590" s="2">
        <v>37137</v>
      </c>
      <c r="E590" s="2">
        <v>69711.532758930101</v>
      </c>
      <c r="F590" s="2">
        <v>45158.422100586999</v>
      </c>
      <c r="G590" s="2">
        <v>60095.412890231601</v>
      </c>
      <c r="H590" s="2">
        <v>82377.544605995296</v>
      </c>
      <c r="I590" s="2">
        <v>55171.814770744</v>
      </c>
      <c r="J590" s="2">
        <v>604</v>
      </c>
      <c r="K590" s="2">
        <v>2655</v>
      </c>
      <c r="L590" s="2">
        <v>585</v>
      </c>
      <c r="M590" s="2">
        <v>2510</v>
      </c>
      <c r="N590">
        <v>3.90446185744675E-3</v>
      </c>
      <c r="O590" s="1">
        <v>5.1161913994129797E-4</v>
      </c>
    </row>
    <row r="591" spans="1:15">
      <c r="A591" t="s">
        <v>110</v>
      </c>
      <c r="B591">
        <v>100</v>
      </c>
      <c r="C591" t="s">
        <v>429</v>
      </c>
      <c r="D591" s="2">
        <v>44169</v>
      </c>
      <c r="E591" s="2">
        <v>73395.098558628699</v>
      </c>
      <c r="F591" s="2">
        <v>45137.603167841298</v>
      </c>
      <c r="G591" s="2">
        <v>63497.318841784399</v>
      </c>
      <c r="H591" s="2">
        <v>86256.756525126606</v>
      </c>
      <c r="I591" s="2">
        <v>54447.132716288397</v>
      </c>
      <c r="J591" s="2">
        <v>1075</v>
      </c>
      <c r="K591" s="2">
        <v>2897</v>
      </c>
      <c r="L591" s="2">
        <v>1224</v>
      </c>
      <c r="M591" s="2">
        <v>2883</v>
      </c>
      <c r="N591" s="1">
        <v>3.1696438678711301E-4</v>
      </c>
      <c r="O591">
        <v>-3.3734066879485599E-3</v>
      </c>
    </row>
    <row r="592" spans="1:15">
      <c r="A592" t="s">
        <v>50</v>
      </c>
      <c r="B592">
        <v>900</v>
      </c>
      <c r="C592" t="s">
        <v>521</v>
      </c>
      <c r="D592" s="2">
        <v>37211</v>
      </c>
      <c r="E592" s="2">
        <v>78145.872415089601</v>
      </c>
      <c r="F592" s="2">
        <v>45111.018304037701</v>
      </c>
      <c r="G592" s="2">
        <v>66229.028470462697</v>
      </c>
      <c r="H592" s="2">
        <v>93310.459957388099</v>
      </c>
      <c r="I592" s="2">
        <v>56414.669482672398</v>
      </c>
      <c r="J592" s="2">
        <v>824</v>
      </c>
      <c r="K592" s="2">
        <v>2768</v>
      </c>
      <c r="L592" s="2">
        <v>803</v>
      </c>
      <c r="M592" s="2">
        <v>2820</v>
      </c>
      <c r="N592">
        <v>-1.39743624197146E-3</v>
      </c>
      <c r="O592" s="1">
        <v>5.64349251565397E-4</v>
      </c>
    </row>
    <row r="593" spans="1:15">
      <c r="A593" t="s">
        <v>38</v>
      </c>
      <c r="B593">
        <v>100</v>
      </c>
      <c r="C593" t="s">
        <v>267</v>
      </c>
      <c r="D593" s="2">
        <v>38130</v>
      </c>
      <c r="E593" s="2">
        <v>81015.778097982693</v>
      </c>
      <c r="F593" s="2">
        <v>45080.706795809798</v>
      </c>
      <c r="G593" s="2">
        <v>67845.583743649797</v>
      </c>
      <c r="H593" s="2">
        <v>100110.031396936</v>
      </c>
      <c r="I593" s="2">
        <v>56648.052376690997</v>
      </c>
      <c r="J593" s="2">
        <v>1982</v>
      </c>
      <c r="K593" s="2">
        <v>4524</v>
      </c>
      <c r="L593" s="2">
        <v>1761</v>
      </c>
      <c r="M593" s="2">
        <v>4273</v>
      </c>
      <c r="N593">
        <v>6.5827432467873001E-3</v>
      </c>
      <c r="O593">
        <v>5.7959611854183002E-3</v>
      </c>
    </row>
    <row r="594" spans="1:15">
      <c r="A594" t="s">
        <v>14</v>
      </c>
      <c r="B594">
        <v>900</v>
      </c>
      <c r="C594" t="s">
        <v>442</v>
      </c>
      <c r="D594" s="2">
        <v>43092</v>
      </c>
      <c r="E594" s="2">
        <v>66027.780838689898</v>
      </c>
      <c r="F594" s="2">
        <v>45078.393834887298</v>
      </c>
      <c r="G594" s="2">
        <v>61180.471280942002</v>
      </c>
      <c r="H594" s="2">
        <v>78362.147535965705</v>
      </c>
      <c r="I594" s="2">
        <v>54010.6492953548</v>
      </c>
      <c r="J594" s="2">
        <v>1391</v>
      </c>
      <c r="K594" s="2">
        <v>2888</v>
      </c>
      <c r="L594" s="2">
        <v>2059</v>
      </c>
      <c r="M594" s="2">
        <v>3466</v>
      </c>
      <c r="N594">
        <v>-1.3413162535969501E-2</v>
      </c>
      <c r="O594">
        <v>-1.5501717256103199E-2</v>
      </c>
    </row>
    <row r="595" spans="1:15">
      <c r="A595" t="s">
        <v>110</v>
      </c>
      <c r="B595">
        <v>1290</v>
      </c>
      <c r="C595" t="s">
        <v>301</v>
      </c>
      <c r="D595" s="2">
        <v>66044</v>
      </c>
      <c r="E595" s="2">
        <v>80891.404277159905</v>
      </c>
      <c r="F595" s="2">
        <v>45051.157009196701</v>
      </c>
      <c r="G595" s="2">
        <v>64734.062398604801</v>
      </c>
      <c r="H595" s="2">
        <v>94706.893413173602</v>
      </c>
      <c r="I595" s="2">
        <v>55420.830923395799</v>
      </c>
      <c r="J595" s="2">
        <v>1814</v>
      </c>
      <c r="K595" s="2">
        <v>6452</v>
      </c>
      <c r="L595" s="2">
        <v>1726</v>
      </c>
      <c r="M595" s="2">
        <v>6740</v>
      </c>
      <c r="N595">
        <v>-4.3607292108291404E-3</v>
      </c>
      <c r="O595">
        <v>1.3324450366422301E-3</v>
      </c>
    </row>
    <row r="596" spans="1:15">
      <c r="A596" t="s">
        <v>178</v>
      </c>
      <c r="B596">
        <v>700</v>
      </c>
      <c r="C596" t="s">
        <v>475</v>
      </c>
      <c r="D596" s="2">
        <v>40299</v>
      </c>
      <c r="E596" s="2">
        <v>93991.984785089298</v>
      </c>
      <c r="F596" s="2">
        <v>45041.422648929001</v>
      </c>
      <c r="G596" s="2">
        <v>68057.888050077003</v>
      </c>
      <c r="H596" s="2">
        <v>108686.776721186</v>
      </c>
      <c r="I596" s="2">
        <v>54652.598351740198</v>
      </c>
      <c r="J596" s="2">
        <v>1177</v>
      </c>
      <c r="K596" s="2">
        <v>3242</v>
      </c>
      <c r="L596" s="2">
        <v>1061</v>
      </c>
      <c r="M596" s="2">
        <v>3028</v>
      </c>
      <c r="N596">
        <v>5.3103054666368797E-3</v>
      </c>
      <c r="O596">
        <v>2.8784833370555101E-3</v>
      </c>
    </row>
    <row r="597" spans="1:15">
      <c r="A597" t="s">
        <v>48</v>
      </c>
      <c r="B597">
        <v>700</v>
      </c>
      <c r="C597" t="s">
        <v>565</v>
      </c>
      <c r="D597" s="2">
        <v>34685</v>
      </c>
      <c r="E597" s="2">
        <v>73391.859742350993</v>
      </c>
      <c r="F597" s="2">
        <v>45021.7330802703</v>
      </c>
      <c r="G597" s="2">
        <v>64464.075327196799</v>
      </c>
      <c r="H597" s="2">
        <v>88391.952495974198</v>
      </c>
      <c r="I597" s="2">
        <v>57585.447551152603</v>
      </c>
      <c r="J597" s="2">
        <v>423</v>
      </c>
      <c r="K597" s="2">
        <v>2877</v>
      </c>
      <c r="L597" s="2">
        <v>515</v>
      </c>
      <c r="M597" s="2">
        <v>3058</v>
      </c>
      <c r="N597">
        <v>-5.2183941184950197E-3</v>
      </c>
      <c r="O597">
        <v>-2.6524434193455301E-3</v>
      </c>
    </row>
    <row r="598" spans="1:15">
      <c r="A598" t="s">
        <v>31</v>
      </c>
      <c r="B598">
        <v>11700</v>
      </c>
      <c r="C598" t="s">
        <v>197</v>
      </c>
      <c r="D598" s="2">
        <v>113645</v>
      </c>
      <c r="E598" s="2">
        <v>90899.968448553002</v>
      </c>
      <c r="F598" s="2">
        <v>44991.869781064299</v>
      </c>
      <c r="G598" s="2">
        <v>82782.925241614503</v>
      </c>
      <c r="H598" s="2">
        <v>110410.80606913099</v>
      </c>
      <c r="I598" s="2">
        <v>59937.786278093903</v>
      </c>
      <c r="J598" s="2">
        <v>6025</v>
      </c>
      <c r="K598" s="2">
        <v>7212</v>
      </c>
      <c r="L598" s="2">
        <v>5498</v>
      </c>
      <c r="M598" s="2">
        <v>6960</v>
      </c>
      <c r="N598">
        <v>2.2174314752078802E-3</v>
      </c>
      <c r="O598">
        <v>4.6372475691847399E-3</v>
      </c>
    </row>
    <row r="599" spans="1:15">
      <c r="A599" t="s">
        <v>134</v>
      </c>
      <c r="B599">
        <v>2090</v>
      </c>
      <c r="C599" t="s">
        <v>222</v>
      </c>
      <c r="D599" s="2">
        <v>95902</v>
      </c>
      <c r="E599" s="2">
        <v>80277.254058252394</v>
      </c>
      <c r="F599" s="2">
        <v>44978.6225718813</v>
      </c>
      <c r="G599" s="2">
        <v>70766.115946796301</v>
      </c>
      <c r="H599" s="2">
        <v>95762.284737864</v>
      </c>
      <c r="I599" s="2">
        <v>56193.977699796204</v>
      </c>
      <c r="J599" s="2">
        <v>3706</v>
      </c>
      <c r="K599" s="2">
        <v>9629</v>
      </c>
      <c r="L599" s="2">
        <v>3441</v>
      </c>
      <c r="M599" s="2">
        <v>9206</v>
      </c>
      <c r="N599">
        <v>4.4107526433233898E-3</v>
      </c>
      <c r="O599">
        <v>2.7632374715855701E-3</v>
      </c>
    </row>
    <row r="600" spans="1:15">
      <c r="A600" t="s">
        <v>50</v>
      </c>
      <c r="B600">
        <v>1400</v>
      </c>
      <c r="C600" t="s">
        <v>234</v>
      </c>
      <c r="D600" s="2">
        <v>25316</v>
      </c>
      <c r="E600" s="2">
        <v>80418.096463506401</v>
      </c>
      <c r="F600" s="2">
        <v>44972.983419689102</v>
      </c>
      <c r="G600" s="2">
        <v>67012.496685606005</v>
      </c>
      <c r="H600" s="2">
        <v>93884.745673438607</v>
      </c>
      <c r="I600" s="2">
        <v>54676.324352331598</v>
      </c>
      <c r="J600" s="2">
        <v>559</v>
      </c>
      <c r="K600" s="2">
        <v>1497</v>
      </c>
      <c r="L600" s="2">
        <v>723</v>
      </c>
      <c r="M600" s="2">
        <v>1417</v>
      </c>
      <c r="N600">
        <v>3.1600568810238499E-3</v>
      </c>
      <c r="O600">
        <v>-6.4781166060989097E-3</v>
      </c>
    </row>
    <row r="601" spans="1:15">
      <c r="A601" t="s">
        <v>38</v>
      </c>
      <c r="B601">
        <v>2300</v>
      </c>
      <c r="C601" t="s">
        <v>581</v>
      </c>
      <c r="D601" s="2">
        <v>25128</v>
      </c>
      <c r="E601" s="2">
        <v>85198.920054200498</v>
      </c>
      <c r="F601" s="2">
        <v>44949.423767752698</v>
      </c>
      <c r="G601" s="2">
        <v>66600.905332056194</v>
      </c>
      <c r="H601" s="2">
        <v>99051.383468834596</v>
      </c>
      <c r="I601" s="2">
        <v>56597.374477861304</v>
      </c>
      <c r="J601" s="2">
        <v>603</v>
      </c>
      <c r="K601" s="2">
        <v>2675</v>
      </c>
      <c r="L601" s="2">
        <v>570</v>
      </c>
      <c r="M601" s="2">
        <v>2488</v>
      </c>
      <c r="N601">
        <v>7.4418974848774197E-3</v>
      </c>
      <c r="O601">
        <v>1.3132760267430699E-3</v>
      </c>
    </row>
    <row r="602" spans="1:15">
      <c r="A602" t="s">
        <v>18</v>
      </c>
      <c r="B602">
        <v>5900</v>
      </c>
      <c r="C602" t="s">
        <v>43</v>
      </c>
      <c r="D602" s="2">
        <v>450642</v>
      </c>
      <c r="E602" s="2">
        <v>86422.470428431407</v>
      </c>
      <c r="F602" s="2">
        <v>44941.630623371602</v>
      </c>
      <c r="G602" s="2">
        <v>73975.379369699207</v>
      </c>
      <c r="H602" s="2">
        <v>104980.996624209</v>
      </c>
      <c r="I602" s="2">
        <v>57180.046699797298</v>
      </c>
      <c r="J602" s="2">
        <v>23281</v>
      </c>
      <c r="K602" s="2">
        <v>43742</v>
      </c>
      <c r="L602" s="2">
        <v>23125</v>
      </c>
      <c r="M602" s="2">
        <v>40964</v>
      </c>
      <c r="N602">
        <v>6.1645385916093004E-3</v>
      </c>
      <c r="O602" s="1">
        <v>3.4617279348129999E-4</v>
      </c>
    </row>
    <row r="603" spans="1:15">
      <c r="A603" t="s">
        <v>248</v>
      </c>
      <c r="B603">
        <v>300</v>
      </c>
      <c r="C603" t="s">
        <v>541</v>
      </c>
      <c r="D603" s="2">
        <v>36200</v>
      </c>
      <c r="E603" s="2">
        <v>71262.849885767995</v>
      </c>
      <c r="F603" s="2">
        <v>44937.892946449603</v>
      </c>
      <c r="G603" s="2">
        <v>62816.475729850499</v>
      </c>
      <c r="H603" s="2">
        <v>84144.026609326698</v>
      </c>
      <c r="I603" s="2">
        <v>55328.940646378796</v>
      </c>
      <c r="J603" s="2">
        <v>1216</v>
      </c>
      <c r="K603" s="2">
        <v>2892</v>
      </c>
      <c r="L603" s="2">
        <v>963</v>
      </c>
      <c r="M603" s="2">
        <v>2493</v>
      </c>
      <c r="N603">
        <v>1.1022099447513801E-2</v>
      </c>
      <c r="O603">
        <v>6.9889502762430899E-3</v>
      </c>
    </row>
    <row r="604" spans="1:15">
      <c r="A604" t="s">
        <v>38</v>
      </c>
      <c r="B604">
        <v>300</v>
      </c>
      <c r="C604" t="s">
        <v>267</v>
      </c>
      <c r="D604" s="2">
        <v>32063</v>
      </c>
      <c r="E604" s="2">
        <v>73389.437804218498</v>
      </c>
      <c r="F604" s="2">
        <v>44912.126651254897</v>
      </c>
      <c r="G604" s="2">
        <v>65366.389571272099</v>
      </c>
      <c r="H604" s="2">
        <v>88096.315575986999</v>
      </c>
      <c r="I604" s="2">
        <v>56113.277906208699</v>
      </c>
      <c r="J604" s="2">
        <v>985</v>
      </c>
      <c r="K604" s="2">
        <v>2330</v>
      </c>
      <c r="L604" s="2">
        <v>999</v>
      </c>
      <c r="M604" s="2">
        <v>2185</v>
      </c>
      <c r="N604">
        <v>4.5223466300720397E-3</v>
      </c>
      <c r="O604" s="1">
        <v>-4.3664036428281802E-4</v>
      </c>
    </row>
    <row r="605" spans="1:15">
      <c r="A605" t="s">
        <v>74</v>
      </c>
      <c r="B605">
        <v>55100</v>
      </c>
      <c r="C605" t="s">
        <v>272</v>
      </c>
      <c r="D605" s="2">
        <v>73658</v>
      </c>
      <c r="E605" s="2">
        <v>76841.194914168504</v>
      </c>
      <c r="F605" s="2">
        <v>44907.629469592997</v>
      </c>
      <c r="G605" s="2">
        <v>66309.364739183104</v>
      </c>
      <c r="H605" s="2">
        <v>91900.955098642007</v>
      </c>
      <c r="I605" s="2">
        <v>57175.027549154001</v>
      </c>
      <c r="J605" s="2">
        <v>1827</v>
      </c>
      <c r="K605" s="2">
        <v>5069</v>
      </c>
      <c r="L605" s="2">
        <v>2171</v>
      </c>
      <c r="M605" s="2">
        <v>5239</v>
      </c>
      <c r="N605">
        <v>-2.3079638328491101E-3</v>
      </c>
      <c r="O605">
        <v>-4.6702326970593797E-3</v>
      </c>
    </row>
    <row r="606" spans="1:15">
      <c r="A606" t="s">
        <v>134</v>
      </c>
      <c r="B606">
        <v>190</v>
      </c>
      <c r="C606" t="s">
        <v>303</v>
      </c>
      <c r="D606" s="2">
        <v>65470</v>
      </c>
      <c r="E606" s="2">
        <v>79525.818416140697</v>
      </c>
      <c r="F606" s="2">
        <v>44894.043144654002</v>
      </c>
      <c r="G606" s="2">
        <v>62056.503872472997</v>
      </c>
      <c r="H606" s="2">
        <v>92834.2610434628</v>
      </c>
      <c r="I606" s="2">
        <v>53345.043597484197</v>
      </c>
      <c r="J606" s="2">
        <v>1451</v>
      </c>
      <c r="K606" s="2">
        <v>5922</v>
      </c>
      <c r="L606" s="2">
        <v>1586</v>
      </c>
      <c r="M606" s="2">
        <v>5510</v>
      </c>
      <c r="N606">
        <v>6.2929586069955697E-3</v>
      </c>
      <c r="O606">
        <v>-2.0620131357873802E-3</v>
      </c>
    </row>
    <row r="607" spans="1:15">
      <c r="A607" t="s">
        <v>99</v>
      </c>
      <c r="B607">
        <v>190</v>
      </c>
      <c r="C607" t="s">
        <v>238</v>
      </c>
      <c r="D607" s="2">
        <v>90159</v>
      </c>
      <c r="E607" s="2">
        <v>84992.480598152993</v>
      </c>
      <c r="F607" s="2">
        <v>44884.6941612796</v>
      </c>
      <c r="G607" s="2">
        <v>78007.574954779397</v>
      </c>
      <c r="H607" s="2">
        <v>107642.350970092</v>
      </c>
      <c r="I607" s="2">
        <v>63513.158358196502</v>
      </c>
      <c r="J607" s="2">
        <v>2336</v>
      </c>
      <c r="K607" s="2">
        <v>6838</v>
      </c>
      <c r="L607" s="2">
        <v>2535</v>
      </c>
      <c r="M607" s="2">
        <v>6580</v>
      </c>
      <c r="N607">
        <v>2.8616111536285799E-3</v>
      </c>
      <c r="O607">
        <v>-2.2072117037677799E-3</v>
      </c>
    </row>
    <row r="608" spans="1:15">
      <c r="A608" t="s">
        <v>178</v>
      </c>
      <c r="B608">
        <v>1500</v>
      </c>
      <c r="C608" t="s">
        <v>196</v>
      </c>
      <c r="D608" s="2">
        <v>114043</v>
      </c>
      <c r="E608" s="2">
        <v>91419.888099106407</v>
      </c>
      <c r="F608" s="2">
        <v>44872.936712480201</v>
      </c>
      <c r="G608" s="2">
        <v>77160.514661727604</v>
      </c>
      <c r="H608" s="2">
        <v>108338.90179296699</v>
      </c>
      <c r="I608" s="2">
        <v>56674.865914333001</v>
      </c>
      <c r="J608" s="2">
        <v>5672</v>
      </c>
      <c r="K608" s="2">
        <v>7785</v>
      </c>
      <c r="L608" s="2">
        <v>5985</v>
      </c>
      <c r="M608" s="2">
        <v>7674</v>
      </c>
      <c r="N608" s="1">
        <v>9.7331708215322196E-4</v>
      </c>
      <c r="O608">
        <v>-2.7445787992248501E-3</v>
      </c>
    </row>
    <row r="609" spans="1:15">
      <c r="A609" t="s">
        <v>65</v>
      </c>
      <c r="B609">
        <v>3600</v>
      </c>
      <c r="C609" t="s">
        <v>585</v>
      </c>
      <c r="D609" s="2">
        <v>33891</v>
      </c>
      <c r="E609" s="2">
        <v>71595.005308690495</v>
      </c>
      <c r="F609" s="2">
        <v>44861.4166272824</v>
      </c>
      <c r="G609" s="2">
        <v>60482.819540918797</v>
      </c>
      <c r="H609" s="2">
        <v>84873.071372394799</v>
      </c>
      <c r="I609" s="2">
        <v>55153.1172502685</v>
      </c>
      <c r="J609" s="2">
        <v>274</v>
      </c>
      <c r="K609" s="2">
        <v>2307</v>
      </c>
      <c r="L609" s="2">
        <v>384</v>
      </c>
      <c r="M609" s="2">
        <v>2565</v>
      </c>
      <c r="N609">
        <v>-7.6126405240329199E-3</v>
      </c>
      <c r="O609">
        <v>-3.2456994482310902E-3</v>
      </c>
    </row>
    <row r="610" spans="1:15">
      <c r="A610" t="s">
        <v>336</v>
      </c>
      <c r="B610">
        <v>800</v>
      </c>
      <c r="C610" t="s">
        <v>580</v>
      </c>
      <c r="D610" s="2">
        <v>34214</v>
      </c>
      <c r="E610" s="2">
        <v>81922.341705537605</v>
      </c>
      <c r="F610" s="2">
        <v>44844.569961977097</v>
      </c>
      <c r="G610" s="2">
        <v>65727.087071831396</v>
      </c>
      <c r="H610" s="2">
        <v>94122.925846190599</v>
      </c>
      <c r="I610" s="2">
        <v>52830.964964693099</v>
      </c>
      <c r="J610" s="2">
        <v>1294</v>
      </c>
      <c r="K610" s="2">
        <v>2671</v>
      </c>
      <c r="L610" s="2">
        <v>1158</v>
      </c>
      <c r="M610" s="2">
        <v>2320</v>
      </c>
      <c r="N610">
        <v>1.0258958321155E-2</v>
      </c>
      <c r="O610">
        <v>3.9749810019290297E-3</v>
      </c>
    </row>
    <row r="611" spans="1:15">
      <c r="A611" t="s">
        <v>136</v>
      </c>
      <c r="B611">
        <v>200</v>
      </c>
      <c r="C611" t="s">
        <v>508</v>
      </c>
      <c r="D611" s="2">
        <v>37884</v>
      </c>
      <c r="E611" s="2">
        <v>64851.879195507303</v>
      </c>
      <c r="F611" s="2">
        <v>44842.385287951103</v>
      </c>
      <c r="G611" s="2">
        <v>61035.581897984899</v>
      </c>
      <c r="H611" s="2">
        <v>77865.400417918194</v>
      </c>
      <c r="I611" s="2">
        <v>55287.00178436</v>
      </c>
      <c r="J611" s="2">
        <v>993</v>
      </c>
      <c r="K611" s="2">
        <v>2923</v>
      </c>
      <c r="L611" s="2">
        <v>1049</v>
      </c>
      <c r="M611" s="2">
        <v>2845</v>
      </c>
      <c r="N611">
        <v>2.0589166930630302E-3</v>
      </c>
      <c r="O611">
        <v>-1.4781966001478099E-3</v>
      </c>
    </row>
    <row r="612" spans="1:15">
      <c r="A612" t="s">
        <v>80</v>
      </c>
      <c r="B612">
        <v>400</v>
      </c>
      <c r="C612" t="s">
        <v>294</v>
      </c>
      <c r="D612" s="2">
        <v>67719</v>
      </c>
      <c r="E612" s="2">
        <v>88929.155612109593</v>
      </c>
      <c r="F612" s="2">
        <v>44834.386285135697</v>
      </c>
      <c r="G612" s="2">
        <v>72136.405930021894</v>
      </c>
      <c r="H612" s="2">
        <v>102942.562960606</v>
      </c>
      <c r="I612" s="2">
        <v>54835.461201762701</v>
      </c>
      <c r="J612" s="2">
        <v>2357</v>
      </c>
      <c r="K612" s="2">
        <v>5055</v>
      </c>
      <c r="L612" s="2">
        <v>3428</v>
      </c>
      <c r="M612" s="2">
        <v>4434</v>
      </c>
      <c r="N612">
        <v>9.1702476409870198E-3</v>
      </c>
      <c r="O612">
        <v>-1.5815354627209399E-2</v>
      </c>
    </row>
    <row r="613" spans="1:15">
      <c r="A613" t="s">
        <v>65</v>
      </c>
      <c r="B613">
        <v>3400</v>
      </c>
      <c r="C613" t="s">
        <v>660</v>
      </c>
      <c r="D613" s="2">
        <v>30682</v>
      </c>
      <c r="E613" s="2">
        <v>75989.837443381897</v>
      </c>
      <c r="F613" s="2">
        <v>44802.753572727699</v>
      </c>
      <c r="G613" s="2">
        <v>63396.491191874302</v>
      </c>
      <c r="H613" s="2">
        <v>89986.046804227401</v>
      </c>
      <c r="I613" s="2">
        <v>55159.712051135401</v>
      </c>
      <c r="J613" s="2">
        <v>681</v>
      </c>
      <c r="K613" s="2">
        <v>2194</v>
      </c>
      <c r="L613" s="2">
        <v>581</v>
      </c>
      <c r="M613" s="2">
        <v>2022</v>
      </c>
      <c r="N613">
        <v>5.6058927058210001E-3</v>
      </c>
      <c r="O613">
        <v>3.2592399452447602E-3</v>
      </c>
    </row>
    <row r="614" spans="1:15">
      <c r="A614" t="s">
        <v>31</v>
      </c>
      <c r="B614">
        <v>1100</v>
      </c>
      <c r="C614" t="s">
        <v>40</v>
      </c>
      <c r="D614" s="2">
        <v>495462</v>
      </c>
      <c r="E614" s="2">
        <v>84428.036454499103</v>
      </c>
      <c r="F614" s="2">
        <v>44801.157036449498</v>
      </c>
      <c r="G614" s="2">
        <v>79788.830977849299</v>
      </c>
      <c r="H614" s="2">
        <v>107550.855923325</v>
      </c>
      <c r="I614" s="2">
        <v>62116.049030519498</v>
      </c>
      <c r="J614" s="2">
        <v>24263</v>
      </c>
      <c r="K614" s="2">
        <v>43298</v>
      </c>
      <c r="L614" s="2">
        <v>23646</v>
      </c>
      <c r="M614" s="2">
        <v>41060</v>
      </c>
      <c r="N614">
        <v>4.5169962580379501E-3</v>
      </c>
      <c r="O614">
        <v>1.2453023642580001E-3</v>
      </c>
    </row>
    <row r="615" spans="1:15">
      <c r="A615" t="s">
        <v>80</v>
      </c>
      <c r="B615">
        <v>3300</v>
      </c>
      <c r="C615" t="s">
        <v>383</v>
      </c>
      <c r="D615" s="2">
        <v>48555</v>
      </c>
      <c r="E615" s="2">
        <v>78873.388623886203</v>
      </c>
      <c r="F615" s="2">
        <v>44766.833772560203</v>
      </c>
      <c r="G615" s="2">
        <v>67062.913290001306</v>
      </c>
      <c r="H615" s="2">
        <v>93228.323013230096</v>
      </c>
      <c r="I615" s="2">
        <v>55454.389594314001</v>
      </c>
      <c r="J615" s="2">
        <v>1777</v>
      </c>
      <c r="K615" s="2">
        <v>4464</v>
      </c>
      <c r="L615" s="2">
        <v>1836</v>
      </c>
      <c r="M615" s="2">
        <v>4323</v>
      </c>
      <c r="N615">
        <v>2.9039233858510899E-3</v>
      </c>
      <c r="O615">
        <v>-1.21511687776748E-3</v>
      </c>
    </row>
    <row r="616" spans="1:15">
      <c r="A616" t="s">
        <v>18</v>
      </c>
      <c r="B616">
        <v>1500</v>
      </c>
      <c r="C616" t="s">
        <v>372</v>
      </c>
      <c r="D616" s="2">
        <v>50406</v>
      </c>
      <c r="E616" s="2">
        <v>87522.595812182699</v>
      </c>
      <c r="F616" s="2">
        <v>44761.939900413003</v>
      </c>
      <c r="G616" s="2">
        <v>70927.379463439705</v>
      </c>
      <c r="H616" s="2">
        <v>105288.659989122</v>
      </c>
      <c r="I616" s="2">
        <v>56295.285945883297</v>
      </c>
      <c r="J616" s="2">
        <v>2359</v>
      </c>
      <c r="K616" s="2">
        <v>4868</v>
      </c>
      <c r="L616" s="2">
        <v>1947</v>
      </c>
      <c r="M616" s="2">
        <v>4293</v>
      </c>
      <c r="N616">
        <v>1.14073721382375E-2</v>
      </c>
      <c r="O616">
        <v>8.1736301233979996E-3</v>
      </c>
    </row>
    <row r="617" spans="1:15">
      <c r="A617" t="s">
        <v>18</v>
      </c>
      <c r="B617">
        <v>700</v>
      </c>
      <c r="C617" t="s">
        <v>561</v>
      </c>
      <c r="D617" s="2">
        <v>30916</v>
      </c>
      <c r="E617" s="2">
        <v>74698.823604420497</v>
      </c>
      <c r="F617" s="2">
        <v>44745.03421102</v>
      </c>
      <c r="G617" s="2">
        <v>65921.0445177246</v>
      </c>
      <c r="H617" s="2">
        <v>90866.565741003098</v>
      </c>
      <c r="I617" s="2">
        <v>54909.380949402701</v>
      </c>
      <c r="J617" s="2">
        <v>622</v>
      </c>
      <c r="K617" s="2">
        <v>3697</v>
      </c>
      <c r="L617" s="2">
        <v>666</v>
      </c>
      <c r="M617" s="2">
        <v>2884</v>
      </c>
      <c r="N617">
        <v>2.6297063009444899E-2</v>
      </c>
      <c r="O617">
        <v>-1.4232112821839799E-3</v>
      </c>
    </row>
    <row r="618" spans="1:15">
      <c r="A618" t="s">
        <v>38</v>
      </c>
      <c r="B618">
        <v>4400</v>
      </c>
      <c r="C618" t="s">
        <v>39</v>
      </c>
      <c r="D618" s="2">
        <v>37902</v>
      </c>
      <c r="E618" s="2">
        <v>76295.624142145301</v>
      </c>
      <c r="F618" s="2">
        <v>44731.2310215053</v>
      </c>
      <c r="G618" s="2">
        <v>70935.285528610999</v>
      </c>
      <c r="H618" s="2">
        <v>93478.488107549099</v>
      </c>
      <c r="I618" s="2">
        <v>58043.240053763402</v>
      </c>
      <c r="J618" s="2">
        <v>1398</v>
      </c>
      <c r="K618" s="2">
        <v>2885</v>
      </c>
      <c r="L618" s="2">
        <v>1226</v>
      </c>
      <c r="M618" s="2">
        <v>3156</v>
      </c>
      <c r="N618">
        <v>-7.1500184686823899E-3</v>
      </c>
      <c r="O618">
        <v>4.5380191018943496E-3</v>
      </c>
    </row>
    <row r="619" spans="1:15">
      <c r="A619" t="s">
        <v>34</v>
      </c>
      <c r="B619">
        <v>200</v>
      </c>
      <c r="C619" t="s">
        <v>512</v>
      </c>
      <c r="D619" s="2">
        <v>37556</v>
      </c>
      <c r="E619" s="2">
        <v>80949.307202776894</v>
      </c>
      <c r="F619" s="2">
        <v>44715.827605210397</v>
      </c>
      <c r="G619" s="2">
        <v>68593.690593138293</v>
      </c>
      <c r="H619" s="2">
        <v>99002.925368816897</v>
      </c>
      <c r="I619" s="2">
        <v>58060.1510521042</v>
      </c>
      <c r="J619" s="2">
        <v>1308</v>
      </c>
      <c r="K619" s="2">
        <v>4104</v>
      </c>
      <c r="L619" s="2">
        <v>1312</v>
      </c>
      <c r="M619" s="2">
        <v>3958</v>
      </c>
      <c r="N619">
        <v>3.8875279582490101E-3</v>
      </c>
      <c r="O619" s="1">
        <v>-1.06507615294493E-4</v>
      </c>
    </row>
    <row r="620" spans="1:15">
      <c r="A620" t="s">
        <v>29</v>
      </c>
      <c r="B620" s="1">
        <v>11000</v>
      </c>
      <c r="C620" t="s">
        <v>867</v>
      </c>
      <c r="D620" s="2">
        <v>22491</v>
      </c>
      <c r="E620" s="2">
        <v>73952.906487148095</v>
      </c>
      <c r="F620" s="2">
        <v>44711.402874432599</v>
      </c>
      <c r="G620" s="2">
        <v>65281.603293845699</v>
      </c>
      <c r="H620" s="2">
        <v>90016.702815177399</v>
      </c>
      <c r="I620" s="2">
        <v>57638.420121028699</v>
      </c>
      <c r="J620" s="2">
        <v>518</v>
      </c>
      <c r="K620" s="2">
        <v>2151</v>
      </c>
      <c r="L620" s="2">
        <v>379</v>
      </c>
      <c r="M620" s="2">
        <v>2138</v>
      </c>
      <c r="N620" s="1">
        <v>5.7800898137032504E-4</v>
      </c>
      <c r="O620">
        <v>6.1802498777288597E-3</v>
      </c>
    </row>
    <row r="621" spans="1:15">
      <c r="A621" t="s">
        <v>46</v>
      </c>
      <c r="B621">
        <v>1400</v>
      </c>
      <c r="C621" t="s">
        <v>405</v>
      </c>
      <c r="D621" s="2">
        <v>46356</v>
      </c>
      <c r="E621" s="2">
        <v>97870.818987238803</v>
      </c>
      <c r="F621" s="2">
        <v>44640.823892206099</v>
      </c>
      <c r="G621" s="2">
        <v>74084.513652374197</v>
      </c>
      <c r="H621" s="2">
        <v>113523.511501259</v>
      </c>
      <c r="I621" s="2">
        <v>55023.4675125707</v>
      </c>
      <c r="J621" s="2">
        <v>1439</v>
      </c>
      <c r="K621" s="2">
        <v>2742</v>
      </c>
      <c r="L621" s="2">
        <v>1642</v>
      </c>
      <c r="M621" s="2">
        <v>2774</v>
      </c>
      <c r="N621" s="1">
        <v>-6.9030977651220898E-4</v>
      </c>
      <c r="O621">
        <v>-4.3791526447493302E-3</v>
      </c>
    </row>
    <row r="622" spans="1:15">
      <c r="A622" t="s">
        <v>324</v>
      </c>
      <c r="B622">
        <v>200</v>
      </c>
      <c r="C622" t="s">
        <v>490</v>
      </c>
      <c r="D622" s="2">
        <v>39025</v>
      </c>
      <c r="E622" s="2">
        <v>62163.248966284897</v>
      </c>
      <c r="F622" s="2">
        <v>44609.477595684999</v>
      </c>
      <c r="G622" s="2">
        <v>67209.705129009904</v>
      </c>
      <c r="H622" s="2">
        <v>80082.285225826898</v>
      </c>
      <c r="I622" s="2">
        <v>58814.021730110901</v>
      </c>
      <c r="J622" s="2">
        <v>1374</v>
      </c>
      <c r="K622" s="2">
        <v>2031</v>
      </c>
      <c r="L622" s="2">
        <v>1407</v>
      </c>
      <c r="M622" s="2">
        <v>2355</v>
      </c>
      <c r="N622">
        <v>-8.3023702754644393E-3</v>
      </c>
      <c r="O622" s="1">
        <v>-8.4561178731582302E-4</v>
      </c>
    </row>
    <row r="623" spans="1:15">
      <c r="A623" t="s">
        <v>31</v>
      </c>
      <c r="B623">
        <v>5700</v>
      </c>
      <c r="C623" t="s">
        <v>56</v>
      </c>
      <c r="D623" s="2">
        <v>365284</v>
      </c>
      <c r="E623" s="2">
        <v>91960.358490931801</v>
      </c>
      <c r="F623" s="2">
        <v>44607.201747418498</v>
      </c>
      <c r="G623" s="2">
        <v>79657.8257976928</v>
      </c>
      <c r="H623" s="2">
        <v>111749.372575438</v>
      </c>
      <c r="I623" s="2">
        <v>58451.413641138599</v>
      </c>
      <c r="J623" s="2">
        <v>21364</v>
      </c>
      <c r="K623" s="2">
        <v>32687</v>
      </c>
      <c r="L623" s="2">
        <v>19998</v>
      </c>
      <c r="M623" s="2">
        <v>31956</v>
      </c>
      <c r="N623">
        <v>2.00118264145158E-3</v>
      </c>
      <c r="O623">
        <v>3.7395560714403001E-3</v>
      </c>
    </row>
    <row r="624" spans="1:15">
      <c r="A624" t="s">
        <v>12</v>
      </c>
      <c r="B624">
        <v>2900</v>
      </c>
      <c r="C624" t="s">
        <v>131</v>
      </c>
      <c r="D624" s="2">
        <v>181962</v>
      </c>
      <c r="E624" s="2">
        <v>98527.0470549522</v>
      </c>
      <c r="F624" s="2">
        <v>44604.400318516004</v>
      </c>
      <c r="G624" s="2">
        <v>71008.154396850005</v>
      </c>
      <c r="H624" s="2">
        <v>118797.891411648</v>
      </c>
      <c r="I624" s="2">
        <v>58763.111564944396</v>
      </c>
      <c r="J624" s="2">
        <v>5171</v>
      </c>
      <c r="K624" s="2">
        <v>19521</v>
      </c>
      <c r="L624" s="2">
        <v>4446</v>
      </c>
      <c r="M624" s="2">
        <v>18728</v>
      </c>
      <c r="N624">
        <v>4.35805278025082E-3</v>
      </c>
      <c r="O624">
        <v>3.9843483804310699E-3</v>
      </c>
    </row>
    <row r="625" spans="1:15">
      <c r="A625" t="s">
        <v>248</v>
      </c>
      <c r="B625">
        <v>100</v>
      </c>
      <c r="C625" t="s">
        <v>380</v>
      </c>
      <c r="D625" s="2">
        <v>49147</v>
      </c>
      <c r="E625" s="2">
        <v>67453.094436813102</v>
      </c>
      <c r="F625" s="2">
        <v>44603.836425920599</v>
      </c>
      <c r="G625" s="2">
        <v>65252.521689844798</v>
      </c>
      <c r="H625" s="2">
        <v>82989.391826923005</v>
      </c>
      <c r="I625" s="2">
        <v>56827.128624444304</v>
      </c>
      <c r="J625" s="2">
        <v>1789</v>
      </c>
      <c r="K625" s="2">
        <v>4855</v>
      </c>
      <c r="L625" s="2">
        <v>1765</v>
      </c>
      <c r="M625" s="2">
        <v>4569</v>
      </c>
      <c r="N625">
        <v>5.81927686328768E-3</v>
      </c>
      <c r="O625" s="1">
        <v>4.8833092559057503E-4</v>
      </c>
    </row>
    <row r="626" spans="1:15">
      <c r="A626" t="s">
        <v>65</v>
      </c>
      <c r="B626">
        <v>1500</v>
      </c>
      <c r="C626" t="s">
        <v>717</v>
      </c>
      <c r="D626" s="2">
        <v>28817</v>
      </c>
      <c r="E626" s="2">
        <v>91988.323004816993</v>
      </c>
      <c r="F626" s="2">
        <v>44599.708870807699</v>
      </c>
      <c r="G626" s="2">
        <v>74282.531625581105</v>
      </c>
      <c r="H626" s="2">
        <v>110692.57817992401</v>
      </c>
      <c r="I626" s="2">
        <v>55782.461004167497</v>
      </c>
      <c r="J626" s="2">
        <v>940</v>
      </c>
      <c r="K626" s="2">
        <v>1715</v>
      </c>
      <c r="L626" s="2">
        <v>1241</v>
      </c>
      <c r="M626" s="2">
        <v>2123</v>
      </c>
      <c r="N626">
        <v>-1.41583093312974E-2</v>
      </c>
      <c r="O626">
        <v>-1.04452233056876E-2</v>
      </c>
    </row>
    <row r="627" spans="1:15">
      <c r="A627" t="s">
        <v>85</v>
      </c>
      <c r="B627">
        <v>1600</v>
      </c>
      <c r="C627" t="s">
        <v>168</v>
      </c>
      <c r="D627" s="2">
        <v>139908</v>
      </c>
      <c r="E627" s="2">
        <v>87266.366837873997</v>
      </c>
      <c r="F627" s="2">
        <v>44542.459201263002</v>
      </c>
      <c r="G627" s="2">
        <v>75542.254957745594</v>
      </c>
      <c r="H627" s="2">
        <v>103332.040531487</v>
      </c>
      <c r="I627" s="2">
        <v>55494.462874357603</v>
      </c>
      <c r="J627" s="2">
        <v>6938</v>
      </c>
      <c r="K627" s="2">
        <v>9736</v>
      </c>
      <c r="L627" s="2">
        <v>6930</v>
      </c>
      <c r="M627" s="2">
        <v>9451</v>
      </c>
      <c r="N627">
        <v>2.0370529204906001E-3</v>
      </c>
      <c r="O627" s="1">
        <v>5.7180432855876703E-5</v>
      </c>
    </row>
    <row r="628" spans="1:15">
      <c r="A628" t="s">
        <v>53</v>
      </c>
      <c r="B628">
        <v>5500</v>
      </c>
      <c r="C628" t="s">
        <v>101</v>
      </c>
      <c r="D628" s="2">
        <v>235201</v>
      </c>
      <c r="E628" s="2">
        <v>98044.202692544204</v>
      </c>
      <c r="F628" s="2">
        <v>44453.650497435498</v>
      </c>
      <c r="G628" s="2">
        <v>82347.253754485704</v>
      </c>
      <c r="H628" s="2">
        <v>116637.36532495001</v>
      </c>
      <c r="I628" s="2">
        <v>56509.069517394797</v>
      </c>
      <c r="J628" s="2">
        <v>12179</v>
      </c>
      <c r="K628" s="2">
        <v>20238</v>
      </c>
      <c r="L628" s="2">
        <v>12212</v>
      </c>
      <c r="M628" s="2">
        <v>20309</v>
      </c>
      <c r="N628" s="1">
        <v>-3.0186946484071E-4</v>
      </c>
      <c r="O628" s="1">
        <v>-1.4030552591187901E-4</v>
      </c>
    </row>
    <row r="629" spans="1:15">
      <c r="A629" t="s">
        <v>122</v>
      </c>
      <c r="B629">
        <v>1200</v>
      </c>
      <c r="C629" t="s">
        <v>123</v>
      </c>
      <c r="D629" s="2">
        <v>195378</v>
      </c>
      <c r="E629" s="2">
        <v>83901.224013135798</v>
      </c>
      <c r="F629" s="2">
        <v>44390.855497679397</v>
      </c>
      <c r="G629" s="2">
        <v>77181.238685145698</v>
      </c>
      <c r="H629" s="2">
        <v>103819.982675423</v>
      </c>
      <c r="I629" s="2">
        <v>57556.636182976203</v>
      </c>
      <c r="J629" s="2">
        <v>11792</v>
      </c>
      <c r="K629" s="2">
        <v>16169</v>
      </c>
      <c r="L629" s="2">
        <v>11250</v>
      </c>
      <c r="M629" s="2">
        <v>15467</v>
      </c>
      <c r="N629">
        <v>3.5930350397690601E-3</v>
      </c>
      <c r="O629">
        <v>2.7741096745795301E-3</v>
      </c>
    </row>
    <row r="630" spans="1:15">
      <c r="A630" t="s">
        <v>138</v>
      </c>
      <c r="B630">
        <v>1190</v>
      </c>
      <c r="C630" t="s">
        <v>349</v>
      </c>
      <c r="D630" s="2">
        <v>54897</v>
      </c>
      <c r="E630" s="2">
        <v>69092.115066644095</v>
      </c>
      <c r="F630" s="2">
        <v>44367.264189234098</v>
      </c>
      <c r="G630" s="2">
        <v>62780.124618247697</v>
      </c>
      <c r="H630" s="2">
        <v>82448.157583937893</v>
      </c>
      <c r="I630" s="2">
        <v>55023.625091489703</v>
      </c>
      <c r="J630" s="2">
        <v>2181</v>
      </c>
      <c r="K630" s="2">
        <v>4166</v>
      </c>
      <c r="L630" s="2">
        <v>2211</v>
      </c>
      <c r="M630" s="2">
        <v>4427</v>
      </c>
      <c r="N630">
        <v>-4.7543581616481699E-3</v>
      </c>
      <c r="O630" s="1">
        <v>-5.4647794961473295E-4</v>
      </c>
    </row>
    <row r="631" spans="1:15">
      <c r="A631" t="s">
        <v>38</v>
      </c>
      <c r="B631">
        <v>3700</v>
      </c>
      <c r="C631" t="s">
        <v>673</v>
      </c>
      <c r="D631" s="2">
        <v>23859</v>
      </c>
      <c r="E631" s="2">
        <v>98697.198347107405</v>
      </c>
      <c r="F631" s="2">
        <v>44362.082328452401</v>
      </c>
      <c r="G631" s="2">
        <v>76310.650343271394</v>
      </c>
      <c r="H631" s="2">
        <v>118958.661591996</v>
      </c>
      <c r="I631" s="2">
        <v>55197.8644128624</v>
      </c>
      <c r="J631" s="2">
        <v>562</v>
      </c>
      <c r="K631" s="2">
        <v>1351</v>
      </c>
      <c r="L631" s="2">
        <v>237</v>
      </c>
      <c r="M631" s="2">
        <v>880</v>
      </c>
      <c r="N631">
        <v>1.97409782472023E-2</v>
      </c>
      <c r="O631">
        <v>1.36216941196194E-2</v>
      </c>
    </row>
    <row r="632" spans="1:15">
      <c r="A632" t="s">
        <v>50</v>
      </c>
      <c r="B632">
        <v>1100</v>
      </c>
      <c r="C632" t="s">
        <v>569</v>
      </c>
      <c r="D632" s="2">
        <v>34578</v>
      </c>
      <c r="E632" s="2">
        <v>89244.394789915896</v>
      </c>
      <c r="F632" s="2">
        <v>44284.161111837202</v>
      </c>
      <c r="G632" s="2">
        <v>65456.546483063998</v>
      </c>
      <c r="H632" s="2">
        <v>104274.913109243</v>
      </c>
      <c r="I632" s="2">
        <v>55393.840892257998</v>
      </c>
      <c r="J632" s="2">
        <v>509</v>
      </c>
      <c r="K632" s="2">
        <v>2352</v>
      </c>
      <c r="L632" s="2">
        <v>704</v>
      </c>
      <c r="M632" s="2">
        <v>2110</v>
      </c>
      <c r="N632">
        <v>6.9986696743594102E-3</v>
      </c>
      <c r="O632">
        <v>-5.6394239111573798E-3</v>
      </c>
    </row>
    <row r="633" spans="1:15">
      <c r="A633" t="s">
        <v>85</v>
      </c>
      <c r="B633">
        <v>1800</v>
      </c>
      <c r="C633" t="s">
        <v>686</v>
      </c>
      <c r="D633" s="2">
        <v>29843</v>
      </c>
      <c r="E633" s="2">
        <v>87294.242273534604</v>
      </c>
      <c r="F633" s="2">
        <v>44271.956723755997</v>
      </c>
      <c r="G633" s="2">
        <v>65002.346866067302</v>
      </c>
      <c r="H633" s="2">
        <v>101468.62948490201</v>
      </c>
      <c r="I633" s="2">
        <v>53910.166243449101</v>
      </c>
      <c r="J633" s="2">
        <v>397</v>
      </c>
      <c r="K633" s="2">
        <v>2411</v>
      </c>
      <c r="L633" s="2">
        <v>418</v>
      </c>
      <c r="M633" s="2">
        <v>2478</v>
      </c>
      <c r="N633">
        <v>-2.2450825989344201E-3</v>
      </c>
      <c r="O633" s="1">
        <v>-7.0368260563616195E-4</v>
      </c>
    </row>
    <row r="634" spans="1:15">
      <c r="A634" t="s">
        <v>134</v>
      </c>
      <c r="B634">
        <v>290</v>
      </c>
      <c r="C634" t="s">
        <v>164</v>
      </c>
      <c r="D634" s="2">
        <v>141175</v>
      </c>
      <c r="E634" s="2">
        <v>99198.152224371297</v>
      </c>
      <c r="F634" s="2">
        <v>44205.883402130101</v>
      </c>
      <c r="G634" s="2">
        <v>81710.752141860896</v>
      </c>
      <c r="H634" s="2">
        <v>115457.031399097</v>
      </c>
      <c r="I634" s="2">
        <v>55037.7260357743</v>
      </c>
      <c r="J634" s="2">
        <v>7143</v>
      </c>
      <c r="K634" s="2">
        <v>11171</v>
      </c>
      <c r="L634" s="2">
        <v>6661</v>
      </c>
      <c r="M634" s="2">
        <v>10801</v>
      </c>
      <c r="N634">
        <v>2.6208606339649301E-3</v>
      </c>
      <c r="O634">
        <v>3.41420223127324E-3</v>
      </c>
    </row>
    <row r="635" spans="1:15">
      <c r="A635" t="s">
        <v>336</v>
      </c>
      <c r="B635">
        <v>100</v>
      </c>
      <c r="C635" t="s">
        <v>708</v>
      </c>
      <c r="D635" s="2">
        <v>29133</v>
      </c>
      <c r="E635" s="2">
        <v>80615.850255972604</v>
      </c>
      <c r="F635" s="2">
        <v>44202.984019200303</v>
      </c>
      <c r="G635" s="2">
        <v>63802.2531619324</v>
      </c>
      <c r="H635" s="2">
        <v>91576.527730375397</v>
      </c>
      <c r="I635" s="2">
        <v>52369.325762453896</v>
      </c>
      <c r="J635" s="2">
        <v>778</v>
      </c>
      <c r="K635" s="2">
        <v>1767</v>
      </c>
      <c r="L635" s="2">
        <v>781</v>
      </c>
      <c r="M635" s="2">
        <v>1692</v>
      </c>
      <c r="N635">
        <v>2.5744001647616099E-3</v>
      </c>
      <c r="O635" s="1">
        <v>-1.02976006590464E-4</v>
      </c>
    </row>
    <row r="636" spans="1:15">
      <c r="A636" t="s">
        <v>336</v>
      </c>
      <c r="B636">
        <v>1200</v>
      </c>
      <c r="C636" t="s">
        <v>520</v>
      </c>
      <c r="D636" s="2">
        <v>37224</v>
      </c>
      <c r="E636" s="2">
        <v>77815.377554636696</v>
      </c>
      <c r="F636" s="2">
        <v>44175.619471514197</v>
      </c>
      <c r="G636" s="2">
        <v>62470.979536381601</v>
      </c>
      <c r="H636" s="2">
        <v>88989.326757235598</v>
      </c>
      <c r="I636" s="2">
        <v>51953.8407983508</v>
      </c>
      <c r="J636" s="2">
        <v>925</v>
      </c>
      <c r="K636" s="2">
        <v>2400</v>
      </c>
      <c r="L636" s="2">
        <v>1198</v>
      </c>
      <c r="M636" s="2">
        <v>2892</v>
      </c>
      <c r="N636">
        <v>-1.3217279174725901E-2</v>
      </c>
      <c r="O636">
        <v>-7.3339780786589297E-3</v>
      </c>
    </row>
    <row r="637" spans="1:15">
      <c r="A637" t="s">
        <v>122</v>
      </c>
      <c r="B637">
        <v>400</v>
      </c>
      <c r="C637" t="s">
        <v>617</v>
      </c>
      <c r="D637" s="2">
        <v>32351</v>
      </c>
      <c r="E637" s="2">
        <v>69520.768649486505</v>
      </c>
      <c r="F637" s="2">
        <v>44169.769500957897</v>
      </c>
      <c r="G637" s="2">
        <v>58149.251190783798</v>
      </c>
      <c r="H637" s="2">
        <v>81646.602402635093</v>
      </c>
      <c r="I637" s="2">
        <v>52617.373186753</v>
      </c>
      <c r="J637" s="2">
        <v>452</v>
      </c>
      <c r="K637" s="2">
        <v>2115</v>
      </c>
      <c r="L637" s="2">
        <v>543</v>
      </c>
      <c r="M637" s="2">
        <v>2158</v>
      </c>
      <c r="N637">
        <v>-1.32917065933046E-3</v>
      </c>
      <c r="O637">
        <v>-2.8128960464900601E-3</v>
      </c>
    </row>
    <row r="638" spans="1:15">
      <c r="A638" t="s">
        <v>29</v>
      </c>
      <c r="B638">
        <v>10800</v>
      </c>
      <c r="C638" t="s">
        <v>739</v>
      </c>
      <c r="D638" s="2">
        <v>27927</v>
      </c>
      <c r="E638" s="2">
        <v>71564.875450920794</v>
      </c>
      <c r="F638" s="2">
        <v>44158.990142959701</v>
      </c>
      <c r="G638" s="2">
        <v>63676.987127173801</v>
      </c>
      <c r="H638" s="2">
        <v>87089.749572811794</v>
      </c>
      <c r="I638" s="2">
        <v>55627.178405901097</v>
      </c>
      <c r="J638" s="2">
        <v>742</v>
      </c>
      <c r="K638" s="2">
        <v>3111</v>
      </c>
      <c r="L638" s="2">
        <v>897</v>
      </c>
      <c r="M638" s="2">
        <v>2591</v>
      </c>
      <c r="N638">
        <v>1.8619973502345399E-2</v>
      </c>
      <c r="O638">
        <v>-5.5501844093529496E-3</v>
      </c>
    </row>
    <row r="639" spans="1:15">
      <c r="A639" t="s">
        <v>148</v>
      </c>
      <c r="B639">
        <v>300</v>
      </c>
      <c r="C639" t="s">
        <v>726</v>
      </c>
      <c r="D639" s="2">
        <v>28463</v>
      </c>
      <c r="E639" s="2">
        <v>71867.4252039891</v>
      </c>
      <c r="F639" s="2">
        <v>44145.628921061703</v>
      </c>
      <c r="G639" s="2">
        <v>61761.468478687602</v>
      </c>
      <c r="H639" s="2">
        <v>85009.622846781494</v>
      </c>
      <c r="I639" s="2">
        <v>54395.412443984802</v>
      </c>
      <c r="J639" s="2">
        <v>676</v>
      </c>
      <c r="K639" s="2">
        <v>2127</v>
      </c>
      <c r="L639" s="2">
        <v>569</v>
      </c>
      <c r="M639" s="2">
        <v>2170</v>
      </c>
      <c r="N639">
        <v>-1.5107332326177801E-3</v>
      </c>
      <c r="O639">
        <v>3.7592664160489E-3</v>
      </c>
    </row>
    <row r="640" spans="1:15">
      <c r="A640" t="s">
        <v>12</v>
      </c>
      <c r="B640">
        <v>6700</v>
      </c>
      <c r="C640" t="s">
        <v>52</v>
      </c>
      <c r="D640" s="2">
        <v>375622</v>
      </c>
      <c r="E640" s="2">
        <v>92247.9833200547</v>
      </c>
      <c r="F640" s="2">
        <v>44145.223281022998</v>
      </c>
      <c r="G640" s="2">
        <v>80242.548463012005</v>
      </c>
      <c r="H640" s="2">
        <v>114151.56657677999</v>
      </c>
      <c r="I640" s="2">
        <v>60642.369619894402</v>
      </c>
      <c r="J640" s="2">
        <v>20024</v>
      </c>
      <c r="K640" s="2">
        <v>36367</v>
      </c>
      <c r="L640" s="2">
        <v>18295</v>
      </c>
      <c r="M640" s="2">
        <v>33660</v>
      </c>
      <c r="N640">
        <v>7.2067131318186897E-3</v>
      </c>
      <c r="O640">
        <v>4.6030317713020002E-3</v>
      </c>
    </row>
    <row r="641" spans="1:15">
      <c r="A641" t="s">
        <v>46</v>
      </c>
      <c r="B641">
        <v>1100</v>
      </c>
      <c r="C641" t="s">
        <v>471</v>
      </c>
      <c r="D641" s="2">
        <v>40742</v>
      </c>
      <c r="E641" s="2">
        <v>73682.546243222299</v>
      </c>
      <c r="F641" s="2">
        <v>44128.530403506797</v>
      </c>
      <c r="G641" s="2">
        <v>61306.058559102101</v>
      </c>
      <c r="H641" s="2">
        <v>87744.685360185904</v>
      </c>
      <c r="I641" s="2">
        <v>54912.092952680599</v>
      </c>
      <c r="J641" s="2">
        <v>684</v>
      </c>
      <c r="K641" s="2">
        <v>3021</v>
      </c>
      <c r="L641" s="2">
        <v>935</v>
      </c>
      <c r="M641" s="2">
        <v>2956</v>
      </c>
      <c r="N641">
        <v>1.5954052329291599E-3</v>
      </c>
      <c r="O641">
        <v>-6.1607186686956899E-3</v>
      </c>
    </row>
    <row r="642" spans="1:15">
      <c r="A642" t="s">
        <v>38</v>
      </c>
      <c r="B642">
        <v>2700</v>
      </c>
      <c r="C642" t="s">
        <v>491</v>
      </c>
      <c r="D642" s="2">
        <v>23391</v>
      </c>
      <c r="E642" s="2">
        <v>95562.649597238196</v>
      </c>
      <c r="F642" s="2">
        <v>44114.883090321302</v>
      </c>
      <c r="G642" s="2">
        <v>64545.387699243198</v>
      </c>
      <c r="H642" s="2">
        <v>110004.390678941</v>
      </c>
      <c r="I642" s="2">
        <v>54120.139011677697</v>
      </c>
      <c r="J642" s="2">
        <v>380</v>
      </c>
      <c r="K642" s="2">
        <v>1927</v>
      </c>
      <c r="L642" s="2">
        <v>374</v>
      </c>
      <c r="M642" s="2">
        <v>2077</v>
      </c>
      <c r="N642">
        <v>-6.4127228421187602E-3</v>
      </c>
      <c r="O642" s="1">
        <v>2.5650891368475E-4</v>
      </c>
    </row>
    <row r="643" spans="1:15">
      <c r="A643" t="s">
        <v>46</v>
      </c>
      <c r="B643">
        <v>2400</v>
      </c>
      <c r="C643" t="s">
        <v>501</v>
      </c>
      <c r="D643" s="2">
        <v>38458</v>
      </c>
      <c r="E643" s="2">
        <v>92299.533660130706</v>
      </c>
      <c r="F643" s="2">
        <v>44105.954053082802</v>
      </c>
      <c r="G643" s="2">
        <v>72114.660595275403</v>
      </c>
      <c r="H643" s="2">
        <v>108273.26307189499</v>
      </c>
      <c r="I643" s="2">
        <v>55073.951588890603</v>
      </c>
      <c r="J643" s="2">
        <v>1527</v>
      </c>
      <c r="K643" s="2">
        <v>3171</v>
      </c>
      <c r="L643" s="2">
        <v>1512</v>
      </c>
      <c r="M643" s="2">
        <v>3589</v>
      </c>
      <c r="N643">
        <v>-1.08689999479952E-2</v>
      </c>
      <c r="O643" s="1">
        <v>3.9003588330126303E-4</v>
      </c>
    </row>
    <row r="644" spans="1:15">
      <c r="A644" t="s">
        <v>27</v>
      </c>
      <c r="B644">
        <v>500</v>
      </c>
      <c r="C644" t="s">
        <v>537</v>
      </c>
      <c r="D644" s="2">
        <v>36377</v>
      </c>
      <c r="E644" s="2">
        <v>80791.620736698504</v>
      </c>
      <c r="F644" s="2">
        <v>44105.064297143901</v>
      </c>
      <c r="G644" s="2">
        <v>64880.6938120587</v>
      </c>
      <c r="H644" s="2">
        <v>96193.743519781696</v>
      </c>
      <c r="I644" s="2">
        <v>55977.0559569412</v>
      </c>
      <c r="J644" s="2">
        <v>1561</v>
      </c>
      <c r="K644" s="2">
        <v>3327</v>
      </c>
      <c r="L644" s="2">
        <v>1543</v>
      </c>
      <c r="M644" s="2">
        <v>3459</v>
      </c>
      <c r="N644">
        <v>-3.62866646507408E-3</v>
      </c>
      <c r="O644" s="1">
        <v>4.9481815432828404E-4</v>
      </c>
    </row>
    <row r="645" spans="1:15">
      <c r="A645" t="s">
        <v>65</v>
      </c>
      <c r="B645">
        <v>3500</v>
      </c>
      <c r="C645" t="s">
        <v>473</v>
      </c>
      <c r="D645" s="2">
        <v>40488</v>
      </c>
      <c r="E645" s="2">
        <v>75471.285900953793</v>
      </c>
      <c r="F645" s="2">
        <v>44091.668165168099</v>
      </c>
      <c r="G645" s="2">
        <v>63177.016857656898</v>
      </c>
      <c r="H645" s="2">
        <v>89992.863321573197</v>
      </c>
      <c r="I645" s="2">
        <v>54634.656177156103</v>
      </c>
      <c r="J645" s="2">
        <v>971</v>
      </c>
      <c r="K645" s="2">
        <v>3849</v>
      </c>
      <c r="L645" s="2">
        <v>859</v>
      </c>
      <c r="M645" s="2">
        <v>3132</v>
      </c>
      <c r="N645">
        <v>1.77089508002371E-2</v>
      </c>
      <c r="O645">
        <v>2.7662517289073298E-3</v>
      </c>
    </row>
    <row r="646" spans="1:15">
      <c r="A646" t="s">
        <v>65</v>
      </c>
      <c r="B646" s="1">
        <v>3000</v>
      </c>
      <c r="C646" t="s">
        <v>366</v>
      </c>
      <c r="D646" s="2">
        <v>50994</v>
      </c>
      <c r="E646" s="2">
        <v>82292.938937124301</v>
      </c>
      <c r="F646" s="2">
        <v>44052.612820245398</v>
      </c>
      <c r="G646" s="2">
        <v>66664.208469221296</v>
      </c>
      <c r="H646" s="2">
        <v>98245.172884266707</v>
      </c>
      <c r="I646" s="2">
        <v>55157.965620328803</v>
      </c>
      <c r="J646" s="2">
        <v>1726</v>
      </c>
      <c r="K646" s="2">
        <v>4507</v>
      </c>
      <c r="L646" s="2">
        <v>1518</v>
      </c>
      <c r="M646" s="2">
        <v>3995</v>
      </c>
      <c r="N646">
        <v>1.0040396909440299E-2</v>
      </c>
      <c r="O646">
        <v>4.0789112444601303E-3</v>
      </c>
    </row>
    <row r="647" spans="1:15">
      <c r="A647" t="s">
        <v>80</v>
      </c>
      <c r="B647" s="1">
        <v>2000</v>
      </c>
      <c r="C647" t="s">
        <v>169</v>
      </c>
      <c r="D647" s="2">
        <v>25442</v>
      </c>
      <c r="E647" s="2">
        <v>72409.851417223297</v>
      </c>
      <c r="F647" s="2">
        <v>44041.988775660902</v>
      </c>
      <c r="G647" s="2">
        <v>62371.188878989502</v>
      </c>
      <c r="H647" s="2">
        <v>84369.947463441</v>
      </c>
      <c r="I647" s="2">
        <v>53373.173534189897</v>
      </c>
      <c r="J647" s="2">
        <v>780</v>
      </c>
      <c r="K647" s="2">
        <v>2458</v>
      </c>
      <c r="L647" s="2">
        <v>919</v>
      </c>
      <c r="M647" s="2">
        <v>2204</v>
      </c>
      <c r="N647">
        <v>9.9834918638471801E-3</v>
      </c>
      <c r="O647">
        <v>-5.4634069648612496E-3</v>
      </c>
    </row>
    <row r="648" spans="1:15">
      <c r="A648" t="s">
        <v>85</v>
      </c>
      <c r="B648">
        <v>1900</v>
      </c>
      <c r="C648" t="s">
        <v>479</v>
      </c>
      <c r="D648" s="2">
        <v>40035</v>
      </c>
      <c r="E648" s="2">
        <v>77074.802841677898</v>
      </c>
      <c r="F648" s="2">
        <v>44017.799549939402</v>
      </c>
      <c r="G648" s="2">
        <v>62815.523542527299</v>
      </c>
      <c r="H648" s="2">
        <v>90741.391745602101</v>
      </c>
      <c r="I648" s="2">
        <v>53884.756447983302</v>
      </c>
      <c r="J648" s="2">
        <v>827</v>
      </c>
      <c r="K648" s="2">
        <v>4023</v>
      </c>
      <c r="L648" s="2">
        <v>798</v>
      </c>
      <c r="M648" s="2">
        <v>3889</v>
      </c>
      <c r="N648">
        <v>3.34707131260147E-3</v>
      </c>
      <c r="O648" s="1">
        <v>7.2436617959285605E-4</v>
      </c>
    </row>
    <row r="649" spans="1:15">
      <c r="A649" t="s">
        <v>134</v>
      </c>
      <c r="B649">
        <v>700</v>
      </c>
      <c r="C649" t="s">
        <v>882</v>
      </c>
      <c r="D649" s="2">
        <v>21301</v>
      </c>
      <c r="E649" s="2">
        <v>76655.359150326796</v>
      </c>
      <c r="F649" s="2">
        <v>44012.502728731903</v>
      </c>
      <c r="G649" s="2">
        <v>60147.344942312797</v>
      </c>
      <c r="H649" s="2">
        <v>91710.441503267895</v>
      </c>
      <c r="I649" s="2">
        <v>53946.184398073798</v>
      </c>
      <c r="J649" s="2">
        <v>281</v>
      </c>
      <c r="K649" s="2">
        <v>905</v>
      </c>
      <c r="L649" s="2">
        <v>330</v>
      </c>
      <c r="M649" s="2">
        <v>1150</v>
      </c>
      <c r="N649">
        <v>-1.15018074268813E-2</v>
      </c>
      <c r="O649">
        <v>-2.3003614853762699E-3</v>
      </c>
    </row>
    <row r="650" spans="1:15">
      <c r="A650" t="s">
        <v>27</v>
      </c>
      <c r="B650">
        <v>2500</v>
      </c>
      <c r="C650" t="s">
        <v>718</v>
      </c>
      <c r="D650" s="2">
        <v>28779</v>
      </c>
      <c r="E650" s="2">
        <v>73783.285638952293</v>
      </c>
      <c r="F650" s="2">
        <v>44012.391031741499</v>
      </c>
      <c r="G650" s="2">
        <v>61809.540973165698</v>
      </c>
      <c r="H650" s="2">
        <v>86518.628933028594</v>
      </c>
      <c r="I650" s="2">
        <v>53940.2020377316</v>
      </c>
      <c r="J650" s="2">
        <v>648</v>
      </c>
      <c r="K650" s="2">
        <v>1720</v>
      </c>
      <c r="L650" s="2">
        <v>888</v>
      </c>
      <c r="M650" s="2">
        <v>1971</v>
      </c>
      <c r="N650">
        <v>-8.7216373049793204E-3</v>
      </c>
      <c r="O650">
        <v>-8.3394141561555293E-3</v>
      </c>
    </row>
    <row r="651" spans="1:15">
      <c r="A651" t="s">
        <v>46</v>
      </c>
      <c r="B651">
        <v>2200</v>
      </c>
      <c r="C651" t="s">
        <v>832</v>
      </c>
      <c r="D651" s="2">
        <v>24467</v>
      </c>
      <c r="E651" s="2">
        <v>78098.741186586398</v>
      </c>
      <c r="F651" s="2">
        <v>43998.9227644778</v>
      </c>
      <c r="G651" s="2">
        <v>60748.166379572402</v>
      </c>
      <c r="H651" s="2">
        <v>91418.060189165903</v>
      </c>
      <c r="I651" s="2">
        <v>54162.698996861298</v>
      </c>
      <c r="J651" s="2">
        <v>292</v>
      </c>
      <c r="K651" s="2">
        <v>2055</v>
      </c>
      <c r="L651" s="2">
        <v>333</v>
      </c>
      <c r="M651" s="2">
        <v>2049</v>
      </c>
      <c r="N651" s="1">
        <v>2.4522826664486797E-4</v>
      </c>
      <c r="O651">
        <v>-1.67572648873993E-3</v>
      </c>
    </row>
    <row r="652" spans="1:15">
      <c r="A652" t="s">
        <v>72</v>
      </c>
      <c r="B652">
        <v>2800</v>
      </c>
      <c r="C652" t="s">
        <v>455</v>
      </c>
      <c r="D652" s="2">
        <v>41784</v>
      </c>
      <c r="E652" s="2">
        <v>80251.964933900905</v>
      </c>
      <c r="F652" s="2">
        <v>43988.397330024301</v>
      </c>
      <c r="G652" s="2">
        <v>65185.437192308797</v>
      </c>
      <c r="H652" s="2">
        <v>94207.084360295703</v>
      </c>
      <c r="I652" s="2">
        <v>54101.306319798001</v>
      </c>
      <c r="J652" s="2">
        <v>942</v>
      </c>
      <c r="K652" s="2">
        <v>3521</v>
      </c>
      <c r="L652" s="2">
        <v>1413</v>
      </c>
      <c r="M652" s="2">
        <v>3611</v>
      </c>
      <c r="N652">
        <v>-2.1539345203905802E-3</v>
      </c>
      <c r="O652">
        <v>-1.12722573233773E-2</v>
      </c>
    </row>
    <row r="653" spans="1:15">
      <c r="A653" t="s">
        <v>46</v>
      </c>
      <c r="B653">
        <v>500</v>
      </c>
      <c r="C653" t="s">
        <v>503</v>
      </c>
      <c r="D653" s="2">
        <v>38132</v>
      </c>
      <c r="E653" s="2">
        <v>79862.375558577798</v>
      </c>
      <c r="F653" s="2">
        <v>43985.399105343298</v>
      </c>
      <c r="G653" s="2">
        <v>69559.970232072301</v>
      </c>
      <c r="H653" s="2">
        <v>96276.168836215205</v>
      </c>
      <c r="I653" s="2">
        <v>56040.993265496698</v>
      </c>
      <c r="J653" s="2">
        <v>1495</v>
      </c>
      <c r="K653" s="2">
        <v>2388</v>
      </c>
      <c r="L653" s="2">
        <v>1382</v>
      </c>
      <c r="M653" s="2">
        <v>2230</v>
      </c>
      <c r="N653">
        <v>4.1435015210322E-3</v>
      </c>
      <c r="O653">
        <v>2.9633903283331499E-3</v>
      </c>
    </row>
    <row r="654" spans="1:15">
      <c r="A654" t="s">
        <v>18</v>
      </c>
      <c r="B654">
        <v>200</v>
      </c>
      <c r="C654" t="s">
        <v>460</v>
      </c>
      <c r="D654" s="2">
        <v>30073</v>
      </c>
      <c r="E654" s="2">
        <v>78317.270996906896</v>
      </c>
      <c r="F654" s="2">
        <v>43971.038480184201</v>
      </c>
      <c r="G654" s="2">
        <v>61669.476503259997</v>
      </c>
      <c r="H654" s="2">
        <v>93526.829883416605</v>
      </c>
      <c r="I654" s="2">
        <v>53555.523269906596</v>
      </c>
      <c r="J654" s="2">
        <v>738</v>
      </c>
      <c r="K654" s="2">
        <v>3594</v>
      </c>
      <c r="L654" s="2">
        <v>892</v>
      </c>
      <c r="M654" s="2">
        <v>4144</v>
      </c>
      <c r="N654">
        <v>-1.8288830512419699E-2</v>
      </c>
      <c r="O654">
        <v>-5.1208725434775297E-3</v>
      </c>
    </row>
    <row r="655" spans="1:15">
      <c r="A655" t="s">
        <v>65</v>
      </c>
      <c r="B655">
        <v>2800</v>
      </c>
      <c r="C655" t="s">
        <v>483</v>
      </c>
      <c r="D655" s="2">
        <v>39318</v>
      </c>
      <c r="E655" s="2">
        <v>86123.7410054512</v>
      </c>
      <c r="F655" s="2">
        <v>43956.348885697</v>
      </c>
      <c r="G655" s="2">
        <v>67253.243649038093</v>
      </c>
      <c r="H655" s="2">
        <v>100580.846759539</v>
      </c>
      <c r="I655" s="2">
        <v>54506.203678821199</v>
      </c>
      <c r="J655" s="2">
        <v>1116</v>
      </c>
      <c r="K655" s="2">
        <v>3809</v>
      </c>
      <c r="L655" s="2">
        <v>1005</v>
      </c>
      <c r="M655" s="2">
        <v>3550</v>
      </c>
      <c r="N655">
        <v>6.58731369856045E-3</v>
      </c>
      <c r="O655">
        <v>2.8231344422401899E-3</v>
      </c>
    </row>
    <row r="656" spans="1:15">
      <c r="A656" t="s">
        <v>134</v>
      </c>
      <c r="B656">
        <v>2200</v>
      </c>
      <c r="C656" t="s">
        <v>836</v>
      </c>
      <c r="D656" s="2">
        <v>24207</v>
      </c>
      <c r="E656" s="2">
        <v>68215.310051624605</v>
      </c>
      <c r="F656" s="2">
        <v>43949.491635792001</v>
      </c>
      <c r="G656" s="2">
        <v>55644.825697635802</v>
      </c>
      <c r="H656" s="2">
        <v>78598.145156392304</v>
      </c>
      <c r="I656" s="2">
        <v>51401.798809924701</v>
      </c>
      <c r="J656" s="2">
        <v>128</v>
      </c>
      <c r="K656" s="2">
        <v>1155</v>
      </c>
      <c r="L656" s="2">
        <v>199</v>
      </c>
      <c r="M656" s="2">
        <v>1618</v>
      </c>
      <c r="N656">
        <v>-1.9126698888751101E-2</v>
      </c>
      <c r="O656">
        <v>-2.93303589870698E-3</v>
      </c>
    </row>
    <row r="657" spans="1:15">
      <c r="A657" t="s">
        <v>134</v>
      </c>
      <c r="B657">
        <v>1900</v>
      </c>
      <c r="C657" t="s">
        <v>172</v>
      </c>
      <c r="D657" s="2">
        <v>36686</v>
      </c>
      <c r="E657" s="2">
        <v>89361.112281625799</v>
      </c>
      <c r="F657" s="2">
        <v>43944.658317970803</v>
      </c>
      <c r="G657" s="2">
        <v>76195.6086571786</v>
      </c>
      <c r="H657" s="2">
        <v>105417.18497058999</v>
      </c>
      <c r="I657" s="2">
        <v>55035.9254974254</v>
      </c>
      <c r="J657" s="2">
        <v>2326</v>
      </c>
      <c r="K657" s="2">
        <v>2613</v>
      </c>
      <c r="L657" s="2">
        <v>2386</v>
      </c>
      <c r="M657" s="2">
        <v>2239</v>
      </c>
      <c r="N657">
        <v>1.0194624652455899E-2</v>
      </c>
      <c r="O657">
        <v>-1.6355012811426701E-3</v>
      </c>
    </row>
    <row r="658" spans="1:15">
      <c r="A658" t="s">
        <v>29</v>
      </c>
      <c r="B658">
        <v>11300</v>
      </c>
      <c r="C658" t="s">
        <v>780</v>
      </c>
      <c r="D658" s="2">
        <v>26419</v>
      </c>
      <c r="E658" s="2">
        <v>74947.322038030194</v>
      </c>
      <c r="F658" s="2">
        <v>43914.087998558301</v>
      </c>
      <c r="G658" s="2">
        <v>63303.180722891499</v>
      </c>
      <c r="H658" s="2">
        <v>90706.150901999004</v>
      </c>
      <c r="I658" s="2">
        <v>56551.199483421398</v>
      </c>
      <c r="J658" s="2">
        <v>805</v>
      </c>
      <c r="K658" s="2">
        <v>1962</v>
      </c>
      <c r="L658" s="2">
        <v>663</v>
      </c>
      <c r="M658" s="2">
        <v>2239</v>
      </c>
      <c r="N658">
        <v>-1.0484878307278799E-2</v>
      </c>
      <c r="O658">
        <v>5.3749195654642402E-3</v>
      </c>
    </row>
    <row r="659" spans="1:15">
      <c r="A659" t="s">
        <v>31</v>
      </c>
      <c r="B659">
        <v>5301</v>
      </c>
      <c r="C659" t="s">
        <v>610</v>
      </c>
      <c r="D659" s="2">
        <v>32608</v>
      </c>
      <c r="E659" s="2">
        <v>71344.714413768306</v>
      </c>
      <c r="F659" s="2">
        <v>43907.471847370798</v>
      </c>
      <c r="G659" s="2">
        <v>62095.319314579203</v>
      </c>
      <c r="H659" s="2">
        <v>85609.603621369606</v>
      </c>
      <c r="I659" s="2">
        <v>55313.732123468202</v>
      </c>
      <c r="J659" s="2">
        <v>728</v>
      </c>
      <c r="K659" s="2">
        <v>3234</v>
      </c>
      <c r="L659" s="2">
        <v>737</v>
      </c>
      <c r="M659" s="2">
        <v>2990</v>
      </c>
      <c r="N659">
        <v>7.4828263002944002E-3</v>
      </c>
      <c r="O659" s="1">
        <v>-2.7600588812561299E-4</v>
      </c>
    </row>
    <row r="660" spans="1:15">
      <c r="A660" t="s">
        <v>198</v>
      </c>
      <c r="B660">
        <v>2100</v>
      </c>
      <c r="C660" t="s">
        <v>364</v>
      </c>
      <c r="D660" s="2">
        <v>32995</v>
      </c>
      <c r="E660" s="2">
        <v>80904.471743010101</v>
      </c>
      <c r="F660" s="2">
        <v>43905.736433248203</v>
      </c>
      <c r="G660" s="2">
        <v>66702.427139739695</v>
      </c>
      <c r="H660" s="2">
        <v>97993.854848304502</v>
      </c>
      <c r="I660" s="2">
        <v>55027.609699256398</v>
      </c>
      <c r="J660" s="2">
        <v>1112</v>
      </c>
      <c r="K660" s="2">
        <v>2735</v>
      </c>
      <c r="L660" s="2">
        <v>1412</v>
      </c>
      <c r="M660" s="2">
        <v>2990</v>
      </c>
      <c r="N660">
        <v>-7.7284437035914496E-3</v>
      </c>
      <c r="O660">
        <v>-9.0922867101075906E-3</v>
      </c>
    </row>
    <row r="661" spans="1:15">
      <c r="A661" t="s">
        <v>298</v>
      </c>
      <c r="B661">
        <v>300</v>
      </c>
      <c r="C661" t="s">
        <v>474</v>
      </c>
      <c r="D661" s="2">
        <v>40434</v>
      </c>
      <c r="E661" s="2">
        <v>75688.901837223704</v>
      </c>
      <c r="F661" s="2">
        <v>43893.9293634715</v>
      </c>
      <c r="G661" s="2">
        <v>67960.993705245593</v>
      </c>
      <c r="H661" s="2">
        <v>89568.153812017394</v>
      </c>
      <c r="I661" s="2">
        <v>54982.6445783132</v>
      </c>
      <c r="J661" s="2">
        <v>1820</v>
      </c>
      <c r="K661" s="2">
        <v>3243</v>
      </c>
      <c r="L661" s="2">
        <v>1770</v>
      </c>
      <c r="M661" s="2">
        <v>3576</v>
      </c>
      <c r="N661">
        <v>-8.2356432705149099E-3</v>
      </c>
      <c r="O661">
        <v>1.23658307365088E-3</v>
      </c>
    </row>
    <row r="662" spans="1:15">
      <c r="A662" t="s">
        <v>31</v>
      </c>
      <c r="B662">
        <v>10300</v>
      </c>
      <c r="C662" t="s">
        <v>94</v>
      </c>
      <c r="D662" s="2">
        <v>242979</v>
      </c>
      <c r="E662" s="2">
        <v>84481.087573484605</v>
      </c>
      <c r="F662" s="2">
        <v>43891.624970062498</v>
      </c>
      <c r="G662" s="2">
        <v>74355.264711868993</v>
      </c>
      <c r="H662" s="2">
        <v>103585.411295981</v>
      </c>
      <c r="I662" s="2">
        <v>57727.774843659899</v>
      </c>
      <c r="J662" s="2">
        <v>12671</v>
      </c>
      <c r="K662" s="2">
        <v>22330</v>
      </c>
      <c r="L662" s="2">
        <v>10758</v>
      </c>
      <c r="M662" s="2">
        <v>20356</v>
      </c>
      <c r="N662">
        <v>8.1241588779277195E-3</v>
      </c>
      <c r="O662">
        <v>7.8731083756209304E-3</v>
      </c>
    </row>
    <row r="663" spans="1:15">
      <c r="A663" t="s">
        <v>46</v>
      </c>
      <c r="B663">
        <v>100</v>
      </c>
      <c r="C663" t="s">
        <v>530</v>
      </c>
      <c r="D663" s="2">
        <v>36542</v>
      </c>
      <c r="E663" s="2">
        <v>74428.972902603593</v>
      </c>
      <c r="F663" s="2">
        <v>43880.388732394298</v>
      </c>
      <c r="G663" s="2">
        <v>65057.245388429699</v>
      </c>
      <c r="H663" s="2">
        <v>87416.840212150404</v>
      </c>
      <c r="I663" s="2">
        <v>53393.814889335998</v>
      </c>
      <c r="J663" s="2">
        <v>1073</v>
      </c>
      <c r="K663" s="2">
        <v>1938</v>
      </c>
      <c r="L663" s="2">
        <v>1334</v>
      </c>
      <c r="M663" s="2">
        <v>1947</v>
      </c>
      <c r="N663" s="1">
        <v>-2.4629193804389402E-4</v>
      </c>
      <c r="O663">
        <v>-7.1424662032729402E-3</v>
      </c>
    </row>
    <row r="664" spans="1:15">
      <c r="A664" t="s">
        <v>110</v>
      </c>
      <c r="B664">
        <v>1700</v>
      </c>
      <c r="C664" t="s">
        <v>111</v>
      </c>
      <c r="D664" s="2">
        <v>216142</v>
      </c>
      <c r="E664" s="2">
        <v>93173.753465653499</v>
      </c>
      <c r="F664" s="2">
        <v>43854.284794082203</v>
      </c>
      <c r="G664" s="2">
        <v>77115.495321695606</v>
      </c>
      <c r="H664" s="2">
        <v>109827.32704295201</v>
      </c>
      <c r="I664" s="2">
        <v>55198.173835348804</v>
      </c>
      <c r="J664" s="2">
        <v>10561</v>
      </c>
      <c r="K664" s="2">
        <v>17012</v>
      </c>
      <c r="L664" s="2">
        <v>10539</v>
      </c>
      <c r="M664" s="2">
        <v>17288</v>
      </c>
      <c r="N664">
        <v>-1.27693830907459E-3</v>
      </c>
      <c r="O664" s="1">
        <v>1.0178493767985799E-4</v>
      </c>
    </row>
    <row r="665" spans="1:15">
      <c r="A665" t="s">
        <v>96</v>
      </c>
      <c r="B665">
        <v>100</v>
      </c>
      <c r="C665" t="s">
        <v>713</v>
      </c>
      <c r="D665" s="2">
        <v>29006</v>
      </c>
      <c r="E665" s="2">
        <v>63303.931923331103</v>
      </c>
      <c r="F665" s="2">
        <v>43834.444999398198</v>
      </c>
      <c r="G665" s="2">
        <v>59136.567660821398</v>
      </c>
      <c r="H665" s="2">
        <v>77048.172504956994</v>
      </c>
      <c r="I665" s="2">
        <v>54244.235587916701</v>
      </c>
      <c r="J665" s="2">
        <v>829</v>
      </c>
      <c r="K665" s="2">
        <v>3063</v>
      </c>
      <c r="L665" s="2">
        <v>830</v>
      </c>
      <c r="M665" s="2">
        <v>3127</v>
      </c>
      <c r="N665">
        <v>-2.2064400468868499E-3</v>
      </c>
      <c r="O665" s="1">
        <v>-3.4475625732607003E-5</v>
      </c>
    </row>
    <row r="666" spans="1:15">
      <c r="A666" t="s">
        <v>53</v>
      </c>
      <c r="B666">
        <v>4100</v>
      </c>
      <c r="C666" t="s">
        <v>54</v>
      </c>
      <c r="D666" s="2">
        <v>375028</v>
      </c>
      <c r="E666" s="2">
        <v>87953.493359496497</v>
      </c>
      <c r="F666" s="2">
        <v>43827.735300910499</v>
      </c>
      <c r="G666" s="2">
        <v>79598.660104380193</v>
      </c>
      <c r="H666" s="2">
        <v>105816.264902247</v>
      </c>
      <c r="I666" s="2">
        <v>56595.066529958</v>
      </c>
      <c r="J666" s="2">
        <v>24825</v>
      </c>
      <c r="K666" s="2">
        <v>29939</v>
      </c>
      <c r="L666" s="2">
        <v>23996</v>
      </c>
      <c r="M666" s="2">
        <v>28018</v>
      </c>
      <c r="N666">
        <v>5.1222842027795201E-3</v>
      </c>
      <c r="O666">
        <v>2.2105016158793398E-3</v>
      </c>
    </row>
    <row r="667" spans="1:15">
      <c r="A667" t="s">
        <v>110</v>
      </c>
      <c r="B667">
        <v>1100</v>
      </c>
      <c r="C667" t="s">
        <v>839</v>
      </c>
      <c r="D667" s="2">
        <v>23966</v>
      </c>
      <c r="E667" s="2">
        <v>79164.404519493401</v>
      </c>
      <c r="F667" s="2">
        <v>43761.522173970203</v>
      </c>
      <c r="G667" s="2">
        <v>60115.2228348504</v>
      </c>
      <c r="H667" s="2">
        <v>91839.417184007907</v>
      </c>
      <c r="I667" s="2">
        <v>51709.292406895598</v>
      </c>
      <c r="J667" s="2">
        <v>476</v>
      </c>
      <c r="K667" s="2">
        <v>1756</v>
      </c>
      <c r="L667" s="2">
        <v>405</v>
      </c>
      <c r="M667" s="2">
        <v>2104</v>
      </c>
      <c r="N667">
        <v>-1.45205708086455E-2</v>
      </c>
      <c r="O667">
        <v>2.9625302511891798E-3</v>
      </c>
    </row>
    <row r="668" spans="1:15">
      <c r="A668" t="s">
        <v>18</v>
      </c>
      <c r="B668">
        <v>3500</v>
      </c>
      <c r="C668" t="s">
        <v>258</v>
      </c>
      <c r="D668" s="2">
        <v>82056</v>
      </c>
      <c r="E668" s="2">
        <v>83629.442148760296</v>
      </c>
      <c r="F668" s="2">
        <v>43756.867143443</v>
      </c>
      <c r="G668" s="2">
        <v>68358.765229357799</v>
      </c>
      <c r="H668" s="2">
        <v>100541.471849173</v>
      </c>
      <c r="I668" s="2">
        <v>55582.036014559599</v>
      </c>
      <c r="J668" s="2">
        <v>3422</v>
      </c>
      <c r="K668" s="2">
        <v>10397</v>
      </c>
      <c r="L668" s="2">
        <v>3088</v>
      </c>
      <c r="M668" s="2">
        <v>10649</v>
      </c>
      <c r="N668">
        <v>-3.0710734132787299E-3</v>
      </c>
      <c r="O668">
        <v>4.0703909525202303E-3</v>
      </c>
    </row>
    <row r="669" spans="1:15">
      <c r="A669" t="s">
        <v>14</v>
      </c>
      <c r="B669">
        <v>300</v>
      </c>
      <c r="C669" t="s">
        <v>734</v>
      </c>
      <c r="D669" s="2">
        <v>28176</v>
      </c>
      <c r="E669" s="2">
        <v>73871.630678077607</v>
      </c>
      <c r="F669" s="2">
        <v>43750.522381905997</v>
      </c>
      <c r="G669" s="2">
        <v>61989.061377635102</v>
      </c>
      <c r="H669" s="2">
        <v>87725.038183015102</v>
      </c>
      <c r="I669" s="2">
        <v>52778.801331134397</v>
      </c>
      <c r="J669" s="2">
        <v>613</v>
      </c>
      <c r="K669" s="2">
        <v>1660</v>
      </c>
      <c r="L669" s="2">
        <v>775</v>
      </c>
      <c r="M669" s="2">
        <v>2074</v>
      </c>
      <c r="N669">
        <v>-1.46933560477001E-2</v>
      </c>
      <c r="O669">
        <v>-5.7495741056217999E-3</v>
      </c>
    </row>
    <row r="670" spans="1:15">
      <c r="A670" t="s">
        <v>53</v>
      </c>
      <c r="B670">
        <v>1300</v>
      </c>
      <c r="C670" t="s">
        <v>863</v>
      </c>
      <c r="D670" s="2">
        <v>22613</v>
      </c>
      <c r="E670" s="2">
        <v>62994.843941841602</v>
      </c>
      <c r="F670" s="2">
        <v>43744.132557990102</v>
      </c>
      <c r="G670" s="2">
        <v>57602.048290277598</v>
      </c>
      <c r="H670" s="2">
        <v>74997.767366720494</v>
      </c>
      <c r="I670" s="2">
        <v>54142.577073828899</v>
      </c>
      <c r="J670" s="2">
        <v>269</v>
      </c>
      <c r="K670" s="2">
        <v>1365</v>
      </c>
      <c r="L670" s="2">
        <v>347</v>
      </c>
      <c r="M670" s="2">
        <v>1974</v>
      </c>
      <c r="N670">
        <v>-2.69314111351877E-2</v>
      </c>
      <c r="O670">
        <v>-3.4493432981028598E-3</v>
      </c>
    </row>
    <row r="671" spans="1:15">
      <c r="A671" t="s">
        <v>85</v>
      </c>
      <c r="B671">
        <v>2100</v>
      </c>
      <c r="C671" t="s">
        <v>864</v>
      </c>
      <c r="D671" s="2">
        <v>22587</v>
      </c>
      <c r="E671" s="2">
        <v>70859.654960790998</v>
      </c>
      <c r="F671" s="2">
        <v>43739.521249842801</v>
      </c>
      <c r="G671" s="2">
        <v>57553.991241573298</v>
      </c>
      <c r="H671" s="2">
        <v>82601.8329355608</v>
      </c>
      <c r="I671" s="2">
        <v>52935.273796051799</v>
      </c>
      <c r="J671" s="2">
        <v>372</v>
      </c>
      <c r="K671" s="2">
        <v>1371</v>
      </c>
      <c r="L671" s="2">
        <v>410</v>
      </c>
      <c r="M671" s="2">
        <v>1595</v>
      </c>
      <c r="N671">
        <v>-9.9172090140346204E-3</v>
      </c>
      <c r="O671">
        <v>-1.68238367202373E-3</v>
      </c>
    </row>
    <row r="672" spans="1:15">
      <c r="A672" t="s">
        <v>31</v>
      </c>
      <c r="B672">
        <v>6900</v>
      </c>
      <c r="C672" t="s">
        <v>278</v>
      </c>
      <c r="D672" s="2">
        <v>72577</v>
      </c>
      <c r="E672" s="2">
        <v>79553.869147573598</v>
      </c>
      <c r="F672" s="2">
        <v>43718.688676864003</v>
      </c>
      <c r="G672" s="2">
        <v>66542.321750633404</v>
      </c>
      <c r="H672" s="2">
        <v>95472.018571225199</v>
      </c>
      <c r="I672" s="2">
        <v>56279.866323388298</v>
      </c>
      <c r="J672" s="2">
        <v>3025</v>
      </c>
      <c r="K672" s="2">
        <v>6956</v>
      </c>
      <c r="L672" s="2">
        <v>2587</v>
      </c>
      <c r="M672" s="2">
        <v>6337</v>
      </c>
      <c r="N672">
        <v>8.5288727833886697E-3</v>
      </c>
      <c r="O672">
        <v>6.03496975625887E-3</v>
      </c>
    </row>
    <row r="673" spans="1:15">
      <c r="A673" t="s">
        <v>138</v>
      </c>
      <c r="B673">
        <v>490</v>
      </c>
      <c r="C673" t="s">
        <v>139</v>
      </c>
      <c r="D673" s="2">
        <v>171531</v>
      </c>
      <c r="E673" s="2">
        <v>82911.474526773498</v>
      </c>
      <c r="F673" s="2">
        <v>43635.834483193503</v>
      </c>
      <c r="G673" s="2">
        <v>72121.085334833595</v>
      </c>
      <c r="H673" s="2">
        <v>99234.629284618</v>
      </c>
      <c r="I673" s="2">
        <v>56078.320956044598</v>
      </c>
      <c r="J673" s="2">
        <v>8295</v>
      </c>
      <c r="K673" s="2">
        <v>15354</v>
      </c>
      <c r="L673" s="2">
        <v>7681</v>
      </c>
      <c r="M673" s="2">
        <v>14004</v>
      </c>
      <c r="N673">
        <v>7.8702974972453908E-3</v>
      </c>
      <c r="O673">
        <v>3.5795278987471599E-3</v>
      </c>
    </row>
    <row r="674" spans="1:15">
      <c r="A674" t="s">
        <v>22</v>
      </c>
      <c r="B674" s="1">
        <v>1000</v>
      </c>
      <c r="C674" t="s">
        <v>334</v>
      </c>
      <c r="D674" s="2">
        <v>58391</v>
      </c>
      <c r="E674" s="2">
        <v>70454.968907035101</v>
      </c>
      <c r="F674" s="2">
        <v>43626.472345538903</v>
      </c>
      <c r="G674" s="2">
        <v>65719.285935121196</v>
      </c>
      <c r="H674" s="2">
        <v>86653.660175879399</v>
      </c>
      <c r="I674" s="2">
        <v>56819.783604259101</v>
      </c>
      <c r="J674" s="2">
        <v>2689</v>
      </c>
      <c r="K674" s="2">
        <v>5300</v>
      </c>
      <c r="L674" s="2">
        <v>2548</v>
      </c>
      <c r="M674" s="2">
        <v>5159</v>
      </c>
      <c r="N674">
        <v>2.4147556986521801E-3</v>
      </c>
      <c r="O674">
        <v>2.4147556986521801E-3</v>
      </c>
    </row>
    <row r="675" spans="1:15">
      <c r="A675" t="s">
        <v>88</v>
      </c>
      <c r="B675" s="1">
        <v>1000</v>
      </c>
      <c r="C675" t="s">
        <v>114</v>
      </c>
      <c r="D675" s="2">
        <v>208714</v>
      </c>
      <c r="E675" s="2">
        <v>95342.009534066601</v>
      </c>
      <c r="F675" s="2">
        <v>43582.7147491176</v>
      </c>
      <c r="G675" s="2">
        <v>77473.691830223994</v>
      </c>
      <c r="H675" s="2">
        <v>112678.60566041</v>
      </c>
      <c r="I675" s="2">
        <v>54698.725074527902</v>
      </c>
      <c r="J675" s="2">
        <v>10116</v>
      </c>
      <c r="K675" s="2">
        <v>22435</v>
      </c>
      <c r="L675" s="2">
        <v>10844</v>
      </c>
      <c r="M675" s="2">
        <v>21129</v>
      </c>
      <c r="N675">
        <v>6.2573665398583701E-3</v>
      </c>
      <c r="O675">
        <v>-3.48802667765458E-3</v>
      </c>
    </row>
    <row r="676" spans="1:15">
      <c r="A676" t="s">
        <v>46</v>
      </c>
      <c r="B676">
        <v>700</v>
      </c>
      <c r="C676" t="s">
        <v>480</v>
      </c>
      <c r="D676" s="2">
        <v>39859</v>
      </c>
      <c r="E676" s="2">
        <v>82336.982892057</v>
      </c>
      <c r="F676" s="2">
        <v>43551.170195940598</v>
      </c>
      <c r="G676" s="2">
        <v>64464.503302685298</v>
      </c>
      <c r="H676" s="2">
        <v>96943.112423625207</v>
      </c>
      <c r="I676" s="2">
        <v>53955.542922414497</v>
      </c>
      <c r="J676" s="2">
        <v>729</v>
      </c>
      <c r="K676" s="2">
        <v>4223</v>
      </c>
      <c r="L676" s="2">
        <v>902</v>
      </c>
      <c r="M676" s="2">
        <v>3878</v>
      </c>
      <c r="N676">
        <v>8.6555106751298305E-3</v>
      </c>
      <c r="O676">
        <v>-4.34029955593466E-3</v>
      </c>
    </row>
    <row r="677" spans="1:15">
      <c r="A677" t="s">
        <v>16</v>
      </c>
      <c r="B677">
        <v>100</v>
      </c>
      <c r="C677" t="s">
        <v>605</v>
      </c>
      <c r="D677" s="2">
        <v>32930</v>
      </c>
      <c r="E677" s="2">
        <v>79171.826041448599</v>
      </c>
      <c r="F677" s="2">
        <v>43547.575761076703</v>
      </c>
      <c r="G677" s="2">
        <v>71735.717178485007</v>
      </c>
      <c r="H677" s="2">
        <v>97750.019049612703</v>
      </c>
      <c r="I677" s="2">
        <v>57378.335162613301</v>
      </c>
      <c r="J677" s="2">
        <v>1407</v>
      </c>
      <c r="K677" s="2">
        <v>1698</v>
      </c>
      <c r="L677" s="2">
        <v>1229</v>
      </c>
      <c r="M677" s="2">
        <v>1731</v>
      </c>
      <c r="N677">
        <v>-1.0021257212268399E-3</v>
      </c>
      <c r="O677">
        <v>5.4054054054053996E-3</v>
      </c>
    </row>
    <row r="678" spans="1:15">
      <c r="A678" t="s">
        <v>29</v>
      </c>
      <c r="B678">
        <v>10900</v>
      </c>
      <c r="C678" t="s">
        <v>351</v>
      </c>
      <c r="D678" s="2">
        <v>53939</v>
      </c>
      <c r="E678" s="2">
        <v>82757.218167072104</v>
      </c>
      <c r="F678" s="2">
        <v>43545.7830637488</v>
      </c>
      <c r="G678" s="2">
        <v>63126.878771630501</v>
      </c>
      <c r="H678" s="2">
        <v>98638.248175182394</v>
      </c>
      <c r="I678" s="2">
        <v>55315.4756184586</v>
      </c>
      <c r="J678" s="2">
        <v>1092</v>
      </c>
      <c r="K678" s="2">
        <v>5316</v>
      </c>
      <c r="L678" s="2">
        <v>1074</v>
      </c>
      <c r="M678" s="2">
        <v>5427</v>
      </c>
      <c r="N678">
        <v>-2.0578801980014401E-3</v>
      </c>
      <c r="O678" s="1">
        <v>3.3371030237861198E-4</v>
      </c>
    </row>
    <row r="679" spans="1:15">
      <c r="A679" t="s">
        <v>298</v>
      </c>
      <c r="B679">
        <v>500</v>
      </c>
      <c r="C679" t="s">
        <v>505</v>
      </c>
      <c r="D679" s="2">
        <v>38083</v>
      </c>
      <c r="E679" s="2">
        <v>68096.069883279997</v>
      </c>
      <c r="F679" s="2">
        <v>43539.042752933703</v>
      </c>
      <c r="G679" s="2">
        <v>69929.604086801701</v>
      </c>
      <c r="H679" s="2">
        <v>85717.193368522698</v>
      </c>
      <c r="I679" s="2">
        <v>56459.330478908902</v>
      </c>
      <c r="J679" s="2">
        <v>2036</v>
      </c>
      <c r="K679" s="2">
        <v>2248</v>
      </c>
      <c r="L679" s="2">
        <v>2311</v>
      </c>
      <c r="M679" s="2">
        <v>2272</v>
      </c>
      <c r="N679" s="1">
        <v>-6.3020245253787703E-4</v>
      </c>
      <c r="O679">
        <v>-7.2210697686631801E-3</v>
      </c>
    </row>
    <row r="680" spans="1:15">
      <c r="A680" t="s">
        <v>88</v>
      </c>
      <c r="B680">
        <v>600</v>
      </c>
      <c r="C680" t="s">
        <v>376</v>
      </c>
      <c r="D680" s="2">
        <v>50025</v>
      </c>
      <c r="E680" s="2">
        <v>70723.891077783395</v>
      </c>
      <c r="F680" s="2">
        <v>43526.838207139903</v>
      </c>
      <c r="G680" s="2">
        <v>60162.111281768899</v>
      </c>
      <c r="H680" s="2">
        <v>83500.846847991794</v>
      </c>
      <c r="I680" s="2">
        <v>53268.865610570901</v>
      </c>
      <c r="J680" s="2">
        <v>1562</v>
      </c>
      <c r="K680" s="2">
        <v>6266</v>
      </c>
      <c r="L680" s="2">
        <v>1749</v>
      </c>
      <c r="M680" s="2">
        <v>5941</v>
      </c>
      <c r="N680">
        <v>6.4967516241879004E-3</v>
      </c>
      <c r="O680">
        <v>-3.7381309345327299E-3</v>
      </c>
    </row>
    <row r="681" spans="1:15">
      <c r="A681" t="s">
        <v>12</v>
      </c>
      <c r="B681">
        <v>10100</v>
      </c>
      <c r="C681" t="s">
        <v>524</v>
      </c>
      <c r="D681" s="2">
        <v>37024</v>
      </c>
      <c r="E681" s="2">
        <v>73885.349782040095</v>
      </c>
      <c r="F681" s="2">
        <v>43521.414771383897</v>
      </c>
      <c r="G681" s="2">
        <v>65918.654441303297</v>
      </c>
      <c r="H681" s="2">
        <v>93022.227898866593</v>
      </c>
      <c r="I681" s="2">
        <v>58568.945529339398</v>
      </c>
      <c r="J681" s="2">
        <v>778</v>
      </c>
      <c r="K681" s="2">
        <v>4425</v>
      </c>
      <c r="L681" s="2">
        <v>862</v>
      </c>
      <c r="M681" s="2">
        <v>4075</v>
      </c>
      <c r="N681">
        <v>9.4533275713050997E-3</v>
      </c>
      <c r="O681">
        <v>-2.2687986171132202E-3</v>
      </c>
    </row>
    <row r="682" spans="1:15">
      <c r="A682" t="s">
        <v>122</v>
      </c>
      <c r="B682">
        <v>200</v>
      </c>
      <c r="C682" t="s">
        <v>413</v>
      </c>
      <c r="D682" s="2">
        <v>45254</v>
      </c>
      <c r="E682" s="2">
        <v>82199.719905850696</v>
      </c>
      <c r="F682" s="2">
        <v>43477.792037851599</v>
      </c>
      <c r="G682" s="2">
        <v>64146.637859624701</v>
      </c>
      <c r="H682" s="2">
        <v>95865.528917283096</v>
      </c>
      <c r="I682" s="2">
        <v>53685.840683103503</v>
      </c>
      <c r="J682" s="2">
        <v>932</v>
      </c>
      <c r="K682" s="2">
        <v>3247</v>
      </c>
      <c r="L682" s="2">
        <v>1069</v>
      </c>
      <c r="M682" s="2">
        <v>4031</v>
      </c>
      <c r="N682">
        <v>-1.7324435409024602E-2</v>
      </c>
      <c r="O682">
        <v>-3.02735669775047E-3</v>
      </c>
    </row>
    <row r="683" spans="1:15">
      <c r="A683" t="s">
        <v>48</v>
      </c>
      <c r="B683">
        <v>200</v>
      </c>
      <c r="C683" t="s">
        <v>757</v>
      </c>
      <c r="D683" s="2">
        <v>27290</v>
      </c>
      <c r="E683" s="2">
        <v>69832.881955555495</v>
      </c>
      <c r="F683" s="2">
        <v>43425.338847262203</v>
      </c>
      <c r="G683" s="2">
        <v>62143.668422198003</v>
      </c>
      <c r="H683" s="2">
        <v>85242.362488888801</v>
      </c>
      <c r="I683" s="2">
        <v>54654.898731988404</v>
      </c>
      <c r="J683" s="2">
        <v>940</v>
      </c>
      <c r="K683" s="2">
        <v>1334</v>
      </c>
      <c r="L683" s="2">
        <v>743</v>
      </c>
      <c r="M683" s="2">
        <v>1298</v>
      </c>
      <c r="N683">
        <v>1.31916452913155E-3</v>
      </c>
      <c r="O683">
        <v>7.2187614510809796E-3</v>
      </c>
    </row>
    <row r="684" spans="1:15">
      <c r="A684" t="s">
        <v>134</v>
      </c>
      <c r="B684">
        <v>1100</v>
      </c>
      <c r="C684" t="s">
        <v>769</v>
      </c>
      <c r="D684" s="2">
        <v>26609</v>
      </c>
      <c r="E684" s="2">
        <v>69653.691625189298</v>
      </c>
      <c r="F684" s="2">
        <v>43422.247242050602</v>
      </c>
      <c r="G684" s="2">
        <v>59192.153512056298</v>
      </c>
      <c r="H684" s="2">
        <v>81513.558320709795</v>
      </c>
      <c r="I684" s="2">
        <v>52498.629072031101</v>
      </c>
      <c r="J684" s="2">
        <v>711</v>
      </c>
      <c r="K684" s="2">
        <v>2440</v>
      </c>
      <c r="L684" s="2">
        <v>758</v>
      </c>
      <c r="M684" s="2">
        <v>2669</v>
      </c>
      <c r="N684">
        <v>-8.6061107144199296E-3</v>
      </c>
      <c r="O684">
        <v>-1.76631966627832E-3</v>
      </c>
    </row>
    <row r="685" spans="1:15">
      <c r="A685" t="s">
        <v>148</v>
      </c>
      <c r="B685">
        <v>100</v>
      </c>
      <c r="C685" t="s">
        <v>689</v>
      </c>
      <c r="D685" s="2">
        <v>29767</v>
      </c>
      <c r="E685" s="2">
        <v>66638.419379030995</v>
      </c>
      <c r="F685" s="2">
        <v>43406.479013211698</v>
      </c>
      <c r="G685" s="2">
        <v>60681.545787237599</v>
      </c>
      <c r="H685" s="2">
        <v>79730.212389380496</v>
      </c>
      <c r="I685" s="2">
        <v>53257.398690517897</v>
      </c>
      <c r="J685" s="2">
        <v>966</v>
      </c>
      <c r="K685" s="2">
        <v>2073</v>
      </c>
      <c r="L685" s="2">
        <v>943</v>
      </c>
      <c r="M685" s="2">
        <v>2012</v>
      </c>
      <c r="N685">
        <v>2.0492491685423402E-3</v>
      </c>
      <c r="O685" s="1">
        <v>7.7266771928645797E-4</v>
      </c>
    </row>
    <row r="686" spans="1:15">
      <c r="A686" t="s">
        <v>18</v>
      </c>
      <c r="B686">
        <v>6200</v>
      </c>
      <c r="C686" t="s">
        <v>598</v>
      </c>
      <c r="D686" s="2">
        <v>33133</v>
      </c>
      <c r="E686" s="2">
        <v>69000.770611563305</v>
      </c>
      <c r="F686" s="2">
        <v>43398.275107091802</v>
      </c>
      <c r="G686" s="2">
        <v>57559.258013255298</v>
      </c>
      <c r="H686" s="2">
        <v>81610.699227718593</v>
      </c>
      <c r="I686" s="2">
        <v>52074.705188005697</v>
      </c>
      <c r="J686" s="2">
        <v>714</v>
      </c>
      <c r="K686" s="2">
        <v>2583</v>
      </c>
      <c r="L686" s="2">
        <v>1268</v>
      </c>
      <c r="M686" s="2">
        <v>2767</v>
      </c>
      <c r="N686">
        <v>-5.55337578848881E-3</v>
      </c>
      <c r="O686">
        <v>-1.6720490145776101E-2</v>
      </c>
    </row>
    <row r="687" spans="1:15">
      <c r="A687" t="s">
        <v>74</v>
      </c>
      <c r="B687">
        <v>600</v>
      </c>
      <c r="C687" t="s">
        <v>730</v>
      </c>
      <c r="D687" s="2">
        <v>28293</v>
      </c>
      <c r="E687" s="2">
        <v>75504.174221453199</v>
      </c>
      <c r="F687" s="2">
        <v>43370.6840837813</v>
      </c>
      <c r="G687" s="2">
        <v>63336.030885090498</v>
      </c>
      <c r="H687" s="2">
        <v>90048.427508650493</v>
      </c>
      <c r="I687" s="2">
        <v>54689.208949372704</v>
      </c>
      <c r="J687" s="2">
        <v>640</v>
      </c>
      <c r="K687" s="2">
        <v>1554</v>
      </c>
      <c r="L687" s="2">
        <v>684</v>
      </c>
      <c r="M687" s="2">
        <v>1779</v>
      </c>
      <c r="N687">
        <v>-7.9524970840844002E-3</v>
      </c>
      <c r="O687">
        <v>-1.5551549853320601E-3</v>
      </c>
    </row>
    <row r="688" spans="1:15">
      <c r="A688" t="s">
        <v>85</v>
      </c>
      <c r="B688">
        <v>300</v>
      </c>
      <c r="C688" t="s">
        <v>348</v>
      </c>
      <c r="D688" s="2">
        <v>54941</v>
      </c>
      <c r="E688" s="2">
        <v>63211.070639561804</v>
      </c>
      <c r="F688" s="2">
        <v>43353.212855466998</v>
      </c>
      <c r="G688" s="2">
        <v>62484.253197723498</v>
      </c>
      <c r="H688" s="2">
        <v>78372.512020792696</v>
      </c>
      <c r="I688" s="2">
        <v>55560.414667691402</v>
      </c>
      <c r="J688" s="2">
        <v>2760</v>
      </c>
      <c r="K688" s="2">
        <v>6637</v>
      </c>
      <c r="L688" s="2">
        <v>3029</v>
      </c>
      <c r="M688" s="2">
        <v>7021</v>
      </c>
      <c r="N688">
        <v>-6.9893158115068802E-3</v>
      </c>
      <c r="O688">
        <v>-4.8961613367066396E-3</v>
      </c>
    </row>
    <row r="689" spans="1:15">
      <c r="A689" t="s">
        <v>38</v>
      </c>
      <c r="B689">
        <v>400</v>
      </c>
      <c r="C689" t="s">
        <v>267</v>
      </c>
      <c r="D689" s="2">
        <v>74433</v>
      </c>
      <c r="E689" s="2">
        <v>79541.799794006496</v>
      </c>
      <c r="F689" s="2">
        <v>43341.049199593399</v>
      </c>
      <c r="G689" s="2">
        <v>72824.818094191505</v>
      </c>
      <c r="H689" s="2">
        <v>98290.803668644803</v>
      </c>
      <c r="I689" s="2">
        <v>56333.076896201201</v>
      </c>
      <c r="J689" s="2">
        <v>4706</v>
      </c>
      <c r="K689" s="2">
        <v>6971</v>
      </c>
      <c r="L689" s="2">
        <v>4618</v>
      </c>
      <c r="M689" s="2">
        <v>6265</v>
      </c>
      <c r="N689">
        <v>9.4850402375290504E-3</v>
      </c>
      <c r="O689">
        <v>1.1822713043945501E-3</v>
      </c>
    </row>
    <row r="690" spans="1:15">
      <c r="A690" t="s">
        <v>72</v>
      </c>
      <c r="B690" s="1">
        <v>1000</v>
      </c>
      <c r="C690" t="s">
        <v>125</v>
      </c>
      <c r="D690" s="2">
        <v>193594</v>
      </c>
      <c r="E690" s="2">
        <v>86246.269152503999</v>
      </c>
      <c r="F690" s="2">
        <v>43338.285528934401</v>
      </c>
      <c r="G690" s="2">
        <v>72642.039834468495</v>
      </c>
      <c r="H690" s="2">
        <v>102710.605136224</v>
      </c>
      <c r="I690" s="2">
        <v>55094.907605528497</v>
      </c>
      <c r="J690" s="2">
        <v>9021</v>
      </c>
      <c r="K690" s="2">
        <v>15620</v>
      </c>
      <c r="L690" s="2">
        <v>8440</v>
      </c>
      <c r="M690" s="2">
        <v>16492</v>
      </c>
      <c r="N690">
        <v>-4.5042718266061904E-3</v>
      </c>
      <c r="O690">
        <v>3.0011260679566501E-3</v>
      </c>
    </row>
    <row r="691" spans="1:15">
      <c r="A691" t="s">
        <v>18</v>
      </c>
      <c r="B691">
        <v>2900</v>
      </c>
      <c r="C691" t="s">
        <v>733</v>
      </c>
      <c r="D691" s="2">
        <v>28193</v>
      </c>
      <c r="E691" s="2">
        <v>82374.125152377004</v>
      </c>
      <c r="F691" s="2">
        <v>43259.452900688302</v>
      </c>
      <c r="G691" s="2">
        <v>64288.217772711498</v>
      </c>
      <c r="H691" s="2">
        <v>96538.793986184406</v>
      </c>
      <c r="I691" s="2">
        <v>53882.6237954768</v>
      </c>
      <c r="J691" s="2">
        <v>1547</v>
      </c>
      <c r="K691" s="2">
        <v>2666</v>
      </c>
      <c r="L691" s="2">
        <v>1557</v>
      </c>
      <c r="M691" s="2">
        <v>2246</v>
      </c>
      <c r="N691">
        <v>1.48973149363317E-2</v>
      </c>
      <c r="O691" s="1">
        <v>-3.54697974674564E-4</v>
      </c>
    </row>
    <row r="692" spans="1:15">
      <c r="A692" t="s">
        <v>31</v>
      </c>
      <c r="B692">
        <v>3100</v>
      </c>
      <c r="C692" t="s">
        <v>90</v>
      </c>
      <c r="D692" s="2">
        <v>245405</v>
      </c>
      <c r="E692" s="2">
        <v>83811.777389219904</v>
      </c>
      <c r="F692" s="2">
        <v>43255.310630811699</v>
      </c>
      <c r="G692" s="2">
        <v>72472.893245744795</v>
      </c>
      <c r="H692" s="2">
        <v>101856.37533041</v>
      </c>
      <c r="I692" s="2">
        <v>56408.927871324398</v>
      </c>
      <c r="J692" s="2">
        <v>12449</v>
      </c>
      <c r="K692" s="2">
        <v>24930</v>
      </c>
      <c r="L692" s="2">
        <v>12217</v>
      </c>
      <c r="M692" s="2">
        <v>23488</v>
      </c>
      <c r="N692">
        <v>5.8760008964772502E-3</v>
      </c>
      <c r="O692" s="1">
        <v>9.4537601108371798E-4</v>
      </c>
    </row>
    <row r="693" spans="1:15">
      <c r="A693" t="s">
        <v>178</v>
      </c>
      <c r="B693">
        <v>300</v>
      </c>
      <c r="C693" t="s">
        <v>563</v>
      </c>
      <c r="D693" s="2">
        <v>34710</v>
      </c>
      <c r="E693" s="2">
        <v>79422.335761407303</v>
      </c>
      <c r="F693" s="2">
        <v>43238.685683894902</v>
      </c>
      <c r="G693" s="2">
        <v>61599.635573518302</v>
      </c>
      <c r="H693" s="2">
        <v>91889.860775151101</v>
      </c>
      <c r="I693" s="2">
        <v>50943.943528501601</v>
      </c>
      <c r="J693" s="2">
        <v>716</v>
      </c>
      <c r="K693" s="2">
        <v>2383</v>
      </c>
      <c r="L693" s="2">
        <v>1027</v>
      </c>
      <c r="M693" s="2">
        <v>2625</v>
      </c>
      <c r="N693">
        <v>-6.9720541630653903E-3</v>
      </c>
      <c r="O693">
        <v>-8.9599539037741194E-3</v>
      </c>
    </row>
    <row r="694" spans="1:15">
      <c r="A694" t="s">
        <v>198</v>
      </c>
      <c r="B694">
        <v>1800</v>
      </c>
      <c r="C694" t="s">
        <v>364</v>
      </c>
      <c r="D694" s="2">
        <v>40396</v>
      </c>
      <c r="E694" s="2">
        <v>74103.870135363701</v>
      </c>
      <c r="F694" s="2">
        <v>43232.397922636097</v>
      </c>
      <c r="G694" s="2">
        <v>64386.763068965498</v>
      </c>
      <c r="H694" s="2">
        <v>87806.978003384094</v>
      </c>
      <c r="I694" s="2">
        <v>53055.328745395003</v>
      </c>
      <c r="J694" s="2">
        <v>1692</v>
      </c>
      <c r="K694" s="2">
        <v>4033</v>
      </c>
      <c r="L694" s="2">
        <v>1564</v>
      </c>
      <c r="M694" s="2">
        <v>4107</v>
      </c>
      <c r="N694">
        <v>-1.8318645410436601E-3</v>
      </c>
      <c r="O694">
        <v>3.1686305574809299E-3</v>
      </c>
    </row>
    <row r="695" spans="1:15">
      <c r="A695" t="s">
        <v>324</v>
      </c>
      <c r="B695">
        <v>300</v>
      </c>
      <c r="C695" t="s">
        <v>568</v>
      </c>
      <c r="D695" s="2">
        <v>34600</v>
      </c>
      <c r="E695" s="2">
        <v>69042.252213740401</v>
      </c>
      <c r="F695" s="2">
        <v>43220.407088634602</v>
      </c>
      <c r="G695" s="2">
        <v>67686.333426798898</v>
      </c>
      <c r="H695" s="2">
        <v>87871.993893129693</v>
      </c>
      <c r="I695" s="2">
        <v>57084.1675932855</v>
      </c>
      <c r="J695" s="2">
        <v>1352</v>
      </c>
      <c r="K695" s="2">
        <v>1532</v>
      </c>
      <c r="L695" s="2">
        <v>1639</v>
      </c>
      <c r="M695" s="2">
        <v>1546</v>
      </c>
      <c r="N695" s="1">
        <v>-4.0462427745664698E-4</v>
      </c>
      <c r="O695">
        <v>-8.2947976878612693E-3</v>
      </c>
    </row>
    <row r="696" spans="1:15">
      <c r="A696" t="s">
        <v>110</v>
      </c>
      <c r="B696">
        <v>800</v>
      </c>
      <c r="C696" t="s">
        <v>890</v>
      </c>
      <c r="D696" s="2">
        <v>20105</v>
      </c>
      <c r="E696" s="2">
        <v>67809.962142857097</v>
      </c>
      <c r="F696" s="2">
        <v>43195.098479144697</v>
      </c>
      <c r="G696" s="2">
        <v>56070.697176968002</v>
      </c>
      <c r="H696" s="2">
        <v>80588.466428571395</v>
      </c>
      <c r="I696" s="2">
        <v>50902.066405661797</v>
      </c>
      <c r="J696" s="2">
        <v>129</v>
      </c>
      <c r="K696" s="2">
        <v>1774</v>
      </c>
      <c r="L696" s="2">
        <v>290</v>
      </c>
      <c r="M696" s="2">
        <v>1830</v>
      </c>
      <c r="N696">
        <v>-2.78537677194727E-3</v>
      </c>
      <c r="O696">
        <v>-8.0079582193484204E-3</v>
      </c>
    </row>
    <row r="697" spans="1:15">
      <c r="A697" t="s">
        <v>122</v>
      </c>
      <c r="B697">
        <v>100</v>
      </c>
      <c r="C697" t="s">
        <v>167</v>
      </c>
      <c r="D697" s="2">
        <v>140145</v>
      </c>
      <c r="E697" s="2">
        <v>89081.849171164198</v>
      </c>
      <c r="F697" s="2">
        <v>43185.099691819203</v>
      </c>
      <c r="G697" s="2">
        <v>74024.309072168806</v>
      </c>
      <c r="H697" s="2">
        <v>105477.194390902</v>
      </c>
      <c r="I697" s="2">
        <v>53705.846983563599</v>
      </c>
      <c r="J697" s="2">
        <v>7517</v>
      </c>
      <c r="K697" s="2">
        <v>9982</v>
      </c>
      <c r="L697" s="2">
        <v>7046</v>
      </c>
      <c r="M697" s="2">
        <v>9848</v>
      </c>
      <c r="N697" s="1">
        <v>9.5615255628099397E-4</v>
      </c>
      <c r="O697">
        <v>3.36080488065931E-3</v>
      </c>
    </row>
    <row r="698" spans="1:15">
      <c r="A698" t="s">
        <v>12</v>
      </c>
      <c r="B698">
        <v>4700</v>
      </c>
      <c r="C698" t="s">
        <v>368</v>
      </c>
      <c r="D698" s="2">
        <v>50677</v>
      </c>
      <c r="E698" s="2">
        <v>77323.974927675896</v>
      </c>
      <c r="F698" s="2">
        <v>43165.900632808698</v>
      </c>
      <c r="G698" s="2">
        <v>63718.9315018122</v>
      </c>
      <c r="H698" s="2">
        <v>95042.696514671406</v>
      </c>
      <c r="I698" s="2">
        <v>56340.083206230702</v>
      </c>
      <c r="J698" s="2">
        <v>791</v>
      </c>
      <c r="K698" s="2">
        <v>5224</v>
      </c>
      <c r="L698" s="2">
        <v>761</v>
      </c>
      <c r="M698" s="2">
        <v>5827</v>
      </c>
      <c r="N698">
        <v>-1.1898889042366301E-2</v>
      </c>
      <c r="O698" s="1">
        <v>5.9198452947096299E-4</v>
      </c>
    </row>
    <row r="699" spans="1:15">
      <c r="A699" t="s">
        <v>178</v>
      </c>
      <c r="B699">
        <v>200</v>
      </c>
      <c r="C699" t="s">
        <v>456</v>
      </c>
      <c r="D699" s="2">
        <v>41761</v>
      </c>
      <c r="E699" s="2">
        <v>80061.362888482603</v>
      </c>
      <c r="F699" s="2">
        <v>43146.404564041601</v>
      </c>
      <c r="G699" s="2">
        <v>66430.347601951493</v>
      </c>
      <c r="H699" s="2">
        <v>95114.150213284505</v>
      </c>
      <c r="I699" s="2">
        <v>54012.429099063404</v>
      </c>
      <c r="J699" s="2">
        <v>1800</v>
      </c>
      <c r="K699" s="2">
        <v>3184</v>
      </c>
      <c r="L699" s="2">
        <v>1453</v>
      </c>
      <c r="M699" s="2">
        <v>2735</v>
      </c>
      <c r="N699">
        <v>1.0751658245731601E-2</v>
      </c>
      <c r="O699">
        <v>8.3091879983716796E-3</v>
      </c>
    </row>
    <row r="700" spans="1:15">
      <c r="A700" t="s">
        <v>68</v>
      </c>
      <c r="B700">
        <v>100</v>
      </c>
      <c r="C700" t="s">
        <v>653</v>
      </c>
      <c r="D700" s="2">
        <v>30918</v>
      </c>
      <c r="E700" s="2">
        <v>87882.532319795806</v>
      </c>
      <c r="F700" s="2">
        <v>43141.795410189101</v>
      </c>
      <c r="G700" s="2">
        <v>75901.181660828297</v>
      </c>
      <c r="H700" s="2">
        <v>107131.445779289</v>
      </c>
      <c r="I700" s="2">
        <v>56131.8927249478</v>
      </c>
      <c r="J700" s="2">
        <v>1474</v>
      </c>
      <c r="K700" s="2">
        <v>1798</v>
      </c>
      <c r="L700" s="2">
        <v>1325</v>
      </c>
      <c r="M700" s="2">
        <v>2056</v>
      </c>
      <c r="N700">
        <v>-8.3446535998447507E-3</v>
      </c>
      <c r="O700">
        <v>4.81919917200336E-3</v>
      </c>
    </row>
    <row r="701" spans="1:15">
      <c r="A701" t="s">
        <v>27</v>
      </c>
      <c r="B701">
        <v>100</v>
      </c>
      <c r="C701" t="s">
        <v>806</v>
      </c>
      <c r="D701" s="2">
        <v>25328</v>
      </c>
      <c r="E701" s="2">
        <v>73932.205336631901</v>
      </c>
      <c r="F701" s="2">
        <v>43085.821366657001</v>
      </c>
      <c r="G701" s="2">
        <v>63706.443162590302</v>
      </c>
      <c r="H701" s="2">
        <v>88686.543558932593</v>
      </c>
      <c r="I701" s="2">
        <v>53495.3489598382</v>
      </c>
      <c r="J701" s="2">
        <v>1116</v>
      </c>
      <c r="K701" s="2">
        <v>1834</v>
      </c>
      <c r="L701" s="2">
        <v>1094</v>
      </c>
      <c r="M701" s="2">
        <v>1781</v>
      </c>
      <c r="N701">
        <v>2.0925457991156E-3</v>
      </c>
      <c r="O701" s="1">
        <v>8.6860391661402396E-4</v>
      </c>
    </row>
    <row r="702" spans="1:15">
      <c r="A702" t="s">
        <v>88</v>
      </c>
      <c r="B702">
        <v>300</v>
      </c>
      <c r="C702" t="s">
        <v>550</v>
      </c>
      <c r="D702" s="2">
        <v>35724</v>
      </c>
      <c r="E702" s="2">
        <v>66563.573959408299</v>
      </c>
      <c r="F702" s="2">
        <v>43056.8814877732</v>
      </c>
      <c r="G702" s="2">
        <v>56602.527090799398</v>
      </c>
      <c r="H702" s="2">
        <v>78269.476952184297</v>
      </c>
      <c r="I702" s="2">
        <v>50970.999240019599</v>
      </c>
      <c r="J702" s="2">
        <v>452</v>
      </c>
      <c r="K702" s="2">
        <v>3037</v>
      </c>
      <c r="L702" s="2">
        <v>476</v>
      </c>
      <c r="M702" s="2">
        <v>3576</v>
      </c>
      <c r="N702">
        <v>-1.50878960922629E-2</v>
      </c>
      <c r="O702" s="1">
        <v>-6.7181726570372802E-4</v>
      </c>
    </row>
    <row r="703" spans="1:15">
      <c r="A703" t="s">
        <v>122</v>
      </c>
      <c r="B703">
        <v>1500</v>
      </c>
      <c r="C703" t="s">
        <v>420</v>
      </c>
      <c r="D703" s="2">
        <v>44808</v>
      </c>
      <c r="E703" s="2">
        <v>89821.955966649301</v>
      </c>
      <c r="F703" s="2">
        <v>43019.401218850398</v>
      </c>
      <c r="G703" s="2">
        <v>69719.010572016501</v>
      </c>
      <c r="H703" s="2">
        <v>104587.11907243299</v>
      </c>
      <c r="I703" s="2">
        <v>52961.010769294902</v>
      </c>
      <c r="J703" s="2">
        <v>1190</v>
      </c>
      <c r="K703" s="2">
        <v>3393</v>
      </c>
      <c r="L703" s="2">
        <v>1269</v>
      </c>
      <c r="M703" s="2">
        <v>3485</v>
      </c>
      <c r="N703">
        <v>-2.0532047848598402E-3</v>
      </c>
      <c r="O703">
        <v>-1.76307802178182E-3</v>
      </c>
    </row>
    <row r="704" spans="1:15">
      <c r="A704" t="s">
        <v>38</v>
      </c>
      <c r="B704">
        <v>4300</v>
      </c>
      <c r="C704" t="s">
        <v>408</v>
      </c>
      <c r="D704" s="2">
        <v>45795</v>
      </c>
      <c r="E704" s="2">
        <v>74546.218337218306</v>
      </c>
      <c r="F704" s="2">
        <v>42975.195708365798</v>
      </c>
      <c r="G704" s="2">
        <v>67313.198353543194</v>
      </c>
      <c r="H704" s="2">
        <v>91566.213157213104</v>
      </c>
      <c r="I704" s="2">
        <v>55787.219997538203</v>
      </c>
      <c r="J704" s="2">
        <v>1204</v>
      </c>
      <c r="K704" s="2">
        <v>3865</v>
      </c>
      <c r="L704" s="2">
        <v>1622</v>
      </c>
      <c r="M704" s="2">
        <v>3148</v>
      </c>
      <c r="N704">
        <v>1.56567310841794E-2</v>
      </c>
      <c r="O704">
        <v>-9.1276340211813509E-3</v>
      </c>
    </row>
    <row r="705" spans="1:15">
      <c r="A705" t="s">
        <v>65</v>
      </c>
      <c r="B705">
        <v>700</v>
      </c>
      <c r="C705" t="s">
        <v>751</v>
      </c>
      <c r="D705" s="2">
        <v>27449</v>
      </c>
      <c r="E705" s="2">
        <v>69734.270778072503</v>
      </c>
      <c r="F705" s="2">
        <v>42963.197299626503</v>
      </c>
      <c r="G705" s="2">
        <v>62657.034155684203</v>
      </c>
      <c r="H705" s="2">
        <v>87761.798629531302</v>
      </c>
      <c r="I705" s="2">
        <v>56131.670496983599</v>
      </c>
      <c r="J705" s="2">
        <v>500</v>
      </c>
      <c r="K705" s="2">
        <v>2103</v>
      </c>
      <c r="L705" s="2">
        <v>591</v>
      </c>
      <c r="M705" s="2">
        <v>2326</v>
      </c>
      <c r="N705">
        <v>-8.1241575285074096E-3</v>
      </c>
      <c r="O705">
        <v>-3.3152391708258901E-3</v>
      </c>
    </row>
    <row r="706" spans="1:15">
      <c r="A706" t="s">
        <v>134</v>
      </c>
      <c r="B706">
        <v>2700</v>
      </c>
      <c r="C706" t="s">
        <v>223</v>
      </c>
      <c r="D706" s="2">
        <v>95448</v>
      </c>
      <c r="E706" s="2">
        <v>80203.619513721205</v>
      </c>
      <c r="F706" s="2">
        <v>42951.044267701203</v>
      </c>
      <c r="G706" s="2">
        <v>66510.317880525894</v>
      </c>
      <c r="H706" s="2">
        <v>95448.163895593098</v>
      </c>
      <c r="I706" s="2">
        <v>53950.562948593601</v>
      </c>
      <c r="J706" s="2">
        <v>3069</v>
      </c>
      <c r="K706" s="2">
        <v>7509</v>
      </c>
      <c r="L706" s="2">
        <v>3143</v>
      </c>
      <c r="M706" s="2">
        <v>7803</v>
      </c>
      <c r="N706">
        <v>-3.0802112144832699E-3</v>
      </c>
      <c r="O706" s="1">
        <v>-7.7529125806721896E-4</v>
      </c>
    </row>
    <row r="707" spans="1:15">
      <c r="A707" t="s">
        <v>110</v>
      </c>
      <c r="B707">
        <v>2100</v>
      </c>
      <c r="C707" t="s">
        <v>229</v>
      </c>
      <c r="D707" s="2">
        <v>28540</v>
      </c>
      <c r="E707" s="2">
        <v>94370.165244502699</v>
      </c>
      <c r="F707" s="2">
        <v>42937.216383408202</v>
      </c>
      <c r="G707" s="2">
        <v>69804.6910167358</v>
      </c>
      <c r="H707" s="2">
        <v>110121.321135543</v>
      </c>
      <c r="I707" s="2">
        <v>53806.1532851468</v>
      </c>
      <c r="J707" s="2">
        <v>907</v>
      </c>
      <c r="K707" s="2">
        <v>2573</v>
      </c>
      <c r="L707" s="2">
        <v>944</v>
      </c>
      <c r="M707" s="2">
        <v>2665</v>
      </c>
      <c r="N707">
        <v>-3.2235459004905302E-3</v>
      </c>
      <c r="O707">
        <v>-1.2964260686755399E-3</v>
      </c>
    </row>
    <row r="708" spans="1:15">
      <c r="A708" t="s">
        <v>110</v>
      </c>
      <c r="B708">
        <v>2200</v>
      </c>
      <c r="C708" t="s">
        <v>229</v>
      </c>
      <c r="D708" s="2">
        <v>25615</v>
      </c>
      <c r="E708" s="2">
        <v>72125.223940712094</v>
      </c>
      <c r="F708" s="2">
        <v>42915.693834900703</v>
      </c>
      <c r="G708" s="2">
        <v>64127.577649077597</v>
      </c>
      <c r="H708" s="2">
        <v>85796.924279039798</v>
      </c>
      <c r="I708" s="2">
        <v>53316.418213969897</v>
      </c>
      <c r="J708" s="2">
        <v>975</v>
      </c>
      <c r="K708" s="2">
        <v>2527</v>
      </c>
      <c r="L708" s="2">
        <v>1233</v>
      </c>
      <c r="M708" s="2">
        <v>2232</v>
      </c>
      <c r="N708">
        <v>1.15166894397813E-2</v>
      </c>
      <c r="O708">
        <v>-1.00722233066562E-2</v>
      </c>
    </row>
    <row r="709" spans="1:15">
      <c r="A709" t="s">
        <v>122</v>
      </c>
      <c r="B709">
        <v>900</v>
      </c>
      <c r="C709" t="s">
        <v>391</v>
      </c>
      <c r="D709" s="2">
        <v>48234</v>
      </c>
      <c r="E709" s="2">
        <v>78790.200265839594</v>
      </c>
      <c r="F709" s="2">
        <v>42891.293732320897</v>
      </c>
      <c r="G709" s="2">
        <v>64071.047781301597</v>
      </c>
      <c r="H709" s="2">
        <v>92567.744262295004</v>
      </c>
      <c r="I709" s="2">
        <v>52101.968587166797</v>
      </c>
      <c r="J709" s="2">
        <v>1037</v>
      </c>
      <c r="K709" s="2">
        <v>3615</v>
      </c>
      <c r="L709" s="2">
        <v>1392</v>
      </c>
      <c r="M709" s="2">
        <v>4037</v>
      </c>
      <c r="N709">
        <v>-8.7490152174814397E-3</v>
      </c>
      <c r="O709">
        <v>-7.3599535597296496E-3</v>
      </c>
    </row>
    <row r="710" spans="1:15">
      <c r="A710" t="s">
        <v>18</v>
      </c>
      <c r="B710">
        <v>3602</v>
      </c>
      <c r="C710" t="s">
        <v>379</v>
      </c>
      <c r="D710" s="2">
        <v>49266</v>
      </c>
      <c r="E710" s="2">
        <v>83230.736908896593</v>
      </c>
      <c r="F710" s="2">
        <v>42886.122273551198</v>
      </c>
      <c r="G710" s="2">
        <v>75817.613007825901</v>
      </c>
      <c r="H710" s="2">
        <v>100317.667713064</v>
      </c>
      <c r="I710" s="2">
        <v>54367.7083796269</v>
      </c>
      <c r="J710" s="2">
        <v>4015</v>
      </c>
      <c r="K710" s="2">
        <v>4312</v>
      </c>
      <c r="L710" s="2">
        <v>4391</v>
      </c>
      <c r="M710" s="2">
        <v>4475</v>
      </c>
      <c r="N710">
        <v>-3.3085698047334799E-3</v>
      </c>
      <c r="O710">
        <v>-7.6320383225754003E-3</v>
      </c>
    </row>
    <row r="711" spans="1:15">
      <c r="A711" t="s">
        <v>60</v>
      </c>
      <c r="B711">
        <v>51135</v>
      </c>
      <c r="C711" t="s">
        <v>484</v>
      </c>
      <c r="D711" s="2">
        <v>39309</v>
      </c>
      <c r="E711" s="2">
        <v>72855.636689161198</v>
      </c>
      <c r="F711" s="2">
        <v>42884.470259301001</v>
      </c>
      <c r="G711" s="2">
        <v>62909.396181546399</v>
      </c>
      <c r="H711" s="2">
        <v>87467.551301473606</v>
      </c>
      <c r="I711" s="2">
        <v>54868.053934611002</v>
      </c>
      <c r="J711" s="2">
        <v>1044</v>
      </c>
      <c r="K711" s="2">
        <v>4074</v>
      </c>
      <c r="L711" s="2">
        <v>1031</v>
      </c>
      <c r="M711" s="2">
        <v>3724</v>
      </c>
      <c r="N711">
        <v>8.9038133760716304E-3</v>
      </c>
      <c r="O711" s="1">
        <v>3.3071306825408902E-4</v>
      </c>
    </row>
    <row r="712" spans="1:15">
      <c r="A712" t="s">
        <v>48</v>
      </c>
      <c r="B712">
        <v>2100</v>
      </c>
      <c r="C712" t="s">
        <v>694</v>
      </c>
      <c r="D712" s="2">
        <v>29494</v>
      </c>
      <c r="E712" s="2">
        <v>73196.066785572693</v>
      </c>
      <c r="F712" s="2">
        <v>42882.040856332198</v>
      </c>
      <c r="G712" s="2">
        <v>59557.239531742402</v>
      </c>
      <c r="H712" s="2">
        <v>85598.302219579797</v>
      </c>
      <c r="I712" s="2">
        <v>52778.637400051499</v>
      </c>
      <c r="J712" s="2">
        <v>493</v>
      </c>
      <c r="K712" s="2">
        <v>1961</v>
      </c>
      <c r="L712" s="2">
        <v>474</v>
      </c>
      <c r="M712" s="2">
        <v>2135</v>
      </c>
      <c r="N712">
        <v>-5.8995049840645502E-3</v>
      </c>
      <c r="O712" s="1">
        <v>6.4419882009900304E-4</v>
      </c>
    </row>
    <row r="713" spans="1:15">
      <c r="A713" t="s">
        <v>99</v>
      </c>
      <c r="B713">
        <v>600</v>
      </c>
      <c r="C713" t="s">
        <v>118</v>
      </c>
      <c r="D713" s="2">
        <v>201042</v>
      </c>
      <c r="E713" s="2">
        <v>109292.79250203</v>
      </c>
      <c r="F713" s="2">
        <v>42852.477085076804</v>
      </c>
      <c r="G713" s="2">
        <v>95586.863488111994</v>
      </c>
      <c r="H713" s="2">
        <v>135262.25293891301</v>
      </c>
      <c r="I713" s="2">
        <v>60806.9047553618</v>
      </c>
      <c r="J713" s="2">
        <v>14968</v>
      </c>
      <c r="K713" s="2">
        <v>8782</v>
      </c>
      <c r="L713" s="2">
        <v>17642</v>
      </c>
      <c r="M713" s="2">
        <v>9414</v>
      </c>
      <c r="N713">
        <v>-3.1436217307826198E-3</v>
      </c>
      <c r="O713">
        <v>-1.3300703335621399E-2</v>
      </c>
    </row>
    <row r="714" spans="1:15">
      <c r="A714" t="s">
        <v>46</v>
      </c>
      <c r="B714">
        <v>1200</v>
      </c>
      <c r="C714" t="s">
        <v>693</v>
      </c>
      <c r="D714" s="2">
        <v>29519</v>
      </c>
      <c r="E714" s="2">
        <v>74247.870001593095</v>
      </c>
      <c r="F714" s="2">
        <v>42843.779489835499</v>
      </c>
      <c r="G714" s="2">
        <v>63147.395203240798</v>
      </c>
      <c r="H714" s="2">
        <v>87648.507248685593</v>
      </c>
      <c r="I714" s="2">
        <v>53190.5468082351</v>
      </c>
      <c r="J714" s="2">
        <v>1108</v>
      </c>
      <c r="K714" s="2">
        <v>2540</v>
      </c>
      <c r="L714" s="2">
        <v>1415</v>
      </c>
      <c r="M714" s="2">
        <v>2733</v>
      </c>
      <c r="N714">
        <v>-6.5381618618516801E-3</v>
      </c>
      <c r="O714">
        <v>-1.0400081303567101E-2</v>
      </c>
    </row>
    <row r="715" spans="1:15">
      <c r="A715" t="s">
        <v>134</v>
      </c>
      <c r="B715">
        <v>900</v>
      </c>
      <c r="C715" t="s">
        <v>871</v>
      </c>
      <c r="D715" s="2">
        <v>22414</v>
      </c>
      <c r="E715" s="2">
        <v>70613.957007258505</v>
      </c>
      <c r="F715" s="2">
        <v>42779.415543960698</v>
      </c>
      <c r="G715" s="2">
        <v>58770.6541435791</v>
      </c>
      <c r="H715" s="2">
        <v>83389.273590173005</v>
      </c>
      <c r="I715" s="2">
        <v>51903.284401526304</v>
      </c>
      <c r="J715" s="2">
        <v>904</v>
      </c>
      <c r="K715" s="2">
        <v>2190</v>
      </c>
      <c r="L715" s="2">
        <v>820</v>
      </c>
      <c r="M715" s="2">
        <v>2077</v>
      </c>
      <c r="N715">
        <v>5.0414919246899196E-3</v>
      </c>
      <c r="O715">
        <v>3.7476577139287899E-3</v>
      </c>
    </row>
    <row r="716" spans="1:15">
      <c r="A716" t="s">
        <v>138</v>
      </c>
      <c r="B716" s="1">
        <v>1000</v>
      </c>
      <c r="C716" t="s">
        <v>771</v>
      </c>
      <c r="D716" s="2">
        <v>26568</v>
      </c>
      <c r="E716" s="2">
        <v>55048.912602418997</v>
      </c>
      <c r="F716" s="2">
        <v>42776.438414164702</v>
      </c>
      <c r="G716" s="2">
        <v>58091.355218692603</v>
      </c>
      <c r="H716" s="2">
        <v>71966.520093640196</v>
      </c>
      <c r="I716" s="2">
        <v>53528.6085450346</v>
      </c>
      <c r="J716" s="2">
        <v>682</v>
      </c>
      <c r="K716" s="2">
        <v>2111</v>
      </c>
      <c r="L716" s="2">
        <v>811</v>
      </c>
      <c r="M716" s="2">
        <v>2250</v>
      </c>
      <c r="N716">
        <v>-5.2318578741342896E-3</v>
      </c>
      <c r="O716">
        <v>-4.8554652213188797E-3</v>
      </c>
    </row>
    <row r="717" spans="1:15">
      <c r="A717" t="s">
        <v>134</v>
      </c>
      <c r="B717">
        <v>2500</v>
      </c>
      <c r="C717" t="s">
        <v>410</v>
      </c>
      <c r="D717" s="2">
        <v>45379</v>
      </c>
      <c r="E717" s="2">
        <v>84713.781771658294</v>
      </c>
      <c r="F717" s="2">
        <v>42755.389916286098</v>
      </c>
      <c r="G717" s="2">
        <v>63392.9738742134</v>
      </c>
      <c r="H717" s="2">
        <v>98885.560984525393</v>
      </c>
      <c r="I717" s="2">
        <v>52308.968455098897</v>
      </c>
      <c r="J717" s="2">
        <v>1015</v>
      </c>
      <c r="K717" s="2">
        <v>4055</v>
      </c>
      <c r="L717" s="2">
        <v>1398</v>
      </c>
      <c r="M717" s="2">
        <v>4424</v>
      </c>
      <c r="N717">
        <v>-8.1315145772273504E-3</v>
      </c>
      <c r="O717">
        <v>-8.4400273254148402E-3</v>
      </c>
    </row>
    <row r="718" spans="1:15">
      <c r="A718" t="s">
        <v>65</v>
      </c>
      <c r="B718">
        <v>4200</v>
      </c>
      <c r="C718" t="s">
        <v>403</v>
      </c>
      <c r="D718" s="2">
        <v>46425</v>
      </c>
      <c r="E718" s="2">
        <v>80833.454170374505</v>
      </c>
      <c r="F718" s="2">
        <v>42751.2485417071</v>
      </c>
      <c r="G718" s="2">
        <v>69671.688215467701</v>
      </c>
      <c r="H718" s="2">
        <v>96234.827522045103</v>
      </c>
      <c r="I718" s="2">
        <v>53710.820775811699</v>
      </c>
      <c r="J718" s="2">
        <v>1816</v>
      </c>
      <c r="K718" s="2">
        <v>4739</v>
      </c>
      <c r="L718" s="2">
        <v>2752</v>
      </c>
      <c r="M718" s="2">
        <v>4185</v>
      </c>
      <c r="N718">
        <v>1.19332256327409E-2</v>
      </c>
      <c r="O718">
        <v>-2.0161550888529799E-2</v>
      </c>
    </row>
    <row r="719" spans="1:15">
      <c r="A719" t="s">
        <v>46</v>
      </c>
      <c r="B719">
        <v>1700</v>
      </c>
      <c r="C719" t="s">
        <v>173</v>
      </c>
      <c r="D719" s="2">
        <v>134996</v>
      </c>
      <c r="E719" s="2">
        <v>80949.615247517504</v>
      </c>
      <c r="F719" s="2">
        <v>42749.900980924198</v>
      </c>
      <c r="G719" s="2">
        <v>65512.541549391397</v>
      </c>
      <c r="H719" s="2">
        <v>96469.897937656802</v>
      </c>
      <c r="I719" s="2">
        <v>54245.6719132656</v>
      </c>
      <c r="J719" s="2">
        <v>3162</v>
      </c>
      <c r="K719" s="2">
        <v>12356</v>
      </c>
      <c r="L719" s="2">
        <v>4055</v>
      </c>
      <c r="M719" s="2">
        <v>12389</v>
      </c>
      <c r="N719" s="1">
        <v>-2.4445168745740602E-4</v>
      </c>
      <c r="O719">
        <v>-6.6150108151352598E-3</v>
      </c>
    </row>
    <row r="720" spans="1:15">
      <c r="A720" t="s">
        <v>198</v>
      </c>
      <c r="B720">
        <v>500</v>
      </c>
      <c r="C720" t="s">
        <v>564</v>
      </c>
      <c r="D720" s="2">
        <v>34703</v>
      </c>
      <c r="E720" s="2">
        <v>78917.717534108102</v>
      </c>
      <c r="F720" s="2">
        <v>42739.661883642002</v>
      </c>
      <c r="G720" s="2">
        <v>61957.8741534539</v>
      </c>
      <c r="H720" s="2">
        <v>93478.507832238494</v>
      </c>
      <c r="I720" s="2">
        <v>52193.303208974598</v>
      </c>
      <c r="J720" s="2">
        <v>949</v>
      </c>
      <c r="K720" s="2">
        <v>3685</v>
      </c>
      <c r="L720" s="2">
        <v>908</v>
      </c>
      <c r="M720" s="2">
        <v>4059</v>
      </c>
      <c r="N720">
        <v>-1.077716623923E-2</v>
      </c>
      <c r="O720">
        <v>1.18145405296372E-3</v>
      </c>
    </row>
    <row r="721" spans="1:15">
      <c r="A721" t="s">
        <v>202</v>
      </c>
      <c r="B721">
        <v>1300</v>
      </c>
      <c r="C721" t="s">
        <v>672</v>
      </c>
      <c r="D721" s="2">
        <v>30324</v>
      </c>
      <c r="E721" s="2">
        <v>71615.114950512201</v>
      </c>
      <c r="F721" s="2">
        <v>42734.591725128397</v>
      </c>
      <c r="G721" s="2">
        <v>59008.834339116504</v>
      </c>
      <c r="H721" s="2">
        <v>83385.983504080505</v>
      </c>
      <c r="I721" s="2">
        <v>51253.876484560496</v>
      </c>
      <c r="J721" s="2">
        <v>694</v>
      </c>
      <c r="K721" s="2">
        <v>2548</v>
      </c>
      <c r="L721" s="2">
        <v>612</v>
      </c>
      <c r="M721" s="2">
        <v>2608</v>
      </c>
      <c r="N721">
        <v>-1.97863078749505E-3</v>
      </c>
      <c r="O721">
        <v>2.7041287429098999E-3</v>
      </c>
    </row>
    <row r="722" spans="1:15">
      <c r="A722" t="s">
        <v>324</v>
      </c>
      <c r="B722">
        <v>400</v>
      </c>
      <c r="C722" t="s">
        <v>603</v>
      </c>
      <c r="D722" s="2">
        <v>33047</v>
      </c>
      <c r="E722" s="2">
        <v>70009.190758633806</v>
      </c>
      <c r="F722" s="2">
        <v>42731.003272399001</v>
      </c>
      <c r="G722" s="2">
        <v>68645.851190687405</v>
      </c>
      <c r="H722" s="2">
        <v>88202.505213814205</v>
      </c>
      <c r="I722" s="2">
        <v>57112.015459264199</v>
      </c>
      <c r="J722" s="2">
        <v>1154</v>
      </c>
      <c r="K722" s="2">
        <v>1268</v>
      </c>
      <c r="L722" s="2">
        <v>1099</v>
      </c>
      <c r="M722" s="2">
        <v>1349</v>
      </c>
      <c r="N722">
        <v>-2.4510545586588798E-3</v>
      </c>
      <c r="O722">
        <v>1.6642963052622001E-3</v>
      </c>
    </row>
    <row r="723" spans="1:15">
      <c r="A723" t="s">
        <v>85</v>
      </c>
      <c r="B723">
        <v>1700</v>
      </c>
      <c r="C723" t="s">
        <v>695</v>
      </c>
      <c r="D723" s="2">
        <v>29486</v>
      </c>
      <c r="E723" s="2">
        <v>87821.503578884498</v>
      </c>
      <c r="F723" s="2">
        <v>42694.751942513198</v>
      </c>
      <c r="G723" s="2">
        <v>67747.327204802001</v>
      </c>
      <c r="H723" s="2">
        <v>103858.175812705</v>
      </c>
      <c r="I723" s="2">
        <v>53600.026231232099</v>
      </c>
      <c r="J723" s="2">
        <v>960</v>
      </c>
      <c r="K723" s="2">
        <v>1671</v>
      </c>
      <c r="L723" s="2">
        <v>1037</v>
      </c>
      <c r="M723" s="2">
        <v>1995</v>
      </c>
      <c r="N723">
        <v>-1.09882656175812E-2</v>
      </c>
      <c r="O723">
        <v>-2.61140880417825E-3</v>
      </c>
    </row>
    <row r="724" spans="1:15">
      <c r="A724" t="s">
        <v>96</v>
      </c>
      <c r="B724">
        <v>1100</v>
      </c>
      <c r="C724" t="s">
        <v>81</v>
      </c>
      <c r="D724" s="2">
        <v>76256</v>
      </c>
      <c r="E724" s="2">
        <v>74370.421352214296</v>
      </c>
      <c r="F724" s="2">
        <v>42691.849985787303</v>
      </c>
      <c r="G724" s="2">
        <v>65102.201988626301</v>
      </c>
      <c r="H724" s="2">
        <v>91625.779119811195</v>
      </c>
      <c r="I724" s="2">
        <v>56051.163231949897</v>
      </c>
      <c r="J724" s="2">
        <v>2860</v>
      </c>
      <c r="K724" s="2">
        <v>7337</v>
      </c>
      <c r="L724" s="2">
        <v>2566</v>
      </c>
      <c r="M724" s="2">
        <v>6871</v>
      </c>
      <c r="N724">
        <v>6.1109945446915599E-3</v>
      </c>
      <c r="O724">
        <v>3.85543432647922E-3</v>
      </c>
    </row>
    <row r="725" spans="1:15">
      <c r="A725" t="s">
        <v>96</v>
      </c>
      <c r="B725">
        <v>1325</v>
      </c>
      <c r="C725" t="s">
        <v>97</v>
      </c>
      <c r="D725" s="2">
        <v>241352</v>
      </c>
      <c r="E725" s="2">
        <v>83618.715837072203</v>
      </c>
      <c r="F725" s="2">
        <v>42674.474039328801</v>
      </c>
      <c r="G725" s="2">
        <v>81549.613240914303</v>
      </c>
      <c r="H725" s="2">
        <v>104457.367618288</v>
      </c>
      <c r="I725" s="2">
        <v>58030.765000902</v>
      </c>
      <c r="J725" s="2">
        <v>20139</v>
      </c>
      <c r="K725" s="2">
        <v>16592</v>
      </c>
      <c r="L725" s="2">
        <v>19074</v>
      </c>
      <c r="M725" s="2">
        <v>17039</v>
      </c>
      <c r="N725">
        <v>-1.8520666909741699E-3</v>
      </c>
      <c r="O725">
        <v>4.4126421160794096E-3</v>
      </c>
    </row>
    <row r="726" spans="1:15">
      <c r="A726" t="s">
        <v>134</v>
      </c>
      <c r="B726">
        <v>2300</v>
      </c>
      <c r="C726" t="s">
        <v>745</v>
      </c>
      <c r="D726" s="2">
        <v>27672</v>
      </c>
      <c r="E726" s="2">
        <v>76990.606446314894</v>
      </c>
      <c r="F726" s="2">
        <v>42647.583876704201</v>
      </c>
      <c r="G726" s="2">
        <v>60320.767949956302</v>
      </c>
      <c r="H726" s="2">
        <v>91034.316567439906</v>
      </c>
      <c r="I726" s="2">
        <v>51452.617664493097</v>
      </c>
      <c r="J726" s="2">
        <v>737</v>
      </c>
      <c r="K726" s="2">
        <v>2154</v>
      </c>
      <c r="L726" s="2">
        <v>928</v>
      </c>
      <c r="M726" s="2">
        <v>2112</v>
      </c>
      <c r="N726">
        <v>1.5177797051170801E-3</v>
      </c>
      <c r="O726">
        <v>-6.9022838970800799E-3</v>
      </c>
    </row>
    <row r="727" spans="1:15">
      <c r="A727" t="s">
        <v>60</v>
      </c>
      <c r="B727">
        <v>51110</v>
      </c>
      <c r="C727" t="s">
        <v>488</v>
      </c>
      <c r="D727" s="2">
        <v>30924</v>
      </c>
      <c r="E727" s="2">
        <v>76810.991127218105</v>
      </c>
      <c r="F727" s="2">
        <v>42620.436510950698</v>
      </c>
      <c r="G727" s="2">
        <v>66993.009033613402</v>
      </c>
      <c r="H727" s="2">
        <v>92357.616470882203</v>
      </c>
      <c r="I727" s="2">
        <v>54145.332826940103</v>
      </c>
      <c r="J727" s="2">
        <v>1409</v>
      </c>
      <c r="K727" s="2">
        <v>2341</v>
      </c>
      <c r="L727" s="2">
        <v>1570</v>
      </c>
      <c r="M727" s="2">
        <v>1804</v>
      </c>
      <c r="N727">
        <v>1.73651532790065E-2</v>
      </c>
      <c r="O727">
        <v>-5.2063122493855897E-3</v>
      </c>
    </row>
    <row r="728" spans="1:15">
      <c r="A728" t="s">
        <v>53</v>
      </c>
      <c r="B728">
        <v>4300</v>
      </c>
      <c r="C728" t="s">
        <v>35</v>
      </c>
      <c r="D728" s="2">
        <v>33353</v>
      </c>
      <c r="E728" s="2">
        <v>79821.826370981595</v>
      </c>
      <c r="F728" s="2">
        <v>42599.502151851601</v>
      </c>
      <c r="G728" s="2">
        <v>62990.548015260902</v>
      </c>
      <c r="H728" s="2">
        <v>94414.9197180677</v>
      </c>
      <c r="I728" s="2">
        <v>53278.228255671798</v>
      </c>
      <c r="J728" s="2">
        <v>814</v>
      </c>
      <c r="K728" s="2">
        <v>3484</v>
      </c>
      <c r="L728" s="2">
        <v>1034</v>
      </c>
      <c r="M728" s="2">
        <v>3383</v>
      </c>
      <c r="N728">
        <v>3.0282133541210598E-3</v>
      </c>
      <c r="O728">
        <v>-6.5961082961052903E-3</v>
      </c>
    </row>
    <row r="729" spans="1:15">
      <c r="A729" t="s">
        <v>178</v>
      </c>
      <c r="B729">
        <v>400</v>
      </c>
      <c r="C729" t="s">
        <v>557</v>
      </c>
      <c r="D729" s="2">
        <v>35186</v>
      </c>
      <c r="E729" s="2">
        <v>75163.746111111104</v>
      </c>
      <c r="F729" s="2">
        <v>42563.480195650998</v>
      </c>
      <c r="G729" s="2">
        <v>63787.033190693597</v>
      </c>
      <c r="H729" s="2">
        <v>89137.766111111094</v>
      </c>
      <c r="I729" s="2">
        <v>51656.851028762801</v>
      </c>
      <c r="J729" s="2">
        <v>1401</v>
      </c>
      <c r="K729" s="2">
        <v>2321</v>
      </c>
      <c r="L729" s="2">
        <v>1290</v>
      </c>
      <c r="M729" s="2">
        <v>2365</v>
      </c>
      <c r="N729">
        <v>-1.25049735690331E-3</v>
      </c>
      <c r="O729">
        <v>3.1546637867333502E-3</v>
      </c>
    </row>
    <row r="730" spans="1:15">
      <c r="A730" t="s">
        <v>60</v>
      </c>
      <c r="B730">
        <v>51020</v>
      </c>
      <c r="C730" t="s">
        <v>431</v>
      </c>
      <c r="D730" s="2">
        <v>43771</v>
      </c>
      <c r="E730" s="2">
        <v>70933.021224580501</v>
      </c>
      <c r="F730" s="2">
        <v>42536.388076613701</v>
      </c>
      <c r="G730" s="2">
        <v>59270.799983496901</v>
      </c>
      <c r="H730" s="2">
        <v>84183.341482386895</v>
      </c>
      <c r="I730" s="2">
        <v>51076.196542144797</v>
      </c>
      <c r="J730" s="2">
        <v>1107</v>
      </c>
      <c r="K730" s="2">
        <v>2633</v>
      </c>
      <c r="L730" s="2">
        <v>1055</v>
      </c>
      <c r="M730" s="2">
        <v>2619</v>
      </c>
      <c r="N730" s="1">
        <v>3.1984647369262699E-4</v>
      </c>
      <c r="O730">
        <v>1.1880011880011801E-3</v>
      </c>
    </row>
    <row r="731" spans="1:15">
      <c r="A731" t="s">
        <v>16</v>
      </c>
      <c r="B731">
        <v>3300</v>
      </c>
      <c r="C731" t="s">
        <v>102</v>
      </c>
      <c r="D731" s="2">
        <v>224517</v>
      </c>
      <c r="E731" s="2">
        <v>103081.049745542</v>
      </c>
      <c r="F731" s="2">
        <v>42496.818271330601</v>
      </c>
      <c r="G731" s="2">
        <v>94191.519903972003</v>
      </c>
      <c r="H731" s="2">
        <v>127721.845723509</v>
      </c>
      <c r="I731" s="2">
        <v>59841.739790701402</v>
      </c>
      <c r="J731" s="2">
        <v>21208</v>
      </c>
      <c r="K731" s="2">
        <v>9200</v>
      </c>
      <c r="L731" s="2">
        <v>23147</v>
      </c>
      <c r="M731" s="2">
        <v>10592</v>
      </c>
      <c r="N731">
        <v>-6.19997594836916E-3</v>
      </c>
      <c r="O731">
        <v>-8.6363170717584804E-3</v>
      </c>
    </row>
    <row r="732" spans="1:15">
      <c r="A732" t="s">
        <v>53</v>
      </c>
      <c r="B732">
        <v>2900</v>
      </c>
      <c r="C732" t="s">
        <v>785</v>
      </c>
      <c r="D732" s="2">
        <v>26233</v>
      </c>
      <c r="E732" s="2">
        <v>71441.258064516107</v>
      </c>
      <c r="F732" s="2">
        <v>42477.2650491233</v>
      </c>
      <c r="G732" s="2">
        <v>56726.706159589303</v>
      </c>
      <c r="H732" s="2">
        <v>84702.259727302895</v>
      </c>
      <c r="I732" s="2">
        <v>52160.539434402599</v>
      </c>
      <c r="J732" s="2">
        <v>377</v>
      </c>
      <c r="K732" s="2">
        <v>1685</v>
      </c>
      <c r="L732" s="2">
        <v>509</v>
      </c>
      <c r="M732" s="2">
        <v>2232</v>
      </c>
      <c r="N732">
        <v>-2.0851599130865699E-2</v>
      </c>
      <c r="O732">
        <v>-5.0318301376129299E-3</v>
      </c>
    </row>
    <row r="733" spans="1:15">
      <c r="A733" t="s">
        <v>53</v>
      </c>
      <c r="B733">
        <v>1490</v>
      </c>
      <c r="C733" t="s">
        <v>206</v>
      </c>
      <c r="D733" s="2">
        <v>106058</v>
      </c>
      <c r="E733" s="2">
        <v>79397.937101301301</v>
      </c>
      <c r="F733" s="2">
        <v>42470.917164633604</v>
      </c>
      <c r="G733" s="2">
        <v>63685.951673965399</v>
      </c>
      <c r="H733" s="2">
        <v>92862.094284256105</v>
      </c>
      <c r="I733" s="2">
        <v>52392.425782343103</v>
      </c>
      <c r="J733" s="2">
        <v>2478</v>
      </c>
      <c r="K733" s="2">
        <v>8669</v>
      </c>
      <c r="L733" s="2">
        <v>2222</v>
      </c>
      <c r="M733" s="2">
        <v>8428</v>
      </c>
      <c r="N733">
        <v>2.27234154896377E-3</v>
      </c>
      <c r="O733">
        <v>2.4137735955797701E-3</v>
      </c>
    </row>
    <row r="734" spans="1:15">
      <c r="A734" t="s">
        <v>202</v>
      </c>
      <c r="B734">
        <v>1790</v>
      </c>
      <c r="C734" t="s">
        <v>418</v>
      </c>
      <c r="D734" s="2">
        <v>44935</v>
      </c>
      <c r="E734" s="2">
        <v>70447.2884772541</v>
      </c>
      <c r="F734" s="2">
        <v>42470.660025203499</v>
      </c>
      <c r="G734" s="2">
        <v>56609.003214996002</v>
      </c>
      <c r="H734" s="2">
        <v>81126.146009261705</v>
      </c>
      <c r="I734" s="2">
        <v>50478.256224242999</v>
      </c>
      <c r="J734" s="2">
        <v>628</v>
      </c>
      <c r="K734" s="2">
        <v>3243</v>
      </c>
      <c r="L734" s="2">
        <v>892</v>
      </c>
      <c r="M734" s="2">
        <v>3469</v>
      </c>
      <c r="N734">
        <v>-5.0294870368309697E-3</v>
      </c>
      <c r="O734">
        <v>-5.8751529987760096E-3</v>
      </c>
    </row>
    <row r="735" spans="1:15">
      <c r="A735" t="s">
        <v>122</v>
      </c>
      <c r="B735">
        <v>101</v>
      </c>
      <c r="C735" t="s">
        <v>435</v>
      </c>
      <c r="D735" s="2">
        <v>43406</v>
      </c>
      <c r="E735" s="2">
        <v>75831.366286968303</v>
      </c>
      <c r="F735" s="2">
        <v>42470.578775341302</v>
      </c>
      <c r="G735" s="2">
        <v>62789.343756483497</v>
      </c>
      <c r="H735" s="2">
        <v>90515.021005329705</v>
      </c>
      <c r="I735" s="2">
        <v>51812.636863880798</v>
      </c>
      <c r="J735" s="2">
        <v>1476</v>
      </c>
      <c r="K735" s="2">
        <v>3491</v>
      </c>
      <c r="L735" s="2">
        <v>1812</v>
      </c>
      <c r="M735" s="2">
        <v>2888</v>
      </c>
      <c r="N735">
        <v>1.3892088651338501E-2</v>
      </c>
      <c r="O735">
        <v>-7.7408653181587801E-3</v>
      </c>
    </row>
    <row r="736" spans="1:15">
      <c r="A736" t="s">
        <v>72</v>
      </c>
      <c r="B736">
        <v>2600</v>
      </c>
      <c r="C736" t="s">
        <v>209</v>
      </c>
      <c r="D736" s="2">
        <v>103626</v>
      </c>
      <c r="E736" s="2">
        <v>74997.9074542694</v>
      </c>
      <c r="F736" s="2">
        <v>42448.929320885603</v>
      </c>
      <c r="G736" s="2">
        <v>66193.328820421098</v>
      </c>
      <c r="H736" s="2">
        <v>89141.401055599694</v>
      </c>
      <c r="I736" s="2">
        <v>53082.176016192898</v>
      </c>
      <c r="J736" s="2">
        <v>4126</v>
      </c>
      <c r="K736" s="2">
        <v>9920</v>
      </c>
      <c r="L736" s="2">
        <v>3888</v>
      </c>
      <c r="M736" s="2">
        <v>9614</v>
      </c>
      <c r="N736">
        <v>2.95292687163453E-3</v>
      </c>
      <c r="O736">
        <v>2.2967209001601898E-3</v>
      </c>
    </row>
    <row r="737" spans="1:15">
      <c r="A737" t="s">
        <v>38</v>
      </c>
      <c r="B737">
        <v>2800</v>
      </c>
      <c r="C737" t="s">
        <v>491</v>
      </c>
      <c r="D737" s="2">
        <v>38390</v>
      </c>
      <c r="E737" s="2">
        <v>81841.2883008356</v>
      </c>
      <c r="F737" s="2">
        <v>42360.983521809299</v>
      </c>
      <c r="G737" s="2">
        <v>60939.418961447598</v>
      </c>
      <c r="H737" s="2">
        <v>97989.070334261807</v>
      </c>
      <c r="I737" s="2">
        <v>52344.3786752827</v>
      </c>
      <c r="J737" s="2">
        <v>564</v>
      </c>
      <c r="K737" s="2">
        <v>3442</v>
      </c>
      <c r="L737" s="2">
        <v>457</v>
      </c>
      <c r="M737" s="2">
        <v>3423</v>
      </c>
      <c r="N737" s="1">
        <v>4.9492055222714198E-4</v>
      </c>
      <c r="O737">
        <v>2.7871841625423202E-3</v>
      </c>
    </row>
    <row r="738" spans="1:15">
      <c r="A738" t="s">
        <v>96</v>
      </c>
      <c r="B738">
        <v>600</v>
      </c>
      <c r="C738" t="s">
        <v>407</v>
      </c>
      <c r="D738" s="2">
        <v>46104</v>
      </c>
      <c r="E738" s="2">
        <v>75877.852193475803</v>
      </c>
      <c r="F738" s="2">
        <v>42355.416952306303</v>
      </c>
      <c r="G738" s="2">
        <v>70252.807417720702</v>
      </c>
      <c r="H738" s="2">
        <v>92875.419797525305</v>
      </c>
      <c r="I738" s="2">
        <v>55480.868524140598</v>
      </c>
      <c r="J738" s="2">
        <v>2253</v>
      </c>
      <c r="K738" s="2">
        <v>3947</v>
      </c>
      <c r="L738" s="2">
        <v>2584</v>
      </c>
      <c r="M738" s="2">
        <v>3563</v>
      </c>
      <c r="N738">
        <v>8.32899531494013E-3</v>
      </c>
      <c r="O738">
        <v>-7.17942044074266E-3</v>
      </c>
    </row>
    <row r="739" spans="1:15">
      <c r="A739" t="s">
        <v>202</v>
      </c>
      <c r="B739">
        <v>1400</v>
      </c>
      <c r="C739" t="s">
        <v>409</v>
      </c>
      <c r="D739" s="2">
        <v>45755</v>
      </c>
      <c r="E739" s="2">
        <v>81939.943411764703</v>
      </c>
      <c r="F739" s="2">
        <v>42351.510710864102</v>
      </c>
      <c r="G739" s="2">
        <v>62404.433559762903</v>
      </c>
      <c r="H739" s="2">
        <v>95148.247411764707</v>
      </c>
      <c r="I739" s="2">
        <v>51738.696148687399</v>
      </c>
      <c r="J739" s="2">
        <v>1010</v>
      </c>
      <c r="K739" s="2">
        <v>4855</v>
      </c>
      <c r="L739" s="2">
        <v>861</v>
      </c>
      <c r="M739" s="2">
        <v>4434</v>
      </c>
      <c r="N739">
        <v>9.2011801988853593E-3</v>
      </c>
      <c r="O739">
        <v>3.25647470221833E-3</v>
      </c>
    </row>
    <row r="740" spans="1:15">
      <c r="A740" t="s">
        <v>65</v>
      </c>
      <c r="B740">
        <v>1600</v>
      </c>
      <c r="C740" t="s">
        <v>469</v>
      </c>
      <c r="D740" s="2">
        <v>41113</v>
      </c>
      <c r="E740" s="2">
        <v>82312.999278238902</v>
      </c>
      <c r="F740" s="2">
        <v>42326.712597227597</v>
      </c>
      <c r="G740" s="2">
        <v>65066.090914894899</v>
      </c>
      <c r="H740" s="2">
        <v>98112.530133525797</v>
      </c>
      <c r="I740" s="2">
        <v>53128.705557728201</v>
      </c>
      <c r="J740" s="2">
        <v>1455</v>
      </c>
      <c r="K740" s="2">
        <v>3702</v>
      </c>
      <c r="L740" s="2">
        <v>1283</v>
      </c>
      <c r="M740" s="2">
        <v>3347</v>
      </c>
      <c r="N740">
        <v>8.6347384039111696E-3</v>
      </c>
      <c r="O740">
        <v>4.1835915647118896E-3</v>
      </c>
    </row>
    <row r="741" spans="1:15">
      <c r="A741" t="s">
        <v>65</v>
      </c>
      <c r="B741">
        <v>3100</v>
      </c>
      <c r="C741" t="s">
        <v>66</v>
      </c>
      <c r="D741" s="2">
        <v>317816</v>
      </c>
      <c r="E741" s="2">
        <v>101621.082812111</v>
      </c>
      <c r="F741" s="2">
        <v>42309.7952583441</v>
      </c>
      <c r="G741" s="2">
        <v>88755.765258893603</v>
      </c>
      <c r="H741" s="2">
        <v>120982.987073101</v>
      </c>
      <c r="I741" s="2">
        <v>55513.154704081797</v>
      </c>
      <c r="J741" s="2">
        <v>27181</v>
      </c>
      <c r="K741" s="2">
        <v>24244</v>
      </c>
      <c r="L741" s="2">
        <v>23600</v>
      </c>
      <c r="M741" s="2">
        <v>21117</v>
      </c>
      <c r="N741">
        <v>9.8390263548720006E-3</v>
      </c>
      <c r="O741">
        <v>1.12675258640219E-2</v>
      </c>
    </row>
    <row r="742" spans="1:15">
      <c r="A742" t="s">
        <v>65</v>
      </c>
      <c r="B742" s="1">
        <v>2000</v>
      </c>
      <c r="C742" t="s">
        <v>783</v>
      </c>
      <c r="D742" s="2">
        <v>26372</v>
      </c>
      <c r="E742" s="2">
        <v>74302.734337187401</v>
      </c>
      <c r="F742" s="2">
        <v>42283.913693510003</v>
      </c>
      <c r="G742" s="2">
        <v>57197.166534125397</v>
      </c>
      <c r="H742" s="2">
        <v>86523.513041140002</v>
      </c>
      <c r="I742" s="2">
        <v>51020.663948351998</v>
      </c>
      <c r="J742" s="2">
        <v>327</v>
      </c>
      <c r="K742" s="2">
        <v>2251</v>
      </c>
      <c r="L742" s="2">
        <v>457</v>
      </c>
      <c r="M742" s="2">
        <v>1960</v>
      </c>
      <c r="N742">
        <v>1.10344304565448E-2</v>
      </c>
      <c r="O742">
        <v>-4.9294706506901199E-3</v>
      </c>
    </row>
    <row r="743" spans="1:15">
      <c r="A743" t="s">
        <v>134</v>
      </c>
      <c r="B743">
        <v>1300</v>
      </c>
      <c r="C743" t="s">
        <v>135</v>
      </c>
      <c r="D743" s="2">
        <v>177160</v>
      </c>
      <c r="E743" s="2">
        <v>94776.101083309302</v>
      </c>
      <c r="F743" s="2">
        <v>42282.374900643503</v>
      </c>
      <c r="G743" s="2">
        <v>77405.780826232905</v>
      </c>
      <c r="H743" s="2">
        <v>113038.72012271101</v>
      </c>
      <c r="I743" s="2">
        <v>53580.289825901898</v>
      </c>
      <c r="J743" s="2">
        <v>9163</v>
      </c>
      <c r="K743" s="2">
        <v>13953</v>
      </c>
      <c r="L743" s="2">
        <v>9918</v>
      </c>
      <c r="M743" s="2">
        <v>13969</v>
      </c>
      <c r="N743" s="1">
        <v>-9.0313840596071293E-5</v>
      </c>
      <c r="O743">
        <v>-4.26168435312711E-3</v>
      </c>
    </row>
    <row r="744" spans="1:15">
      <c r="A744" t="s">
        <v>53</v>
      </c>
      <c r="B744">
        <v>5200</v>
      </c>
      <c r="C744" t="s">
        <v>813</v>
      </c>
      <c r="D744" s="2">
        <v>25091</v>
      </c>
      <c r="E744" s="2">
        <v>80016.772530120405</v>
      </c>
      <c r="F744" s="2">
        <v>42239.206682784701</v>
      </c>
      <c r="G744" s="2">
        <v>60877.526995710199</v>
      </c>
      <c r="H744" s="2">
        <v>93782.759036144504</v>
      </c>
      <c r="I744" s="2">
        <v>52412.043580683101</v>
      </c>
      <c r="J744" s="2">
        <v>301</v>
      </c>
      <c r="K744" s="2">
        <v>1807</v>
      </c>
      <c r="L744" s="2">
        <v>549</v>
      </c>
      <c r="M744" s="2">
        <v>2153</v>
      </c>
      <c r="N744">
        <v>-1.37898051094017E-2</v>
      </c>
      <c r="O744">
        <v>-9.8840221593400005E-3</v>
      </c>
    </row>
    <row r="745" spans="1:15">
      <c r="A745" t="s">
        <v>65</v>
      </c>
      <c r="B745">
        <v>2500</v>
      </c>
      <c r="C745" t="s">
        <v>620</v>
      </c>
      <c r="D745" s="2">
        <v>32220</v>
      </c>
      <c r="E745" s="2">
        <v>67709.135634488601</v>
      </c>
      <c r="F745" s="2">
        <v>42226.699169416301</v>
      </c>
      <c r="G745" s="2">
        <v>61193.254193811001</v>
      </c>
      <c r="H745" s="2">
        <v>82583.292036665705</v>
      </c>
      <c r="I745" s="2">
        <v>52697.108772328997</v>
      </c>
      <c r="J745" s="2">
        <v>1387</v>
      </c>
      <c r="K745" s="2">
        <v>2644</v>
      </c>
      <c r="L745" s="2">
        <v>986</v>
      </c>
      <c r="M745" s="2">
        <v>2643</v>
      </c>
      <c r="N745" s="1">
        <v>3.1036623215394098E-5</v>
      </c>
      <c r="O745">
        <v>1.2445685909373E-2</v>
      </c>
    </row>
    <row r="746" spans="1:15">
      <c r="A746" t="s">
        <v>46</v>
      </c>
      <c r="B746">
        <v>600</v>
      </c>
      <c r="C746" t="s">
        <v>828</v>
      </c>
      <c r="D746" s="2">
        <v>24661</v>
      </c>
      <c r="E746" s="2">
        <v>79931.572769952996</v>
      </c>
      <c r="F746" s="2">
        <v>42163.397303727201</v>
      </c>
      <c r="G746" s="2">
        <v>60697.547295159697</v>
      </c>
      <c r="H746" s="2">
        <v>93263.309859154906</v>
      </c>
      <c r="I746" s="2">
        <v>52446.348929421001</v>
      </c>
      <c r="J746" s="2">
        <v>505</v>
      </c>
      <c r="K746" s="2">
        <v>2285</v>
      </c>
      <c r="L746" s="2">
        <v>618</v>
      </c>
      <c r="M746" s="2">
        <v>2287</v>
      </c>
      <c r="N746" s="1">
        <v>-8.1099712096022004E-5</v>
      </c>
      <c r="O746">
        <v>-4.5821337334252402E-3</v>
      </c>
    </row>
    <row r="747" spans="1:15">
      <c r="A747" t="s">
        <v>53</v>
      </c>
      <c r="B747">
        <v>2200</v>
      </c>
      <c r="C747" t="s">
        <v>184</v>
      </c>
      <c r="D747" s="2">
        <v>28214</v>
      </c>
      <c r="E747" s="2">
        <v>67989.319099705506</v>
      </c>
      <c r="F747" s="2">
        <v>42153.900240310497</v>
      </c>
      <c r="G747" s="2">
        <v>58790.460944574101</v>
      </c>
      <c r="H747" s="2">
        <v>80731.8146823727</v>
      </c>
      <c r="I747" s="2">
        <v>52363.127426212297</v>
      </c>
      <c r="J747" s="2">
        <v>702</v>
      </c>
      <c r="K747" s="2">
        <v>3119</v>
      </c>
      <c r="L747" s="2">
        <v>627</v>
      </c>
      <c r="M747" s="2">
        <v>2783</v>
      </c>
      <c r="N747">
        <v>1.19089813567732E-2</v>
      </c>
      <c r="O747">
        <v>2.6582547671368801E-3</v>
      </c>
    </row>
    <row r="748" spans="1:15">
      <c r="A748" t="s">
        <v>31</v>
      </c>
      <c r="B748">
        <v>7100</v>
      </c>
      <c r="C748" t="s">
        <v>172</v>
      </c>
      <c r="D748" s="2">
        <v>135010</v>
      </c>
      <c r="E748" s="2">
        <v>79866.626298604897</v>
      </c>
      <c r="F748" s="2">
        <v>42148.377980305297</v>
      </c>
      <c r="G748" s="2">
        <v>68110.046856318397</v>
      </c>
      <c r="H748" s="2">
        <v>97957.450875630704</v>
      </c>
      <c r="I748" s="2">
        <v>55342.304167489601</v>
      </c>
      <c r="J748" s="2">
        <v>5168</v>
      </c>
      <c r="K748" s="2">
        <v>12650</v>
      </c>
      <c r="L748" s="2">
        <v>4642</v>
      </c>
      <c r="M748" s="2">
        <v>11347</v>
      </c>
      <c r="N748">
        <v>9.6511369528183098E-3</v>
      </c>
      <c r="O748">
        <v>3.8960077031330999E-3</v>
      </c>
    </row>
    <row r="749" spans="1:15">
      <c r="A749" t="s">
        <v>85</v>
      </c>
      <c r="B749">
        <v>2800</v>
      </c>
      <c r="C749" t="s">
        <v>878</v>
      </c>
      <c r="D749" s="2">
        <v>21903</v>
      </c>
      <c r="E749" s="2">
        <v>60039.729804056296</v>
      </c>
      <c r="F749" s="2">
        <v>42124.699231261999</v>
      </c>
      <c r="G749" s="2">
        <v>54685.649819104699</v>
      </c>
      <c r="H749" s="2">
        <v>73876.971467858297</v>
      </c>
      <c r="I749" s="2">
        <v>51109.252978859702</v>
      </c>
      <c r="J749" s="2">
        <v>299</v>
      </c>
      <c r="K749" s="2">
        <v>1429</v>
      </c>
      <c r="L749" s="2">
        <v>327</v>
      </c>
      <c r="M749" s="2">
        <v>1329</v>
      </c>
      <c r="N749">
        <v>4.5655846231109796E-3</v>
      </c>
      <c r="O749">
        <v>-1.2783636944710701E-3</v>
      </c>
    </row>
    <row r="750" spans="1:15">
      <c r="A750" t="s">
        <v>65</v>
      </c>
      <c r="B750">
        <v>2690</v>
      </c>
      <c r="C750" t="s">
        <v>333</v>
      </c>
      <c r="D750" s="2">
        <v>58741</v>
      </c>
      <c r="E750" s="2">
        <v>81159.238971515006</v>
      </c>
      <c r="F750" s="2">
        <v>42121.092204141198</v>
      </c>
      <c r="G750" s="2">
        <v>62932.0596379997</v>
      </c>
      <c r="H750" s="2">
        <v>96760.814973531596</v>
      </c>
      <c r="I750" s="2">
        <v>52049.321430502197</v>
      </c>
      <c r="J750" s="2">
        <v>1091</v>
      </c>
      <c r="K750" s="2">
        <v>3629</v>
      </c>
      <c r="L750" s="2">
        <v>1144</v>
      </c>
      <c r="M750" s="2">
        <v>3982</v>
      </c>
      <c r="N750">
        <v>-6.0094312320185198E-3</v>
      </c>
      <c r="O750" s="1">
        <v>-9.0226587902827603E-4</v>
      </c>
    </row>
    <row r="751" spans="1:15">
      <c r="A751" t="s">
        <v>18</v>
      </c>
      <c r="B751">
        <v>1100</v>
      </c>
      <c r="C751" t="s">
        <v>584</v>
      </c>
      <c r="D751" s="2">
        <v>26007</v>
      </c>
      <c r="E751" s="2">
        <v>86623.617192746795</v>
      </c>
      <c r="F751" s="2">
        <v>42077.187617602402</v>
      </c>
      <c r="G751" s="2">
        <v>61789.770986534197</v>
      </c>
      <c r="H751" s="2">
        <v>100359.979852249</v>
      </c>
      <c r="I751" s="2">
        <v>51331.918300455203</v>
      </c>
      <c r="J751" s="2">
        <v>494</v>
      </c>
      <c r="K751" s="2">
        <v>1868</v>
      </c>
      <c r="L751" s="2">
        <v>531</v>
      </c>
      <c r="M751" s="2">
        <v>2172</v>
      </c>
      <c r="N751">
        <v>-1.16891606106048E-2</v>
      </c>
      <c r="O751">
        <v>-1.4226938901065001E-3</v>
      </c>
    </row>
    <row r="752" spans="1:15">
      <c r="A752" t="s">
        <v>85</v>
      </c>
      <c r="B752">
        <v>1090</v>
      </c>
      <c r="C752" t="s">
        <v>397</v>
      </c>
      <c r="D752" s="2">
        <v>47296</v>
      </c>
      <c r="E752" s="2">
        <v>83078.651444915595</v>
      </c>
      <c r="F752" s="2">
        <v>42042.8950333967</v>
      </c>
      <c r="G752" s="2">
        <v>63623.721452163001</v>
      </c>
      <c r="H752" s="2">
        <v>96889.678567906099</v>
      </c>
      <c r="I752" s="2">
        <v>51038.0451509384</v>
      </c>
      <c r="J752" s="2">
        <v>1137</v>
      </c>
      <c r="K752" s="2">
        <v>4394</v>
      </c>
      <c r="L752" s="2">
        <v>1240</v>
      </c>
      <c r="M752" s="2">
        <v>3587</v>
      </c>
      <c r="N752">
        <v>1.7062753721244901E-2</v>
      </c>
      <c r="O752">
        <v>-2.17777401894451E-3</v>
      </c>
    </row>
    <row r="753" spans="1:15">
      <c r="A753" t="s">
        <v>46</v>
      </c>
      <c r="B753">
        <v>1500</v>
      </c>
      <c r="C753" t="s">
        <v>421</v>
      </c>
      <c r="D753" s="2">
        <v>44738</v>
      </c>
      <c r="E753" s="2">
        <v>84476.1992757267</v>
      </c>
      <c r="F753" s="2">
        <v>42034.757557189499</v>
      </c>
      <c r="G753" s="2">
        <v>65807.483629179798</v>
      </c>
      <c r="H753" s="2">
        <v>98672.427421788496</v>
      </c>
      <c r="I753" s="2">
        <v>52461.470302287496</v>
      </c>
      <c r="J753" s="2">
        <v>1412</v>
      </c>
      <c r="K753" s="2">
        <v>3431</v>
      </c>
      <c r="L753" s="2">
        <v>1556</v>
      </c>
      <c r="M753" s="2">
        <v>3918</v>
      </c>
      <c r="N753">
        <v>-1.08856006079842E-2</v>
      </c>
      <c r="O753">
        <v>-3.2187402208413399E-3</v>
      </c>
    </row>
    <row r="754" spans="1:15">
      <c r="A754" t="s">
        <v>138</v>
      </c>
      <c r="B754">
        <v>900</v>
      </c>
      <c r="C754" t="s">
        <v>821</v>
      </c>
      <c r="D754" s="2">
        <v>24793</v>
      </c>
      <c r="E754" s="2">
        <v>62856.241029641104</v>
      </c>
      <c r="F754" s="2">
        <v>42021.825632421198</v>
      </c>
      <c r="G754" s="2">
        <v>57646.305294178397</v>
      </c>
      <c r="H754" s="2">
        <v>76427.1645865834</v>
      </c>
      <c r="I754" s="2">
        <v>52985.025942178603</v>
      </c>
      <c r="J754" s="2">
        <v>415</v>
      </c>
      <c r="K754" s="2">
        <v>2260</v>
      </c>
      <c r="L754" s="2">
        <v>681</v>
      </c>
      <c r="M754" s="2">
        <v>2095</v>
      </c>
      <c r="N754">
        <v>6.6551042633001198E-3</v>
      </c>
      <c r="O754">
        <v>-1.0728834751744401E-2</v>
      </c>
    </row>
    <row r="755" spans="1:15">
      <c r="A755" t="s">
        <v>85</v>
      </c>
      <c r="B755" s="1">
        <v>3000</v>
      </c>
      <c r="C755" t="s">
        <v>814</v>
      </c>
      <c r="D755" s="2">
        <v>25091</v>
      </c>
      <c r="E755" s="2">
        <v>81395.527269704005</v>
      </c>
      <c r="F755" s="2">
        <v>42012.939351378896</v>
      </c>
      <c r="G755" s="2">
        <v>64871.346941599702</v>
      </c>
      <c r="H755" s="2">
        <v>97344.670601928796</v>
      </c>
      <c r="I755" s="2">
        <v>52403.614019407498</v>
      </c>
      <c r="J755" s="2">
        <v>654</v>
      </c>
      <c r="K755" s="2">
        <v>932</v>
      </c>
      <c r="L755" s="2">
        <v>382</v>
      </c>
      <c r="M755" s="2">
        <v>1445</v>
      </c>
      <c r="N755">
        <v>-2.0445578095731502E-2</v>
      </c>
      <c r="O755">
        <v>1.0840540432824499E-2</v>
      </c>
    </row>
    <row r="756" spans="1:15">
      <c r="A756" t="s">
        <v>202</v>
      </c>
      <c r="B756">
        <v>1500</v>
      </c>
      <c r="C756" t="s">
        <v>889</v>
      </c>
      <c r="D756" s="2">
        <v>20234</v>
      </c>
      <c r="E756" s="2">
        <v>71777.370326642995</v>
      </c>
      <c r="F756" s="2">
        <v>41969.383492018002</v>
      </c>
      <c r="G756" s="2">
        <v>54449.087098728</v>
      </c>
      <c r="H756" s="2">
        <v>81546.3903974813</v>
      </c>
      <c r="I756" s="2">
        <v>49520.012169804497</v>
      </c>
      <c r="J756" s="2">
        <v>256</v>
      </c>
      <c r="K756" s="2">
        <v>1593</v>
      </c>
      <c r="L756" s="2">
        <v>298</v>
      </c>
      <c r="M756" s="2">
        <v>1577</v>
      </c>
      <c r="N756" s="1">
        <v>7.9074824552732999E-4</v>
      </c>
      <c r="O756">
        <v>-2.0757141445092398E-3</v>
      </c>
    </row>
    <row r="757" spans="1:15">
      <c r="A757" t="s">
        <v>134</v>
      </c>
      <c r="B757">
        <v>2600</v>
      </c>
      <c r="C757" t="s">
        <v>427</v>
      </c>
      <c r="D757" s="2">
        <v>44310</v>
      </c>
      <c r="E757" s="2">
        <v>93918.179915998393</v>
      </c>
      <c r="F757" s="2">
        <v>41964.400676209698</v>
      </c>
      <c r="G757" s="2">
        <v>74872.170927541796</v>
      </c>
      <c r="H757" s="2">
        <v>111186.517143948</v>
      </c>
      <c r="I757" s="2">
        <v>53991.5015807499</v>
      </c>
      <c r="J757" s="2">
        <v>1864</v>
      </c>
      <c r="K757" s="2">
        <v>2568</v>
      </c>
      <c r="L757" s="2">
        <v>1271</v>
      </c>
      <c r="M757" s="2">
        <v>2738</v>
      </c>
      <c r="N757">
        <v>-3.8366057323403202E-3</v>
      </c>
      <c r="O757">
        <v>1.3382983525163599E-2</v>
      </c>
    </row>
    <row r="758" spans="1:15">
      <c r="A758" t="s">
        <v>72</v>
      </c>
      <c r="B758">
        <v>300</v>
      </c>
      <c r="C758" t="s">
        <v>746</v>
      </c>
      <c r="D758" s="2">
        <v>27660</v>
      </c>
      <c r="E758" s="2">
        <v>69277.673490276298</v>
      </c>
      <c r="F758" s="2">
        <v>41928.959670348901</v>
      </c>
      <c r="G758" s="2">
        <v>57599.224970446397</v>
      </c>
      <c r="H758" s="2">
        <v>80930.164790174007</v>
      </c>
      <c r="I758" s="2">
        <v>50937.722777485498</v>
      </c>
      <c r="J758" s="2">
        <v>498</v>
      </c>
      <c r="K758" s="2">
        <v>2275</v>
      </c>
      <c r="L758" s="2">
        <v>582</v>
      </c>
      <c r="M758" s="2">
        <v>2311</v>
      </c>
      <c r="N758">
        <v>-1.3015184381778701E-3</v>
      </c>
      <c r="O758">
        <v>-3.03687635574837E-3</v>
      </c>
    </row>
    <row r="759" spans="1:15">
      <c r="A759" t="s">
        <v>31</v>
      </c>
      <c r="B759">
        <v>10500</v>
      </c>
      <c r="C759" t="s">
        <v>185</v>
      </c>
      <c r="D759" s="2">
        <v>127116</v>
      </c>
      <c r="E759" s="2">
        <v>75414.270084607604</v>
      </c>
      <c r="F759" s="2">
        <v>41879.880586962398</v>
      </c>
      <c r="G759" s="2">
        <v>63685.808307779203</v>
      </c>
      <c r="H759" s="2">
        <v>91094.457152837</v>
      </c>
      <c r="I759" s="2">
        <v>53565.703896364401</v>
      </c>
      <c r="J759" s="2">
        <v>3813</v>
      </c>
      <c r="K759" s="2">
        <v>12120</v>
      </c>
      <c r="L759" s="2">
        <v>3757</v>
      </c>
      <c r="M759" s="2">
        <v>11877</v>
      </c>
      <c r="N759">
        <v>1.9116397621070499E-3</v>
      </c>
      <c r="O759" s="1">
        <v>4.4054249661726298E-4</v>
      </c>
    </row>
    <row r="760" spans="1:15">
      <c r="A760" t="s">
        <v>198</v>
      </c>
      <c r="B760">
        <v>1400</v>
      </c>
      <c r="C760" t="s">
        <v>793</v>
      </c>
      <c r="D760" s="2">
        <v>24793</v>
      </c>
      <c r="E760" s="2">
        <v>71631.447360199905</v>
      </c>
      <c r="F760" s="2">
        <v>41867.4359710641</v>
      </c>
      <c r="G760" s="2">
        <v>54429.122149225703</v>
      </c>
      <c r="H760" s="2">
        <v>81953.865354576701</v>
      </c>
      <c r="I760" s="2">
        <v>49563.767739797797</v>
      </c>
      <c r="J760" s="2">
        <v>300</v>
      </c>
      <c r="K760" s="2">
        <v>1329</v>
      </c>
      <c r="L760" s="2">
        <v>419</v>
      </c>
      <c r="M760" s="2">
        <v>1435</v>
      </c>
      <c r="N760">
        <v>-4.2754003146049198E-3</v>
      </c>
      <c r="O760">
        <v>-4.7997418626225096E-3</v>
      </c>
    </row>
    <row r="761" spans="1:15">
      <c r="A761" t="s">
        <v>20</v>
      </c>
      <c r="B761">
        <v>200</v>
      </c>
      <c r="C761" t="s">
        <v>87</v>
      </c>
      <c r="D761" s="2">
        <v>248966</v>
      </c>
      <c r="E761" s="2">
        <v>81365.531157222402</v>
      </c>
      <c r="F761" s="2">
        <v>41847.785541149897</v>
      </c>
      <c r="G761" s="2">
        <v>70485.409017913698</v>
      </c>
      <c r="H761" s="2">
        <v>98039.081202959205</v>
      </c>
      <c r="I761" s="2">
        <v>54354.706510710203</v>
      </c>
      <c r="J761" s="2">
        <v>13246</v>
      </c>
      <c r="K761" s="2">
        <v>26653</v>
      </c>
      <c r="L761" s="2">
        <v>13025</v>
      </c>
      <c r="M761" s="2">
        <v>27289</v>
      </c>
      <c r="N761">
        <v>-2.5545656836676398E-3</v>
      </c>
      <c r="O761" s="1">
        <v>8.8767140894740603E-4</v>
      </c>
    </row>
    <row r="762" spans="1:15">
      <c r="A762" t="s">
        <v>18</v>
      </c>
      <c r="B762">
        <v>2300</v>
      </c>
      <c r="C762" t="s">
        <v>26</v>
      </c>
      <c r="D762" s="2">
        <v>706139</v>
      </c>
      <c r="E762" s="2">
        <v>100728.92214035</v>
      </c>
      <c r="F762" s="2">
        <v>41821.107771024501</v>
      </c>
      <c r="G762" s="2">
        <v>78316.539842017999</v>
      </c>
      <c r="H762" s="2">
        <v>122181.797485656</v>
      </c>
      <c r="I762" s="2">
        <v>54399.862916584403</v>
      </c>
      <c r="J762" s="2">
        <v>46021</v>
      </c>
      <c r="K762" s="2">
        <v>61605</v>
      </c>
      <c r="L762" s="2">
        <v>43062</v>
      </c>
      <c r="M762" s="2">
        <v>61977</v>
      </c>
      <c r="N762" s="1">
        <v>-5.2680846122364004E-4</v>
      </c>
      <c r="O762">
        <v>4.1903931095719103E-3</v>
      </c>
    </row>
    <row r="763" spans="1:15">
      <c r="A763" t="s">
        <v>136</v>
      </c>
      <c r="B763">
        <v>500</v>
      </c>
      <c r="C763" t="s">
        <v>468</v>
      </c>
      <c r="D763" s="2">
        <v>41133</v>
      </c>
      <c r="E763" s="2">
        <v>63998.640271493197</v>
      </c>
      <c r="F763" s="2">
        <v>41818.636198271903</v>
      </c>
      <c r="G763" s="2">
        <v>58213.603219541103</v>
      </c>
      <c r="H763" s="2">
        <v>78114.7824822236</v>
      </c>
      <c r="I763" s="2">
        <v>53122.508206209401</v>
      </c>
      <c r="J763" s="2">
        <v>1082</v>
      </c>
      <c r="K763" s="2">
        <v>4304</v>
      </c>
      <c r="L763" s="2">
        <v>1045</v>
      </c>
      <c r="M763" s="2">
        <v>4325</v>
      </c>
      <c r="N763" s="1">
        <v>-5.1053898329808103E-4</v>
      </c>
      <c r="O763" s="1">
        <v>8.9952106581090601E-4</v>
      </c>
    </row>
    <row r="764" spans="1:15">
      <c r="A764" t="s">
        <v>38</v>
      </c>
      <c r="B764">
        <v>200</v>
      </c>
      <c r="C764" t="s">
        <v>267</v>
      </c>
      <c r="D764" s="2">
        <v>30064</v>
      </c>
      <c r="E764" s="2">
        <v>74611.0754531126</v>
      </c>
      <c r="F764" s="2">
        <v>41813.820041725499</v>
      </c>
      <c r="G764" s="2">
        <v>63573.127815400003</v>
      </c>
      <c r="H764" s="2">
        <v>92215.744483845498</v>
      </c>
      <c r="I764" s="2">
        <v>53788.490746349002</v>
      </c>
      <c r="J764" s="2">
        <v>1311</v>
      </c>
      <c r="K764" s="2">
        <v>3583</v>
      </c>
      <c r="L764" s="2">
        <v>1366</v>
      </c>
      <c r="M764" s="2">
        <v>3869</v>
      </c>
      <c r="N764">
        <v>-9.5130388504523593E-3</v>
      </c>
      <c r="O764">
        <v>-1.82943054816391E-3</v>
      </c>
    </row>
    <row r="765" spans="1:15">
      <c r="A765" t="s">
        <v>46</v>
      </c>
      <c r="B765">
        <v>2100</v>
      </c>
      <c r="C765" t="s">
        <v>287</v>
      </c>
      <c r="D765" s="2">
        <v>68951</v>
      </c>
      <c r="E765" s="2">
        <v>91306.3935279367</v>
      </c>
      <c r="F765" s="2">
        <v>41802.2513446421</v>
      </c>
      <c r="G765" s="2">
        <v>76131.971560200196</v>
      </c>
      <c r="H765" s="2">
        <v>106994.536216113</v>
      </c>
      <c r="I765" s="2">
        <v>53640.521100537801</v>
      </c>
      <c r="J765" s="2">
        <v>3916</v>
      </c>
      <c r="K765" s="2">
        <v>4977</v>
      </c>
      <c r="L765" s="2">
        <v>4271</v>
      </c>
      <c r="M765" s="2">
        <v>5646</v>
      </c>
      <c r="N765">
        <v>-9.7025423851720694E-3</v>
      </c>
      <c r="O765">
        <v>-5.1485837768850302E-3</v>
      </c>
    </row>
    <row r="766" spans="1:15">
      <c r="A766" t="s">
        <v>110</v>
      </c>
      <c r="B766">
        <v>1900</v>
      </c>
      <c r="C766" t="s">
        <v>229</v>
      </c>
      <c r="D766" s="2">
        <v>94010</v>
      </c>
      <c r="E766" s="2">
        <v>90769.000124370301</v>
      </c>
      <c r="F766" s="2">
        <v>41784.549996871203</v>
      </c>
      <c r="G766" s="2">
        <v>80146.620500904493</v>
      </c>
      <c r="H766" s="2">
        <v>106947.541757353</v>
      </c>
      <c r="I766" s="2">
        <v>53177.9943370252</v>
      </c>
      <c r="J766" s="2">
        <v>7137</v>
      </c>
      <c r="K766" s="2">
        <v>8050</v>
      </c>
      <c r="L766" s="2">
        <v>7044</v>
      </c>
      <c r="M766" s="2">
        <v>7655</v>
      </c>
      <c r="N766">
        <v>4.2016806722688996E-3</v>
      </c>
      <c r="O766" s="1">
        <v>9.8925646207850197E-4</v>
      </c>
    </row>
    <row r="767" spans="1:15">
      <c r="A767" t="s">
        <v>53</v>
      </c>
      <c r="B767">
        <v>4600</v>
      </c>
      <c r="C767" t="s">
        <v>70</v>
      </c>
      <c r="D767" s="2">
        <v>143974</v>
      </c>
      <c r="E767" s="2">
        <v>86007.713991534096</v>
      </c>
      <c r="F767" s="2">
        <v>41760.089639497899</v>
      </c>
      <c r="G767" s="2">
        <v>69396.293694363398</v>
      </c>
      <c r="H767" s="2">
        <v>101914.67669603</v>
      </c>
      <c r="I767" s="2">
        <v>53144.074601904002</v>
      </c>
      <c r="J767" s="2">
        <v>5329</v>
      </c>
      <c r="K767" s="2">
        <v>14431</v>
      </c>
      <c r="L767" s="2">
        <v>5596</v>
      </c>
      <c r="M767" s="2">
        <v>13696</v>
      </c>
      <c r="N767">
        <v>5.1050884187422698E-3</v>
      </c>
      <c r="O767">
        <v>-1.8545015072165801E-3</v>
      </c>
    </row>
    <row r="768" spans="1:15">
      <c r="A768" t="s">
        <v>12</v>
      </c>
      <c r="B768">
        <v>3700</v>
      </c>
      <c r="C768" t="s">
        <v>13</v>
      </c>
      <c r="D768" s="2">
        <v>2393352</v>
      </c>
      <c r="E768" s="2">
        <v>92233.382427061297</v>
      </c>
      <c r="F768" s="2">
        <v>41757.6119281231</v>
      </c>
      <c r="G768" s="2">
        <v>83452.272119400906</v>
      </c>
      <c r="H768" s="2">
        <v>120334.700482029</v>
      </c>
      <c r="I768" s="2">
        <v>60597.212874183999</v>
      </c>
      <c r="J768" s="2">
        <v>124190</v>
      </c>
      <c r="K768" s="2">
        <v>138414</v>
      </c>
      <c r="L768" s="2">
        <v>125711</v>
      </c>
      <c r="M768" s="2">
        <v>150579</v>
      </c>
      <c r="N768">
        <v>-5.0828294375419901E-3</v>
      </c>
      <c r="O768" s="1">
        <v>-6.3551036370746903E-4</v>
      </c>
    </row>
    <row r="769" spans="1:15">
      <c r="A769" t="s">
        <v>46</v>
      </c>
      <c r="B769">
        <v>1800</v>
      </c>
      <c r="C769" t="s">
        <v>271</v>
      </c>
      <c r="D769" s="2">
        <v>73658</v>
      </c>
      <c r="E769" s="2">
        <v>81106.020934676795</v>
      </c>
      <c r="F769" s="2">
        <v>41696.410031705302</v>
      </c>
      <c r="G769" s="2">
        <v>72940.667305998606</v>
      </c>
      <c r="H769" s="2">
        <v>96605.936327310599</v>
      </c>
      <c r="I769" s="2">
        <v>53530.273876954801</v>
      </c>
      <c r="J769" s="2">
        <v>4758</v>
      </c>
      <c r="K769" s="2">
        <v>6206</v>
      </c>
      <c r="L769" s="2">
        <v>5716</v>
      </c>
      <c r="M769" s="2">
        <v>5883</v>
      </c>
      <c r="N769">
        <v>4.3851312824133102E-3</v>
      </c>
      <c r="O769">
        <v>-1.3006055010996701E-2</v>
      </c>
    </row>
    <row r="770" spans="1:15">
      <c r="A770" t="s">
        <v>46</v>
      </c>
      <c r="B770">
        <v>200</v>
      </c>
      <c r="C770" t="s">
        <v>690</v>
      </c>
      <c r="D770" s="2">
        <v>29727</v>
      </c>
      <c r="E770" s="2">
        <v>68823.100999999995</v>
      </c>
      <c r="F770" s="2">
        <v>41691.0853658536</v>
      </c>
      <c r="G770" s="2">
        <v>58817.518718801999</v>
      </c>
      <c r="H770" s="2">
        <v>80971.157000000007</v>
      </c>
      <c r="I770" s="2">
        <v>51449.346341463402</v>
      </c>
      <c r="J770" s="2">
        <v>538</v>
      </c>
      <c r="K770" s="2">
        <v>2318</v>
      </c>
      <c r="L770" s="2">
        <v>597</v>
      </c>
      <c r="M770" s="2">
        <v>2234</v>
      </c>
      <c r="N770">
        <v>2.8257139973761202E-3</v>
      </c>
      <c r="O770">
        <v>-1.9847276886332198E-3</v>
      </c>
    </row>
    <row r="771" spans="1:15">
      <c r="A771" t="s">
        <v>12</v>
      </c>
      <c r="B771">
        <v>3900</v>
      </c>
      <c r="C771" t="s">
        <v>829</v>
      </c>
      <c r="D771" s="2">
        <v>24597</v>
      </c>
      <c r="E771" s="2">
        <v>77488.831667543403</v>
      </c>
      <c r="F771" s="2">
        <v>41672.653359826501</v>
      </c>
      <c r="G771" s="2">
        <v>63128.737530622202</v>
      </c>
      <c r="H771" s="2">
        <v>96889.160967911594</v>
      </c>
      <c r="I771" s="2">
        <v>55400.104949421897</v>
      </c>
      <c r="J771" s="2">
        <v>247</v>
      </c>
      <c r="K771" s="2">
        <v>1738</v>
      </c>
      <c r="L771" s="2">
        <v>229</v>
      </c>
      <c r="M771" s="2">
        <v>1973</v>
      </c>
      <c r="N771">
        <v>-9.5540106517054899E-3</v>
      </c>
      <c r="O771" s="1">
        <v>7.3179656055616501E-4</v>
      </c>
    </row>
    <row r="772" spans="1:15">
      <c r="A772" t="s">
        <v>50</v>
      </c>
      <c r="B772">
        <v>200</v>
      </c>
      <c r="C772" t="s">
        <v>698</v>
      </c>
      <c r="D772" s="2">
        <v>29420</v>
      </c>
      <c r="E772" s="2">
        <v>84828.565505522507</v>
      </c>
      <c r="F772" s="2">
        <v>41598.853954151498</v>
      </c>
      <c r="G772" s="2">
        <v>62600.177411998797</v>
      </c>
      <c r="H772" s="2">
        <v>97474.479524214097</v>
      </c>
      <c r="I772" s="2">
        <v>51344.541351321699</v>
      </c>
      <c r="J772" s="2">
        <v>698</v>
      </c>
      <c r="K772" s="2">
        <v>1847</v>
      </c>
      <c r="L772" s="2">
        <v>743</v>
      </c>
      <c r="M772" s="2">
        <v>2013</v>
      </c>
      <c r="N772">
        <v>-5.6424201223657299E-3</v>
      </c>
      <c r="O772">
        <v>-1.52957171991842E-3</v>
      </c>
    </row>
    <row r="773" spans="1:15">
      <c r="A773" t="s">
        <v>298</v>
      </c>
      <c r="B773">
        <v>400</v>
      </c>
      <c r="C773" t="s">
        <v>528</v>
      </c>
      <c r="D773" s="2">
        <v>36701</v>
      </c>
      <c r="E773" s="2">
        <v>68711.198633364693</v>
      </c>
      <c r="F773" s="2">
        <v>41596.084557118498</v>
      </c>
      <c r="G773" s="2">
        <v>60679.024879010503</v>
      </c>
      <c r="H773" s="2">
        <v>81931.613336474999</v>
      </c>
      <c r="I773" s="2">
        <v>51383.823620343101</v>
      </c>
      <c r="J773" s="2">
        <v>1317</v>
      </c>
      <c r="K773" s="2">
        <v>3215</v>
      </c>
      <c r="L773" s="2">
        <v>807</v>
      </c>
      <c r="M773" s="2">
        <v>3467</v>
      </c>
      <c r="N773">
        <v>-6.8662979210375704E-3</v>
      </c>
      <c r="O773">
        <v>1.3896079125909301E-2</v>
      </c>
    </row>
    <row r="774" spans="1:15">
      <c r="A774" t="s">
        <v>22</v>
      </c>
      <c r="B774">
        <v>690</v>
      </c>
      <c r="C774" t="s">
        <v>259</v>
      </c>
      <c r="D774" s="2">
        <v>81866</v>
      </c>
      <c r="E774" s="2">
        <v>65383.472131551302</v>
      </c>
      <c r="F774" s="2">
        <v>41567.897556303098</v>
      </c>
      <c r="G774" s="2">
        <v>60201.454514659301</v>
      </c>
      <c r="H774" s="2">
        <v>78881.844737328298</v>
      </c>
      <c r="I774" s="2">
        <v>53115.3528408559</v>
      </c>
      <c r="J774" s="2">
        <v>2994</v>
      </c>
      <c r="K774" s="2">
        <v>8139</v>
      </c>
      <c r="L774" s="2">
        <v>3005</v>
      </c>
      <c r="M774" s="2">
        <v>8687</v>
      </c>
      <c r="N774">
        <v>-6.6938655852246303E-3</v>
      </c>
      <c r="O774" s="1">
        <v>-1.34365915031881E-4</v>
      </c>
    </row>
    <row r="775" spans="1:15">
      <c r="A775" t="s">
        <v>85</v>
      </c>
      <c r="B775">
        <v>1300</v>
      </c>
      <c r="C775" t="s">
        <v>146</v>
      </c>
      <c r="D775" s="2">
        <v>31097</v>
      </c>
      <c r="E775" s="2">
        <v>86006.783516163399</v>
      </c>
      <c r="F775" s="2">
        <v>41552.035997996099</v>
      </c>
      <c r="G775" s="2">
        <v>71607.264068550707</v>
      </c>
      <c r="H775" s="2">
        <v>99648.090185418798</v>
      </c>
      <c r="I775" s="2">
        <v>50935.357546697203</v>
      </c>
      <c r="J775" s="2">
        <v>1618</v>
      </c>
      <c r="K775" s="2">
        <v>1564</v>
      </c>
      <c r="L775" s="2">
        <v>1743</v>
      </c>
      <c r="M775" s="2">
        <v>1898</v>
      </c>
      <c r="N775">
        <v>-1.07405859086085E-2</v>
      </c>
      <c r="O775">
        <v>-4.0196803550181601E-3</v>
      </c>
    </row>
    <row r="776" spans="1:15">
      <c r="A776" t="s">
        <v>336</v>
      </c>
      <c r="B776">
        <v>500</v>
      </c>
      <c r="C776" t="s">
        <v>823</v>
      </c>
      <c r="D776" s="2">
        <v>24727</v>
      </c>
      <c r="E776" s="2">
        <v>59824.3782323427</v>
      </c>
      <c r="F776" s="2">
        <v>41538.909203011397</v>
      </c>
      <c r="G776" s="2">
        <v>54531.576736279698</v>
      </c>
      <c r="H776" s="2">
        <v>69722.592821304497</v>
      </c>
      <c r="I776" s="2">
        <v>49422.552505192099</v>
      </c>
      <c r="J776" s="2">
        <v>244</v>
      </c>
      <c r="K776" s="2">
        <v>1508</v>
      </c>
      <c r="L776" s="2">
        <v>405</v>
      </c>
      <c r="M776" s="2">
        <v>1980</v>
      </c>
      <c r="N776">
        <v>-1.9088445828446599E-2</v>
      </c>
      <c r="O776">
        <v>-6.51110122538116E-3</v>
      </c>
    </row>
    <row r="777" spans="1:15">
      <c r="A777" t="s">
        <v>80</v>
      </c>
      <c r="B777">
        <v>2600</v>
      </c>
      <c r="C777" t="s">
        <v>759</v>
      </c>
      <c r="D777" s="2">
        <v>27184</v>
      </c>
      <c r="E777" s="2">
        <v>89039.681165452595</v>
      </c>
      <c r="F777" s="2">
        <v>41535.919439366196</v>
      </c>
      <c r="G777" s="2">
        <v>63004.230497289602</v>
      </c>
      <c r="H777" s="2">
        <v>102810.366701352</v>
      </c>
      <c r="I777" s="2">
        <v>51348.625106642197</v>
      </c>
      <c r="J777" s="2">
        <v>740</v>
      </c>
      <c r="K777" s="2">
        <v>2323</v>
      </c>
      <c r="L777" s="2">
        <v>557</v>
      </c>
      <c r="M777" s="2">
        <v>2349</v>
      </c>
      <c r="N777" s="1">
        <v>-9.56444967628016E-4</v>
      </c>
      <c r="O777">
        <v>6.73190111830488E-3</v>
      </c>
    </row>
    <row r="778" spans="1:15">
      <c r="A778" t="s">
        <v>138</v>
      </c>
      <c r="B778">
        <v>300</v>
      </c>
      <c r="C778" t="s">
        <v>862</v>
      </c>
      <c r="D778" s="2">
        <v>22667</v>
      </c>
      <c r="E778" s="2">
        <v>63379.786209796002</v>
      </c>
      <c r="F778" s="2">
        <v>41528.735632183903</v>
      </c>
      <c r="G778" s="2">
        <v>59059.151064188198</v>
      </c>
      <c r="H778" s="2">
        <v>77106.494639478595</v>
      </c>
      <c r="I778" s="2">
        <v>52480.5140229885</v>
      </c>
      <c r="J778" s="2">
        <v>717</v>
      </c>
      <c r="K778" s="2">
        <v>1657</v>
      </c>
      <c r="L778" s="2">
        <v>507</v>
      </c>
      <c r="M778" s="2">
        <v>1979</v>
      </c>
      <c r="N778">
        <v>-1.42056734459787E-2</v>
      </c>
      <c r="O778">
        <v>9.2645696386817796E-3</v>
      </c>
    </row>
    <row r="779" spans="1:15">
      <c r="A779" t="s">
        <v>60</v>
      </c>
      <c r="B779">
        <v>51186</v>
      </c>
      <c r="C779" t="s">
        <v>492</v>
      </c>
      <c r="D779" s="2">
        <v>38989</v>
      </c>
      <c r="E779" s="2">
        <v>73999.983517164394</v>
      </c>
      <c r="F779" s="2">
        <v>41513.924506139803</v>
      </c>
      <c r="G779" s="2">
        <v>67042.133400499995</v>
      </c>
      <c r="H779" s="2">
        <v>92403.435741727604</v>
      </c>
      <c r="I779" s="2">
        <v>56116.327282434599</v>
      </c>
      <c r="J779" s="2">
        <v>1454</v>
      </c>
      <c r="K779" s="2">
        <v>4506</v>
      </c>
      <c r="L779" s="2">
        <v>1611</v>
      </c>
      <c r="M779" s="2">
        <v>4619</v>
      </c>
      <c r="N779">
        <v>-2.89825335350996E-3</v>
      </c>
      <c r="O779">
        <v>-4.0267767831952597E-3</v>
      </c>
    </row>
    <row r="780" spans="1:15">
      <c r="A780" t="s">
        <v>69</v>
      </c>
      <c r="B780">
        <v>100</v>
      </c>
      <c r="C780" t="s">
        <v>874</v>
      </c>
      <c r="D780" s="2">
        <v>22243</v>
      </c>
      <c r="E780" s="2">
        <v>76543.833980163807</v>
      </c>
      <c r="F780" s="2">
        <v>41481.518677014501</v>
      </c>
      <c r="G780" s="2">
        <v>62066.229362279497</v>
      </c>
      <c r="H780" s="2">
        <v>92168.685209141797</v>
      </c>
      <c r="I780" s="2">
        <v>51939.647058823502</v>
      </c>
      <c r="J780" s="2">
        <v>455</v>
      </c>
      <c r="K780" s="2">
        <v>1404</v>
      </c>
      <c r="L780" s="2">
        <v>479</v>
      </c>
      <c r="M780" s="2">
        <v>1480</v>
      </c>
      <c r="N780">
        <v>-3.4168052870566E-3</v>
      </c>
      <c r="O780">
        <v>-1.0789911432810299E-3</v>
      </c>
    </row>
    <row r="781" spans="1:15">
      <c r="A781" t="s">
        <v>18</v>
      </c>
      <c r="B781" s="1">
        <v>4000</v>
      </c>
      <c r="C781" t="s">
        <v>623</v>
      </c>
      <c r="D781" s="2">
        <v>32175</v>
      </c>
      <c r="E781" s="2">
        <v>76465.625755540605</v>
      </c>
      <c r="F781" s="2">
        <v>41420.9365426695</v>
      </c>
      <c r="G781" s="2">
        <v>60713.930568989403</v>
      </c>
      <c r="H781" s="2">
        <v>91039.668065815902</v>
      </c>
      <c r="I781" s="2">
        <v>50579.828985019303</v>
      </c>
      <c r="J781" s="2">
        <v>792</v>
      </c>
      <c r="K781" s="2">
        <v>3390</v>
      </c>
      <c r="L781" s="2">
        <v>924</v>
      </c>
      <c r="M781" s="2">
        <v>3290</v>
      </c>
      <c r="N781">
        <v>3.1080031080031002E-3</v>
      </c>
      <c r="O781">
        <v>-4.1025641025641E-3</v>
      </c>
    </row>
    <row r="782" spans="1:15">
      <c r="A782" t="s">
        <v>127</v>
      </c>
      <c r="B782">
        <v>790</v>
      </c>
      <c r="C782" t="s">
        <v>128</v>
      </c>
      <c r="D782" s="2">
        <v>190160</v>
      </c>
      <c r="E782" s="2">
        <v>79076.9681649345</v>
      </c>
      <c r="F782" s="2">
        <v>41389.112595903498</v>
      </c>
      <c r="G782" s="2">
        <v>69588.728624243406</v>
      </c>
      <c r="H782" s="2">
        <v>95456.666960567294</v>
      </c>
      <c r="I782" s="2">
        <v>53703.693938206998</v>
      </c>
      <c r="J782" s="2">
        <v>10223</v>
      </c>
      <c r="K782" s="2">
        <v>15616</v>
      </c>
      <c r="L782" s="2">
        <v>9693</v>
      </c>
      <c r="M782" s="2">
        <v>14516</v>
      </c>
      <c r="N782">
        <v>5.7846024400504802E-3</v>
      </c>
      <c r="O782">
        <v>2.7871266302061399E-3</v>
      </c>
    </row>
    <row r="783" spans="1:15">
      <c r="A783" t="s">
        <v>96</v>
      </c>
      <c r="B783">
        <v>200</v>
      </c>
      <c r="C783" t="s">
        <v>818</v>
      </c>
      <c r="D783" s="2">
        <v>24878</v>
      </c>
      <c r="E783" s="2">
        <v>68449.331206257702</v>
      </c>
      <c r="F783" s="2">
        <v>41372.337981452598</v>
      </c>
      <c r="G783" s="2">
        <v>60625.128826855398</v>
      </c>
      <c r="H783" s="2">
        <v>84403.704199258893</v>
      </c>
      <c r="I783" s="2">
        <v>52805.706965409801</v>
      </c>
      <c r="J783" s="2">
        <v>789</v>
      </c>
      <c r="K783" s="2">
        <v>1988</v>
      </c>
      <c r="L783" s="2">
        <v>778</v>
      </c>
      <c r="M783" s="2">
        <v>1692</v>
      </c>
      <c r="N783">
        <v>1.18980625452206E-2</v>
      </c>
      <c r="O783" s="1">
        <v>4.4215772972103798E-4</v>
      </c>
    </row>
    <row r="784" spans="1:15">
      <c r="A784" t="s">
        <v>72</v>
      </c>
      <c r="B784">
        <v>700</v>
      </c>
      <c r="C784" t="s">
        <v>676</v>
      </c>
      <c r="D784" s="2">
        <v>30176</v>
      </c>
      <c r="E784" s="2">
        <v>60299.098559381498</v>
      </c>
      <c r="F784" s="2">
        <v>41357.517527675198</v>
      </c>
      <c r="G784" s="2">
        <v>55715.501243781</v>
      </c>
      <c r="H784" s="2">
        <v>71849.395818692894</v>
      </c>
      <c r="I784" s="2">
        <v>50732.099468200497</v>
      </c>
      <c r="J784" s="2">
        <v>648</v>
      </c>
      <c r="K784" s="2">
        <v>2259</v>
      </c>
      <c r="L784" s="2">
        <v>690</v>
      </c>
      <c r="M784" s="2">
        <v>2459</v>
      </c>
      <c r="N784">
        <v>-6.6277836691410299E-3</v>
      </c>
      <c r="O784">
        <v>-1.3918345705196101E-3</v>
      </c>
    </row>
    <row r="785" spans="1:15">
      <c r="A785" t="s">
        <v>65</v>
      </c>
      <c r="B785">
        <v>400</v>
      </c>
      <c r="C785" t="s">
        <v>725</v>
      </c>
      <c r="D785" s="2">
        <v>28467</v>
      </c>
      <c r="E785" s="2">
        <v>69809.131490474407</v>
      </c>
      <c r="F785" s="2">
        <v>41352.598197317697</v>
      </c>
      <c r="G785" s="2">
        <v>59466.360481258598</v>
      </c>
      <c r="H785" s="2">
        <v>86182.7930519238</v>
      </c>
      <c r="I785" s="2">
        <v>51699.635174023999</v>
      </c>
      <c r="J785" s="2">
        <v>362</v>
      </c>
      <c r="K785" s="2">
        <v>1841</v>
      </c>
      <c r="L785" s="2">
        <v>475</v>
      </c>
      <c r="M785" s="2">
        <v>2018</v>
      </c>
      <c r="N785">
        <v>-6.2177257877542398E-3</v>
      </c>
      <c r="O785">
        <v>-3.969508553764E-3</v>
      </c>
    </row>
    <row r="786" spans="1:15">
      <c r="A786" t="s">
        <v>110</v>
      </c>
      <c r="B786" s="1">
        <v>1000</v>
      </c>
      <c r="C786" t="s">
        <v>895</v>
      </c>
      <c r="D786" s="2">
        <v>17096</v>
      </c>
      <c r="E786" s="2">
        <v>75896.192307692298</v>
      </c>
      <c r="F786" s="2">
        <v>41335.207170595102</v>
      </c>
      <c r="G786" s="2">
        <v>56056.542543393502</v>
      </c>
      <c r="H786" s="2">
        <v>85333.123274161699</v>
      </c>
      <c r="I786" s="2">
        <v>48013.613022667698</v>
      </c>
      <c r="J786" s="2">
        <v>180</v>
      </c>
      <c r="K786" s="2">
        <v>1144</v>
      </c>
      <c r="L786" s="2">
        <v>281</v>
      </c>
      <c r="M786" s="2">
        <v>1376</v>
      </c>
      <c r="N786">
        <v>-1.35704258306036E-2</v>
      </c>
      <c r="O786">
        <v>-5.90781469349555E-3</v>
      </c>
    </row>
    <row r="787" spans="1:15">
      <c r="A787" t="s">
        <v>27</v>
      </c>
      <c r="B787">
        <v>2600</v>
      </c>
      <c r="C787" t="s">
        <v>636</v>
      </c>
      <c r="D787" s="2">
        <v>31587</v>
      </c>
      <c r="E787" s="2">
        <v>70019.048840803705</v>
      </c>
      <c r="F787" s="2">
        <v>41314.698462503897</v>
      </c>
      <c r="G787" s="2">
        <v>58756.615895592302</v>
      </c>
      <c r="H787" s="2">
        <v>82380.319319938106</v>
      </c>
      <c r="I787" s="2">
        <v>50763.447756510803</v>
      </c>
      <c r="J787" s="2">
        <v>687</v>
      </c>
      <c r="K787" s="2">
        <v>2382</v>
      </c>
      <c r="L787" s="2">
        <v>724</v>
      </c>
      <c r="M787" s="2">
        <v>2202</v>
      </c>
      <c r="N787">
        <v>5.6985468705480101E-3</v>
      </c>
      <c r="O787">
        <v>-1.17136796783486E-3</v>
      </c>
    </row>
    <row r="788" spans="1:15">
      <c r="A788" t="s">
        <v>20</v>
      </c>
      <c r="B788">
        <v>900</v>
      </c>
      <c r="C788" t="s">
        <v>536</v>
      </c>
      <c r="D788" s="2">
        <v>36425</v>
      </c>
      <c r="E788" s="2">
        <v>67954.496610595001</v>
      </c>
      <c r="F788" s="2">
        <v>41314.345169994602</v>
      </c>
      <c r="G788" s="2">
        <v>60895.469957729401</v>
      </c>
      <c r="H788" s="2">
        <v>81449.013306552806</v>
      </c>
      <c r="I788" s="2">
        <v>52059.553804641102</v>
      </c>
      <c r="J788" s="2">
        <v>1301</v>
      </c>
      <c r="K788" s="2">
        <v>3300</v>
      </c>
      <c r="L788" s="2">
        <v>1736</v>
      </c>
      <c r="M788" s="2">
        <v>3592</v>
      </c>
      <c r="N788">
        <v>-8.0164722031571701E-3</v>
      </c>
      <c r="O788">
        <v>-1.1942347288949801E-2</v>
      </c>
    </row>
    <row r="789" spans="1:15">
      <c r="A789" t="s">
        <v>27</v>
      </c>
      <c r="B789">
        <v>3800</v>
      </c>
      <c r="C789" t="s">
        <v>33</v>
      </c>
      <c r="D789" s="2">
        <v>560898</v>
      </c>
      <c r="E789" s="2">
        <v>147423.66381185799</v>
      </c>
      <c r="F789" s="2">
        <v>41298.691472827799</v>
      </c>
      <c r="G789" s="2">
        <v>143337.813927596</v>
      </c>
      <c r="H789" s="2">
        <v>176269.56161718399</v>
      </c>
      <c r="I789" s="2">
        <v>56333.585067680797</v>
      </c>
      <c r="J789" s="2">
        <v>55319</v>
      </c>
      <c r="K789" s="2">
        <v>9409</v>
      </c>
      <c r="L789" s="2">
        <v>62215</v>
      </c>
      <c r="M789" s="2">
        <v>14500</v>
      </c>
      <c r="N789">
        <v>-9.07651658590331E-3</v>
      </c>
      <c r="O789">
        <v>-1.2294570492317599E-2</v>
      </c>
    </row>
    <row r="790" spans="1:15">
      <c r="A790" t="s">
        <v>31</v>
      </c>
      <c r="B790">
        <v>900</v>
      </c>
      <c r="C790" t="s">
        <v>180</v>
      </c>
      <c r="D790" s="2">
        <v>129432</v>
      </c>
      <c r="E790" s="2">
        <v>82808.206502978603</v>
      </c>
      <c r="F790" s="2">
        <v>41291.272715482999</v>
      </c>
      <c r="G790" s="2">
        <v>71123.424704689096</v>
      </c>
      <c r="H790" s="2">
        <v>100505.552085073</v>
      </c>
      <c r="I790" s="2">
        <v>54013.421304326599</v>
      </c>
      <c r="J790" s="2">
        <v>5190</v>
      </c>
      <c r="K790" s="2">
        <v>10737</v>
      </c>
      <c r="L790" s="2">
        <v>4980</v>
      </c>
      <c r="M790" s="2">
        <v>10916</v>
      </c>
      <c r="N790">
        <v>-1.38296557265591E-3</v>
      </c>
      <c r="O790">
        <v>1.62247357685889E-3</v>
      </c>
    </row>
    <row r="791" spans="1:15">
      <c r="A791" t="s">
        <v>72</v>
      </c>
      <c r="B791">
        <v>100</v>
      </c>
      <c r="C791" t="s">
        <v>807</v>
      </c>
      <c r="D791" s="2">
        <v>25290</v>
      </c>
      <c r="E791" s="2">
        <v>63435.851553509703</v>
      </c>
      <c r="F791" s="2">
        <v>41256.637978233201</v>
      </c>
      <c r="G791" s="2">
        <v>56453.521717596901</v>
      </c>
      <c r="H791" s="2">
        <v>74616.143843498197</v>
      </c>
      <c r="I791" s="2">
        <v>50130.4989650797</v>
      </c>
      <c r="J791" s="2">
        <v>609</v>
      </c>
      <c r="K791" s="2">
        <v>1850</v>
      </c>
      <c r="L791" s="2">
        <v>783</v>
      </c>
      <c r="M791" s="2">
        <v>1857</v>
      </c>
      <c r="N791" s="1">
        <v>-2.7678924476077501E-4</v>
      </c>
      <c r="O791">
        <v>-6.8801897983392602E-3</v>
      </c>
    </row>
    <row r="792" spans="1:15">
      <c r="A792" t="s">
        <v>53</v>
      </c>
      <c r="B792">
        <v>900</v>
      </c>
      <c r="C792" t="s">
        <v>57</v>
      </c>
      <c r="D792" s="2">
        <v>353174</v>
      </c>
      <c r="E792" s="2">
        <v>93685.538275119194</v>
      </c>
      <c r="F792" s="2">
        <v>41243.104089818502</v>
      </c>
      <c r="G792" s="2">
        <v>75666.313852544597</v>
      </c>
      <c r="H792" s="2">
        <v>111048.59474534501</v>
      </c>
      <c r="I792" s="2">
        <v>52857.121857621903</v>
      </c>
      <c r="J792" s="2">
        <v>15797</v>
      </c>
      <c r="K792" s="2">
        <v>27224</v>
      </c>
      <c r="L792" s="2">
        <v>17054</v>
      </c>
      <c r="M792" s="2">
        <v>27812</v>
      </c>
      <c r="N792">
        <v>-1.6649017198321499E-3</v>
      </c>
      <c r="O792">
        <v>-3.55915214596771E-3</v>
      </c>
    </row>
    <row r="793" spans="1:15">
      <c r="A793" t="s">
        <v>96</v>
      </c>
      <c r="B793">
        <v>700</v>
      </c>
      <c r="C793" t="s">
        <v>252</v>
      </c>
      <c r="D793" s="2">
        <v>86921</v>
      </c>
      <c r="E793" s="2">
        <v>67889.1717464049</v>
      </c>
      <c r="F793" s="2">
        <v>41233.578734164701</v>
      </c>
      <c r="G793" s="2">
        <v>65553.485933870004</v>
      </c>
      <c r="H793" s="2">
        <v>85169.665008591794</v>
      </c>
      <c r="I793" s="2">
        <v>54903.574707846397</v>
      </c>
      <c r="J793" s="2">
        <v>3776</v>
      </c>
      <c r="K793" s="2">
        <v>8256</v>
      </c>
      <c r="L793" s="2">
        <v>4185</v>
      </c>
      <c r="M793" s="2">
        <v>7858</v>
      </c>
      <c r="N793">
        <v>4.5788704685864098E-3</v>
      </c>
      <c r="O793">
        <v>-4.7054221649543799E-3</v>
      </c>
    </row>
    <row r="794" spans="1:15">
      <c r="A794" t="s">
        <v>46</v>
      </c>
      <c r="B794">
        <v>3200</v>
      </c>
      <c r="C794" t="s">
        <v>47</v>
      </c>
      <c r="D794" s="2">
        <v>419934</v>
      </c>
      <c r="E794" s="2">
        <v>90225.931702386995</v>
      </c>
      <c r="F794" s="2">
        <v>41227.856582714099</v>
      </c>
      <c r="G794" s="2">
        <v>68993.104817498897</v>
      </c>
      <c r="H794" s="2">
        <v>107028.654854808</v>
      </c>
      <c r="I794" s="2">
        <v>52483.5737279358</v>
      </c>
      <c r="J794" s="2">
        <v>13243</v>
      </c>
      <c r="K794" s="2">
        <v>36493</v>
      </c>
      <c r="L794" s="2">
        <v>14677</v>
      </c>
      <c r="M794" s="2">
        <v>38427</v>
      </c>
      <c r="N794">
        <v>-4.60548562393138E-3</v>
      </c>
      <c r="O794">
        <v>-3.4148223292231601E-3</v>
      </c>
    </row>
    <row r="795" spans="1:15">
      <c r="A795" t="s">
        <v>31</v>
      </c>
      <c r="B795">
        <v>7300</v>
      </c>
      <c r="C795" t="s">
        <v>276</v>
      </c>
      <c r="D795" s="2">
        <v>72821</v>
      </c>
      <c r="E795" s="2">
        <v>79253.162398822606</v>
      </c>
      <c r="F795" s="2">
        <v>41208.894045415502</v>
      </c>
      <c r="G795" s="2">
        <v>77219.110214672299</v>
      </c>
      <c r="H795" s="2">
        <v>96106.624208977097</v>
      </c>
      <c r="I795" s="2">
        <v>54043.514062570503</v>
      </c>
      <c r="J795" s="2">
        <v>5897</v>
      </c>
      <c r="K795" s="2">
        <v>6202</v>
      </c>
      <c r="L795" s="2">
        <v>5296</v>
      </c>
      <c r="M795" s="2">
        <v>6095</v>
      </c>
      <c r="N795">
        <v>1.46935636698205E-3</v>
      </c>
      <c r="O795">
        <v>8.2531137995907698E-3</v>
      </c>
    </row>
    <row r="796" spans="1:15">
      <c r="A796" t="s">
        <v>38</v>
      </c>
      <c r="B796">
        <v>500</v>
      </c>
      <c r="C796" t="s">
        <v>613</v>
      </c>
      <c r="D796" s="2">
        <v>32509</v>
      </c>
      <c r="E796" s="2">
        <v>83754.000867867202</v>
      </c>
      <c r="F796" s="2">
        <v>41206.4949111686</v>
      </c>
      <c r="G796" s="2">
        <v>57977.019769723403</v>
      </c>
      <c r="H796" s="2">
        <v>98276.557604686401</v>
      </c>
      <c r="I796" s="2">
        <v>49685.770333005901</v>
      </c>
      <c r="J796" s="2">
        <v>455</v>
      </c>
      <c r="K796" s="2">
        <v>2397</v>
      </c>
      <c r="L796" s="2">
        <v>615</v>
      </c>
      <c r="M796" s="2">
        <v>2031</v>
      </c>
      <c r="N796">
        <v>1.12584207450244E-2</v>
      </c>
      <c r="O796">
        <v>-4.9217139868959299E-3</v>
      </c>
    </row>
    <row r="797" spans="1:15">
      <c r="A797" t="s">
        <v>65</v>
      </c>
      <c r="B797">
        <v>3800</v>
      </c>
      <c r="C797" t="s">
        <v>671</v>
      </c>
      <c r="D797" s="2">
        <v>30332</v>
      </c>
      <c r="E797" s="2">
        <v>69546.003687445103</v>
      </c>
      <c r="F797" s="2">
        <v>41104.854074955299</v>
      </c>
      <c r="G797" s="2">
        <v>60841.217329482301</v>
      </c>
      <c r="H797" s="2">
        <v>84815.138718173795</v>
      </c>
      <c r="I797" s="2">
        <v>52719.177929803598</v>
      </c>
      <c r="J797" s="2">
        <v>1034</v>
      </c>
      <c r="K797" s="2">
        <v>2792</v>
      </c>
      <c r="L797" s="2">
        <v>1601</v>
      </c>
      <c r="M797" s="2">
        <v>2400</v>
      </c>
      <c r="N797">
        <v>1.29236449953844E-2</v>
      </c>
      <c r="O797">
        <v>-1.8693129368323801E-2</v>
      </c>
    </row>
    <row r="798" spans="1:15">
      <c r="A798" t="s">
        <v>38</v>
      </c>
      <c r="B798">
        <v>1900</v>
      </c>
      <c r="C798" t="s">
        <v>581</v>
      </c>
      <c r="D798" s="2">
        <v>30878</v>
      </c>
      <c r="E798" s="2">
        <v>71938.939476061394</v>
      </c>
      <c r="F798" s="2">
        <v>41089.992509913303</v>
      </c>
      <c r="G798" s="2">
        <v>58563.338764836</v>
      </c>
      <c r="H798" s="2">
        <v>87543.690153568197</v>
      </c>
      <c r="I798" s="2">
        <v>52281.212365986197</v>
      </c>
      <c r="J798" s="2">
        <v>418</v>
      </c>
      <c r="K798" s="2">
        <v>2454</v>
      </c>
      <c r="L798" s="2">
        <v>605</v>
      </c>
      <c r="M798" s="2">
        <v>2546</v>
      </c>
      <c r="N798">
        <v>-2.9794675820972801E-3</v>
      </c>
      <c r="O798">
        <v>-6.0560917157847002E-3</v>
      </c>
    </row>
    <row r="799" spans="1:15">
      <c r="A799" t="s">
        <v>85</v>
      </c>
      <c r="B799">
        <v>1400</v>
      </c>
      <c r="C799" t="s">
        <v>809</v>
      </c>
      <c r="D799" s="2">
        <v>25174</v>
      </c>
      <c r="E799" s="2">
        <v>68515.342300098695</v>
      </c>
      <c r="F799" s="2">
        <v>41072.130155989798</v>
      </c>
      <c r="G799" s="2">
        <v>55788.374623846801</v>
      </c>
      <c r="H799" s="2">
        <v>80386.365992102597</v>
      </c>
      <c r="I799" s="2">
        <v>49643.047475183397</v>
      </c>
      <c r="J799" s="2">
        <v>516</v>
      </c>
      <c r="K799" s="2">
        <v>1854</v>
      </c>
      <c r="L799" s="2">
        <v>655</v>
      </c>
      <c r="M799" s="2">
        <v>1878</v>
      </c>
      <c r="N799" s="1">
        <v>-9.5336458250575896E-4</v>
      </c>
      <c r="O799">
        <v>-5.5215698736791902E-3</v>
      </c>
    </row>
    <row r="800" spans="1:15">
      <c r="A800" t="s">
        <v>12</v>
      </c>
      <c r="B800">
        <v>2500</v>
      </c>
      <c r="C800" t="s">
        <v>661</v>
      </c>
      <c r="D800" s="2">
        <v>30628</v>
      </c>
      <c r="E800" s="2">
        <v>81083.507339857606</v>
      </c>
      <c r="F800" s="2">
        <v>41066.9492506061</v>
      </c>
      <c r="G800" s="2">
        <v>62530.866278042697</v>
      </c>
      <c r="H800" s="2">
        <v>97098.518905693898</v>
      </c>
      <c r="I800" s="2">
        <v>53967.0484350892</v>
      </c>
      <c r="J800" s="2">
        <v>656</v>
      </c>
      <c r="K800" s="2">
        <v>3140</v>
      </c>
      <c r="L800" s="2">
        <v>806</v>
      </c>
      <c r="M800" s="2">
        <v>3382</v>
      </c>
      <c r="N800">
        <v>-7.9012668146793696E-3</v>
      </c>
      <c r="O800">
        <v>-4.89747943058639E-3</v>
      </c>
    </row>
    <row r="801" spans="1:15">
      <c r="A801" t="s">
        <v>134</v>
      </c>
      <c r="B801">
        <v>400</v>
      </c>
      <c r="C801" t="s">
        <v>833</v>
      </c>
      <c r="D801" s="2">
        <v>24462</v>
      </c>
      <c r="E801" s="2">
        <v>68211.146548399498</v>
      </c>
      <c r="F801" s="2">
        <v>41003.475193754501</v>
      </c>
      <c r="G801" s="2">
        <v>53297.314948199302</v>
      </c>
      <c r="H801" s="2">
        <v>81318.677593521003</v>
      </c>
      <c r="I801" s="2">
        <v>49186.923290150997</v>
      </c>
      <c r="J801" s="2">
        <v>268</v>
      </c>
      <c r="K801" s="2">
        <v>1791</v>
      </c>
      <c r="L801" s="2">
        <v>233</v>
      </c>
      <c r="M801" s="2">
        <v>1900</v>
      </c>
      <c r="N801">
        <v>-4.4558907693565504E-3</v>
      </c>
      <c r="O801">
        <v>1.4307906140135699E-3</v>
      </c>
    </row>
    <row r="802" spans="1:15">
      <c r="A802" t="s">
        <v>134</v>
      </c>
      <c r="B802" s="1">
        <v>1000</v>
      </c>
      <c r="C802" t="s">
        <v>607</v>
      </c>
      <c r="D802" s="2">
        <v>32877</v>
      </c>
      <c r="E802" s="2">
        <v>73023.066827697199</v>
      </c>
      <c r="F802" s="2">
        <v>40979.197978373297</v>
      </c>
      <c r="G802" s="2">
        <v>56642.750552633501</v>
      </c>
      <c r="H802" s="2">
        <v>86660.958132044994</v>
      </c>
      <c r="I802" s="2">
        <v>49631.4456511518</v>
      </c>
      <c r="J802" s="2">
        <v>251</v>
      </c>
      <c r="K802" s="2">
        <v>2978</v>
      </c>
      <c r="L802" s="2">
        <v>445</v>
      </c>
      <c r="M802" s="2">
        <v>2965</v>
      </c>
      <c r="N802" s="1">
        <v>3.95413206801107E-4</v>
      </c>
      <c r="O802">
        <v>-5.9007817014934396E-3</v>
      </c>
    </row>
    <row r="803" spans="1:15">
      <c r="A803" t="s">
        <v>31</v>
      </c>
      <c r="B803">
        <v>9500</v>
      </c>
      <c r="C803" t="s">
        <v>25</v>
      </c>
      <c r="D803" s="2">
        <v>344740</v>
      </c>
      <c r="E803" s="2">
        <v>83588.773945138993</v>
      </c>
      <c r="F803" s="2">
        <v>40977.915345212597</v>
      </c>
      <c r="G803" s="2">
        <v>73612.129314061604</v>
      </c>
      <c r="H803" s="2">
        <v>102551.140288287</v>
      </c>
      <c r="I803" s="2">
        <v>54960.085582510997</v>
      </c>
      <c r="J803" s="2">
        <v>18356</v>
      </c>
      <c r="K803" s="2">
        <v>30218</v>
      </c>
      <c r="L803" s="2">
        <v>19112</v>
      </c>
      <c r="M803" s="2">
        <v>28883</v>
      </c>
      <c r="N803">
        <v>3.8724836108371499E-3</v>
      </c>
      <c r="O803">
        <v>-2.19295701108081E-3</v>
      </c>
    </row>
    <row r="804" spans="1:15">
      <c r="A804" t="s">
        <v>127</v>
      </c>
      <c r="B804">
        <v>500</v>
      </c>
      <c r="C804" t="s">
        <v>510</v>
      </c>
      <c r="D804" s="2">
        <v>37697</v>
      </c>
      <c r="E804" s="2">
        <v>69942.622653566505</v>
      </c>
      <c r="F804" s="2">
        <v>40943.562415475899</v>
      </c>
      <c r="G804" s="2">
        <v>68121.204599336095</v>
      </c>
      <c r="H804" s="2">
        <v>87736.792794951602</v>
      </c>
      <c r="I804" s="2">
        <v>53682.0002351972</v>
      </c>
      <c r="J804" s="2">
        <v>2270</v>
      </c>
      <c r="K804" s="2">
        <v>1896</v>
      </c>
      <c r="L804" s="2">
        <v>2069</v>
      </c>
      <c r="M804" s="2">
        <v>1936</v>
      </c>
      <c r="N804">
        <v>-1.0610923946202601E-3</v>
      </c>
      <c r="O804">
        <v>5.3319892829668102E-3</v>
      </c>
    </row>
    <row r="805" spans="1:15">
      <c r="A805" t="s">
        <v>38</v>
      </c>
      <c r="B805">
        <v>1600</v>
      </c>
      <c r="C805" t="s">
        <v>450</v>
      </c>
      <c r="D805" s="2">
        <v>38306</v>
      </c>
      <c r="E805" s="2">
        <v>84717.076286635798</v>
      </c>
      <c r="F805" s="2">
        <v>40915.359188812399</v>
      </c>
      <c r="G805" s="2">
        <v>63256.860469867199</v>
      </c>
      <c r="H805" s="2">
        <v>101706.096059458</v>
      </c>
      <c r="I805" s="2">
        <v>50928.001304015401</v>
      </c>
      <c r="J805" s="2">
        <v>870</v>
      </c>
      <c r="K805" s="2">
        <v>3517</v>
      </c>
      <c r="L805" s="2">
        <v>975</v>
      </c>
      <c r="M805" s="2">
        <v>3574</v>
      </c>
      <c r="N805">
        <v>-1.48801754294366E-3</v>
      </c>
      <c r="O805">
        <v>-2.7410849475278001E-3</v>
      </c>
    </row>
    <row r="806" spans="1:15">
      <c r="A806" t="s">
        <v>12</v>
      </c>
      <c r="B806">
        <v>700</v>
      </c>
      <c r="C806" t="s">
        <v>395</v>
      </c>
      <c r="D806" s="2">
        <v>47442</v>
      </c>
      <c r="E806" s="2">
        <v>72659.604294744102</v>
      </c>
      <c r="F806" s="2">
        <v>40883.5884867852</v>
      </c>
      <c r="G806" s="2">
        <v>66929.274081544398</v>
      </c>
      <c r="H806" s="2">
        <v>91220.834184777894</v>
      </c>
      <c r="I806" s="2">
        <v>54813.916177232597</v>
      </c>
      <c r="J806" s="2">
        <v>1778</v>
      </c>
      <c r="K806" s="2">
        <v>4326</v>
      </c>
      <c r="L806" s="2">
        <v>1953</v>
      </c>
      <c r="M806" s="2">
        <v>4680</v>
      </c>
      <c r="N806">
        <v>-7.4617427595801101E-3</v>
      </c>
      <c r="O806">
        <v>-3.6887146410353598E-3</v>
      </c>
    </row>
    <row r="807" spans="1:15">
      <c r="A807" t="s">
        <v>31</v>
      </c>
      <c r="B807">
        <v>2300</v>
      </c>
      <c r="C807" t="s">
        <v>593</v>
      </c>
      <c r="D807" s="2">
        <v>33432</v>
      </c>
      <c r="E807" s="2">
        <v>79476.277805362406</v>
      </c>
      <c r="F807" s="2">
        <v>40880.779471408801</v>
      </c>
      <c r="G807" s="2">
        <v>56732.477611940201</v>
      </c>
      <c r="H807" s="2">
        <v>92550.936196623603</v>
      </c>
      <c r="I807" s="2">
        <v>50302.172705798403</v>
      </c>
      <c r="J807" s="2">
        <v>468</v>
      </c>
      <c r="K807" s="2">
        <v>3052</v>
      </c>
      <c r="L807" s="2">
        <v>253</v>
      </c>
      <c r="M807" s="2">
        <v>3194</v>
      </c>
      <c r="N807">
        <v>-4.2474276142617801E-3</v>
      </c>
      <c r="O807">
        <v>6.4309643455372099E-3</v>
      </c>
    </row>
    <row r="808" spans="1:15">
      <c r="A808" t="s">
        <v>122</v>
      </c>
      <c r="B808">
        <v>700</v>
      </c>
      <c r="C808" t="s">
        <v>618</v>
      </c>
      <c r="D808" s="2">
        <v>32279</v>
      </c>
      <c r="E808" s="2">
        <v>87841.613164872804</v>
      </c>
      <c r="F808" s="2">
        <v>40845.087914714597</v>
      </c>
      <c r="G808" s="2">
        <v>61782.358337297301</v>
      </c>
      <c r="H808" s="2">
        <v>102259.55981906</v>
      </c>
      <c r="I808" s="2">
        <v>49376.806243426698</v>
      </c>
      <c r="J808" s="2">
        <v>837</v>
      </c>
      <c r="K808" s="2">
        <v>1853</v>
      </c>
      <c r="L808" s="2">
        <v>657</v>
      </c>
      <c r="M808" s="2">
        <v>1603</v>
      </c>
      <c r="N808">
        <v>7.7449735121905804E-3</v>
      </c>
      <c r="O808">
        <v>5.5763809287772198E-3</v>
      </c>
    </row>
    <row r="809" spans="1:15">
      <c r="A809" t="s">
        <v>107</v>
      </c>
      <c r="B809">
        <v>100</v>
      </c>
      <c r="C809" t="s">
        <v>107</v>
      </c>
      <c r="D809" s="2">
        <v>217809</v>
      </c>
      <c r="E809" s="2">
        <v>119715.94112320599</v>
      </c>
      <c r="F809" s="2">
        <v>40769.099202363301</v>
      </c>
      <c r="G809" s="2">
        <v>117005.003497903</v>
      </c>
      <c r="H809" s="2">
        <v>147697.670852935</v>
      </c>
      <c r="I809" s="2">
        <v>55588.2356277695</v>
      </c>
      <c r="J809" s="2">
        <v>24300</v>
      </c>
      <c r="K809" s="2">
        <v>6953</v>
      </c>
      <c r="L809" s="2">
        <v>25036</v>
      </c>
      <c r="M809" s="2">
        <v>9143</v>
      </c>
      <c r="N809">
        <v>-1.0054680936049399E-2</v>
      </c>
      <c r="O809">
        <v>-3.3791073830741602E-3</v>
      </c>
    </row>
    <row r="810" spans="1:15">
      <c r="A810" t="s">
        <v>178</v>
      </c>
      <c r="B810">
        <v>500</v>
      </c>
      <c r="C810" t="s">
        <v>753</v>
      </c>
      <c r="D810" s="2">
        <v>27364</v>
      </c>
      <c r="E810" s="2">
        <v>73823.753935577595</v>
      </c>
      <c r="F810" s="2">
        <v>40761.997461676197</v>
      </c>
      <c r="G810" s="2">
        <v>53836.745510094501</v>
      </c>
      <c r="H810" s="2">
        <v>83876.530879147496</v>
      </c>
      <c r="I810" s="2">
        <v>47663.429076249202</v>
      </c>
      <c r="J810" s="2">
        <v>191</v>
      </c>
      <c r="K810" s="2">
        <v>1281</v>
      </c>
      <c r="L810" s="2">
        <v>308</v>
      </c>
      <c r="M810" s="2">
        <v>1363</v>
      </c>
      <c r="N810">
        <v>-2.9966379184329702E-3</v>
      </c>
      <c r="O810">
        <v>-4.2756906884958302E-3</v>
      </c>
    </row>
    <row r="811" spans="1:15">
      <c r="A811" t="s">
        <v>136</v>
      </c>
      <c r="B811">
        <v>300</v>
      </c>
      <c r="C811" t="s">
        <v>609</v>
      </c>
      <c r="D811" s="2">
        <v>32643</v>
      </c>
      <c r="E811" s="2">
        <v>69390.9163237311</v>
      </c>
      <c r="F811" s="2">
        <v>40761.204665796897</v>
      </c>
      <c r="G811" s="2">
        <v>65963.164424445495</v>
      </c>
      <c r="H811" s="2">
        <v>84989.570644718799</v>
      </c>
      <c r="I811" s="2">
        <v>53190.3149412938</v>
      </c>
      <c r="J811" s="2">
        <v>1877</v>
      </c>
      <c r="K811" s="2">
        <v>3276</v>
      </c>
      <c r="L811" s="2">
        <v>2704</v>
      </c>
      <c r="M811" s="2">
        <v>3007</v>
      </c>
      <c r="N811">
        <v>8.2406641546426494E-3</v>
      </c>
      <c r="O811">
        <v>-2.5334681248659702E-2</v>
      </c>
    </row>
    <row r="812" spans="1:15">
      <c r="A812" t="s">
        <v>22</v>
      </c>
      <c r="B812">
        <v>900</v>
      </c>
      <c r="C812" t="s">
        <v>667</v>
      </c>
      <c r="D812" s="2">
        <v>30388</v>
      </c>
      <c r="E812" s="2">
        <v>59701.5627236371</v>
      </c>
      <c r="F812" s="2">
        <v>40750.555093083</v>
      </c>
      <c r="G812" s="2">
        <v>62644.973762986403</v>
      </c>
      <c r="H812" s="2">
        <v>75810.423595032596</v>
      </c>
      <c r="I812" s="2">
        <v>53177.885500226999</v>
      </c>
      <c r="J812" s="2">
        <v>2017</v>
      </c>
      <c r="K812" s="2">
        <v>2066</v>
      </c>
      <c r="L812" s="2">
        <v>1579</v>
      </c>
      <c r="M812" s="2">
        <v>2010</v>
      </c>
      <c r="N812">
        <v>1.8428326971172799E-3</v>
      </c>
      <c r="O812">
        <v>1.4413584309595801E-2</v>
      </c>
    </row>
    <row r="813" spans="1:15">
      <c r="A813" t="s">
        <v>31</v>
      </c>
      <c r="B813">
        <v>500</v>
      </c>
      <c r="C813" t="s">
        <v>292</v>
      </c>
      <c r="D813" s="2">
        <v>68160</v>
      </c>
      <c r="E813" s="2">
        <v>77461.046823257595</v>
      </c>
      <c r="F813" s="2">
        <v>40729.549628533197</v>
      </c>
      <c r="G813" s="2">
        <v>64053.073676116001</v>
      </c>
      <c r="H813" s="2">
        <v>95431.511205236806</v>
      </c>
      <c r="I813" s="2">
        <v>52455.082975150101</v>
      </c>
      <c r="J813" s="2">
        <v>2873</v>
      </c>
      <c r="K813" s="2">
        <v>7102</v>
      </c>
      <c r="L813" s="2">
        <v>2313</v>
      </c>
      <c r="M813" s="2">
        <v>7756</v>
      </c>
      <c r="N813">
        <v>-9.5950704225352106E-3</v>
      </c>
      <c r="O813">
        <v>8.2159624413145494E-3</v>
      </c>
    </row>
    <row r="814" spans="1:15">
      <c r="A814" t="s">
        <v>202</v>
      </c>
      <c r="B814">
        <v>1600</v>
      </c>
      <c r="C814" t="s">
        <v>544</v>
      </c>
      <c r="D814" s="2">
        <v>35954</v>
      </c>
      <c r="E814" s="2">
        <v>64829.364473287002</v>
      </c>
      <c r="F814" s="2">
        <v>40700.828199760697</v>
      </c>
      <c r="G814" s="2">
        <v>56442.5659797677</v>
      </c>
      <c r="H814" s="2">
        <v>77506.620132810101</v>
      </c>
      <c r="I814" s="2">
        <v>49486.304874401903</v>
      </c>
      <c r="J814" s="2">
        <v>914</v>
      </c>
      <c r="K814" s="2">
        <v>4026</v>
      </c>
      <c r="L814" s="2">
        <v>786</v>
      </c>
      <c r="M814" s="2">
        <v>3538</v>
      </c>
      <c r="N814">
        <v>1.35728987038994E-2</v>
      </c>
      <c r="O814">
        <v>3.5601045780719802E-3</v>
      </c>
    </row>
    <row r="815" spans="1:15">
      <c r="A815" t="s">
        <v>65</v>
      </c>
      <c r="B815">
        <v>4690</v>
      </c>
      <c r="C815" t="s">
        <v>283</v>
      </c>
      <c r="D815" s="2">
        <v>70853</v>
      </c>
      <c r="E815" s="2">
        <v>81420.367287596498</v>
      </c>
      <c r="F815" s="2">
        <v>40675.334962612797</v>
      </c>
      <c r="G815" s="2">
        <v>73325.176927584398</v>
      </c>
      <c r="H815" s="2">
        <v>100594.41762835</v>
      </c>
      <c r="I815" s="2">
        <v>53896.957336613399</v>
      </c>
      <c r="J815" s="2">
        <v>4652</v>
      </c>
      <c r="K815" s="2">
        <v>4667</v>
      </c>
      <c r="L815" s="2">
        <v>3986</v>
      </c>
      <c r="M815" s="2">
        <v>4645</v>
      </c>
      <c r="N815" s="1">
        <v>3.1050202532002802E-4</v>
      </c>
      <c r="O815">
        <v>9.3997431301426904E-3</v>
      </c>
    </row>
    <row r="816" spans="1:15">
      <c r="A816" t="s">
        <v>80</v>
      </c>
      <c r="B816">
        <v>2800</v>
      </c>
      <c r="C816" t="s">
        <v>119</v>
      </c>
      <c r="D816" s="2">
        <v>34778</v>
      </c>
      <c r="E816" s="2">
        <v>74146.892921823106</v>
      </c>
      <c r="F816" s="2">
        <v>40648.380387257901</v>
      </c>
      <c r="G816" s="2">
        <v>71385.155566458096</v>
      </c>
      <c r="H816" s="2">
        <v>87922.0426350739</v>
      </c>
      <c r="I816" s="2">
        <v>51830.696082805298</v>
      </c>
      <c r="J816" s="2">
        <v>2448</v>
      </c>
      <c r="K816" s="2">
        <v>2411</v>
      </c>
      <c r="L816" s="2">
        <v>3088</v>
      </c>
      <c r="M816" s="2">
        <v>2372</v>
      </c>
      <c r="N816">
        <v>1.12139858531255E-3</v>
      </c>
      <c r="O816">
        <v>-1.8402438323077801E-2</v>
      </c>
    </row>
    <row r="817" spans="1:15">
      <c r="A817" t="s">
        <v>65</v>
      </c>
      <c r="B817" s="1">
        <v>4000</v>
      </c>
      <c r="C817" t="s">
        <v>47</v>
      </c>
      <c r="D817" s="2">
        <v>29841</v>
      </c>
      <c r="E817" s="2">
        <v>75307.765634611394</v>
      </c>
      <c r="F817" s="2">
        <v>40617.998609662798</v>
      </c>
      <c r="G817" s="2">
        <v>59288.141876326801</v>
      </c>
      <c r="H817" s="2">
        <v>89624.090424441194</v>
      </c>
      <c r="I817" s="2">
        <v>50717.384080639502</v>
      </c>
      <c r="J817" s="2">
        <v>736</v>
      </c>
      <c r="K817" s="2">
        <v>3198</v>
      </c>
      <c r="L817" s="2">
        <v>718</v>
      </c>
      <c r="M817" s="2">
        <v>3050</v>
      </c>
      <c r="N817">
        <v>4.9596193157065696E-3</v>
      </c>
      <c r="O817" s="1">
        <v>6.0319694380215098E-4</v>
      </c>
    </row>
    <row r="818" spans="1:15">
      <c r="A818" t="s">
        <v>336</v>
      </c>
      <c r="B818">
        <v>1100</v>
      </c>
      <c r="C818" t="s">
        <v>875</v>
      </c>
      <c r="D818" s="2">
        <v>22170</v>
      </c>
      <c r="E818" s="2">
        <v>79367.096633844703</v>
      </c>
      <c r="F818" s="2">
        <v>40611.906311136801</v>
      </c>
      <c r="G818" s="2">
        <v>57929.321554381298</v>
      </c>
      <c r="H818" s="2">
        <v>89938.953743988997</v>
      </c>
      <c r="I818" s="2">
        <v>47800.630606477702</v>
      </c>
      <c r="J818" s="2">
        <v>541</v>
      </c>
      <c r="K818" s="2">
        <v>1418</v>
      </c>
      <c r="L818" s="2">
        <v>442</v>
      </c>
      <c r="M818" s="2">
        <v>1601</v>
      </c>
      <c r="N818">
        <v>-8.2543978349120407E-3</v>
      </c>
      <c r="O818">
        <v>4.4654939106901197E-3</v>
      </c>
    </row>
    <row r="819" spans="1:15">
      <c r="A819" t="s">
        <v>72</v>
      </c>
      <c r="B819">
        <v>1200</v>
      </c>
      <c r="C819" t="s">
        <v>744</v>
      </c>
      <c r="D819" s="2">
        <v>27803</v>
      </c>
      <c r="E819" s="2">
        <v>63584.004291845398</v>
      </c>
      <c r="F819" s="2">
        <v>40591.006626751099</v>
      </c>
      <c r="G819" s="2">
        <v>54831.485021264598</v>
      </c>
      <c r="H819" s="2">
        <v>76006.848354792499</v>
      </c>
      <c r="I819" s="2">
        <v>49669.043945823403</v>
      </c>
      <c r="J819" s="2">
        <v>471</v>
      </c>
      <c r="K819" s="2">
        <v>2711</v>
      </c>
      <c r="L819" s="2">
        <v>581</v>
      </c>
      <c r="M819" s="2">
        <v>2643</v>
      </c>
      <c r="N819">
        <v>2.44577923245692E-3</v>
      </c>
      <c r="O819">
        <v>-3.9564075819156202E-3</v>
      </c>
    </row>
    <row r="820" spans="1:15">
      <c r="A820" t="s">
        <v>65</v>
      </c>
      <c r="B820">
        <v>300</v>
      </c>
      <c r="C820" t="s">
        <v>616</v>
      </c>
      <c r="D820" s="2">
        <v>32399</v>
      </c>
      <c r="E820" s="2">
        <v>63224.785034876302</v>
      </c>
      <c r="F820" s="2">
        <v>40584.800436156402</v>
      </c>
      <c r="G820" s="2">
        <v>55144.499227941102</v>
      </c>
      <c r="H820" s="2">
        <v>78156.592263792001</v>
      </c>
      <c r="I820" s="2">
        <v>50299.147314077098</v>
      </c>
      <c r="J820" s="2">
        <v>428</v>
      </c>
      <c r="K820" s="2">
        <v>2268</v>
      </c>
      <c r="L820" s="2">
        <v>458</v>
      </c>
      <c r="M820" s="2">
        <v>2045</v>
      </c>
      <c r="N820">
        <v>6.8829284854470801E-3</v>
      </c>
      <c r="O820" s="1">
        <v>-9.2595450476866501E-4</v>
      </c>
    </row>
    <row r="821" spans="1:15">
      <c r="A821" t="s">
        <v>60</v>
      </c>
      <c r="B821">
        <v>51097</v>
      </c>
      <c r="C821" t="s">
        <v>424</v>
      </c>
      <c r="D821" s="2">
        <v>44507</v>
      </c>
      <c r="E821" s="2">
        <v>77879.871744882301</v>
      </c>
      <c r="F821" s="2">
        <v>40568.734543271697</v>
      </c>
      <c r="G821" s="2">
        <v>57563.370796011397</v>
      </c>
      <c r="H821" s="2">
        <v>90691.241192034504</v>
      </c>
      <c r="I821" s="2">
        <v>49163.553087814696</v>
      </c>
      <c r="J821" s="2">
        <v>874</v>
      </c>
      <c r="K821" s="2">
        <v>3510</v>
      </c>
      <c r="L821" s="2">
        <v>893</v>
      </c>
      <c r="M821" s="2">
        <v>3728</v>
      </c>
      <c r="N821">
        <v>-4.8981059159233301E-3</v>
      </c>
      <c r="O821" s="1">
        <v>-4.26899139461208E-4</v>
      </c>
    </row>
    <row r="822" spans="1:15">
      <c r="A822" t="s">
        <v>202</v>
      </c>
      <c r="B822">
        <v>900</v>
      </c>
      <c r="C822" t="s">
        <v>203</v>
      </c>
      <c r="D822" s="2">
        <v>107651</v>
      </c>
      <c r="E822" s="2">
        <v>89465.050310653096</v>
      </c>
      <c r="F822" s="2">
        <v>40536.537135761202</v>
      </c>
      <c r="G822" s="2">
        <v>73999.053612205404</v>
      </c>
      <c r="H822" s="2">
        <v>105851.634944688</v>
      </c>
      <c r="I822" s="2">
        <v>51497.588712612604</v>
      </c>
      <c r="J822" s="2">
        <v>5394</v>
      </c>
      <c r="K822" s="2">
        <v>8333</v>
      </c>
      <c r="L822" s="2">
        <v>5560</v>
      </c>
      <c r="M822" s="2">
        <v>8662</v>
      </c>
      <c r="N822">
        <v>-3.0561722603598602E-3</v>
      </c>
      <c r="O822">
        <v>-1.5420200462606E-3</v>
      </c>
    </row>
    <row r="823" spans="1:15">
      <c r="A823" t="s">
        <v>198</v>
      </c>
      <c r="B823">
        <v>1700</v>
      </c>
      <c r="C823" t="s">
        <v>364</v>
      </c>
      <c r="D823" s="2">
        <v>25670</v>
      </c>
      <c r="E823" s="2">
        <v>75039.8105689324</v>
      </c>
      <c r="F823" s="2">
        <v>40535.177613902699</v>
      </c>
      <c r="G823" s="2">
        <v>56878.188812764798</v>
      </c>
      <c r="H823" s="2">
        <v>86908.183890901302</v>
      </c>
      <c r="I823" s="2">
        <v>48821.7795689704</v>
      </c>
      <c r="J823" s="2">
        <v>328</v>
      </c>
      <c r="K823" s="2">
        <v>1223</v>
      </c>
      <c r="L823" s="2">
        <v>406</v>
      </c>
      <c r="M823" s="2">
        <v>1527</v>
      </c>
      <c r="N823">
        <v>-1.1842617841838699E-2</v>
      </c>
      <c r="O823">
        <v>-3.0385664199454598E-3</v>
      </c>
    </row>
    <row r="824" spans="1:15">
      <c r="A824" t="s">
        <v>46</v>
      </c>
      <c r="B824">
        <v>1600</v>
      </c>
      <c r="C824" t="s">
        <v>701</v>
      </c>
      <c r="D824" s="2">
        <v>29299</v>
      </c>
      <c r="E824" s="2">
        <v>72213.300193986404</v>
      </c>
      <c r="F824" s="2">
        <v>40522.811184910999</v>
      </c>
      <c r="G824" s="2">
        <v>56740.230595043402</v>
      </c>
      <c r="H824" s="2">
        <v>84890.843355965</v>
      </c>
      <c r="I824" s="2">
        <v>50854.050651523597</v>
      </c>
      <c r="J824" s="2">
        <v>477</v>
      </c>
      <c r="K824" s="2">
        <v>2285</v>
      </c>
      <c r="L824" s="2">
        <v>458</v>
      </c>
      <c r="M824" s="2">
        <v>2232</v>
      </c>
      <c r="N824">
        <v>1.80893545854807E-3</v>
      </c>
      <c r="O824" s="1">
        <v>6.4848629646063001E-4</v>
      </c>
    </row>
    <row r="825" spans="1:15">
      <c r="A825" t="s">
        <v>127</v>
      </c>
      <c r="B825">
        <v>1100</v>
      </c>
      <c r="C825" t="s">
        <v>647</v>
      </c>
      <c r="D825" s="2">
        <v>31169</v>
      </c>
      <c r="E825" s="2">
        <v>67797.329642080207</v>
      </c>
      <c r="F825" s="2">
        <v>40498.987187446997</v>
      </c>
      <c r="G825" s="2">
        <v>56464.306138578999</v>
      </c>
      <c r="H825" s="2">
        <v>80290.013051216098</v>
      </c>
      <c r="I825" s="2">
        <v>49663.685274030497</v>
      </c>
      <c r="J825" s="2">
        <v>1186</v>
      </c>
      <c r="K825" s="2">
        <v>2637</v>
      </c>
      <c r="L825" s="2">
        <v>1172</v>
      </c>
      <c r="M825" s="2">
        <v>3400</v>
      </c>
      <c r="N825">
        <v>-2.44794507363085E-2</v>
      </c>
      <c r="O825" s="1">
        <v>4.4916423369373401E-4</v>
      </c>
    </row>
    <row r="826" spans="1:15">
      <c r="A826" t="s">
        <v>85</v>
      </c>
      <c r="B826">
        <v>2200</v>
      </c>
      <c r="C826" t="s">
        <v>642</v>
      </c>
      <c r="D826" s="2">
        <v>31488</v>
      </c>
      <c r="E826" s="2">
        <v>81896.741344537804</v>
      </c>
      <c r="F826" s="2">
        <v>40479.2900858789</v>
      </c>
      <c r="G826" s="2">
        <v>61175.590192212898</v>
      </c>
      <c r="H826" s="2">
        <v>95545.981008403294</v>
      </c>
      <c r="I826" s="2">
        <v>50060.043646048398</v>
      </c>
      <c r="J826" s="2">
        <v>795</v>
      </c>
      <c r="K826" s="2">
        <v>3168</v>
      </c>
      <c r="L826" s="2">
        <v>843</v>
      </c>
      <c r="M826" s="2">
        <v>2334</v>
      </c>
      <c r="N826">
        <v>2.6486280487804801E-2</v>
      </c>
      <c r="O826">
        <v>-1.52439024390243E-3</v>
      </c>
    </row>
    <row r="827" spans="1:15">
      <c r="A827" t="s">
        <v>202</v>
      </c>
      <c r="B827" s="1">
        <v>2000</v>
      </c>
      <c r="C827" t="s">
        <v>866</v>
      </c>
      <c r="D827" s="2">
        <v>22524</v>
      </c>
      <c r="E827" s="2">
        <v>67828.942956926607</v>
      </c>
      <c r="F827" s="2">
        <v>40472.905040378697</v>
      </c>
      <c r="G827" s="2">
        <v>54411.410337078603</v>
      </c>
      <c r="H827" s="2">
        <v>78936.102444703094</v>
      </c>
      <c r="I827" s="2">
        <v>48544.879977721997</v>
      </c>
      <c r="J827" s="2">
        <v>382</v>
      </c>
      <c r="K827" s="2">
        <v>1996</v>
      </c>
      <c r="L827" s="2">
        <v>482</v>
      </c>
      <c r="M827" s="2">
        <v>1864</v>
      </c>
      <c r="N827">
        <v>5.8604155567394704E-3</v>
      </c>
      <c r="O827">
        <v>-4.43970875510566E-3</v>
      </c>
    </row>
    <row r="828" spans="1:15">
      <c r="A828" t="s">
        <v>178</v>
      </c>
      <c r="B828">
        <v>100</v>
      </c>
      <c r="C828" t="s">
        <v>329</v>
      </c>
      <c r="D828" s="2">
        <v>59853</v>
      </c>
      <c r="E828" s="2">
        <v>82370.689748811899</v>
      </c>
      <c r="F828" s="2">
        <v>40385.523815403598</v>
      </c>
      <c r="G828" s="2">
        <v>65356.109071617997</v>
      </c>
      <c r="H828" s="2">
        <v>97779.699932111296</v>
      </c>
      <c r="I828" s="2">
        <v>50613.108813088402</v>
      </c>
      <c r="J828" s="2">
        <v>1947</v>
      </c>
      <c r="K828" s="2">
        <v>3529</v>
      </c>
      <c r="L828" s="2">
        <v>2114</v>
      </c>
      <c r="M828" s="2">
        <v>5138</v>
      </c>
      <c r="N828">
        <v>-2.68825288623794E-2</v>
      </c>
      <c r="O828">
        <v>-2.7901692479909098E-3</v>
      </c>
    </row>
    <row r="829" spans="1:15">
      <c r="A829" t="s">
        <v>80</v>
      </c>
      <c r="B829">
        <v>1700</v>
      </c>
      <c r="C829" t="s">
        <v>817</v>
      </c>
      <c r="D829" s="2">
        <v>24911</v>
      </c>
      <c r="E829" s="2">
        <v>82573.456769714001</v>
      </c>
      <c r="F829" s="2">
        <v>40376.095986175402</v>
      </c>
      <c r="G829" s="2">
        <v>64811.378594249203</v>
      </c>
      <c r="H829" s="2">
        <v>95219.826086956498</v>
      </c>
      <c r="I829" s="2">
        <v>50363.126384415897</v>
      </c>
      <c r="J829" s="2">
        <v>932</v>
      </c>
      <c r="K829" s="2">
        <v>2125</v>
      </c>
      <c r="L829" s="2">
        <v>998</v>
      </c>
      <c r="M829" s="2">
        <v>2076</v>
      </c>
      <c r="N829">
        <v>1.9670025290032499E-3</v>
      </c>
      <c r="O829">
        <v>-2.64943197784111E-3</v>
      </c>
    </row>
    <row r="830" spans="1:15">
      <c r="A830" t="s">
        <v>60</v>
      </c>
      <c r="B830">
        <v>51175</v>
      </c>
      <c r="C830" t="s">
        <v>361</v>
      </c>
      <c r="D830" s="2">
        <v>51844</v>
      </c>
      <c r="E830" s="2">
        <v>70686.272687224598</v>
      </c>
      <c r="F830" s="2">
        <v>40374.143445870897</v>
      </c>
      <c r="G830" s="2">
        <v>64474.379571420701</v>
      </c>
      <c r="H830" s="2">
        <v>87867.153744493393</v>
      </c>
      <c r="I830" s="2">
        <v>53953.378348391103</v>
      </c>
      <c r="J830" s="2">
        <v>2168</v>
      </c>
      <c r="K830" s="2">
        <v>5650</v>
      </c>
      <c r="L830" s="2">
        <v>2356</v>
      </c>
      <c r="M830" s="2">
        <v>5084</v>
      </c>
      <c r="N830">
        <v>1.09173674870766E-2</v>
      </c>
      <c r="O830">
        <v>-3.6262634056014099E-3</v>
      </c>
    </row>
    <row r="831" spans="1:15">
      <c r="A831" t="s">
        <v>38</v>
      </c>
      <c r="B831">
        <v>2200</v>
      </c>
      <c r="C831" t="s">
        <v>581</v>
      </c>
      <c r="D831" s="2">
        <v>22963</v>
      </c>
      <c r="E831" s="2">
        <v>78822.244831064003</v>
      </c>
      <c r="F831" s="2">
        <v>40345.945969248402</v>
      </c>
      <c r="G831" s="2">
        <v>60881.914057257804</v>
      </c>
      <c r="H831" s="2">
        <v>95215.818204740295</v>
      </c>
      <c r="I831" s="2">
        <v>51098.305503664298</v>
      </c>
      <c r="J831" s="2">
        <v>464</v>
      </c>
      <c r="K831" s="2">
        <v>1914</v>
      </c>
      <c r="L831" s="2">
        <v>602</v>
      </c>
      <c r="M831" s="2">
        <v>2099</v>
      </c>
      <c r="N831">
        <v>-8.0564386186473894E-3</v>
      </c>
      <c r="O831">
        <v>-6.0096677263423697E-3</v>
      </c>
    </row>
    <row r="832" spans="1:15">
      <c r="A832" t="s">
        <v>96</v>
      </c>
      <c r="B832" s="1">
        <v>1000</v>
      </c>
      <c r="C832" t="s">
        <v>149</v>
      </c>
      <c r="D832" s="2">
        <v>22327</v>
      </c>
      <c r="E832" s="2">
        <v>73020.058107167701</v>
      </c>
      <c r="F832" s="2">
        <v>40339.024341814897</v>
      </c>
      <c r="G832" s="2">
        <v>58517.354298202998</v>
      </c>
      <c r="H832" s="2">
        <v>88424.863952679196</v>
      </c>
      <c r="I832" s="2">
        <v>52196.264230033798</v>
      </c>
      <c r="J832" s="2">
        <v>685</v>
      </c>
      <c r="K832" s="2">
        <v>2432</v>
      </c>
      <c r="L832" s="2">
        <v>660</v>
      </c>
      <c r="M832" s="2">
        <v>2078</v>
      </c>
      <c r="N832">
        <v>1.58552425314641E-2</v>
      </c>
      <c r="O832">
        <v>1.11972051775876E-3</v>
      </c>
    </row>
    <row r="833" spans="1:15">
      <c r="A833" t="s">
        <v>96</v>
      </c>
      <c r="B833">
        <v>400</v>
      </c>
      <c r="C833" t="s">
        <v>423</v>
      </c>
      <c r="D833" s="2">
        <v>44528</v>
      </c>
      <c r="E833" s="2">
        <v>72244.737420615493</v>
      </c>
      <c r="F833" s="2">
        <v>40310.320911413903</v>
      </c>
      <c r="G833" s="2">
        <v>69605.271776218302</v>
      </c>
      <c r="H833" s="2">
        <v>92424.388617489007</v>
      </c>
      <c r="I833" s="2">
        <v>54684.893100510999</v>
      </c>
      <c r="J833" s="2">
        <v>3232</v>
      </c>
      <c r="K833" s="2">
        <v>3804</v>
      </c>
      <c r="L833" s="2">
        <v>2246</v>
      </c>
      <c r="M833" s="2">
        <v>4180</v>
      </c>
      <c r="N833">
        <v>-8.4441250449155594E-3</v>
      </c>
      <c r="O833">
        <v>2.2143370463528499E-2</v>
      </c>
    </row>
    <row r="834" spans="1:15">
      <c r="A834" t="s">
        <v>12</v>
      </c>
      <c r="B834">
        <v>8900</v>
      </c>
      <c r="C834" t="s">
        <v>522</v>
      </c>
      <c r="D834" s="2">
        <v>37143</v>
      </c>
      <c r="E834" s="2">
        <v>73750.962188365593</v>
      </c>
      <c r="F834" s="2">
        <v>40303.367822494503</v>
      </c>
      <c r="G834" s="2">
        <v>64107.007057678202</v>
      </c>
      <c r="H834" s="2">
        <v>93047.0835180055</v>
      </c>
      <c r="I834" s="2">
        <v>54407.923733927397</v>
      </c>
      <c r="J834" s="2">
        <v>1252</v>
      </c>
      <c r="K834" s="2">
        <v>2926</v>
      </c>
      <c r="L834" s="2">
        <v>1064</v>
      </c>
      <c r="M834" s="2">
        <v>3138</v>
      </c>
      <c r="N834">
        <v>-5.70767035511401E-3</v>
      </c>
      <c r="O834">
        <v>5.0615189941577102E-3</v>
      </c>
    </row>
    <row r="835" spans="1:15">
      <c r="A835" t="s">
        <v>65</v>
      </c>
      <c r="B835">
        <v>1800</v>
      </c>
      <c r="C835" t="s">
        <v>217</v>
      </c>
      <c r="D835" s="2">
        <v>99079</v>
      </c>
      <c r="E835" s="2">
        <v>87779.515377385993</v>
      </c>
      <c r="F835" s="2">
        <v>40291.082010031598</v>
      </c>
      <c r="G835" s="2">
        <v>73044.700418240696</v>
      </c>
      <c r="H835" s="2">
        <v>103843.577081375</v>
      </c>
      <c r="I835" s="2">
        <v>51077.639946374497</v>
      </c>
      <c r="J835" s="2">
        <v>5034</v>
      </c>
      <c r="K835" s="2">
        <v>7758</v>
      </c>
      <c r="L835" s="2">
        <v>4787</v>
      </c>
      <c r="M835" s="2">
        <v>7380</v>
      </c>
      <c r="N835">
        <v>3.8151374155976502E-3</v>
      </c>
      <c r="O835">
        <v>2.49296016310217E-3</v>
      </c>
    </row>
    <row r="836" spans="1:15">
      <c r="A836" t="s">
        <v>20</v>
      </c>
      <c r="B836">
        <v>500</v>
      </c>
      <c r="C836" t="s">
        <v>432</v>
      </c>
      <c r="D836" s="2">
        <v>43713</v>
      </c>
      <c r="E836" s="2">
        <v>65424.087439667703</v>
      </c>
      <c r="F836" s="2">
        <v>40289.58960652</v>
      </c>
      <c r="G836" s="2">
        <v>60654.842929627099</v>
      </c>
      <c r="H836" s="2">
        <v>80625.381412055198</v>
      </c>
      <c r="I836" s="2">
        <v>52858.964946104599</v>
      </c>
      <c r="J836" s="2">
        <v>1725</v>
      </c>
      <c r="K836" s="2">
        <v>4594</v>
      </c>
      <c r="L836" s="2">
        <v>1616</v>
      </c>
      <c r="M836" s="2">
        <v>4047</v>
      </c>
      <c r="N836">
        <v>1.25134399377759E-2</v>
      </c>
      <c r="O836">
        <v>2.4935373916226198E-3</v>
      </c>
    </row>
    <row r="837" spans="1:15">
      <c r="A837" t="s">
        <v>202</v>
      </c>
      <c r="B837">
        <v>590</v>
      </c>
      <c r="C837" t="s">
        <v>293</v>
      </c>
      <c r="D837" s="2">
        <v>67997</v>
      </c>
      <c r="E837" s="2">
        <v>75188.504974731506</v>
      </c>
      <c r="F837" s="2">
        <v>40257.296318020599</v>
      </c>
      <c r="G837" s="2">
        <v>59260.010603735202</v>
      </c>
      <c r="H837" s="2">
        <v>88502.313566013894</v>
      </c>
      <c r="I837" s="2">
        <v>49386.532993841101</v>
      </c>
      <c r="J837" s="2">
        <v>1666</v>
      </c>
      <c r="K837" s="2">
        <v>7260</v>
      </c>
      <c r="L837" s="2">
        <v>1869</v>
      </c>
      <c r="M837" s="2">
        <v>7031</v>
      </c>
      <c r="N837">
        <v>3.3677956380428501E-3</v>
      </c>
      <c r="O837">
        <v>-2.9854258276100398E-3</v>
      </c>
    </row>
    <row r="838" spans="1:15">
      <c r="A838" t="s">
        <v>31</v>
      </c>
      <c r="B838">
        <v>100</v>
      </c>
      <c r="C838" t="s">
        <v>321</v>
      </c>
      <c r="D838" s="2">
        <v>61565</v>
      </c>
      <c r="E838" s="2">
        <v>80585.046530989799</v>
      </c>
      <c r="F838" s="2">
        <v>40247.2173373759</v>
      </c>
      <c r="G838" s="2">
        <v>74527.517677698896</v>
      </c>
      <c r="H838" s="2">
        <v>96861.163274745602</v>
      </c>
      <c r="I838" s="2">
        <v>52345.717888643798</v>
      </c>
      <c r="J838" s="2">
        <v>3886</v>
      </c>
      <c r="K838" s="2">
        <v>4618</v>
      </c>
      <c r="L838" s="2">
        <v>5073</v>
      </c>
      <c r="M838" s="2">
        <v>4600</v>
      </c>
      <c r="N838" s="1">
        <v>2.9237391374969501E-4</v>
      </c>
      <c r="O838">
        <v>-1.9280435312271499E-2</v>
      </c>
    </row>
    <row r="839" spans="1:15">
      <c r="A839" t="s">
        <v>65</v>
      </c>
      <c r="B839" s="1">
        <v>1000</v>
      </c>
      <c r="C839" t="s">
        <v>848</v>
      </c>
      <c r="D839" s="2">
        <v>23267</v>
      </c>
      <c r="E839" s="2">
        <v>72498.688633754296</v>
      </c>
      <c r="F839" s="2">
        <v>40228.190084946298</v>
      </c>
      <c r="G839" s="2">
        <v>59530.4499118448</v>
      </c>
      <c r="H839" s="2">
        <v>88575.225028702596</v>
      </c>
      <c r="I839" s="2">
        <v>50723.181033282199</v>
      </c>
      <c r="J839" s="2">
        <v>454</v>
      </c>
      <c r="K839" s="2">
        <v>1795</v>
      </c>
      <c r="L839" s="2">
        <v>441</v>
      </c>
      <c r="M839" s="2">
        <v>1860</v>
      </c>
      <c r="N839">
        <v>-2.7936562513430998E-3</v>
      </c>
      <c r="O839" s="1">
        <v>5.5873125026861998E-4</v>
      </c>
    </row>
    <row r="840" spans="1:15">
      <c r="A840" t="s">
        <v>46</v>
      </c>
      <c r="B840">
        <v>300</v>
      </c>
      <c r="C840" t="s">
        <v>691</v>
      </c>
      <c r="D840" s="2">
        <v>29686</v>
      </c>
      <c r="E840" s="2">
        <v>61917.340380992202</v>
      </c>
      <c r="F840" s="2">
        <v>40195.721810250798</v>
      </c>
      <c r="G840" s="2">
        <v>55246.513691222899</v>
      </c>
      <c r="H840" s="2">
        <v>75520.650408205896</v>
      </c>
      <c r="I840" s="2">
        <v>49965.731188658603</v>
      </c>
      <c r="J840" s="2">
        <v>639</v>
      </c>
      <c r="K840" s="2">
        <v>2657</v>
      </c>
      <c r="L840" s="2">
        <v>413</v>
      </c>
      <c r="M840" s="2">
        <v>2860</v>
      </c>
      <c r="N840">
        <v>-6.8382402479283096E-3</v>
      </c>
      <c r="O840">
        <v>7.61301623660985E-3</v>
      </c>
    </row>
    <row r="841" spans="1:15">
      <c r="A841" t="s">
        <v>31</v>
      </c>
      <c r="B841">
        <v>1701</v>
      </c>
      <c r="C841" t="s">
        <v>834</v>
      </c>
      <c r="D841" s="2">
        <v>24435</v>
      </c>
      <c r="E841" s="2">
        <v>75763.272051773703</v>
      </c>
      <c r="F841" s="2">
        <v>40179.477778599401</v>
      </c>
      <c r="G841" s="2">
        <v>59394.882904775302</v>
      </c>
      <c r="H841" s="2">
        <v>89373.322866730494</v>
      </c>
      <c r="I841" s="2">
        <v>50146.191673445202</v>
      </c>
      <c r="J841" s="2">
        <v>769</v>
      </c>
      <c r="K841" s="2">
        <v>2586</v>
      </c>
      <c r="L841" s="2">
        <v>842</v>
      </c>
      <c r="M841" s="2">
        <v>2543</v>
      </c>
      <c r="N841">
        <v>1.7597708205443E-3</v>
      </c>
      <c r="O841">
        <v>-2.9875179046449699E-3</v>
      </c>
    </row>
    <row r="842" spans="1:15">
      <c r="A842" t="s">
        <v>65</v>
      </c>
      <c r="B842">
        <v>1300</v>
      </c>
      <c r="C842" t="s">
        <v>230</v>
      </c>
      <c r="D842" s="2">
        <v>93185</v>
      </c>
      <c r="E842" s="2">
        <v>85055.099035712206</v>
      </c>
      <c r="F842" s="2">
        <v>40168.142769497201</v>
      </c>
      <c r="G842" s="2">
        <v>80064.661612735203</v>
      </c>
      <c r="H842" s="2">
        <v>101852.35720692899</v>
      </c>
      <c r="I842" s="2">
        <v>52014.055216716501</v>
      </c>
      <c r="J842" s="2">
        <v>7875</v>
      </c>
      <c r="K842" s="2">
        <v>7401</v>
      </c>
      <c r="L842" s="2">
        <v>7975</v>
      </c>
      <c r="M842" s="2">
        <v>6551</v>
      </c>
      <c r="N842">
        <v>9.1216397488866202E-3</v>
      </c>
      <c r="O842">
        <v>-1.0731340881043E-3</v>
      </c>
    </row>
    <row r="843" spans="1:15">
      <c r="A843" t="s">
        <v>108</v>
      </c>
      <c r="B843">
        <v>200</v>
      </c>
      <c r="C843" t="s">
        <v>507</v>
      </c>
      <c r="D843" s="2">
        <v>37907</v>
      </c>
      <c r="E843" s="2">
        <v>64496.9897707899</v>
      </c>
      <c r="F843" s="2">
        <v>40166.383684923501</v>
      </c>
      <c r="G843" s="2">
        <v>64571.815538333401</v>
      </c>
      <c r="H843" s="2">
        <v>82474.171812843299</v>
      </c>
      <c r="I843" s="2">
        <v>55426.611476678903</v>
      </c>
      <c r="J843" s="2">
        <v>1216</v>
      </c>
      <c r="K843" s="2">
        <v>2307</v>
      </c>
      <c r="L843" s="2">
        <v>1140</v>
      </c>
      <c r="M843" s="2">
        <v>2018</v>
      </c>
      <c r="N843">
        <v>7.6239217031155099E-3</v>
      </c>
      <c r="O843">
        <v>2.0049067454559798E-3</v>
      </c>
    </row>
    <row r="844" spans="1:15">
      <c r="A844" t="s">
        <v>65</v>
      </c>
      <c r="B844">
        <v>900</v>
      </c>
      <c r="C844" t="s">
        <v>554</v>
      </c>
      <c r="D844" s="2">
        <v>35258</v>
      </c>
      <c r="E844" s="2">
        <v>75443.009711829305</v>
      </c>
      <c r="F844" s="2">
        <v>40106.391577595299</v>
      </c>
      <c r="G844" s="2">
        <v>59116.646652421601</v>
      </c>
      <c r="H844" s="2">
        <v>90133.751313485103</v>
      </c>
      <c r="I844" s="2">
        <v>50179.611266571803</v>
      </c>
      <c r="J844" s="2">
        <v>372</v>
      </c>
      <c r="K844" s="2">
        <v>2994</v>
      </c>
      <c r="L844" s="2">
        <v>814</v>
      </c>
      <c r="M844" s="2">
        <v>2998</v>
      </c>
      <c r="N844" s="1">
        <v>-1.13449429916614E-4</v>
      </c>
      <c r="O844">
        <v>-1.25361620057859E-2</v>
      </c>
    </row>
    <row r="845" spans="1:15">
      <c r="A845" t="s">
        <v>85</v>
      </c>
      <c r="B845">
        <v>600</v>
      </c>
      <c r="C845" t="s">
        <v>773</v>
      </c>
      <c r="D845" s="2">
        <v>26512</v>
      </c>
      <c r="E845" s="2">
        <v>67929.899313501097</v>
      </c>
      <c r="F845" s="2">
        <v>40096.020323841403</v>
      </c>
      <c r="G845" s="2">
        <v>55075.909261548302</v>
      </c>
      <c r="H845" s="2">
        <v>81661.704042715399</v>
      </c>
      <c r="I845" s="2">
        <v>49237.722166387401</v>
      </c>
      <c r="J845" s="2">
        <v>227</v>
      </c>
      <c r="K845" s="2">
        <v>1987</v>
      </c>
      <c r="L845" s="2">
        <v>249</v>
      </c>
      <c r="M845" s="2">
        <v>2206</v>
      </c>
      <c r="N845">
        <v>-8.2604103802051895E-3</v>
      </c>
      <c r="O845" s="1">
        <v>-8.2981291490645699E-4</v>
      </c>
    </row>
    <row r="846" spans="1:15">
      <c r="A846" t="s">
        <v>20</v>
      </c>
      <c r="B846">
        <v>700</v>
      </c>
      <c r="C846" t="s">
        <v>441</v>
      </c>
      <c r="D846" s="2">
        <v>43195</v>
      </c>
      <c r="E846" s="2">
        <v>78902.509151414299</v>
      </c>
      <c r="F846" s="2">
        <v>40089.9967462899</v>
      </c>
      <c r="G846" s="2">
        <v>59382.420371761698</v>
      </c>
      <c r="H846" s="2">
        <v>95408.887409872405</v>
      </c>
      <c r="I846" s="2">
        <v>51650.210221410998</v>
      </c>
      <c r="J846" s="2">
        <v>1364</v>
      </c>
      <c r="K846" s="2">
        <v>5234</v>
      </c>
      <c r="L846" s="2">
        <v>960</v>
      </c>
      <c r="M846" s="2">
        <v>5026</v>
      </c>
      <c r="N846">
        <v>4.8153721495543403E-3</v>
      </c>
      <c r="O846">
        <v>9.3529343674036303E-3</v>
      </c>
    </row>
    <row r="847" spans="1:15">
      <c r="A847" t="s">
        <v>99</v>
      </c>
      <c r="B847">
        <v>1300</v>
      </c>
      <c r="C847" t="s">
        <v>117</v>
      </c>
      <c r="D847" s="2">
        <v>203727</v>
      </c>
      <c r="E847" s="2">
        <v>120540.59020654</v>
      </c>
      <c r="F847" s="2">
        <v>40080.644832740501</v>
      </c>
      <c r="G847" s="2">
        <v>95427.684452270696</v>
      </c>
      <c r="H847" s="2">
        <v>151131.29635688101</v>
      </c>
      <c r="I847" s="2">
        <v>57866.435462089503</v>
      </c>
      <c r="J847" s="2">
        <v>7389</v>
      </c>
      <c r="K847" s="2">
        <v>12479</v>
      </c>
      <c r="L847" s="2">
        <v>8121</v>
      </c>
      <c r="M847" s="2">
        <v>13322</v>
      </c>
      <c r="N847">
        <v>-4.1378904121692197E-3</v>
      </c>
      <c r="O847">
        <v>-3.5930436319191799E-3</v>
      </c>
    </row>
    <row r="848" spans="1:15">
      <c r="A848" t="s">
        <v>38</v>
      </c>
      <c r="B848">
        <v>3200</v>
      </c>
      <c r="C848" t="s">
        <v>362</v>
      </c>
      <c r="D848" s="2">
        <v>25232</v>
      </c>
      <c r="E848" s="2">
        <v>76825.280567685593</v>
      </c>
      <c r="F848" s="2">
        <v>40033.891478841499</v>
      </c>
      <c r="G848" s="2">
        <v>62003.227205847397</v>
      </c>
      <c r="H848" s="2">
        <v>92526.896288209595</v>
      </c>
      <c r="I848" s="2">
        <v>51230.859307776198</v>
      </c>
      <c r="J848" s="2">
        <v>601</v>
      </c>
      <c r="K848" s="2">
        <v>1555</v>
      </c>
      <c r="L848" s="2">
        <v>566</v>
      </c>
      <c r="M848" s="2">
        <v>1441</v>
      </c>
      <c r="N848">
        <v>4.5180722891566202E-3</v>
      </c>
      <c r="O848">
        <v>1.3871274571972099E-3</v>
      </c>
    </row>
    <row r="849" spans="1:15">
      <c r="A849" t="s">
        <v>65</v>
      </c>
      <c r="B849">
        <v>1700</v>
      </c>
      <c r="C849" t="s">
        <v>163</v>
      </c>
      <c r="D849" s="2">
        <v>141322</v>
      </c>
      <c r="E849" s="2">
        <v>85924.706965982099</v>
      </c>
      <c r="F849" s="2">
        <v>40020.079843054198</v>
      </c>
      <c r="G849" s="2">
        <v>72468.928654520802</v>
      </c>
      <c r="H849" s="2">
        <v>102555.35283778601</v>
      </c>
      <c r="I849" s="2">
        <v>51413.678323420398</v>
      </c>
      <c r="J849" s="2">
        <v>6058</v>
      </c>
      <c r="K849" s="2">
        <v>9258</v>
      </c>
      <c r="L849" s="2">
        <v>6910</v>
      </c>
      <c r="M849" s="2">
        <v>9923</v>
      </c>
      <c r="N849">
        <v>-4.7055660123689102E-3</v>
      </c>
      <c r="O849">
        <v>-6.02878532712528E-3</v>
      </c>
    </row>
    <row r="850" spans="1:15">
      <c r="A850" t="s">
        <v>60</v>
      </c>
      <c r="B850">
        <v>51096</v>
      </c>
      <c r="C850" t="s">
        <v>651</v>
      </c>
      <c r="D850" s="2">
        <v>30976</v>
      </c>
      <c r="E850" s="2">
        <v>66283.910107923104</v>
      </c>
      <c r="F850" s="2">
        <v>39997.243440419799</v>
      </c>
      <c r="G850" s="2">
        <v>60406.700783672</v>
      </c>
      <c r="H850" s="2">
        <v>81546.567649381395</v>
      </c>
      <c r="I850" s="2">
        <v>50127.633303468501</v>
      </c>
      <c r="J850" s="2">
        <v>1632</v>
      </c>
      <c r="K850" s="2">
        <v>2373</v>
      </c>
      <c r="L850" s="2">
        <v>1565</v>
      </c>
      <c r="M850" s="2">
        <v>2182</v>
      </c>
      <c r="N850">
        <v>6.1660640495867702E-3</v>
      </c>
      <c r="O850">
        <v>2.1629648760330502E-3</v>
      </c>
    </row>
    <row r="851" spans="1:15">
      <c r="A851" t="s">
        <v>198</v>
      </c>
      <c r="B851">
        <v>1600</v>
      </c>
      <c r="C851" t="s">
        <v>574</v>
      </c>
      <c r="D851" s="2">
        <v>34457</v>
      </c>
      <c r="E851" s="2">
        <v>63509.110798121998</v>
      </c>
      <c r="F851" s="2">
        <v>39994.798169433801</v>
      </c>
      <c r="G851" s="2">
        <v>53320.336914323903</v>
      </c>
      <c r="H851" s="2">
        <v>74009.112676056306</v>
      </c>
      <c r="I851" s="2">
        <v>47692.355768412002</v>
      </c>
      <c r="J851" s="2">
        <v>401</v>
      </c>
      <c r="K851" s="2">
        <v>1571</v>
      </c>
      <c r="L851" s="2">
        <v>617</v>
      </c>
      <c r="M851" s="2">
        <v>1988</v>
      </c>
      <c r="N851">
        <v>-1.2102040224047299E-2</v>
      </c>
      <c r="O851">
        <v>-6.2686827059813604E-3</v>
      </c>
    </row>
    <row r="852" spans="1:15">
      <c r="A852" t="s">
        <v>74</v>
      </c>
      <c r="B852">
        <v>100</v>
      </c>
      <c r="C852" t="s">
        <v>417</v>
      </c>
      <c r="D852" s="2">
        <v>44962</v>
      </c>
      <c r="E852" s="2">
        <v>69777.664701957299</v>
      </c>
      <c r="F852" s="2">
        <v>39988.161097851997</v>
      </c>
      <c r="G852" s="2">
        <v>59102.693772853701</v>
      </c>
      <c r="H852" s="2">
        <v>84307.799043594307</v>
      </c>
      <c r="I852" s="2">
        <v>50906.978628769801</v>
      </c>
      <c r="J852" s="2">
        <v>1277</v>
      </c>
      <c r="K852" s="2">
        <v>3291</v>
      </c>
      <c r="L852" s="2">
        <v>1100</v>
      </c>
      <c r="M852" s="2">
        <v>2648</v>
      </c>
      <c r="N852">
        <v>1.43009652595525E-2</v>
      </c>
      <c r="O852">
        <v>3.9366576219919003E-3</v>
      </c>
    </row>
    <row r="853" spans="1:15">
      <c r="A853" t="s">
        <v>88</v>
      </c>
      <c r="B853">
        <v>200</v>
      </c>
      <c r="C853" t="s">
        <v>888</v>
      </c>
      <c r="D853" s="2">
        <v>20405</v>
      </c>
      <c r="E853" s="2">
        <v>55374.4774615965</v>
      </c>
      <c r="F853" s="2">
        <v>39982.936222128701</v>
      </c>
      <c r="G853" s="2">
        <v>52654.473448536803</v>
      </c>
      <c r="H853" s="2">
        <v>66451.232938806294</v>
      </c>
      <c r="I853" s="2">
        <v>48044.718973495997</v>
      </c>
      <c r="J853" s="2">
        <v>300</v>
      </c>
      <c r="K853" s="2">
        <v>1905</v>
      </c>
      <c r="L853" s="2">
        <v>297</v>
      </c>
      <c r="M853" s="2">
        <v>2047</v>
      </c>
      <c r="N853">
        <v>-6.9590786571918596E-3</v>
      </c>
      <c r="O853" s="1">
        <v>1.4702278853222201E-4</v>
      </c>
    </row>
    <row r="854" spans="1:15">
      <c r="A854" t="s">
        <v>85</v>
      </c>
      <c r="B854">
        <v>900</v>
      </c>
      <c r="C854" t="s">
        <v>873</v>
      </c>
      <c r="D854" s="2">
        <v>22369</v>
      </c>
      <c r="E854" s="2">
        <v>79991.848893499293</v>
      </c>
      <c r="F854" s="2">
        <v>39910.867523479901</v>
      </c>
      <c r="G854" s="2">
        <v>54851.337754246102</v>
      </c>
      <c r="H854" s="2">
        <v>93154.404910096797</v>
      </c>
      <c r="I854" s="2">
        <v>48006.770884824502</v>
      </c>
      <c r="J854" s="2">
        <v>222</v>
      </c>
      <c r="K854" s="2">
        <v>1630</v>
      </c>
      <c r="L854" s="2">
        <v>208</v>
      </c>
      <c r="M854" s="2">
        <v>1233</v>
      </c>
      <c r="N854">
        <v>1.7747775939916801E-2</v>
      </c>
      <c r="O854" s="1">
        <v>6.25866154052483E-4</v>
      </c>
    </row>
    <row r="855" spans="1:15">
      <c r="A855" t="s">
        <v>198</v>
      </c>
      <c r="B855">
        <v>700</v>
      </c>
      <c r="C855" t="s">
        <v>853</v>
      </c>
      <c r="D855" s="2">
        <v>23025</v>
      </c>
      <c r="E855" s="2">
        <v>64326.033347493598</v>
      </c>
      <c r="F855" s="2">
        <v>39894.976700514599</v>
      </c>
      <c r="G855" s="2">
        <v>54428.788012155499</v>
      </c>
      <c r="H855" s="2">
        <v>74993.867672047505</v>
      </c>
      <c r="I855" s="2">
        <v>47694.861524551401</v>
      </c>
      <c r="J855" s="2">
        <v>293</v>
      </c>
      <c r="K855" s="2">
        <v>1470</v>
      </c>
      <c r="L855" s="2">
        <v>402</v>
      </c>
      <c r="M855" s="2">
        <v>1774</v>
      </c>
      <c r="N855">
        <v>-1.3203040173724199E-2</v>
      </c>
      <c r="O855">
        <v>-4.7339847991313697E-3</v>
      </c>
    </row>
    <row r="856" spans="1:15">
      <c r="A856" t="s">
        <v>60</v>
      </c>
      <c r="B856">
        <v>51105</v>
      </c>
      <c r="C856" t="s">
        <v>534</v>
      </c>
      <c r="D856" s="2">
        <v>36469</v>
      </c>
      <c r="E856" s="2">
        <v>67168.399149353805</v>
      </c>
      <c r="F856" s="2">
        <v>39892.989177138203</v>
      </c>
      <c r="G856" s="2">
        <v>55729.196731962402</v>
      </c>
      <c r="H856" s="2">
        <v>80199.286111565496</v>
      </c>
      <c r="I856" s="2">
        <v>49665.732752330703</v>
      </c>
      <c r="J856" s="2">
        <v>747</v>
      </c>
      <c r="K856" s="2">
        <v>1904</v>
      </c>
      <c r="L856" s="2">
        <v>833</v>
      </c>
      <c r="M856" s="2">
        <v>2202</v>
      </c>
      <c r="N856">
        <v>-8.1713235898982703E-3</v>
      </c>
      <c r="O856">
        <v>-2.3581672105075502E-3</v>
      </c>
    </row>
    <row r="857" spans="1:15">
      <c r="A857" t="s">
        <v>31</v>
      </c>
      <c r="B857">
        <v>12100</v>
      </c>
      <c r="C857" t="s">
        <v>893</v>
      </c>
      <c r="D857" s="2">
        <v>18417</v>
      </c>
      <c r="E857" s="2">
        <v>65583.354372937203</v>
      </c>
      <c r="F857" s="2">
        <v>39861.642442797202</v>
      </c>
      <c r="G857" s="2">
        <v>52664.010851981599</v>
      </c>
      <c r="H857" s="2">
        <v>76706.695957095697</v>
      </c>
      <c r="I857" s="2">
        <v>47968.597647437899</v>
      </c>
      <c r="J857" s="2">
        <v>284</v>
      </c>
      <c r="K857" s="2">
        <v>1526</v>
      </c>
      <c r="L857" s="2">
        <v>203</v>
      </c>
      <c r="M857" s="2">
        <v>1568</v>
      </c>
      <c r="N857">
        <v>-2.2805017103762798E-3</v>
      </c>
      <c r="O857">
        <v>4.3981104414399699E-3</v>
      </c>
    </row>
    <row r="858" spans="1:15">
      <c r="A858" t="s">
        <v>31</v>
      </c>
      <c r="B858">
        <v>6100</v>
      </c>
      <c r="C858" t="s">
        <v>742</v>
      </c>
      <c r="D858" s="2">
        <v>27815</v>
      </c>
      <c r="E858" s="2">
        <v>96810.674530498203</v>
      </c>
      <c r="F858" s="2">
        <v>39858.005748699601</v>
      </c>
      <c r="G858" s="2">
        <v>71415.484398005196</v>
      </c>
      <c r="H858" s="2">
        <v>114640.934968182</v>
      </c>
      <c r="I858" s="2">
        <v>52355.699425129998</v>
      </c>
      <c r="J858" s="2">
        <v>998</v>
      </c>
      <c r="K858" s="2">
        <v>2885</v>
      </c>
      <c r="L858" s="2">
        <v>764</v>
      </c>
      <c r="M858" s="2">
        <v>2113</v>
      </c>
      <c r="N858">
        <v>2.77548085565342E-2</v>
      </c>
      <c r="O858">
        <v>8.4127269458925003E-3</v>
      </c>
    </row>
    <row r="859" spans="1:15">
      <c r="A859" t="s">
        <v>72</v>
      </c>
      <c r="B859">
        <v>2500</v>
      </c>
      <c r="C859" t="s">
        <v>822</v>
      </c>
      <c r="D859" s="2">
        <v>24793</v>
      </c>
      <c r="E859" s="2">
        <v>65120.790446841202</v>
      </c>
      <c r="F859" s="2">
        <v>39815.036961994199</v>
      </c>
      <c r="G859" s="2">
        <v>52487.201310669603</v>
      </c>
      <c r="H859" s="2">
        <v>75455.778428351303</v>
      </c>
      <c r="I859" s="2">
        <v>47910.972861791597</v>
      </c>
      <c r="J859" s="2">
        <v>428</v>
      </c>
      <c r="K859" s="2">
        <v>2128</v>
      </c>
      <c r="L859" s="2">
        <v>582</v>
      </c>
      <c r="M859" s="2">
        <v>2123</v>
      </c>
      <c r="N859" s="1">
        <v>2.01669826160609E-4</v>
      </c>
      <c r="O859">
        <v>-6.2114306457467803E-3</v>
      </c>
    </row>
    <row r="860" spans="1:15">
      <c r="A860" t="s">
        <v>85</v>
      </c>
      <c r="B860">
        <v>1200</v>
      </c>
      <c r="C860" t="s">
        <v>600</v>
      </c>
      <c r="D860" s="2">
        <v>33118</v>
      </c>
      <c r="E860" s="2">
        <v>69701.896069405106</v>
      </c>
      <c r="F860" s="2">
        <v>39791.159875787998</v>
      </c>
      <c r="G860" s="2">
        <v>54534.059363615997</v>
      </c>
      <c r="H860" s="2">
        <v>80056.867740793197</v>
      </c>
      <c r="I860" s="2">
        <v>47751.6738496283</v>
      </c>
      <c r="J860" s="2">
        <v>729</v>
      </c>
      <c r="K860" s="2">
        <v>2483</v>
      </c>
      <c r="L860" s="2">
        <v>737</v>
      </c>
      <c r="M860" s="2">
        <v>2267</v>
      </c>
      <c r="N860">
        <v>6.5221329790446196E-3</v>
      </c>
      <c r="O860" s="1">
        <v>-2.4156048070535601E-4</v>
      </c>
    </row>
    <row r="861" spans="1:15">
      <c r="A861" t="s">
        <v>110</v>
      </c>
      <c r="B861">
        <v>400</v>
      </c>
      <c r="C861" t="s">
        <v>518</v>
      </c>
      <c r="D861" s="2">
        <v>37285</v>
      </c>
      <c r="E861" s="2">
        <v>66419.710709815801</v>
      </c>
      <c r="F861" s="2">
        <v>39788.3871884127</v>
      </c>
      <c r="G861" s="2">
        <v>54298.210390374603</v>
      </c>
      <c r="H861" s="2">
        <v>79001.171106740498</v>
      </c>
      <c r="I861" s="2">
        <v>48770.1161525227</v>
      </c>
      <c r="J861" s="2">
        <v>639</v>
      </c>
      <c r="K861" s="2">
        <v>2572</v>
      </c>
      <c r="L861" s="2">
        <v>612</v>
      </c>
      <c r="M861" s="2">
        <v>2876</v>
      </c>
      <c r="N861">
        <v>-8.1534129006302792E-3</v>
      </c>
      <c r="O861" s="1">
        <v>7.2415180367439898E-4</v>
      </c>
    </row>
    <row r="862" spans="1:15">
      <c r="A862" t="s">
        <v>53</v>
      </c>
      <c r="B862" s="1">
        <v>5000</v>
      </c>
      <c r="C862" t="s">
        <v>872</v>
      </c>
      <c r="D862" s="2">
        <v>22377</v>
      </c>
      <c r="E862" s="2">
        <v>69679.612512218897</v>
      </c>
      <c r="F862" s="2">
        <v>39781.440865308701</v>
      </c>
      <c r="G862" s="2">
        <v>58778.420561273197</v>
      </c>
      <c r="H862" s="2">
        <v>82907.492864125103</v>
      </c>
      <c r="I862" s="2">
        <v>49034.207326701398</v>
      </c>
      <c r="J862" s="2">
        <v>818</v>
      </c>
      <c r="K862" s="2">
        <v>1379</v>
      </c>
      <c r="L862" s="2">
        <v>801</v>
      </c>
      <c r="M862" s="2">
        <v>1598</v>
      </c>
      <c r="N862">
        <v>-9.7868346963399903E-3</v>
      </c>
      <c r="O862" s="1">
        <v>7.5970862939625495E-4</v>
      </c>
    </row>
    <row r="863" spans="1:15">
      <c r="A863" t="s">
        <v>74</v>
      </c>
      <c r="B863">
        <v>40100</v>
      </c>
      <c r="C863" t="s">
        <v>75</v>
      </c>
      <c r="D863" s="2">
        <v>273798</v>
      </c>
      <c r="E863" s="2">
        <v>81540.266535480507</v>
      </c>
      <c r="F863" s="2">
        <v>39778.011365764301</v>
      </c>
      <c r="G863" s="2">
        <v>70011.181569195207</v>
      </c>
      <c r="H863" s="2">
        <v>98901.811373037199</v>
      </c>
      <c r="I863" s="2">
        <v>52439.704115611603</v>
      </c>
      <c r="J863" s="2">
        <v>14012</v>
      </c>
      <c r="K863" s="2">
        <v>23415</v>
      </c>
      <c r="L863" s="2">
        <v>15114</v>
      </c>
      <c r="M863" s="2">
        <v>23729</v>
      </c>
      <c r="N863">
        <v>-1.14683087531683E-3</v>
      </c>
      <c r="O863">
        <v>-4.0248650464941296E-3</v>
      </c>
    </row>
    <row r="864" spans="1:15">
      <c r="A864" t="s">
        <v>65</v>
      </c>
      <c r="B864">
        <v>4300</v>
      </c>
      <c r="C864" t="s">
        <v>830</v>
      </c>
      <c r="D864" s="2">
        <v>24537</v>
      </c>
      <c r="E864" s="2">
        <v>75301.0016353229</v>
      </c>
      <c r="F864" s="2">
        <v>39719.845949742397</v>
      </c>
      <c r="G864" s="2">
        <v>63035.199480402101</v>
      </c>
      <c r="H864" s="2">
        <v>92271.155355682698</v>
      </c>
      <c r="I864" s="2">
        <v>51873.7903855158</v>
      </c>
      <c r="J864" s="2">
        <v>902</v>
      </c>
      <c r="K864" s="2">
        <v>2532</v>
      </c>
      <c r="L864" s="2">
        <v>987</v>
      </c>
      <c r="M864" s="2">
        <v>2410</v>
      </c>
      <c r="N864">
        <v>4.9720829767290198E-3</v>
      </c>
      <c r="O864">
        <v>-3.4641561723112E-3</v>
      </c>
    </row>
    <row r="865" spans="1:15">
      <c r="A865" t="s">
        <v>65</v>
      </c>
      <c r="B865">
        <v>4400</v>
      </c>
      <c r="C865" t="s">
        <v>704</v>
      </c>
      <c r="D865" s="2">
        <v>29226</v>
      </c>
      <c r="E865" s="2">
        <v>73414.414324415804</v>
      </c>
      <c r="F865" s="2">
        <v>39706.903375478403</v>
      </c>
      <c r="G865" s="2">
        <v>60588.8200708484</v>
      </c>
      <c r="H865" s="2">
        <v>89492.217913985703</v>
      </c>
      <c r="I865" s="2">
        <v>50688.375362486899</v>
      </c>
      <c r="J865" s="2">
        <v>989</v>
      </c>
      <c r="K865" s="2">
        <v>2016</v>
      </c>
      <c r="L865" s="2">
        <v>767</v>
      </c>
      <c r="M865" s="2">
        <v>2306</v>
      </c>
      <c r="N865">
        <v>-9.9226715937863492E-3</v>
      </c>
      <c r="O865">
        <v>7.5959761855881698E-3</v>
      </c>
    </row>
    <row r="866" spans="1:15">
      <c r="A866" t="s">
        <v>198</v>
      </c>
      <c r="B866">
        <v>400</v>
      </c>
      <c r="C866" t="s">
        <v>564</v>
      </c>
      <c r="D866" s="2">
        <v>31244</v>
      </c>
      <c r="E866" s="2">
        <v>74126.172201722002</v>
      </c>
      <c r="F866" s="2">
        <v>39695.338212232098</v>
      </c>
      <c r="G866" s="2">
        <v>59135.897221870902</v>
      </c>
      <c r="H866" s="2">
        <v>88193.681426814204</v>
      </c>
      <c r="I866" s="2">
        <v>48158.849625370203</v>
      </c>
      <c r="J866" s="2">
        <v>1450</v>
      </c>
      <c r="K866" s="2">
        <v>2449</v>
      </c>
      <c r="L866" s="2">
        <v>1407</v>
      </c>
      <c r="M866" s="2">
        <v>2217</v>
      </c>
      <c r="N866">
        <v>7.4254256817308899E-3</v>
      </c>
      <c r="O866">
        <v>1.3762642427346001E-3</v>
      </c>
    </row>
    <row r="867" spans="1:15">
      <c r="A867" t="s">
        <v>65</v>
      </c>
      <c r="B867">
        <v>4800</v>
      </c>
      <c r="C867" t="s">
        <v>815</v>
      </c>
      <c r="D867" s="2">
        <v>24986</v>
      </c>
      <c r="E867" s="2">
        <v>70255.425586510202</v>
      </c>
      <c r="F867" s="2">
        <v>39662.847707257803</v>
      </c>
      <c r="G867" s="2">
        <v>61990.8488297187</v>
      </c>
      <c r="H867" s="2">
        <v>88367.927785923705</v>
      </c>
      <c r="I867" s="2">
        <v>51065.147130276302</v>
      </c>
      <c r="J867" s="2">
        <v>797</v>
      </c>
      <c r="K867" s="2">
        <v>2448</v>
      </c>
      <c r="L867" s="2">
        <v>726</v>
      </c>
      <c r="M867" s="2">
        <v>2387</v>
      </c>
      <c r="N867">
        <v>2.4413671656127399E-3</v>
      </c>
      <c r="O867">
        <v>2.8415912911230199E-3</v>
      </c>
    </row>
    <row r="868" spans="1:15">
      <c r="A868" t="s">
        <v>29</v>
      </c>
      <c r="B868">
        <v>11900</v>
      </c>
      <c r="C868" t="s">
        <v>885</v>
      </c>
      <c r="D868" s="2">
        <v>20779</v>
      </c>
      <c r="E868" s="2">
        <v>64380.527988266898</v>
      </c>
      <c r="F868" s="2">
        <v>39650.296731358503</v>
      </c>
      <c r="G868" s="2">
        <v>59863.055369657101</v>
      </c>
      <c r="H868" s="2">
        <v>80826.875580542604</v>
      </c>
      <c r="I868" s="2">
        <v>52562.835035750701</v>
      </c>
      <c r="J868" s="2">
        <v>858</v>
      </c>
      <c r="K868" s="2">
        <v>1642</v>
      </c>
      <c r="L868" s="2">
        <v>705</v>
      </c>
      <c r="M868" s="2">
        <v>1735</v>
      </c>
      <c r="N868">
        <v>-4.4756725540208804E-3</v>
      </c>
      <c r="O868">
        <v>7.3632032340343601E-3</v>
      </c>
    </row>
    <row r="869" spans="1:15">
      <c r="A869" t="s">
        <v>65</v>
      </c>
      <c r="B869">
        <v>200</v>
      </c>
      <c r="C869" t="s">
        <v>655</v>
      </c>
      <c r="D869" s="2">
        <v>30890</v>
      </c>
      <c r="E869" s="2">
        <v>70198.711270333006</v>
      </c>
      <c r="F869" s="2">
        <v>39643.764300729003</v>
      </c>
      <c r="G869" s="2">
        <v>55967.852305344597</v>
      </c>
      <c r="H869" s="2">
        <v>86155.834430673902</v>
      </c>
      <c r="I869" s="2">
        <v>48995.682722840902</v>
      </c>
      <c r="J869" s="2">
        <v>580</v>
      </c>
      <c r="K869" s="2">
        <v>1287</v>
      </c>
      <c r="L869" s="2">
        <v>367</v>
      </c>
      <c r="M869" s="2">
        <v>1133</v>
      </c>
      <c r="N869">
        <v>4.9854321786985999E-3</v>
      </c>
      <c r="O869">
        <v>6.8954354159922304E-3</v>
      </c>
    </row>
    <row r="870" spans="1:15">
      <c r="A870" t="s">
        <v>12</v>
      </c>
      <c r="B870">
        <v>1100</v>
      </c>
      <c r="C870" t="s">
        <v>795</v>
      </c>
      <c r="D870" s="2">
        <v>25748</v>
      </c>
      <c r="E870" s="2">
        <v>69629.558166521601</v>
      </c>
      <c r="F870" s="2">
        <v>39619.315584103701</v>
      </c>
      <c r="G870" s="2">
        <v>58321.792290475001</v>
      </c>
      <c r="H870" s="2">
        <v>87247.441543370995</v>
      </c>
      <c r="I870" s="2">
        <v>52336.277044062903</v>
      </c>
      <c r="J870" s="2">
        <v>409</v>
      </c>
      <c r="K870" s="2">
        <v>2587</v>
      </c>
      <c r="L870" s="2">
        <v>384</v>
      </c>
      <c r="M870" s="2">
        <v>2263</v>
      </c>
      <c r="N870">
        <v>1.25835016311946E-2</v>
      </c>
      <c r="O870" s="1">
        <v>9.7094919993785905E-4</v>
      </c>
    </row>
    <row r="871" spans="1:15">
      <c r="A871" t="s">
        <v>85</v>
      </c>
      <c r="B871">
        <v>1500</v>
      </c>
      <c r="C871" t="s">
        <v>579</v>
      </c>
      <c r="D871" s="2">
        <v>34279</v>
      </c>
      <c r="E871" s="2">
        <v>65899.605763039202</v>
      </c>
      <c r="F871" s="2">
        <v>39611.632944489102</v>
      </c>
      <c r="G871" s="2">
        <v>57104.399501915701</v>
      </c>
      <c r="H871" s="2">
        <v>80397.551030264003</v>
      </c>
      <c r="I871" s="2">
        <v>49828.803298471401</v>
      </c>
      <c r="J871" s="2">
        <v>849</v>
      </c>
      <c r="K871" s="2">
        <v>3393</v>
      </c>
      <c r="L871" s="2">
        <v>1027</v>
      </c>
      <c r="M871" s="2">
        <v>2910</v>
      </c>
      <c r="N871">
        <v>1.40902593424545E-2</v>
      </c>
      <c r="O871">
        <v>-5.1926835671985703E-3</v>
      </c>
    </row>
    <row r="872" spans="1:15">
      <c r="A872" t="s">
        <v>138</v>
      </c>
      <c r="B872">
        <v>190</v>
      </c>
      <c r="C872" t="s">
        <v>326</v>
      </c>
      <c r="D872" s="2">
        <v>60655</v>
      </c>
      <c r="E872" s="2">
        <v>66057.763284660497</v>
      </c>
      <c r="F872" s="2">
        <v>39598.577523314001</v>
      </c>
      <c r="G872" s="2">
        <v>60616.188029991899</v>
      </c>
      <c r="H872" s="2">
        <v>81404.573761854495</v>
      </c>
      <c r="I872" s="2">
        <v>51855.340068514801</v>
      </c>
      <c r="J872" s="2">
        <v>2351</v>
      </c>
      <c r="K872" s="2">
        <v>5707</v>
      </c>
      <c r="L872" s="2">
        <v>2327</v>
      </c>
      <c r="M872" s="2">
        <v>5458</v>
      </c>
      <c r="N872">
        <v>4.1051850630615698E-3</v>
      </c>
      <c r="O872" s="1">
        <v>3.9568048800593501E-4</v>
      </c>
    </row>
    <row r="873" spans="1:15">
      <c r="A873" t="s">
        <v>38</v>
      </c>
      <c r="B873">
        <v>1300</v>
      </c>
      <c r="C873" t="s">
        <v>669</v>
      </c>
      <c r="D873" s="2">
        <v>26962</v>
      </c>
      <c r="E873" s="2">
        <v>78522.285108505806</v>
      </c>
      <c r="F873" s="2">
        <v>39587.541104928001</v>
      </c>
      <c r="G873" s="2">
        <v>55565.181250000001</v>
      </c>
      <c r="H873" s="2">
        <v>91293.266400598601</v>
      </c>
      <c r="I873" s="2">
        <v>47347.988124605501</v>
      </c>
      <c r="J873" s="2">
        <v>633</v>
      </c>
      <c r="K873" s="2">
        <v>2061</v>
      </c>
      <c r="L873" s="2">
        <v>779</v>
      </c>
      <c r="M873" s="2">
        <v>2049</v>
      </c>
      <c r="N873" s="1">
        <v>4.45070840442103E-4</v>
      </c>
      <c r="O873">
        <v>-5.4150285587122602E-3</v>
      </c>
    </row>
    <row r="874" spans="1:15">
      <c r="A874" t="s">
        <v>127</v>
      </c>
      <c r="B874">
        <v>400</v>
      </c>
      <c r="C874" t="s">
        <v>879</v>
      </c>
      <c r="D874" s="2">
        <v>21823</v>
      </c>
      <c r="E874" s="2">
        <v>61980.373050370697</v>
      </c>
      <c r="F874" s="2">
        <v>39543.980804606799</v>
      </c>
      <c r="G874" s="2">
        <v>54861.989703911298</v>
      </c>
      <c r="H874" s="2">
        <v>74261.604448989994</v>
      </c>
      <c r="I874" s="2">
        <v>48793.694633288003</v>
      </c>
      <c r="J874" s="2">
        <v>452</v>
      </c>
      <c r="K874" s="2">
        <v>2133</v>
      </c>
      <c r="L874" s="2">
        <v>695</v>
      </c>
      <c r="M874" s="2">
        <v>2129</v>
      </c>
      <c r="N874" s="1">
        <v>1.8329285616093099E-4</v>
      </c>
      <c r="O874">
        <v>-1.11350410117765E-2</v>
      </c>
    </row>
    <row r="875" spans="1:15">
      <c r="A875" t="s">
        <v>202</v>
      </c>
      <c r="B875">
        <v>1900</v>
      </c>
      <c r="C875" t="s">
        <v>869</v>
      </c>
      <c r="D875" s="2">
        <v>22436</v>
      </c>
      <c r="E875" s="2">
        <v>88634.466019417407</v>
      </c>
      <c r="F875" s="2">
        <v>39472.5195650565</v>
      </c>
      <c r="G875" s="2">
        <v>60668.5873085821</v>
      </c>
      <c r="H875" s="2">
        <v>100970.02330097</v>
      </c>
      <c r="I875" s="2">
        <v>46851.207633700702</v>
      </c>
      <c r="J875" s="2">
        <v>401</v>
      </c>
      <c r="K875" s="2">
        <v>1711</v>
      </c>
      <c r="L875" s="2">
        <v>459</v>
      </c>
      <c r="M875" s="2">
        <v>1711</v>
      </c>
      <c r="N875">
        <v>0</v>
      </c>
      <c r="O875">
        <v>-2.58513103940096E-3</v>
      </c>
    </row>
    <row r="876" spans="1:15">
      <c r="A876" t="s">
        <v>29</v>
      </c>
      <c r="B876">
        <v>10400</v>
      </c>
      <c r="C876" t="s">
        <v>881</v>
      </c>
      <c r="D876" s="2">
        <v>21720</v>
      </c>
      <c r="E876" s="2">
        <v>71102.289647577098</v>
      </c>
      <c r="F876" s="2">
        <v>39451.138262721201</v>
      </c>
      <c r="G876" s="2">
        <v>56986.101211523899</v>
      </c>
      <c r="H876" s="2">
        <v>84666.637665198199</v>
      </c>
      <c r="I876" s="2">
        <v>49604.0828254644</v>
      </c>
      <c r="J876" s="2">
        <v>579</v>
      </c>
      <c r="K876" s="2">
        <v>1511</v>
      </c>
      <c r="L876" s="2">
        <v>706</v>
      </c>
      <c r="M876" s="2">
        <v>1673</v>
      </c>
      <c r="N876">
        <v>-7.4585635359116003E-3</v>
      </c>
      <c r="O876">
        <v>-5.8471454880294604E-3</v>
      </c>
    </row>
    <row r="877" spans="1:15">
      <c r="A877" t="s">
        <v>85</v>
      </c>
      <c r="B877">
        <v>100</v>
      </c>
      <c r="C877" t="s">
        <v>634</v>
      </c>
      <c r="D877" s="2">
        <v>31764</v>
      </c>
      <c r="E877" s="2">
        <v>69619.951891715595</v>
      </c>
      <c r="F877" s="2">
        <v>39408.962941455902</v>
      </c>
      <c r="G877" s="2">
        <v>57263.1388235294</v>
      </c>
      <c r="H877" s="2">
        <v>83296.513535551203</v>
      </c>
      <c r="I877" s="2">
        <v>48835.928047299698</v>
      </c>
      <c r="J877" s="2">
        <v>622</v>
      </c>
      <c r="K877" s="2">
        <v>2560</v>
      </c>
      <c r="L877" s="2">
        <v>746</v>
      </c>
      <c r="M877" s="2">
        <v>2761</v>
      </c>
      <c r="N877">
        <v>-6.32791839818662E-3</v>
      </c>
      <c r="O877">
        <v>-3.90379045460269E-3</v>
      </c>
    </row>
    <row r="878" spans="1:15">
      <c r="A878" t="s">
        <v>134</v>
      </c>
      <c r="B878">
        <v>2400</v>
      </c>
      <c r="C878" t="s">
        <v>614</v>
      </c>
      <c r="D878" s="2">
        <v>32471</v>
      </c>
      <c r="E878" s="2">
        <v>66828.503785385095</v>
      </c>
      <c r="F878" s="2">
        <v>39395.046563192896</v>
      </c>
      <c r="G878" s="2">
        <v>55966.803657322896</v>
      </c>
      <c r="H878" s="2">
        <v>79573.485352205404</v>
      </c>
      <c r="I878" s="2">
        <v>48015.905764966701</v>
      </c>
      <c r="J878" s="2">
        <v>485</v>
      </c>
      <c r="K878" s="2">
        <v>3406</v>
      </c>
      <c r="L878" s="2">
        <v>908</v>
      </c>
      <c r="M878" s="2">
        <v>3556</v>
      </c>
      <c r="N878">
        <v>-4.6195066366912004E-3</v>
      </c>
      <c r="O878">
        <v>-1.30270087154691E-2</v>
      </c>
    </row>
    <row r="879" spans="1:15">
      <c r="A879" t="s">
        <v>31</v>
      </c>
      <c r="B879">
        <v>11100</v>
      </c>
      <c r="C879" t="s">
        <v>330</v>
      </c>
      <c r="D879" s="2">
        <v>59673</v>
      </c>
      <c r="E879" s="2">
        <v>67406.432815452397</v>
      </c>
      <c r="F879" s="2">
        <v>39392.566690452397</v>
      </c>
      <c r="G879" s="2">
        <v>59810.7199793541</v>
      </c>
      <c r="H879" s="2">
        <v>84220.938379172701</v>
      </c>
      <c r="I879" s="2">
        <v>53173.593092621602</v>
      </c>
      <c r="J879" s="2">
        <v>1951</v>
      </c>
      <c r="K879" s="2">
        <v>5884</v>
      </c>
      <c r="L879" s="2">
        <v>1636</v>
      </c>
      <c r="M879" s="2">
        <v>5641</v>
      </c>
      <c r="N879">
        <v>4.0721934543260698E-3</v>
      </c>
      <c r="O879">
        <v>5.27876929264491E-3</v>
      </c>
    </row>
    <row r="880" spans="1:15">
      <c r="A880" t="s">
        <v>85</v>
      </c>
      <c r="B880">
        <v>200</v>
      </c>
      <c r="C880" t="s">
        <v>702</v>
      </c>
      <c r="D880" s="2">
        <v>29244</v>
      </c>
      <c r="E880" s="2">
        <v>62432.168751281497</v>
      </c>
      <c r="F880" s="2">
        <v>39324.1794720779</v>
      </c>
      <c r="G880" s="2">
        <v>53344.735119300298</v>
      </c>
      <c r="H880" s="2">
        <v>73834.016608570804</v>
      </c>
      <c r="I880" s="2">
        <v>47994.506184076599</v>
      </c>
      <c r="J880" s="2">
        <v>405</v>
      </c>
      <c r="K880" s="2">
        <v>2171</v>
      </c>
      <c r="L880" s="2">
        <v>704</v>
      </c>
      <c r="M880" s="2">
        <v>2410</v>
      </c>
      <c r="N880">
        <v>-8.1726166051155798E-3</v>
      </c>
      <c r="O880">
        <v>-1.0224319518533699E-2</v>
      </c>
    </row>
    <row r="881" spans="1:15">
      <c r="A881" t="s">
        <v>12</v>
      </c>
      <c r="B881">
        <v>1900</v>
      </c>
      <c r="C881" t="s">
        <v>116</v>
      </c>
      <c r="D881" s="2">
        <v>203911</v>
      </c>
      <c r="E881" s="2">
        <v>88250.755430628502</v>
      </c>
      <c r="F881" s="2">
        <v>39230.521788597303</v>
      </c>
      <c r="G881" s="2">
        <v>67950.400467935193</v>
      </c>
      <c r="H881" s="2">
        <v>107953.00234238199</v>
      </c>
      <c r="I881" s="2">
        <v>53300.792136962002</v>
      </c>
      <c r="J881" s="2">
        <v>5459</v>
      </c>
      <c r="K881" s="2">
        <v>20950</v>
      </c>
      <c r="L881" s="2">
        <v>5272</v>
      </c>
      <c r="M881" s="2">
        <v>20927</v>
      </c>
      <c r="N881" s="1">
        <v>1.1279430732035E-4</v>
      </c>
      <c r="O881" s="1">
        <v>9.1706675951763197E-4</v>
      </c>
    </row>
    <row r="882" spans="1:15">
      <c r="A882" t="s">
        <v>18</v>
      </c>
      <c r="B882">
        <v>6400</v>
      </c>
      <c r="C882" t="s">
        <v>389</v>
      </c>
      <c r="D882" s="2">
        <v>17297</v>
      </c>
      <c r="E882" s="2">
        <v>69358.260358056199</v>
      </c>
      <c r="F882" s="2">
        <v>39224.162505925102</v>
      </c>
      <c r="G882" s="2">
        <v>50042.227605556698</v>
      </c>
      <c r="H882" s="2">
        <v>78423.447058823498</v>
      </c>
      <c r="I882" s="2">
        <v>45658.811265602701</v>
      </c>
      <c r="J882" s="2">
        <v>204</v>
      </c>
      <c r="K882" s="2">
        <v>1095</v>
      </c>
      <c r="L882" s="2">
        <v>91</v>
      </c>
      <c r="M882" s="2">
        <v>1294</v>
      </c>
      <c r="N882">
        <v>-1.1504885240215E-2</v>
      </c>
      <c r="O882">
        <v>6.5329247846447301E-3</v>
      </c>
    </row>
    <row r="883" spans="1:15">
      <c r="A883" t="s">
        <v>65</v>
      </c>
      <c r="B883">
        <v>3700</v>
      </c>
      <c r="C883" t="s">
        <v>756</v>
      </c>
      <c r="D883" s="2">
        <v>27323</v>
      </c>
      <c r="E883" s="2">
        <v>85627.188939436994</v>
      </c>
      <c r="F883" s="2">
        <v>39194.2742241097</v>
      </c>
      <c r="G883" s="2">
        <v>66277.681095841297</v>
      </c>
      <c r="H883" s="2">
        <v>102663.101364799</v>
      </c>
      <c r="I883" s="2">
        <v>49555.3651094413</v>
      </c>
      <c r="J883" s="2">
        <v>1218</v>
      </c>
      <c r="K883" s="2">
        <v>1418</v>
      </c>
      <c r="L883" s="2">
        <v>906</v>
      </c>
      <c r="M883" s="2">
        <v>1442</v>
      </c>
      <c r="N883" s="1">
        <v>-8.7838085129744096E-4</v>
      </c>
      <c r="O883">
        <v>1.14189510668667E-2</v>
      </c>
    </row>
    <row r="884" spans="1:15">
      <c r="A884" t="s">
        <v>46</v>
      </c>
      <c r="B884">
        <v>400</v>
      </c>
      <c r="C884" t="s">
        <v>503</v>
      </c>
      <c r="D884" s="2">
        <v>35157</v>
      </c>
      <c r="E884" s="2">
        <v>69614.471337579598</v>
      </c>
      <c r="F884" s="2">
        <v>39165.271965091197</v>
      </c>
      <c r="G884" s="2">
        <v>58788.745348666802</v>
      </c>
      <c r="H884" s="2">
        <v>84474.524030109998</v>
      </c>
      <c r="I884" s="2">
        <v>50089.129780349002</v>
      </c>
      <c r="J884" s="2">
        <v>926</v>
      </c>
      <c r="K884" s="2">
        <v>2947</v>
      </c>
      <c r="L884" s="2">
        <v>894</v>
      </c>
      <c r="M884" s="2">
        <v>3086</v>
      </c>
      <c r="N884">
        <v>-3.9536934323178797E-3</v>
      </c>
      <c r="O884" s="1">
        <v>9.1020280456239103E-4</v>
      </c>
    </row>
    <row r="885" spans="1:15">
      <c r="A885" t="s">
        <v>159</v>
      </c>
      <c r="B885">
        <v>200</v>
      </c>
      <c r="C885" t="s">
        <v>596</v>
      </c>
      <c r="D885" s="2">
        <v>33229</v>
      </c>
      <c r="E885" s="2">
        <v>62877.203228409999</v>
      </c>
      <c r="F885" s="2">
        <v>39158.839806940901</v>
      </c>
      <c r="G885" s="2">
        <v>55597.792271914099</v>
      </c>
      <c r="H885" s="2">
        <v>76066.799354318005</v>
      </c>
      <c r="I885" s="2">
        <v>49768.9943461273</v>
      </c>
      <c r="J885" s="2">
        <v>557</v>
      </c>
      <c r="K885" s="2">
        <v>1939</v>
      </c>
      <c r="L885" s="2">
        <v>532</v>
      </c>
      <c r="M885" s="2">
        <v>2251</v>
      </c>
      <c r="N885">
        <v>-9.3893887869029996E-3</v>
      </c>
      <c r="O885" s="1">
        <v>7.5235487074543301E-4</v>
      </c>
    </row>
    <row r="886" spans="1:15">
      <c r="A886" t="s">
        <v>12</v>
      </c>
      <c r="B886">
        <v>1500</v>
      </c>
      <c r="C886" t="s">
        <v>775</v>
      </c>
      <c r="D886" s="2">
        <v>26505</v>
      </c>
      <c r="E886" s="2">
        <v>58510.789291882502</v>
      </c>
      <c r="F886" s="2">
        <v>39157.1207043826</v>
      </c>
      <c r="G886" s="2">
        <v>57141.794166540698</v>
      </c>
      <c r="H886" s="2">
        <v>74276.745250431704</v>
      </c>
      <c r="I886" s="2">
        <v>51926.662198567501</v>
      </c>
      <c r="J886" s="2">
        <v>945</v>
      </c>
      <c r="K886" s="2">
        <v>2292</v>
      </c>
      <c r="L886" s="2">
        <v>788</v>
      </c>
      <c r="M886" s="2">
        <v>2629</v>
      </c>
      <c r="N886">
        <v>-1.27145821543105E-2</v>
      </c>
      <c r="O886">
        <v>5.9234106772307104E-3</v>
      </c>
    </row>
    <row r="887" spans="1:15">
      <c r="A887" t="s">
        <v>122</v>
      </c>
      <c r="B887">
        <v>600</v>
      </c>
      <c r="C887" t="s">
        <v>184</v>
      </c>
      <c r="D887" s="2">
        <v>127782</v>
      </c>
      <c r="E887" s="2">
        <v>75044.978949137003</v>
      </c>
      <c r="F887" s="2">
        <v>39130.7094820688</v>
      </c>
      <c r="G887" s="2">
        <v>67882.142443274104</v>
      </c>
      <c r="H887" s="2">
        <v>91025.709416480604</v>
      </c>
      <c r="I887" s="2">
        <v>50347.695951843998</v>
      </c>
      <c r="J887" s="2">
        <v>5707</v>
      </c>
      <c r="K887" s="2">
        <v>9530</v>
      </c>
      <c r="L887" s="2">
        <v>6292</v>
      </c>
      <c r="M887" s="2">
        <v>9604</v>
      </c>
      <c r="N887" s="1">
        <v>-5.7911129893099096E-4</v>
      </c>
      <c r="O887">
        <v>-4.5781095929004001E-3</v>
      </c>
    </row>
    <row r="888" spans="1:15">
      <c r="A888" t="s">
        <v>122</v>
      </c>
      <c r="B888">
        <v>1400</v>
      </c>
      <c r="C888" t="s">
        <v>440</v>
      </c>
      <c r="D888" s="2">
        <v>43221</v>
      </c>
      <c r="E888" s="2">
        <v>76074.706968773797</v>
      </c>
      <c r="F888" s="2">
        <v>39127.048035540698</v>
      </c>
      <c r="G888" s="2">
        <v>66416.316102512996</v>
      </c>
      <c r="H888" s="2">
        <v>97226.209253617606</v>
      </c>
      <c r="I888" s="2">
        <v>51439.819380813497</v>
      </c>
      <c r="J888" s="2">
        <v>1920</v>
      </c>
      <c r="K888" s="2">
        <v>3951</v>
      </c>
      <c r="L888" s="2">
        <v>1386</v>
      </c>
      <c r="M888" s="2">
        <v>3851</v>
      </c>
      <c r="N888">
        <v>2.3136901043474198E-3</v>
      </c>
      <c r="O888">
        <v>1.2355105157215201E-2</v>
      </c>
    </row>
    <row r="889" spans="1:15">
      <c r="A889" t="s">
        <v>80</v>
      </c>
      <c r="B889">
        <v>2300</v>
      </c>
      <c r="C889" t="s">
        <v>81</v>
      </c>
      <c r="D889" s="2">
        <v>265350</v>
      </c>
      <c r="E889" s="2">
        <v>80771.780181100403</v>
      </c>
      <c r="F889" s="2">
        <v>39108.044153076698</v>
      </c>
      <c r="G889" s="2">
        <v>66707.465403379101</v>
      </c>
      <c r="H889" s="2">
        <v>95572.4148055103</v>
      </c>
      <c r="I889" s="2">
        <v>50080.288764143203</v>
      </c>
      <c r="J889" s="2">
        <v>11742</v>
      </c>
      <c r="K889" s="2">
        <v>21039</v>
      </c>
      <c r="L889" s="2">
        <v>12976</v>
      </c>
      <c r="M889" s="2">
        <v>21380</v>
      </c>
      <c r="N889">
        <v>-1.2850951573393601E-3</v>
      </c>
      <c r="O889">
        <v>-4.6504616544186901E-3</v>
      </c>
    </row>
    <row r="890" spans="1:15">
      <c r="A890" t="s">
        <v>85</v>
      </c>
      <c r="B890">
        <v>2900</v>
      </c>
      <c r="C890" t="s">
        <v>784</v>
      </c>
      <c r="D890" s="2">
        <v>26365</v>
      </c>
      <c r="E890" s="2">
        <v>65782.063309704201</v>
      </c>
      <c r="F890" s="2">
        <v>39094.221322393299</v>
      </c>
      <c r="G890" s="2">
        <v>52901.114829396298</v>
      </c>
      <c r="H890" s="2">
        <v>76950.622586164696</v>
      </c>
      <c r="I890" s="2">
        <v>47659.144759976502</v>
      </c>
      <c r="J890" s="2">
        <v>314</v>
      </c>
      <c r="K890" s="2">
        <v>1341</v>
      </c>
      <c r="L890" s="2">
        <v>391</v>
      </c>
      <c r="M890" s="2">
        <v>1459</v>
      </c>
      <c r="N890">
        <v>-4.4756305708325396E-3</v>
      </c>
      <c r="O890">
        <v>-2.9205385928314002E-3</v>
      </c>
    </row>
    <row r="891" spans="1:15">
      <c r="A891" t="s">
        <v>110</v>
      </c>
      <c r="B891">
        <v>300</v>
      </c>
      <c r="C891" t="s">
        <v>849</v>
      </c>
      <c r="D891" s="2">
        <v>22742</v>
      </c>
      <c r="E891" s="2">
        <v>74117.007837837795</v>
      </c>
      <c r="F891" s="2">
        <v>39068.222731510199</v>
      </c>
      <c r="G891" s="2">
        <v>57415.204441226102</v>
      </c>
      <c r="H891" s="2">
        <v>87303.901891891801</v>
      </c>
      <c r="I891" s="2">
        <v>48823.829319452998</v>
      </c>
      <c r="J891" s="2">
        <v>570</v>
      </c>
      <c r="K891" s="2">
        <v>2375</v>
      </c>
      <c r="L891" s="2">
        <v>608</v>
      </c>
      <c r="M891" s="2">
        <v>2617</v>
      </c>
      <c r="N891">
        <v>-1.0641104564242301E-2</v>
      </c>
      <c r="O891">
        <v>-1.67091724562483E-3</v>
      </c>
    </row>
    <row r="892" spans="1:15">
      <c r="A892" t="s">
        <v>31</v>
      </c>
      <c r="B892">
        <v>9700</v>
      </c>
      <c r="C892" t="s">
        <v>315</v>
      </c>
      <c r="D892" s="2">
        <v>62467</v>
      </c>
      <c r="E892" s="2">
        <v>64134.887893837004</v>
      </c>
      <c r="F892" s="2">
        <v>39066.306932037201</v>
      </c>
      <c r="G892" s="2">
        <v>59947.380477276398</v>
      </c>
      <c r="H892" s="2">
        <v>80475.861271676302</v>
      </c>
      <c r="I892" s="2">
        <v>53100.837546498602</v>
      </c>
      <c r="J892" s="2">
        <v>1969</v>
      </c>
      <c r="K892" s="2">
        <v>4493</v>
      </c>
      <c r="L892" s="2">
        <v>1959</v>
      </c>
      <c r="M892" s="2">
        <v>4934</v>
      </c>
      <c r="N892">
        <v>-7.0597275361390802E-3</v>
      </c>
      <c r="O892" s="1">
        <v>1.6008452462900401E-4</v>
      </c>
    </row>
    <row r="893" spans="1:15">
      <c r="A893" t="s">
        <v>38</v>
      </c>
      <c r="B893">
        <v>1200</v>
      </c>
      <c r="C893" t="s">
        <v>669</v>
      </c>
      <c r="D893" s="2">
        <v>30356</v>
      </c>
      <c r="E893" s="2">
        <v>82299.770014211201</v>
      </c>
      <c r="F893" s="2">
        <v>39052.993507458901</v>
      </c>
      <c r="G893" s="2">
        <v>55591.398295011997</v>
      </c>
      <c r="H893" s="2">
        <v>95389.283041212693</v>
      </c>
      <c r="I893" s="2">
        <v>47263.764385191003</v>
      </c>
      <c r="J893" s="2">
        <v>611</v>
      </c>
      <c r="K893" s="2">
        <v>2087</v>
      </c>
      <c r="L893" s="2">
        <v>433</v>
      </c>
      <c r="M893" s="2">
        <v>2826</v>
      </c>
      <c r="N893">
        <v>-2.4344445908551799E-2</v>
      </c>
      <c r="O893">
        <v>5.86375016471208E-3</v>
      </c>
    </row>
    <row r="894" spans="1:15">
      <c r="A894" t="s">
        <v>72</v>
      </c>
      <c r="B894">
        <v>2400</v>
      </c>
      <c r="C894" t="s">
        <v>887</v>
      </c>
      <c r="D894" s="2">
        <v>20418</v>
      </c>
      <c r="E894" s="2">
        <v>64645.323467966497</v>
      </c>
      <c r="F894" s="2">
        <v>38861.378487634698</v>
      </c>
      <c r="G894" s="2">
        <v>52357.291838842903</v>
      </c>
      <c r="H894" s="2">
        <v>76632.416782729793</v>
      </c>
      <c r="I894" s="2">
        <v>46831.121987951803</v>
      </c>
      <c r="J894" s="2">
        <v>536</v>
      </c>
      <c r="K894" s="2">
        <v>1933</v>
      </c>
      <c r="L894" s="2">
        <v>426</v>
      </c>
      <c r="M894" s="2">
        <v>2035</v>
      </c>
      <c r="N894">
        <v>-4.9955921245959404E-3</v>
      </c>
      <c r="O894">
        <v>5.3874032716230702E-3</v>
      </c>
    </row>
    <row r="895" spans="1:15">
      <c r="A895" t="s">
        <v>159</v>
      </c>
      <c r="B895">
        <v>500</v>
      </c>
      <c r="C895" t="s">
        <v>443</v>
      </c>
      <c r="D895" s="2">
        <v>43054</v>
      </c>
      <c r="E895" s="2">
        <v>62245.727841894797</v>
      </c>
      <c r="F895" s="2">
        <v>38852.379796788497</v>
      </c>
      <c r="G895" s="2">
        <v>60597.416281902297</v>
      </c>
      <c r="H895" s="2">
        <v>77197.487968620306</v>
      </c>
      <c r="I895" s="2">
        <v>50615.235825092903</v>
      </c>
      <c r="J895" s="2">
        <v>1377</v>
      </c>
      <c r="K895" s="2">
        <v>2412</v>
      </c>
      <c r="L895" s="2">
        <v>1715</v>
      </c>
      <c r="M895" s="2">
        <v>2247</v>
      </c>
      <c r="N895">
        <v>3.8323965252938098E-3</v>
      </c>
      <c r="O895">
        <v>-7.8506062154503602E-3</v>
      </c>
    </row>
    <row r="896" spans="1:15">
      <c r="A896" t="s">
        <v>198</v>
      </c>
      <c r="B896">
        <v>990</v>
      </c>
      <c r="C896" t="s">
        <v>199</v>
      </c>
      <c r="D896" s="2">
        <v>110031</v>
      </c>
      <c r="E896" s="2">
        <v>82462.915363898093</v>
      </c>
      <c r="F896" s="2">
        <v>38849.722764001097</v>
      </c>
      <c r="G896" s="2">
        <v>67471.5047017576</v>
      </c>
      <c r="H896" s="2">
        <v>98171.218865120798</v>
      </c>
      <c r="I896" s="2">
        <v>49050.535692393401</v>
      </c>
      <c r="J896" s="2">
        <v>4286</v>
      </c>
      <c r="K896" s="2">
        <v>7391</v>
      </c>
      <c r="L896" s="2">
        <v>4076</v>
      </c>
      <c r="M896" s="2">
        <v>8140</v>
      </c>
      <c r="N896">
        <v>-6.8071725241068397E-3</v>
      </c>
      <c r="O896">
        <v>1.9085530441421E-3</v>
      </c>
    </row>
    <row r="897" spans="1:15">
      <c r="A897" t="s">
        <v>85</v>
      </c>
      <c r="B897">
        <v>2500</v>
      </c>
      <c r="C897" t="s">
        <v>113</v>
      </c>
      <c r="D897" s="2">
        <v>209854</v>
      </c>
      <c r="E897" s="2">
        <v>78854.080542850701</v>
      </c>
      <c r="F897" s="2">
        <v>38835.342737669402</v>
      </c>
      <c r="G897" s="2">
        <v>71594.734599297604</v>
      </c>
      <c r="H897" s="2">
        <v>96271.949808802499</v>
      </c>
      <c r="I897" s="2">
        <v>50868.248425613303</v>
      </c>
      <c r="J897" s="2">
        <v>16688</v>
      </c>
      <c r="K897" s="2">
        <v>16302</v>
      </c>
      <c r="L897" s="2">
        <v>14912</v>
      </c>
      <c r="M897" s="2">
        <v>15871</v>
      </c>
      <c r="N897">
        <v>2.0538088385258298E-3</v>
      </c>
      <c r="O897">
        <v>8.4630266756888107E-3</v>
      </c>
    </row>
    <row r="898" spans="1:15">
      <c r="A898" t="s">
        <v>31</v>
      </c>
      <c r="B898">
        <v>3590</v>
      </c>
      <c r="C898" t="s">
        <v>189</v>
      </c>
      <c r="D898" s="2">
        <v>123086</v>
      </c>
      <c r="E898" s="2">
        <v>72146.379393337396</v>
      </c>
      <c r="F898" s="2">
        <v>38736.570859715699</v>
      </c>
      <c r="G898" s="2">
        <v>61305.897065174897</v>
      </c>
      <c r="H898" s="2">
        <v>88387.609680623398</v>
      </c>
      <c r="I898" s="2">
        <v>51331.3521176305</v>
      </c>
      <c r="J898" s="2">
        <v>3577</v>
      </c>
      <c r="K898" s="2">
        <v>9641</v>
      </c>
      <c r="L898" s="2">
        <v>3681</v>
      </c>
      <c r="M898" s="2">
        <v>8941</v>
      </c>
      <c r="N898">
        <v>5.6870805778073798E-3</v>
      </c>
      <c r="O898" s="1">
        <v>-8.4493768584566805E-4</v>
      </c>
    </row>
    <row r="899" spans="1:15">
      <c r="A899" t="s">
        <v>85</v>
      </c>
      <c r="B899">
        <v>3200</v>
      </c>
      <c r="C899" t="s">
        <v>86</v>
      </c>
      <c r="D899" s="2">
        <v>254063</v>
      </c>
      <c r="E899" s="2">
        <v>92779.644413976304</v>
      </c>
      <c r="F899" s="2">
        <v>38692.889978271203</v>
      </c>
      <c r="G899" s="2">
        <v>74152.732656744294</v>
      </c>
      <c r="H899" s="2">
        <v>111310.971433821</v>
      </c>
      <c r="I899" s="2">
        <v>50932.361704382798</v>
      </c>
      <c r="J899" s="2">
        <v>10457</v>
      </c>
      <c r="K899" s="2">
        <v>23928</v>
      </c>
      <c r="L899" s="2">
        <v>10824</v>
      </c>
      <c r="M899" s="2">
        <v>24892</v>
      </c>
      <c r="N899">
        <v>-3.7943344760945101E-3</v>
      </c>
      <c r="O899">
        <v>-1.4445236024135701E-3</v>
      </c>
    </row>
    <row r="900" spans="1:15">
      <c r="A900" t="s">
        <v>69</v>
      </c>
      <c r="B900">
        <v>800</v>
      </c>
      <c r="C900" t="s">
        <v>145</v>
      </c>
      <c r="D900" s="2">
        <v>164892</v>
      </c>
      <c r="E900" s="2">
        <v>85891.972406639004</v>
      </c>
      <c r="F900" s="2">
        <v>38671.617559165497</v>
      </c>
      <c r="G900" s="2">
        <v>73404.8207176344</v>
      </c>
      <c r="H900" s="2">
        <v>105191.144688796</v>
      </c>
      <c r="I900" s="2">
        <v>51705.827481694403</v>
      </c>
      <c r="J900" s="2">
        <v>10100</v>
      </c>
      <c r="K900" s="2">
        <v>12597</v>
      </c>
      <c r="L900" s="2">
        <v>10759</v>
      </c>
      <c r="M900" s="2">
        <v>12629</v>
      </c>
      <c r="N900" s="1">
        <v>-1.9406641923198201E-4</v>
      </c>
      <c r="O900">
        <v>-3.9965553210586299E-3</v>
      </c>
    </row>
    <row r="901" spans="1:15">
      <c r="A901" t="s">
        <v>198</v>
      </c>
      <c r="B901">
        <v>1500</v>
      </c>
      <c r="C901" t="s">
        <v>793</v>
      </c>
      <c r="D901" s="2">
        <v>25885</v>
      </c>
      <c r="E901" s="2">
        <v>72871.526380619995</v>
      </c>
      <c r="F901" s="2">
        <v>38661.435370335697</v>
      </c>
      <c r="G901" s="2">
        <v>56291.4237717453</v>
      </c>
      <c r="H901" s="2">
        <v>85303.548552658598</v>
      </c>
      <c r="I901" s="2">
        <v>47488.2056936398</v>
      </c>
      <c r="J901" s="2">
        <v>832</v>
      </c>
      <c r="K901" s="2">
        <v>1825</v>
      </c>
      <c r="L901" s="2">
        <v>546</v>
      </c>
      <c r="M901" s="2">
        <v>1758</v>
      </c>
      <c r="N901">
        <v>2.58837164380915E-3</v>
      </c>
      <c r="O901">
        <v>1.10488700019316E-2</v>
      </c>
    </row>
    <row r="902" spans="1:15">
      <c r="A902" t="s">
        <v>31</v>
      </c>
      <c r="B902">
        <v>6300</v>
      </c>
      <c r="C902" t="s">
        <v>515</v>
      </c>
      <c r="D902" s="2">
        <v>37434</v>
      </c>
      <c r="E902" s="2">
        <v>65941.889539994096</v>
      </c>
      <c r="F902" s="2">
        <v>38653.440620496702</v>
      </c>
      <c r="G902" s="2">
        <v>55004.488494411497</v>
      </c>
      <c r="H902" s="2">
        <v>78651.944623498304</v>
      </c>
      <c r="I902" s="2">
        <v>48163.023056709302</v>
      </c>
      <c r="J902" s="2">
        <v>367</v>
      </c>
      <c r="K902" s="2">
        <v>2719</v>
      </c>
      <c r="L902" s="2">
        <v>784</v>
      </c>
      <c r="M902" s="2">
        <v>3144</v>
      </c>
      <c r="N902">
        <v>-1.1353315168029E-2</v>
      </c>
      <c r="O902">
        <v>-1.11396057060426E-2</v>
      </c>
    </row>
    <row r="903" spans="1:15">
      <c r="A903" t="s">
        <v>27</v>
      </c>
      <c r="B903" s="1">
        <v>4000</v>
      </c>
      <c r="C903" t="s">
        <v>28</v>
      </c>
      <c r="D903" s="2">
        <v>656202</v>
      </c>
      <c r="E903" s="2">
        <v>90689.960448649901</v>
      </c>
      <c r="F903" s="2">
        <v>38629.218892510296</v>
      </c>
      <c r="G903" s="2">
        <v>81549.017821633301</v>
      </c>
      <c r="H903" s="2">
        <v>115069.77454945201</v>
      </c>
      <c r="I903" s="2">
        <v>56176.080031965197</v>
      </c>
      <c r="J903" s="2">
        <v>36179</v>
      </c>
      <c r="K903" s="2">
        <v>22374</v>
      </c>
      <c r="L903" s="2">
        <v>37861</v>
      </c>
      <c r="M903" s="2">
        <v>27738</v>
      </c>
      <c r="N903">
        <v>-8.1743121782621806E-3</v>
      </c>
      <c r="O903">
        <v>-2.5632351013864601E-3</v>
      </c>
    </row>
    <row r="904" spans="1:15">
      <c r="A904" t="s">
        <v>50</v>
      </c>
      <c r="B904">
        <v>3200</v>
      </c>
      <c r="C904" t="s">
        <v>51</v>
      </c>
      <c r="D904" s="2">
        <v>378282</v>
      </c>
      <c r="E904" s="2">
        <v>80474.668218847801</v>
      </c>
      <c r="F904" s="2">
        <v>38543.3685054296</v>
      </c>
      <c r="G904" s="2">
        <v>67420.545754623396</v>
      </c>
      <c r="H904" s="2">
        <v>98111.129090272705</v>
      </c>
      <c r="I904" s="2">
        <v>50321.850786687202</v>
      </c>
      <c r="J904" s="2">
        <v>22534</v>
      </c>
      <c r="K904" s="2">
        <v>21219</v>
      </c>
      <c r="L904" s="2">
        <v>24167</v>
      </c>
      <c r="M904" s="2">
        <v>22861</v>
      </c>
      <c r="N904">
        <v>-4.3406770610285401E-3</v>
      </c>
      <c r="O904">
        <v>-4.3168852866380097E-3</v>
      </c>
    </row>
    <row r="905" spans="1:15">
      <c r="A905" t="s">
        <v>31</v>
      </c>
      <c r="B905">
        <v>1500</v>
      </c>
      <c r="C905" t="s">
        <v>711</v>
      </c>
      <c r="D905" s="2">
        <v>29051</v>
      </c>
      <c r="E905" s="2">
        <v>69900.172473867598</v>
      </c>
      <c r="F905" s="2">
        <v>38516.035298607101</v>
      </c>
      <c r="G905" s="2">
        <v>59925.422662645396</v>
      </c>
      <c r="H905" s="2">
        <v>86310.592915214802</v>
      </c>
      <c r="I905" s="2">
        <v>51256.225338675802</v>
      </c>
      <c r="J905" s="2">
        <v>1028</v>
      </c>
      <c r="K905" s="2">
        <v>3538</v>
      </c>
      <c r="L905" s="2">
        <v>927</v>
      </c>
      <c r="M905" s="2">
        <v>2669</v>
      </c>
      <c r="N905">
        <v>2.9912911775842401E-2</v>
      </c>
      <c r="O905">
        <v>3.4766445217032098E-3</v>
      </c>
    </row>
    <row r="906" spans="1:15">
      <c r="A906" t="s">
        <v>12</v>
      </c>
      <c r="B906">
        <v>5700</v>
      </c>
      <c r="C906" t="s">
        <v>859</v>
      </c>
      <c r="D906" s="2">
        <v>22761</v>
      </c>
      <c r="E906" s="2">
        <v>72939.459072104</v>
      </c>
      <c r="F906" s="2">
        <v>38513.3145479499</v>
      </c>
      <c r="G906" s="2">
        <v>71987.777271247105</v>
      </c>
      <c r="H906" s="2">
        <v>97456.572547281306</v>
      </c>
      <c r="I906" s="2">
        <v>57201.981557728599</v>
      </c>
      <c r="J906" s="2">
        <v>839</v>
      </c>
      <c r="K906" s="2">
        <v>1197</v>
      </c>
      <c r="L906" s="2">
        <v>849</v>
      </c>
      <c r="M906" s="2">
        <v>1450</v>
      </c>
      <c r="N906">
        <v>-1.11155045911866E-2</v>
      </c>
      <c r="O906" s="1">
        <v>-4.39348007556785E-4</v>
      </c>
    </row>
    <row r="907" spans="1:15">
      <c r="A907" t="s">
        <v>38</v>
      </c>
      <c r="B907">
        <v>700</v>
      </c>
      <c r="C907" t="s">
        <v>613</v>
      </c>
      <c r="D907" s="2">
        <v>24255</v>
      </c>
      <c r="E907" s="2">
        <v>75881.885069535507</v>
      </c>
      <c r="F907" s="2">
        <v>38496.677454016797</v>
      </c>
      <c r="G907" s="2">
        <v>55755.387021189897</v>
      </c>
      <c r="H907" s="2">
        <v>90061.171346103307</v>
      </c>
      <c r="I907" s="2">
        <v>47491.728335756197</v>
      </c>
      <c r="J907" s="2">
        <v>460</v>
      </c>
      <c r="K907" s="2">
        <v>1839</v>
      </c>
      <c r="L907" s="2">
        <v>473</v>
      </c>
      <c r="M907" s="2">
        <v>1851</v>
      </c>
      <c r="N907" s="1">
        <v>-4.9474335188620904E-4</v>
      </c>
      <c r="O907" s="1">
        <v>-5.3597196454339296E-4</v>
      </c>
    </row>
    <row r="908" spans="1:15">
      <c r="A908" t="s">
        <v>65</v>
      </c>
      <c r="B908">
        <v>4190</v>
      </c>
      <c r="C908" t="s">
        <v>332</v>
      </c>
      <c r="D908" s="2">
        <v>58783</v>
      </c>
      <c r="E908" s="2">
        <v>65783.921526277903</v>
      </c>
      <c r="F908" s="2">
        <v>38475.159387276697</v>
      </c>
      <c r="G908" s="2">
        <v>57399.580296895998</v>
      </c>
      <c r="H908" s="2">
        <v>80836.232541396603</v>
      </c>
      <c r="I908" s="2">
        <v>49876.732923970798</v>
      </c>
      <c r="J908" s="2">
        <v>1830</v>
      </c>
      <c r="K908" s="2">
        <v>7284</v>
      </c>
      <c r="L908" s="2">
        <v>1677</v>
      </c>
      <c r="M908" s="2">
        <v>7978</v>
      </c>
      <c r="N908">
        <v>-1.18061344266199E-2</v>
      </c>
      <c r="O908">
        <v>2.6027933246006402E-3</v>
      </c>
    </row>
    <row r="909" spans="1:15">
      <c r="A909" t="s">
        <v>20</v>
      </c>
      <c r="B909">
        <v>600</v>
      </c>
      <c r="C909" t="s">
        <v>459</v>
      </c>
      <c r="D909" s="2">
        <v>41700</v>
      </c>
      <c r="E909" s="2">
        <v>77288.2874334644</v>
      </c>
      <c r="F909" s="2">
        <v>38446.205957883903</v>
      </c>
      <c r="G909" s="2">
        <v>55656.819721870997</v>
      </c>
      <c r="H909" s="2">
        <v>91137.209442258696</v>
      </c>
      <c r="I909" s="2">
        <v>49094.982537236698</v>
      </c>
      <c r="J909" s="2">
        <v>1242</v>
      </c>
      <c r="K909" s="2">
        <v>5810</v>
      </c>
      <c r="L909" s="2">
        <v>1251</v>
      </c>
      <c r="M909" s="2">
        <v>5712</v>
      </c>
      <c r="N909">
        <v>2.3501199040767301E-3</v>
      </c>
      <c r="O909" s="1">
        <v>-2.1582733812949601E-4</v>
      </c>
    </row>
    <row r="910" spans="1:15">
      <c r="A910" t="s">
        <v>159</v>
      </c>
      <c r="B910">
        <v>100</v>
      </c>
      <c r="C910" t="s">
        <v>850</v>
      </c>
      <c r="D910" s="2">
        <v>23209</v>
      </c>
      <c r="E910" s="2">
        <v>64468.253865979299</v>
      </c>
      <c r="F910" s="2">
        <v>38445.083825182599</v>
      </c>
      <c r="G910" s="2">
        <v>54939.458650995301</v>
      </c>
      <c r="H910" s="2">
        <v>76826.4909793814</v>
      </c>
      <c r="I910" s="2">
        <v>47779.114179314201</v>
      </c>
      <c r="J910" s="2">
        <v>685</v>
      </c>
      <c r="K910" s="2">
        <v>1523</v>
      </c>
      <c r="L910" s="2">
        <v>657</v>
      </c>
      <c r="M910" s="2">
        <v>1456</v>
      </c>
      <c r="N910">
        <v>2.8868111508466498E-3</v>
      </c>
      <c r="O910">
        <v>1.20642854065233E-3</v>
      </c>
    </row>
    <row r="911" spans="1:15">
      <c r="A911" t="s">
        <v>202</v>
      </c>
      <c r="B911">
        <v>700</v>
      </c>
      <c r="C911" t="s">
        <v>865</v>
      </c>
      <c r="D911" s="2">
        <v>22576</v>
      </c>
      <c r="E911" s="2">
        <v>60871.265068049201</v>
      </c>
      <c r="F911" s="2">
        <v>38393.084877086701</v>
      </c>
      <c r="G911" s="2">
        <v>50411.694613203697</v>
      </c>
      <c r="H911" s="2">
        <v>71507.005832793206</v>
      </c>
      <c r="I911" s="2">
        <v>45826.209621750997</v>
      </c>
      <c r="J911" s="2">
        <v>337</v>
      </c>
      <c r="K911" s="2">
        <v>2310</v>
      </c>
      <c r="L911" s="2">
        <v>355</v>
      </c>
      <c r="M911" s="2">
        <v>2291</v>
      </c>
      <c r="N911" s="1">
        <v>8.4160170092133202E-4</v>
      </c>
      <c r="O911" s="1">
        <v>-7.9730687455705103E-4</v>
      </c>
    </row>
    <row r="912" spans="1:15">
      <c r="A912" t="s">
        <v>38</v>
      </c>
      <c r="B912">
        <v>3500</v>
      </c>
      <c r="C912" t="s">
        <v>362</v>
      </c>
      <c r="D912" s="2">
        <v>25826</v>
      </c>
      <c r="E912" s="2">
        <v>71663.299129206804</v>
      </c>
      <c r="F912" s="2">
        <v>38340.737276180102</v>
      </c>
      <c r="G912" s="2">
        <v>55385.505092817097</v>
      </c>
      <c r="H912" s="2">
        <v>85643.976935749495</v>
      </c>
      <c r="I912" s="2">
        <v>48409.474335322797</v>
      </c>
      <c r="J912" s="2">
        <v>209</v>
      </c>
      <c r="K912" s="2">
        <v>1389</v>
      </c>
      <c r="L912" s="2">
        <v>305</v>
      </c>
      <c r="M912" s="2">
        <v>1244</v>
      </c>
      <c r="N912">
        <v>5.6144970185084799E-3</v>
      </c>
      <c r="O912">
        <v>-3.71718423294354E-3</v>
      </c>
    </row>
    <row r="913" spans="1:15">
      <c r="A913" t="s">
        <v>38</v>
      </c>
      <c r="B913">
        <v>900</v>
      </c>
      <c r="C913" t="s">
        <v>674</v>
      </c>
      <c r="D913" s="2">
        <v>30248</v>
      </c>
      <c r="E913" s="2">
        <v>70083.669662540196</v>
      </c>
      <c r="F913" s="2">
        <v>38305.690443728301</v>
      </c>
      <c r="G913" s="2">
        <v>58466.5556665002</v>
      </c>
      <c r="H913" s="2">
        <v>84886.952687807294</v>
      </c>
      <c r="I913" s="2">
        <v>48811.059804164601</v>
      </c>
      <c r="J913" s="2">
        <v>982</v>
      </c>
      <c r="K913" s="2">
        <v>3156</v>
      </c>
      <c r="L913" s="2">
        <v>979</v>
      </c>
      <c r="M913" s="2">
        <v>3098</v>
      </c>
      <c r="N913">
        <v>1.91748214758E-3</v>
      </c>
      <c r="O913" s="1">
        <v>9.9180111081724394E-5</v>
      </c>
    </row>
    <row r="914" spans="1:15">
      <c r="A914" t="s">
        <v>38</v>
      </c>
      <c r="B914">
        <v>800</v>
      </c>
      <c r="C914" t="s">
        <v>674</v>
      </c>
      <c r="D914" s="2">
        <v>24719</v>
      </c>
      <c r="E914" s="2">
        <v>78439.427074235806</v>
      </c>
      <c r="F914" s="2">
        <v>38273.116121905201</v>
      </c>
      <c r="G914" s="2">
        <v>55763.868040798901</v>
      </c>
      <c r="H914" s="2">
        <v>94046.4803493449</v>
      </c>
      <c r="I914" s="2">
        <v>47218.753135356397</v>
      </c>
      <c r="J914" s="2">
        <v>764</v>
      </c>
      <c r="K914" s="2">
        <v>2172</v>
      </c>
      <c r="L914" s="2">
        <v>806</v>
      </c>
      <c r="M914" s="2">
        <v>2153</v>
      </c>
      <c r="N914" s="1">
        <v>7.6863950807071397E-4</v>
      </c>
      <c r="O914">
        <v>-1.69909785994579E-3</v>
      </c>
    </row>
    <row r="915" spans="1:15">
      <c r="A915" t="s">
        <v>31</v>
      </c>
      <c r="B915">
        <v>3300</v>
      </c>
      <c r="C915" t="s">
        <v>282</v>
      </c>
      <c r="D915" s="2">
        <v>71138</v>
      </c>
      <c r="E915" s="2">
        <v>71264.919177454402</v>
      </c>
      <c r="F915" s="2">
        <v>38263.1379928315</v>
      </c>
      <c r="G915" s="2">
        <v>61790.562797796301</v>
      </c>
      <c r="H915" s="2">
        <v>86899.455092221295</v>
      </c>
      <c r="I915" s="2">
        <v>49704.788282326903</v>
      </c>
      <c r="J915" s="2">
        <v>2720</v>
      </c>
      <c r="K915" s="2">
        <v>6118</v>
      </c>
      <c r="L915" s="2">
        <v>2849</v>
      </c>
      <c r="M915" s="2">
        <v>5723</v>
      </c>
      <c r="N915">
        <v>5.5525879276898402E-3</v>
      </c>
      <c r="O915">
        <v>-1.8133768168911101E-3</v>
      </c>
    </row>
    <row r="916" spans="1:15">
      <c r="A916" t="s">
        <v>38</v>
      </c>
      <c r="B916">
        <v>1800</v>
      </c>
      <c r="C916" t="s">
        <v>346</v>
      </c>
      <c r="D916" s="2">
        <v>35484</v>
      </c>
      <c r="E916" s="2">
        <v>81596.302580012998</v>
      </c>
      <c r="F916" s="2">
        <v>38224.035589236897</v>
      </c>
      <c r="G916" s="2">
        <v>58495.778259741201</v>
      </c>
      <c r="H916" s="2">
        <v>95746.115120835995</v>
      </c>
      <c r="I916" s="2">
        <v>47554.195309127499</v>
      </c>
      <c r="J916" s="2">
        <v>669</v>
      </c>
      <c r="K916" s="2">
        <v>3414</v>
      </c>
      <c r="L916" s="2">
        <v>801</v>
      </c>
      <c r="M916" s="2">
        <v>3627</v>
      </c>
      <c r="N916">
        <v>-6.0027054447074702E-3</v>
      </c>
      <c r="O916">
        <v>-3.7199864727764601E-3</v>
      </c>
    </row>
    <row r="917" spans="1:15">
      <c r="A917" t="s">
        <v>38</v>
      </c>
      <c r="B917">
        <v>1090</v>
      </c>
      <c r="C917" t="s">
        <v>39</v>
      </c>
      <c r="D917" s="2">
        <v>520677</v>
      </c>
      <c r="E917" s="2">
        <v>102473.92376319</v>
      </c>
      <c r="F917" s="2">
        <v>38212.841427087304</v>
      </c>
      <c r="G917" s="2">
        <v>92840.968841282607</v>
      </c>
      <c r="H917" s="2">
        <v>124015.444428592</v>
      </c>
      <c r="I917" s="2">
        <v>51817.291156113497</v>
      </c>
      <c r="J917" s="2">
        <v>39261</v>
      </c>
      <c r="K917" s="2">
        <v>34237</v>
      </c>
      <c r="L917" s="2">
        <v>39774</v>
      </c>
      <c r="M917" s="2">
        <v>37332</v>
      </c>
      <c r="N917">
        <v>-5.9441842063313703E-3</v>
      </c>
      <c r="O917" s="1">
        <v>-9.8525573436122589E-4</v>
      </c>
    </row>
    <row r="918" spans="1:15">
      <c r="A918" t="s">
        <v>65</v>
      </c>
      <c r="B918">
        <v>4990</v>
      </c>
      <c r="C918" t="s">
        <v>436</v>
      </c>
      <c r="D918" s="2">
        <v>43384</v>
      </c>
      <c r="E918" s="2">
        <v>63764.849560117298</v>
      </c>
      <c r="F918" s="2">
        <v>38207.202642283199</v>
      </c>
      <c r="G918" s="2">
        <v>51645.507889627203</v>
      </c>
      <c r="H918" s="2">
        <v>75977.043695014596</v>
      </c>
      <c r="I918" s="2">
        <v>46067.0941271388</v>
      </c>
      <c r="J918" s="2">
        <v>440</v>
      </c>
      <c r="K918" s="2">
        <v>2702</v>
      </c>
      <c r="L918" s="2">
        <v>543</v>
      </c>
      <c r="M918" s="2">
        <v>3132</v>
      </c>
      <c r="N918">
        <v>-9.9114881062142696E-3</v>
      </c>
      <c r="O918">
        <v>-2.37414715102341E-3</v>
      </c>
    </row>
    <row r="919" spans="1:15">
      <c r="A919" t="s">
        <v>12</v>
      </c>
      <c r="B919">
        <v>10700</v>
      </c>
      <c r="C919" t="s">
        <v>243</v>
      </c>
      <c r="D919" s="2">
        <v>89280</v>
      </c>
      <c r="E919" s="2">
        <v>79178.913562895294</v>
      </c>
      <c r="F919" s="2">
        <v>38139.123791001701</v>
      </c>
      <c r="G919" s="2">
        <v>59643.3589692596</v>
      </c>
      <c r="H919" s="2">
        <v>98384.408995080797</v>
      </c>
      <c r="I919" s="2">
        <v>51027.883311048899</v>
      </c>
      <c r="J919" s="2">
        <v>1676</v>
      </c>
      <c r="K919" s="2">
        <v>7520</v>
      </c>
      <c r="L919" s="2">
        <v>2026</v>
      </c>
      <c r="M919" s="2">
        <v>7662</v>
      </c>
      <c r="N919">
        <v>-1.5905017921146901E-3</v>
      </c>
      <c r="O919">
        <v>-3.9202508960573404E-3</v>
      </c>
    </row>
    <row r="920" spans="1:15">
      <c r="A920" t="s">
        <v>31</v>
      </c>
      <c r="B920">
        <v>8300</v>
      </c>
      <c r="C920" t="s">
        <v>81</v>
      </c>
      <c r="D920" s="2">
        <v>60568</v>
      </c>
      <c r="E920" s="2">
        <v>79647.454937230606</v>
      </c>
      <c r="F920" s="2">
        <v>38133.152757183198</v>
      </c>
      <c r="G920" s="2">
        <v>59184.5812741021</v>
      </c>
      <c r="H920" s="2">
        <v>93744.121603897307</v>
      </c>
      <c r="I920" s="2">
        <v>48864.0000839325</v>
      </c>
      <c r="J920" s="2">
        <v>1392</v>
      </c>
      <c r="K920" s="2">
        <v>5925</v>
      </c>
      <c r="L920" s="2">
        <v>1527</v>
      </c>
      <c r="M920" s="2">
        <v>5307</v>
      </c>
      <c r="N920">
        <v>1.02034077400607E-2</v>
      </c>
      <c r="O920">
        <v>-2.2288997490423901E-3</v>
      </c>
    </row>
    <row r="921" spans="1:15">
      <c r="A921" t="s">
        <v>65</v>
      </c>
      <c r="B921">
        <v>100</v>
      </c>
      <c r="C921" t="s">
        <v>749</v>
      </c>
      <c r="D921" s="2">
        <v>27567</v>
      </c>
      <c r="E921" s="2">
        <v>70119.644787644793</v>
      </c>
      <c r="F921" s="2">
        <v>37998.875016825899</v>
      </c>
      <c r="G921" s="2">
        <v>59383.694155873804</v>
      </c>
      <c r="H921" s="2">
        <v>84671.806091806095</v>
      </c>
      <c r="I921" s="2">
        <v>47481.704199757703</v>
      </c>
      <c r="J921" s="2">
        <v>1044</v>
      </c>
      <c r="K921" s="2">
        <v>1489</v>
      </c>
      <c r="L921" s="2">
        <v>1250</v>
      </c>
      <c r="M921" s="2">
        <v>1933</v>
      </c>
      <c r="N921">
        <v>-1.6106213951463701E-2</v>
      </c>
      <c r="O921">
        <v>-7.4727028693727998E-3</v>
      </c>
    </row>
    <row r="922" spans="1:15">
      <c r="A922" t="s">
        <v>65</v>
      </c>
      <c r="B922">
        <v>2390</v>
      </c>
      <c r="C922" t="s">
        <v>426</v>
      </c>
      <c r="D922" s="2">
        <v>44382</v>
      </c>
      <c r="E922" s="2">
        <v>62810.2330576737</v>
      </c>
      <c r="F922" s="2">
        <v>37951.991368584699</v>
      </c>
      <c r="G922" s="2">
        <v>54777.6113156918</v>
      </c>
      <c r="H922" s="2">
        <v>75836.905165932694</v>
      </c>
      <c r="I922" s="2">
        <v>47153.852177293898</v>
      </c>
      <c r="J922" s="2">
        <v>1589</v>
      </c>
      <c r="K922" s="2">
        <v>3388</v>
      </c>
      <c r="L922" s="2">
        <v>1367</v>
      </c>
      <c r="M922" s="2">
        <v>3007</v>
      </c>
      <c r="N922">
        <v>8.5845613086386295E-3</v>
      </c>
      <c r="O922">
        <v>5.0020278491280197E-3</v>
      </c>
    </row>
    <row r="923" spans="1:15">
      <c r="A923" t="s">
        <v>127</v>
      </c>
      <c r="B923">
        <v>300</v>
      </c>
      <c r="C923" t="s">
        <v>845</v>
      </c>
      <c r="D923" s="2">
        <v>23742</v>
      </c>
      <c r="E923" s="2">
        <v>94020.2478150549</v>
      </c>
      <c r="F923" s="2">
        <v>37929.063539511</v>
      </c>
      <c r="G923" s="2">
        <v>68561.562881684105</v>
      </c>
      <c r="H923" s="2">
        <v>108670.88271778901</v>
      </c>
      <c r="I923" s="2">
        <v>46753.061700007602</v>
      </c>
      <c r="J923" s="2">
        <v>894</v>
      </c>
      <c r="K923" s="2">
        <v>761</v>
      </c>
      <c r="L923" s="2">
        <v>1141</v>
      </c>
      <c r="M923" s="2">
        <v>805</v>
      </c>
      <c r="N923">
        <v>-1.8532558335439299E-3</v>
      </c>
      <c r="O923">
        <v>-1.04035043383034E-2</v>
      </c>
    </row>
    <row r="924" spans="1:15">
      <c r="A924" t="s">
        <v>248</v>
      </c>
      <c r="B924">
        <v>200</v>
      </c>
      <c r="C924" t="s">
        <v>870</v>
      </c>
      <c r="D924" s="2">
        <v>22427</v>
      </c>
      <c r="E924" s="2">
        <v>63703.196947824297</v>
      </c>
      <c r="F924" s="2">
        <v>37925.2448273267</v>
      </c>
      <c r="G924" s="2">
        <v>53543.955181918398</v>
      </c>
      <c r="H924" s="2">
        <v>74345.199835017498</v>
      </c>
      <c r="I924" s="2">
        <v>45954.967496802303</v>
      </c>
      <c r="J924" s="2">
        <v>677</v>
      </c>
      <c r="K924" s="2">
        <v>1671</v>
      </c>
      <c r="L924" s="2">
        <v>507</v>
      </c>
      <c r="M924" s="2">
        <v>1432</v>
      </c>
      <c r="N924">
        <v>1.06567976100236E-2</v>
      </c>
      <c r="O924">
        <v>7.5801489276318698E-3</v>
      </c>
    </row>
    <row r="925" spans="1:15">
      <c r="A925" t="s">
        <v>60</v>
      </c>
      <c r="B925">
        <v>51187</v>
      </c>
      <c r="C925" t="s">
        <v>241</v>
      </c>
      <c r="D925" s="2">
        <v>89863</v>
      </c>
      <c r="E925" s="2">
        <v>77889.708588787602</v>
      </c>
      <c r="F925" s="2">
        <v>37904.621128451297</v>
      </c>
      <c r="G925" s="2">
        <v>65720.662438289597</v>
      </c>
      <c r="H925" s="2">
        <v>97444.142391604502</v>
      </c>
      <c r="I925" s="2">
        <v>51930.659927971101</v>
      </c>
      <c r="J925" s="2">
        <v>4541</v>
      </c>
      <c r="K925" s="2">
        <v>10762</v>
      </c>
      <c r="L925" s="2">
        <v>4071</v>
      </c>
      <c r="M925" s="2">
        <v>10734</v>
      </c>
      <c r="N925" s="1">
        <v>3.1158541335143399E-4</v>
      </c>
      <c r="O925">
        <v>5.2301837241133702E-3</v>
      </c>
    </row>
    <row r="926" spans="1:15">
      <c r="A926" t="s">
        <v>122</v>
      </c>
      <c r="B926" s="1">
        <v>1000</v>
      </c>
      <c r="C926" t="s">
        <v>804</v>
      </c>
      <c r="D926" s="2">
        <v>25358</v>
      </c>
      <c r="E926" s="2">
        <v>77455.643986683295</v>
      </c>
      <c r="F926" s="2">
        <v>37768.430751799497</v>
      </c>
      <c r="G926" s="2">
        <v>57920.140333165</v>
      </c>
      <c r="H926" s="2">
        <v>92996.198293799403</v>
      </c>
      <c r="I926" s="2">
        <v>46684.767462010102</v>
      </c>
      <c r="J926" s="2">
        <v>321</v>
      </c>
      <c r="K926" s="2">
        <v>2332</v>
      </c>
      <c r="L926" s="2">
        <v>358</v>
      </c>
      <c r="M926" s="2">
        <v>2537</v>
      </c>
      <c r="N926">
        <v>-8.0842337723795194E-3</v>
      </c>
      <c r="O926">
        <v>-1.45910560769776E-3</v>
      </c>
    </row>
    <row r="927" spans="1:15">
      <c r="A927" t="s">
        <v>65</v>
      </c>
      <c r="B927" s="1">
        <v>5000</v>
      </c>
      <c r="C927" t="s">
        <v>240</v>
      </c>
      <c r="D927" s="2">
        <v>89873</v>
      </c>
      <c r="E927" s="2">
        <v>67693.616560923998</v>
      </c>
      <c r="F927" s="2">
        <v>37734.492482711401</v>
      </c>
      <c r="G927" s="2">
        <v>59402.958575892102</v>
      </c>
      <c r="H927" s="2">
        <v>82887.314950382293</v>
      </c>
      <c r="I927" s="2">
        <v>49181.451910595002</v>
      </c>
      <c r="J927" s="2">
        <v>4317</v>
      </c>
      <c r="K927" s="2">
        <v>9504</v>
      </c>
      <c r="L927" s="2">
        <v>4569</v>
      </c>
      <c r="M927" s="2">
        <v>10673</v>
      </c>
      <c r="N927">
        <v>-1.30072435547939E-2</v>
      </c>
      <c r="O927">
        <v>-2.8039566944465999E-3</v>
      </c>
    </row>
    <row r="928" spans="1:15">
      <c r="A928" t="s">
        <v>46</v>
      </c>
      <c r="B928">
        <v>1300</v>
      </c>
      <c r="C928" t="s">
        <v>884</v>
      </c>
      <c r="D928" s="2">
        <v>20842</v>
      </c>
      <c r="E928" s="2">
        <v>63472.494201030902</v>
      </c>
      <c r="F928" s="2">
        <v>37710.870742420899</v>
      </c>
      <c r="G928" s="2">
        <v>52467.203342946203</v>
      </c>
      <c r="H928" s="2">
        <v>75638.735180412303</v>
      </c>
      <c r="I928" s="2">
        <v>47287.939655793103</v>
      </c>
      <c r="J928" s="2">
        <v>288</v>
      </c>
      <c r="K928" s="2">
        <v>1780</v>
      </c>
      <c r="L928" s="2">
        <v>349</v>
      </c>
      <c r="M928" s="2">
        <v>1434</v>
      </c>
      <c r="N928">
        <v>1.6601093944918901E-2</v>
      </c>
      <c r="O928">
        <v>-2.9267824584972599E-3</v>
      </c>
    </row>
    <row r="929" spans="1:15">
      <c r="A929" t="s">
        <v>18</v>
      </c>
      <c r="B929">
        <v>6300</v>
      </c>
      <c r="C929" t="s">
        <v>389</v>
      </c>
      <c r="D929" s="2">
        <v>48247</v>
      </c>
      <c r="E929" s="2">
        <v>66236.652632588404</v>
      </c>
      <c r="F929" s="2">
        <v>37687.959849827901</v>
      </c>
      <c r="G929" s="2">
        <v>58218.072000816399</v>
      </c>
      <c r="H929" s="2">
        <v>82884.005082957694</v>
      </c>
      <c r="I929" s="2">
        <v>49277.560850975002</v>
      </c>
      <c r="J929" s="2">
        <v>997</v>
      </c>
      <c r="K929" s="2">
        <v>3118</v>
      </c>
      <c r="L929" s="2">
        <v>1207</v>
      </c>
      <c r="M929" s="2">
        <v>3731</v>
      </c>
      <c r="N929">
        <v>-1.2705453188799299E-2</v>
      </c>
      <c r="O929">
        <v>-4.35260223433581E-3</v>
      </c>
    </row>
    <row r="930" spans="1:15">
      <c r="A930" t="s">
        <v>18</v>
      </c>
      <c r="B930">
        <v>3300</v>
      </c>
      <c r="C930" t="s">
        <v>133</v>
      </c>
      <c r="D930" s="2">
        <v>180348</v>
      </c>
      <c r="E930" s="2">
        <v>71917.812659753996</v>
      </c>
      <c r="F930" s="2">
        <v>37597.260455495198</v>
      </c>
      <c r="G930" s="2">
        <v>59986.856744716802</v>
      </c>
      <c r="H930" s="2">
        <v>87298.898746081497</v>
      </c>
      <c r="I930" s="2">
        <v>48094.100969161103</v>
      </c>
      <c r="J930" s="2">
        <v>6110</v>
      </c>
      <c r="K930" s="2">
        <v>14664</v>
      </c>
      <c r="L930" s="2">
        <v>6264</v>
      </c>
      <c r="M930" s="2">
        <v>16603</v>
      </c>
      <c r="N930">
        <v>-1.0751436112404899E-2</v>
      </c>
      <c r="O930" s="1">
        <v>-8.5390467318739304E-4</v>
      </c>
    </row>
    <row r="931" spans="1:15">
      <c r="A931" t="s">
        <v>85</v>
      </c>
      <c r="B931">
        <v>700</v>
      </c>
      <c r="C931" t="s">
        <v>812</v>
      </c>
      <c r="D931" s="2">
        <v>25101</v>
      </c>
      <c r="E931" s="2">
        <v>71375.062063460296</v>
      </c>
      <c r="F931" s="2">
        <v>37566.387702818101</v>
      </c>
      <c r="G931" s="2">
        <v>56050.065829791398</v>
      </c>
      <c r="H931" s="2">
        <v>84126.025942925495</v>
      </c>
      <c r="I931" s="2">
        <v>46808.218879327302</v>
      </c>
      <c r="J931" s="2">
        <v>449</v>
      </c>
      <c r="K931" s="2">
        <v>1832</v>
      </c>
      <c r="L931" s="2">
        <v>497</v>
      </c>
      <c r="M931" s="2">
        <v>2089</v>
      </c>
      <c r="N931">
        <v>-1.0238635910919801E-2</v>
      </c>
      <c r="O931">
        <v>-1.91227441137803E-3</v>
      </c>
    </row>
    <row r="932" spans="1:15">
      <c r="A932" t="s">
        <v>20</v>
      </c>
      <c r="B932">
        <v>300</v>
      </c>
      <c r="C932" t="s">
        <v>777</v>
      </c>
      <c r="D932" s="2">
        <v>26462</v>
      </c>
      <c r="E932" s="2">
        <v>69494.552161122396</v>
      </c>
      <c r="F932" s="2">
        <v>37496.506113671203</v>
      </c>
      <c r="G932" s="2">
        <v>52097.293273412499</v>
      </c>
      <c r="H932" s="2">
        <v>79466.905182167902</v>
      </c>
      <c r="I932" s="2">
        <v>44665.876067588302</v>
      </c>
      <c r="J932" s="2">
        <v>653</v>
      </c>
      <c r="K932" s="2">
        <v>2200</v>
      </c>
      <c r="L932" s="2">
        <v>602</v>
      </c>
      <c r="M932" s="2">
        <v>2313</v>
      </c>
      <c r="N932">
        <v>-4.2702743556798399E-3</v>
      </c>
      <c r="O932">
        <v>1.9272919658378E-3</v>
      </c>
    </row>
    <row r="933" spans="1:15">
      <c r="A933" t="s">
        <v>38</v>
      </c>
      <c r="B933">
        <v>1100</v>
      </c>
      <c r="C933" t="s">
        <v>674</v>
      </c>
      <c r="D933" s="2">
        <v>22446</v>
      </c>
      <c r="E933" s="2">
        <v>72545.716283405796</v>
      </c>
      <c r="F933" s="2">
        <v>37494.068083979</v>
      </c>
      <c r="G933" s="2">
        <v>53751.335972047797</v>
      </c>
      <c r="H933" s="2">
        <v>85064.300497203207</v>
      </c>
      <c r="I933" s="2">
        <v>47077.707265381803</v>
      </c>
      <c r="J933" s="2">
        <v>289</v>
      </c>
      <c r="K933" s="2">
        <v>1575</v>
      </c>
      <c r="L933" s="2">
        <v>327</v>
      </c>
      <c r="M933" s="2">
        <v>1938</v>
      </c>
      <c r="N933">
        <v>-1.6172146484896999E-2</v>
      </c>
      <c r="O933">
        <v>-1.6929519736255899E-3</v>
      </c>
    </row>
    <row r="934" spans="1:15">
      <c r="A934" t="s">
        <v>31</v>
      </c>
      <c r="B934">
        <v>2790</v>
      </c>
      <c r="C934" t="s">
        <v>453</v>
      </c>
      <c r="D934" s="2">
        <v>41885</v>
      </c>
      <c r="E934" s="2">
        <v>73140.822492401203</v>
      </c>
      <c r="F934" s="2">
        <v>37476.704952955799</v>
      </c>
      <c r="G934" s="2">
        <v>52666.009969788502</v>
      </c>
      <c r="H934" s="2">
        <v>86862.852887538</v>
      </c>
      <c r="I934" s="2">
        <v>46674.125723415498</v>
      </c>
      <c r="J934" s="2">
        <v>521</v>
      </c>
      <c r="K934" s="2">
        <v>3541</v>
      </c>
      <c r="L934" s="2">
        <v>570</v>
      </c>
      <c r="M934" s="2">
        <v>4153</v>
      </c>
      <c r="N934">
        <v>-1.46114360749671E-2</v>
      </c>
      <c r="O934">
        <v>-1.16986988181926E-3</v>
      </c>
    </row>
    <row r="935" spans="1:15">
      <c r="A935" t="s">
        <v>65</v>
      </c>
      <c r="B935">
        <v>590</v>
      </c>
      <c r="C935" t="s">
        <v>402</v>
      </c>
      <c r="D935" s="2">
        <v>46639</v>
      </c>
      <c r="E935" s="2">
        <v>66173.408182945306</v>
      </c>
      <c r="F935" s="2">
        <v>37474.451682953302</v>
      </c>
      <c r="G935" s="2">
        <v>53612.355533663402</v>
      </c>
      <c r="H935" s="2">
        <v>79872.1297699407</v>
      </c>
      <c r="I935" s="2">
        <v>47524.992016350501</v>
      </c>
      <c r="J935" s="2">
        <v>694</v>
      </c>
      <c r="K935" s="2">
        <v>3528</v>
      </c>
      <c r="L935" s="2">
        <v>751</v>
      </c>
      <c r="M935" s="2">
        <v>3093</v>
      </c>
      <c r="N935">
        <v>9.3269581251742093E-3</v>
      </c>
      <c r="O935">
        <v>-1.22215313364351E-3</v>
      </c>
    </row>
    <row r="936" spans="1:15">
      <c r="A936" t="s">
        <v>38</v>
      </c>
      <c r="B936" s="1">
        <v>5000</v>
      </c>
      <c r="C936" t="s">
        <v>39</v>
      </c>
      <c r="D936" s="2">
        <v>72198</v>
      </c>
      <c r="E936" s="2">
        <v>58102.705179589902</v>
      </c>
      <c r="F936" s="2">
        <v>37471.265422165001</v>
      </c>
      <c r="G936" s="2">
        <v>54778.494030800997</v>
      </c>
      <c r="H936" s="2">
        <v>71185.611299522105</v>
      </c>
      <c r="I936" s="2">
        <v>49069.183349425999</v>
      </c>
      <c r="J936" s="2">
        <v>2254</v>
      </c>
      <c r="K936" s="2">
        <v>9659</v>
      </c>
      <c r="L936" s="2">
        <v>1753</v>
      </c>
      <c r="M936" s="2">
        <v>8274</v>
      </c>
      <c r="N936">
        <v>1.9183356879691901E-2</v>
      </c>
      <c r="O936">
        <v>6.9392503947477702E-3</v>
      </c>
    </row>
    <row r="937" spans="1:15">
      <c r="A937" t="s">
        <v>38</v>
      </c>
      <c r="B937">
        <v>4200</v>
      </c>
      <c r="C937" t="s">
        <v>392</v>
      </c>
      <c r="D937" s="2">
        <v>26457</v>
      </c>
      <c r="E937" s="2">
        <v>66235.977651872803</v>
      </c>
      <c r="F937" s="2">
        <v>37365.269905239002</v>
      </c>
      <c r="G937" s="2">
        <v>51155.957983193199</v>
      </c>
      <c r="H937" s="2">
        <v>80337.567831287306</v>
      </c>
      <c r="I937" s="2">
        <v>46106.945104019098</v>
      </c>
      <c r="J937" s="2">
        <v>245</v>
      </c>
      <c r="K937" s="2">
        <v>1964</v>
      </c>
      <c r="L937" s="2">
        <v>394</v>
      </c>
      <c r="M937" s="2">
        <v>2315</v>
      </c>
      <c r="N937">
        <v>-1.3266810295951901E-2</v>
      </c>
      <c r="O937">
        <v>-5.6317798692217501E-3</v>
      </c>
    </row>
    <row r="938" spans="1:15">
      <c r="A938" t="s">
        <v>65</v>
      </c>
      <c r="B938">
        <v>2200</v>
      </c>
      <c r="C938" t="s">
        <v>306</v>
      </c>
      <c r="D938" s="2">
        <v>65177</v>
      </c>
      <c r="E938" s="2">
        <v>70642.494692047199</v>
      </c>
      <c r="F938" s="2">
        <v>37321.867931890702</v>
      </c>
      <c r="G938" s="2">
        <v>64835.276956278401</v>
      </c>
      <c r="H938" s="2">
        <v>86367.317424727706</v>
      </c>
      <c r="I938" s="2">
        <v>48142.789819084697</v>
      </c>
      <c r="J938" s="2">
        <v>4608</v>
      </c>
      <c r="K938" s="2">
        <v>3446</v>
      </c>
      <c r="L938" s="2">
        <v>3883</v>
      </c>
      <c r="M938" s="2">
        <v>3196</v>
      </c>
      <c r="N938">
        <v>3.8357089157218002E-3</v>
      </c>
      <c r="O938">
        <v>1.1123555855593201E-2</v>
      </c>
    </row>
    <row r="939" spans="1:15">
      <c r="A939" t="s">
        <v>198</v>
      </c>
      <c r="B939">
        <v>200</v>
      </c>
      <c r="C939" t="s">
        <v>637</v>
      </c>
      <c r="D939" s="2">
        <v>31585</v>
      </c>
      <c r="E939" s="2">
        <v>76944.139585605197</v>
      </c>
      <c r="F939" s="2">
        <v>37269.477418122697</v>
      </c>
      <c r="G939" s="2">
        <v>53782.298617367102</v>
      </c>
      <c r="H939" s="2">
        <v>89242.760305343501</v>
      </c>
      <c r="I939" s="2">
        <v>46020.137973837402</v>
      </c>
      <c r="J939" s="2">
        <v>321</v>
      </c>
      <c r="K939" s="2">
        <v>2551</v>
      </c>
      <c r="L939" s="2">
        <v>480</v>
      </c>
      <c r="M939" s="2">
        <v>2702</v>
      </c>
      <c r="N939">
        <v>-4.7807503561817302E-3</v>
      </c>
      <c r="O939">
        <v>-5.0340351432642001E-3</v>
      </c>
    </row>
    <row r="940" spans="1:15">
      <c r="A940" t="s">
        <v>202</v>
      </c>
      <c r="B940">
        <v>300</v>
      </c>
      <c r="C940" t="s">
        <v>681</v>
      </c>
      <c r="D940" s="2">
        <v>29969</v>
      </c>
      <c r="E940" s="2">
        <v>73093.259740259702</v>
      </c>
      <c r="F940" s="2">
        <v>37201.500251438702</v>
      </c>
      <c r="G940" s="2">
        <v>53630.596171781297</v>
      </c>
      <c r="H940" s="2">
        <v>84024.7818181818</v>
      </c>
      <c r="I940" s="2">
        <v>45784.52489244</v>
      </c>
      <c r="J940" s="2">
        <v>523</v>
      </c>
      <c r="K940" s="2">
        <v>3226</v>
      </c>
      <c r="L940" s="2">
        <v>550</v>
      </c>
      <c r="M940" s="2">
        <v>3153</v>
      </c>
      <c r="N940">
        <v>2.4358503787246799E-3</v>
      </c>
      <c r="O940" s="1">
        <v>-9.0093096199406002E-4</v>
      </c>
    </row>
    <row r="941" spans="1:15">
      <c r="A941" t="s">
        <v>202</v>
      </c>
      <c r="B941">
        <v>400</v>
      </c>
      <c r="C941" t="s">
        <v>800</v>
      </c>
      <c r="D941" s="2">
        <v>25593</v>
      </c>
      <c r="E941" s="2">
        <v>79642.317806160703</v>
      </c>
      <c r="F941" s="2">
        <v>37168.635353974001</v>
      </c>
      <c r="G941" s="2">
        <v>54997.059124813502</v>
      </c>
      <c r="H941" s="2">
        <v>91802.549211119403</v>
      </c>
      <c r="I941" s="2">
        <v>45878.468697648401</v>
      </c>
      <c r="J941" s="2">
        <v>582</v>
      </c>
      <c r="K941" s="2">
        <v>2137</v>
      </c>
      <c r="L941" s="2">
        <v>403</v>
      </c>
      <c r="M941" s="2">
        <v>2361</v>
      </c>
      <c r="N941">
        <v>-8.7523932325245107E-3</v>
      </c>
      <c r="O941">
        <v>6.9940999492048598E-3</v>
      </c>
    </row>
    <row r="942" spans="1:15">
      <c r="A942" t="s">
        <v>65</v>
      </c>
      <c r="B942">
        <v>2100</v>
      </c>
      <c r="C942" t="s">
        <v>738</v>
      </c>
      <c r="D942" s="2">
        <v>27997</v>
      </c>
      <c r="E942" s="2">
        <v>82603.025263157804</v>
      </c>
      <c r="F942" s="2">
        <v>37050.343338990198</v>
      </c>
      <c r="G942" s="2">
        <v>55783.301025162997</v>
      </c>
      <c r="H942" s="2">
        <v>95381.661052631505</v>
      </c>
      <c r="I942" s="2">
        <v>45808.109567246502</v>
      </c>
      <c r="J942" s="2">
        <v>668</v>
      </c>
      <c r="K942" s="2">
        <v>1571</v>
      </c>
      <c r="L942" s="2">
        <v>576</v>
      </c>
      <c r="M942" s="2">
        <v>1576</v>
      </c>
      <c r="N942" s="1">
        <v>-1.7859056327463601E-4</v>
      </c>
      <c r="O942">
        <v>3.2860663642533101E-3</v>
      </c>
    </row>
    <row r="943" spans="1:15">
      <c r="A943" t="s">
        <v>65</v>
      </c>
      <c r="B943">
        <v>800</v>
      </c>
      <c r="C943" t="s">
        <v>857</v>
      </c>
      <c r="D943" s="2">
        <v>22838</v>
      </c>
      <c r="E943" s="2">
        <v>58338.633082019602</v>
      </c>
      <c r="F943" s="2">
        <v>36926.117034744602</v>
      </c>
      <c r="G943" s="2">
        <v>54914.838666308096</v>
      </c>
      <c r="H943" s="2">
        <v>75774.016221155995</v>
      </c>
      <c r="I943" s="2">
        <v>48493.357434238198</v>
      </c>
      <c r="J943" s="2">
        <v>492</v>
      </c>
      <c r="K943" s="2">
        <v>1587</v>
      </c>
      <c r="L943" s="2">
        <v>601</v>
      </c>
      <c r="M943" s="2">
        <v>1563</v>
      </c>
      <c r="N943">
        <v>1.0508801120938699E-3</v>
      </c>
      <c r="O943">
        <v>-4.7727471757596897E-3</v>
      </c>
    </row>
    <row r="944" spans="1:15">
      <c r="A944" t="s">
        <v>65</v>
      </c>
      <c r="B944">
        <v>5200</v>
      </c>
      <c r="C944" t="s">
        <v>720</v>
      </c>
      <c r="D944" s="2">
        <v>28581</v>
      </c>
      <c r="E944" s="2">
        <v>59753.659778751797</v>
      </c>
      <c r="F944" s="2">
        <v>36898.700965010903</v>
      </c>
      <c r="G944" s="2">
        <v>51983.612120653001</v>
      </c>
      <c r="H944" s="2">
        <v>72522.303485702301</v>
      </c>
      <c r="I944" s="2">
        <v>46157.9730033745</v>
      </c>
      <c r="J944" s="2">
        <v>937</v>
      </c>
      <c r="K944" s="2">
        <v>2567</v>
      </c>
      <c r="L944" s="2">
        <v>1062</v>
      </c>
      <c r="M944" s="2">
        <v>2333</v>
      </c>
      <c r="N944">
        <v>8.1872572688149407E-3</v>
      </c>
      <c r="O944">
        <v>-4.3735348658199497E-3</v>
      </c>
    </row>
    <row r="945" spans="1:15">
      <c r="A945" t="s">
        <v>72</v>
      </c>
      <c r="B945">
        <v>2700</v>
      </c>
      <c r="C945" t="s">
        <v>668</v>
      </c>
      <c r="D945" s="2">
        <v>30378</v>
      </c>
      <c r="E945" s="2">
        <v>65748.4520236471</v>
      </c>
      <c r="F945" s="2">
        <v>36732.243761996098</v>
      </c>
      <c r="G945" s="2">
        <v>53044.902948625102</v>
      </c>
      <c r="H945" s="2">
        <v>79536.050932241895</v>
      </c>
      <c r="I945" s="2">
        <v>46467.728463362298</v>
      </c>
      <c r="J945" s="2">
        <v>791</v>
      </c>
      <c r="K945" s="2">
        <v>3561</v>
      </c>
      <c r="L945" s="2">
        <v>862</v>
      </c>
      <c r="M945" s="2">
        <v>3052</v>
      </c>
      <c r="N945">
        <v>1.6755546777272999E-2</v>
      </c>
      <c r="O945">
        <v>-2.33721772335242E-3</v>
      </c>
    </row>
    <row r="946" spans="1:15">
      <c r="A946" t="s">
        <v>65</v>
      </c>
      <c r="B946">
        <v>3900</v>
      </c>
      <c r="C946" t="s">
        <v>772</v>
      </c>
      <c r="D946" s="2">
        <v>26553</v>
      </c>
      <c r="E946" s="2">
        <v>73152.562216800201</v>
      </c>
      <c r="F946" s="2">
        <v>36625.725552395503</v>
      </c>
      <c r="G946" s="2">
        <v>51088.762775965501</v>
      </c>
      <c r="H946" s="2">
        <v>86176.560822586194</v>
      </c>
      <c r="I946" s="2">
        <v>45583.025924305402</v>
      </c>
      <c r="J946" s="2">
        <v>437</v>
      </c>
      <c r="K946" s="2">
        <v>2490</v>
      </c>
      <c r="L946" s="2">
        <v>359</v>
      </c>
      <c r="M946" s="2">
        <v>2114</v>
      </c>
      <c r="N946">
        <v>1.41603585282265E-2</v>
      </c>
      <c r="O946">
        <v>2.9375211840470001E-3</v>
      </c>
    </row>
    <row r="947" spans="1:15">
      <c r="A947" t="s">
        <v>198</v>
      </c>
      <c r="B947">
        <v>300</v>
      </c>
      <c r="C947" t="s">
        <v>416</v>
      </c>
      <c r="D947" s="2">
        <v>25320</v>
      </c>
      <c r="E947" s="2">
        <v>73619.809896432605</v>
      </c>
      <c r="F947" s="2">
        <v>36564.0156088043</v>
      </c>
      <c r="G947" s="2">
        <v>53414.5135447797</v>
      </c>
      <c r="H947" s="2">
        <v>85306.862600690394</v>
      </c>
      <c r="I947" s="2">
        <v>44965.500884092398</v>
      </c>
      <c r="J947" s="2">
        <v>409</v>
      </c>
      <c r="K947" s="2">
        <v>1642</v>
      </c>
      <c r="L947" s="2">
        <v>586</v>
      </c>
      <c r="M947" s="2">
        <v>1937</v>
      </c>
      <c r="N947">
        <v>-1.1650868878357E-2</v>
      </c>
      <c r="O947">
        <v>-6.9905213270142104E-3</v>
      </c>
    </row>
    <row r="948" spans="1:15">
      <c r="A948" t="s">
        <v>122</v>
      </c>
      <c r="B948">
        <v>800</v>
      </c>
      <c r="C948" t="s">
        <v>454</v>
      </c>
      <c r="D948" s="2">
        <v>41870</v>
      </c>
      <c r="E948" s="2">
        <v>64345.218387705499</v>
      </c>
      <c r="F948" s="2">
        <v>36392.825986436401</v>
      </c>
      <c r="G948" s="2">
        <v>52120.883727899301</v>
      </c>
      <c r="H948" s="2">
        <v>76687.480452952193</v>
      </c>
      <c r="I948" s="2">
        <v>45098.881011097401</v>
      </c>
      <c r="J948" s="2">
        <v>563</v>
      </c>
      <c r="K948" s="2">
        <v>3518</v>
      </c>
      <c r="L948" s="2">
        <v>995</v>
      </c>
      <c r="M948" s="2">
        <v>3424</v>
      </c>
      <c r="N948">
        <v>2.2450441843802202E-3</v>
      </c>
      <c r="O948">
        <v>-1.0317649868640999E-2</v>
      </c>
    </row>
    <row r="949" spans="1:15">
      <c r="A949" t="s">
        <v>122</v>
      </c>
      <c r="B949">
        <v>1100</v>
      </c>
      <c r="C949" t="s">
        <v>280</v>
      </c>
      <c r="D949" s="2">
        <v>71245</v>
      </c>
      <c r="E949" s="2">
        <v>70857.013347383196</v>
      </c>
      <c r="F949" s="2">
        <v>36349.450822306702</v>
      </c>
      <c r="G949" s="2">
        <v>58253.136070119603</v>
      </c>
      <c r="H949" s="2">
        <v>85946.172462240895</v>
      </c>
      <c r="I949" s="2">
        <v>47694.118203246297</v>
      </c>
      <c r="J949" s="2">
        <v>2906</v>
      </c>
      <c r="K949" s="2">
        <v>7694</v>
      </c>
      <c r="L949" s="2">
        <v>2461</v>
      </c>
      <c r="M949" s="2">
        <v>6615</v>
      </c>
      <c r="N949">
        <v>1.5144922450698199E-2</v>
      </c>
      <c r="O949">
        <v>6.2460523545511898E-3</v>
      </c>
    </row>
    <row r="950" spans="1:15">
      <c r="A950" t="s">
        <v>122</v>
      </c>
      <c r="B950">
        <v>1600</v>
      </c>
      <c r="C950" t="s">
        <v>860</v>
      </c>
      <c r="D950" s="2">
        <v>22741</v>
      </c>
      <c r="E950" s="2">
        <v>66439.0387323943</v>
      </c>
      <c r="F950" s="2">
        <v>36318.937609713197</v>
      </c>
      <c r="G950" s="2">
        <v>53569.6997546286</v>
      </c>
      <c r="H950" s="2">
        <v>79823.390845070404</v>
      </c>
      <c r="I950" s="2">
        <v>45389.4244441193</v>
      </c>
      <c r="J950" s="2">
        <v>492</v>
      </c>
      <c r="K950" s="2">
        <v>1916</v>
      </c>
      <c r="L950" s="2">
        <v>503</v>
      </c>
      <c r="M950" s="2">
        <v>1898</v>
      </c>
      <c r="N950" s="1">
        <v>7.9152192075986104E-4</v>
      </c>
      <c r="O950" s="1">
        <v>-4.8370784046435902E-4</v>
      </c>
    </row>
    <row r="951" spans="1:15">
      <c r="A951" t="s">
        <v>72</v>
      </c>
      <c r="B951">
        <v>2300</v>
      </c>
      <c r="C951" t="s">
        <v>854</v>
      </c>
      <c r="D951" s="2">
        <v>22990</v>
      </c>
      <c r="E951" s="2">
        <v>67185.922678843199</v>
      </c>
      <c r="F951" s="2">
        <v>36307.993383417102</v>
      </c>
      <c r="G951" s="2">
        <v>50650.486006519001</v>
      </c>
      <c r="H951" s="2">
        <v>78025.984779299804</v>
      </c>
      <c r="I951" s="2">
        <v>44452.366668964001</v>
      </c>
      <c r="J951" s="2">
        <v>233</v>
      </c>
      <c r="K951" s="2">
        <v>2245</v>
      </c>
      <c r="L951" s="2">
        <v>397</v>
      </c>
      <c r="M951" s="2">
        <v>2321</v>
      </c>
      <c r="N951">
        <v>-3.3057851239669399E-3</v>
      </c>
      <c r="O951">
        <v>-7.1335363201391897E-3</v>
      </c>
    </row>
    <row r="952" spans="1:15">
      <c r="A952" t="s">
        <v>298</v>
      </c>
      <c r="B952">
        <v>100</v>
      </c>
      <c r="C952" t="s">
        <v>706</v>
      </c>
      <c r="D952" s="2">
        <v>29202</v>
      </c>
      <c r="E952" s="2">
        <v>75797.528383604003</v>
      </c>
      <c r="F952" s="2">
        <v>36200.568959731499</v>
      </c>
      <c r="G952" s="2">
        <v>60001.8095707537</v>
      </c>
      <c r="H952" s="2">
        <v>92576.539056457797</v>
      </c>
      <c r="I952" s="2">
        <v>48223.5307046979</v>
      </c>
      <c r="J952" s="2">
        <v>920</v>
      </c>
      <c r="K952" s="2">
        <v>1534</v>
      </c>
      <c r="L952" s="2">
        <v>665</v>
      </c>
      <c r="M952" s="2">
        <v>1738</v>
      </c>
      <c r="N952">
        <v>-6.98582288884323E-3</v>
      </c>
      <c r="O952">
        <v>8.7322786110540299E-3</v>
      </c>
    </row>
    <row r="953" spans="1:15">
      <c r="A953" t="s">
        <v>198</v>
      </c>
      <c r="B953">
        <v>600</v>
      </c>
      <c r="C953" t="s">
        <v>495</v>
      </c>
      <c r="D953" s="2">
        <v>38741</v>
      </c>
      <c r="E953" s="2">
        <v>73408.459777704396</v>
      </c>
      <c r="F953" s="2">
        <v>36158.006297816697</v>
      </c>
      <c r="G953" s="2">
        <v>57245.738393997897</v>
      </c>
      <c r="H953" s="2">
        <v>86673.328711345806</v>
      </c>
      <c r="I953" s="2">
        <v>44770.999020339601</v>
      </c>
      <c r="J953" s="2">
        <v>1305</v>
      </c>
      <c r="K953" s="2">
        <v>2635</v>
      </c>
      <c r="L953" s="2">
        <v>1578</v>
      </c>
      <c r="M953" s="2">
        <v>2700</v>
      </c>
      <c r="N953">
        <v>-1.6778090395188499E-3</v>
      </c>
      <c r="O953">
        <v>-7.0467979659791903E-3</v>
      </c>
    </row>
    <row r="954" spans="1:15">
      <c r="A954" t="s">
        <v>38</v>
      </c>
      <c r="B954">
        <v>1700</v>
      </c>
      <c r="C954" t="s">
        <v>346</v>
      </c>
      <c r="D954" s="2">
        <v>55354</v>
      </c>
      <c r="E954" s="2">
        <v>74446.410715753096</v>
      </c>
      <c r="F954" s="2">
        <v>36124.887698205202</v>
      </c>
      <c r="G954" s="2">
        <v>62836.342718861197</v>
      </c>
      <c r="H954" s="2">
        <v>90639.473416057197</v>
      </c>
      <c r="I954" s="2">
        <v>48097.873584248096</v>
      </c>
      <c r="J954" s="2">
        <v>2776</v>
      </c>
      <c r="K954" s="2">
        <v>7167</v>
      </c>
      <c r="L954" s="2">
        <v>3283</v>
      </c>
      <c r="M954" s="2">
        <v>7003</v>
      </c>
      <c r="N954">
        <v>2.9627488528380899E-3</v>
      </c>
      <c r="O954">
        <v>-9.1592296852982605E-3</v>
      </c>
    </row>
    <row r="955" spans="1:15">
      <c r="A955" t="s">
        <v>38</v>
      </c>
      <c r="B955">
        <v>1400</v>
      </c>
      <c r="C955" t="s">
        <v>450</v>
      </c>
      <c r="D955" s="2">
        <v>36642</v>
      </c>
      <c r="E955" s="2">
        <v>82223.810822848201</v>
      </c>
      <c r="F955" s="2">
        <v>36115.337676315597</v>
      </c>
      <c r="G955" s="2">
        <v>63784.378350979903</v>
      </c>
      <c r="H955" s="2">
        <v>97857.600823961693</v>
      </c>
      <c r="I955" s="2">
        <v>46449.556449328702</v>
      </c>
      <c r="J955" s="2">
        <v>1296</v>
      </c>
      <c r="K955" s="2">
        <v>3335</v>
      </c>
      <c r="L955" s="2">
        <v>1781</v>
      </c>
      <c r="M955" s="2">
        <v>3596</v>
      </c>
      <c r="N955">
        <v>-7.1229736368102099E-3</v>
      </c>
      <c r="O955">
        <v>-1.3236177064570699E-2</v>
      </c>
    </row>
    <row r="956" spans="1:15">
      <c r="A956" t="s">
        <v>72</v>
      </c>
      <c r="B956">
        <v>1300</v>
      </c>
      <c r="C956" t="s">
        <v>855</v>
      </c>
      <c r="D956" s="2">
        <v>22989</v>
      </c>
      <c r="E956" s="2">
        <v>65110.632372388201</v>
      </c>
      <c r="F956" s="2">
        <v>36084.538239538197</v>
      </c>
      <c r="G956" s="2">
        <v>52019.766509834997</v>
      </c>
      <c r="H956" s="2">
        <v>77765.100502512505</v>
      </c>
      <c r="I956" s="2">
        <v>44996.454256854202</v>
      </c>
      <c r="J956" s="2">
        <v>309</v>
      </c>
      <c r="K956" s="2">
        <v>2321</v>
      </c>
      <c r="L956" s="2">
        <v>466</v>
      </c>
      <c r="M956" s="2">
        <v>2252</v>
      </c>
      <c r="N956">
        <v>3.0014354691374101E-3</v>
      </c>
      <c r="O956">
        <v>-6.8293531689068597E-3</v>
      </c>
    </row>
    <row r="957" spans="1:15">
      <c r="A957" t="s">
        <v>110</v>
      </c>
      <c r="B957">
        <v>600</v>
      </c>
      <c r="C957" t="s">
        <v>886</v>
      </c>
      <c r="D957" s="2">
        <v>20740</v>
      </c>
      <c r="E957" s="2">
        <v>72042.364159999997</v>
      </c>
      <c r="F957" s="2">
        <v>36046.696133411999</v>
      </c>
      <c r="G957" s="2">
        <v>51623.201894825201</v>
      </c>
      <c r="H957" s="2">
        <v>84233.772800000006</v>
      </c>
      <c r="I957" s="2">
        <v>44103.4237012987</v>
      </c>
      <c r="J957" s="2">
        <v>276</v>
      </c>
      <c r="K957" s="2">
        <v>1677</v>
      </c>
      <c r="L957" s="2">
        <v>295</v>
      </c>
      <c r="M957" s="2">
        <v>1815</v>
      </c>
      <c r="N957">
        <v>-6.6538090646094498E-3</v>
      </c>
      <c r="O957" s="1">
        <v>-9.1610414657666297E-4</v>
      </c>
    </row>
    <row r="958" spans="1:15">
      <c r="A958" t="s">
        <v>96</v>
      </c>
      <c r="B958">
        <v>900</v>
      </c>
      <c r="C958" t="s">
        <v>125</v>
      </c>
      <c r="D958" s="2">
        <v>48398</v>
      </c>
      <c r="E958" s="2">
        <v>64738.932696021599</v>
      </c>
      <c r="F958" s="2">
        <v>36006.550258773997</v>
      </c>
      <c r="G958" s="2">
        <v>59382.128248973997</v>
      </c>
      <c r="H958" s="2">
        <v>82605.6951525685</v>
      </c>
      <c r="I958" s="2">
        <v>49657.752587740499</v>
      </c>
      <c r="J958" s="2">
        <v>1848</v>
      </c>
      <c r="K958" s="2">
        <v>5009</v>
      </c>
      <c r="L958" s="2">
        <v>1752</v>
      </c>
      <c r="M958" s="2">
        <v>4701</v>
      </c>
      <c r="N958">
        <v>6.36389933468325E-3</v>
      </c>
      <c r="O958">
        <v>1.9835530393817898E-3</v>
      </c>
    </row>
    <row r="959" spans="1:15">
      <c r="A959" t="s">
        <v>18</v>
      </c>
      <c r="B959">
        <v>6700</v>
      </c>
      <c r="C959" t="s">
        <v>269</v>
      </c>
      <c r="D959" s="2">
        <v>73859</v>
      </c>
      <c r="E959" s="2">
        <v>75977.155202187307</v>
      </c>
      <c r="F959" s="2">
        <v>35985.767591228003</v>
      </c>
      <c r="G959" s="2">
        <v>55311.747898451802</v>
      </c>
      <c r="H959" s="2">
        <v>90157.556410994293</v>
      </c>
      <c r="I959" s="2">
        <v>44659.4142049578</v>
      </c>
      <c r="J959" s="2">
        <v>1234</v>
      </c>
      <c r="K959" s="2">
        <v>5585</v>
      </c>
      <c r="L959" s="2">
        <v>1392</v>
      </c>
      <c r="M959" s="2">
        <v>6287</v>
      </c>
      <c r="N959">
        <v>-9.5045965962171092E-3</v>
      </c>
      <c r="O959">
        <v>-2.1392111997183801E-3</v>
      </c>
    </row>
    <row r="960" spans="1:15">
      <c r="A960" t="s">
        <v>96</v>
      </c>
      <c r="B960">
        <v>300</v>
      </c>
      <c r="C960" t="s">
        <v>842</v>
      </c>
      <c r="D960" s="2">
        <v>23913</v>
      </c>
      <c r="E960" s="2">
        <v>64181.285902503201</v>
      </c>
      <c r="F960" s="2">
        <v>35792.097944554102</v>
      </c>
      <c r="G960" s="2">
        <v>54100.586392318197</v>
      </c>
      <c r="H960" s="2">
        <v>78731.733860342501</v>
      </c>
      <c r="I960" s="2">
        <v>45895.6090264062</v>
      </c>
      <c r="J960" s="2">
        <v>624</v>
      </c>
      <c r="K960" s="2">
        <v>2338</v>
      </c>
      <c r="L960" s="2">
        <v>592</v>
      </c>
      <c r="M960" s="2">
        <v>2134</v>
      </c>
      <c r="N960">
        <v>8.5309246016810909E-3</v>
      </c>
      <c r="O960">
        <v>1.3381842512440901E-3</v>
      </c>
    </row>
    <row r="961" spans="1:15">
      <c r="A961" t="s">
        <v>110</v>
      </c>
      <c r="B961">
        <v>900</v>
      </c>
      <c r="C961" t="s">
        <v>890</v>
      </c>
      <c r="D961" s="2">
        <v>19229</v>
      </c>
      <c r="E961" s="2">
        <v>69453.745767745699</v>
      </c>
      <c r="F961" s="2">
        <v>35786.835743388903</v>
      </c>
      <c r="G961" s="2">
        <v>50763.9658146562</v>
      </c>
      <c r="H961" s="2">
        <v>79894.996732996704</v>
      </c>
      <c r="I961" s="2">
        <v>42927.888391787099</v>
      </c>
      <c r="J961" s="2">
        <v>446</v>
      </c>
      <c r="K961" s="2">
        <v>1255</v>
      </c>
      <c r="L961" s="2">
        <v>309</v>
      </c>
      <c r="M961" s="2">
        <v>1335</v>
      </c>
      <c r="N961">
        <v>-4.1603827552134697E-3</v>
      </c>
      <c r="O961">
        <v>7.12465546830308E-3</v>
      </c>
    </row>
    <row r="962" spans="1:15">
      <c r="A962" t="s">
        <v>298</v>
      </c>
      <c r="B962">
        <v>200</v>
      </c>
      <c r="C962" t="s">
        <v>370</v>
      </c>
      <c r="D962" s="2">
        <v>50607</v>
      </c>
      <c r="E962" s="2">
        <v>67691.229705056103</v>
      </c>
      <c r="F962" s="2">
        <v>35752.102953952999</v>
      </c>
      <c r="G962" s="2">
        <v>61239.595088566799</v>
      </c>
      <c r="H962" s="2">
        <v>83067.950491573007</v>
      </c>
      <c r="I962" s="2">
        <v>47736.7375325803</v>
      </c>
      <c r="J962" s="2">
        <v>1995</v>
      </c>
      <c r="K962" s="2">
        <v>4702</v>
      </c>
      <c r="L962" s="2">
        <v>2128</v>
      </c>
      <c r="M962" s="2">
        <v>4522</v>
      </c>
      <c r="N962">
        <v>3.5568202027387499E-3</v>
      </c>
      <c r="O962">
        <v>-2.6280949275791798E-3</v>
      </c>
    </row>
    <row r="963" spans="1:15">
      <c r="A963" t="s">
        <v>127</v>
      </c>
      <c r="B963">
        <v>900</v>
      </c>
      <c r="C963" t="s">
        <v>894</v>
      </c>
      <c r="D963" s="2">
        <v>18307</v>
      </c>
      <c r="E963" s="2">
        <v>67374.656920600799</v>
      </c>
      <c r="F963" s="2">
        <v>35701.574075880199</v>
      </c>
      <c r="G963" s="2">
        <v>53002.891066447301</v>
      </c>
      <c r="H963" s="2">
        <v>78601.3489806867</v>
      </c>
      <c r="I963" s="2">
        <v>43695.268799375699</v>
      </c>
      <c r="J963" s="2">
        <v>627</v>
      </c>
      <c r="K963" s="2">
        <v>1401</v>
      </c>
      <c r="L963" s="2">
        <v>669</v>
      </c>
      <c r="M963" s="2">
        <v>1629</v>
      </c>
      <c r="N963">
        <v>-1.24542524717321E-2</v>
      </c>
      <c r="O963">
        <v>-2.2942044026874899E-3</v>
      </c>
    </row>
    <row r="964" spans="1:15">
      <c r="A964" t="s">
        <v>38</v>
      </c>
      <c r="B964">
        <v>600</v>
      </c>
      <c r="C964" t="s">
        <v>613</v>
      </c>
      <c r="D964" s="2">
        <v>25400</v>
      </c>
      <c r="E964" s="2">
        <v>78023.231759656599</v>
      </c>
      <c r="F964" s="2">
        <v>35662.192551634398</v>
      </c>
      <c r="G964" s="2">
        <v>60548.982896301699</v>
      </c>
      <c r="H964" s="2">
        <v>93710.756297816697</v>
      </c>
      <c r="I964" s="2">
        <v>46098.345096763704</v>
      </c>
      <c r="J964" s="2">
        <v>880</v>
      </c>
      <c r="K964" s="2">
        <v>2861</v>
      </c>
      <c r="L964" s="2">
        <v>1124</v>
      </c>
      <c r="M964" s="2">
        <v>2878</v>
      </c>
      <c r="N964" s="1">
        <v>-6.69291338582677E-4</v>
      </c>
      <c r="O964">
        <v>-9.6062992125984202E-3</v>
      </c>
    </row>
    <row r="965" spans="1:15">
      <c r="A965" t="s">
        <v>198</v>
      </c>
      <c r="B965" s="1">
        <v>2000</v>
      </c>
      <c r="C965" t="s">
        <v>364</v>
      </c>
      <c r="D965" s="2">
        <v>51799</v>
      </c>
      <c r="E965" s="2">
        <v>69133.184428914596</v>
      </c>
      <c r="F965" s="2">
        <v>35602.0187080697</v>
      </c>
      <c r="G965" s="2">
        <v>56945.468007831303</v>
      </c>
      <c r="H965" s="2">
        <v>84099.435575453099</v>
      </c>
      <c r="I965" s="2">
        <v>47412.1716695418</v>
      </c>
      <c r="J965" s="2">
        <v>2008</v>
      </c>
      <c r="K965" s="2">
        <v>6672</v>
      </c>
      <c r="L965" s="2">
        <v>1716</v>
      </c>
      <c r="M965" s="2">
        <v>6160</v>
      </c>
      <c r="N965">
        <v>9.8843607019440498E-3</v>
      </c>
      <c r="O965">
        <v>5.6371744628274604E-3</v>
      </c>
    </row>
    <row r="966" spans="1:15">
      <c r="A966" t="s">
        <v>31</v>
      </c>
      <c r="B966">
        <v>8690</v>
      </c>
      <c r="C966" t="s">
        <v>32</v>
      </c>
      <c r="D966" s="2">
        <v>629873</v>
      </c>
      <c r="E966" s="2">
        <v>84389.195978333504</v>
      </c>
      <c r="F966" s="2">
        <v>35348.192769085603</v>
      </c>
      <c r="G966" s="2">
        <v>71698.456505566995</v>
      </c>
      <c r="H966" s="2">
        <v>107100.94844583901</v>
      </c>
      <c r="I966" s="2">
        <v>51374.065871905797</v>
      </c>
      <c r="J966" s="2">
        <v>28050</v>
      </c>
      <c r="K966" s="2">
        <v>40466</v>
      </c>
      <c r="L966" s="2">
        <v>31295</v>
      </c>
      <c r="M966" s="2">
        <v>46138</v>
      </c>
      <c r="N966">
        <v>-9.0049898947883109E-3</v>
      </c>
      <c r="O966">
        <v>-5.1518321947440198E-3</v>
      </c>
    </row>
    <row r="967" spans="1:15">
      <c r="A967" t="s">
        <v>72</v>
      </c>
      <c r="B967">
        <v>1400</v>
      </c>
      <c r="C967" t="s">
        <v>719</v>
      </c>
      <c r="D967" s="2">
        <v>28678</v>
      </c>
      <c r="E967" s="2">
        <v>63708.3311712379</v>
      </c>
      <c r="F967" s="2">
        <v>34994.037401700603</v>
      </c>
      <c r="G967" s="2">
        <v>53631.305319199499</v>
      </c>
      <c r="H967" s="2">
        <v>78128.555040770894</v>
      </c>
      <c r="I967" s="2">
        <v>45179.981267182397</v>
      </c>
      <c r="J967" s="2">
        <v>1137</v>
      </c>
      <c r="K967" s="2">
        <v>2661</v>
      </c>
      <c r="L967" s="2">
        <v>1301</v>
      </c>
      <c r="M967" s="2">
        <v>2542</v>
      </c>
      <c r="N967">
        <v>4.1495222818885499E-3</v>
      </c>
      <c r="O967">
        <v>-5.7186693632749804E-3</v>
      </c>
    </row>
    <row r="968" spans="1:15">
      <c r="A968" t="s">
        <v>122</v>
      </c>
      <c r="B968">
        <v>1300</v>
      </c>
      <c r="C968" t="s">
        <v>494</v>
      </c>
      <c r="D968" s="2">
        <v>38824</v>
      </c>
      <c r="E968" s="2">
        <v>62982.4678848283</v>
      </c>
      <c r="F968" s="2">
        <v>34959.548318833702</v>
      </c>
      <c r="G968" s="2">
        <v>50289.456905503597</v>
      </c>
      <c r="H968" s="2">
        <v>75697.780177187102</v>
      </c>
      <c r="I968" s="2">
        <v>43096.505760639498</v>
      </c>
      <c r="J968" s="2">
        <v>780</v>
      </c>
      <c r="K968" s="2">
        <v>2131</v>
      </c>
      <c r="L968" s="2">
        <v>704</v>
      </c>
      <c r="M968" s="2">
        <v>2467</v>
      </c>
      <c r="N968">
        <v>-8.6544405522357305E-3</v>
      </c>
      <c r="O968">
        <v>1.95755202967236E-3</v>
      </c>
    </row>
    <row r="969" spans="1:15">
      <c r="A969" t="s">
        <v>134</v>
      </c>
      <c r="B969">
        <v>1700</v>
      </c>
      <c r="C969" t="s">
        <v>852</v>
      </c>
      <c r="D969" s="2">
        <v>23173</v>
      </c>
      <c r="E969" s="2">
        <v>67186.223570657996</v>
      </c>
      <c r="F969" s="2">
        <v>34535.193075382696</v>
      </c>
      <c r="G969" s="2">
        <v>49897.896763770899</v>
      </c>
      <c r="H969" s="2">
        <v>79170.5342502696</v>
      </c>
      <c r="I969" s="2">
        <v>42886.531877785601</v>
      </c>
      <c r="J969" s="2">
        <v>212</v>
      </c>
      <c r="K969" s="2">
        <v>1344</v>
      </c>
      <c r="L969" s="2">
        <v>661</v>
      </c>
      <c r="M969" s="2">
        <v>1767</v>
      </c>
      <c r="N969">
        <v>-1.82540025029128E-2</v>
      </c>
      <c r="O969">
        <v>-1.9375997928623798E-2</v>
      </c>
    </row>
    <row r="970" spans="1:15">
      <c r="A970" t="s">
        <v>18</v>
      </c>
      <c r="B970">
        <v>6800</v>
      </c>
      <c r="C970" t="s">
        <v>158</v>
      </c>
      <c r="D970" s="2">
        <v>147656</v>
      </c>
      <c r="E970" s="2">
        <v>77580.228657114203</v>
      </c>
      <c r="F970" s="2">
        <v>34415.0687167504</v>
      </c>
      <c r="G970" s="2">
        <v>55725.322961182697</v>
      </c>
      <c r="H970" s="2">
        <v>92122.482839053599</v>
      </c>
      <c r="I970" s="2">
        <v>43335.450481516302</v>
      </c>
      <c r="J970" s="2">
        <v>3141</v>
      </c>
      <c r="K970" s="2">
        <v>10773</v>
      </c>
      <c r="L970" s="2">
        <v>3304</v>
      </c>
      <c r="M970" s="2">
        <v>12269</v>
      </c>
      <c r="N970">
        <v>-1.0131657365769001E-2</v>
      </c>
      <c r="O970">
        <v>-1.1039172129815201E-3</v>
      </c>
    </row>
    <row r="971" spans="1:15">
      <c r="A971" t="s">
        <v>96</v>
      </c>
      <c r="B971">
        <v>800</v>
      </c>
      <c r="C971" t="s">
        <v>599</v>
      </c>
      <c r="D971" s="2">
        <v>33118</v>
      </c>
      <c r="E971" s="2">
        <v>67994.849088517105</v>
      </c>
      <c r="F971" s="2">
        <v>34328.660702909299</v>
      </c>
      <c r="G971" s="2">
        <v>54384.6739661381</v>
      </c>
      <c r="H971" s="2">
        <v>83641.265927457207</v>
      </c>
      <c r="I971" s="2">
        <v>46119.950785729401</v>
      </c>
      <c r="J971" s="2">
        <v>863</v>
      </c>
      <c r="K971" s="2">
        <v>3569</v>
      </c>
      <c r="L971" s="2">
        <v>1103</v>
      </c>
      <c r="M971" s="2">
        <v>3426</v>
      </c>
      <c r="N971">
        <v>4.31789359260824E-3</v>
      </c>
      <c r="O971">
        <v>-7.2468144211606904E-3</v>
      </c>
    </row>
    <row r="972" spans="1:15">
      <c r="A972" t="s">
        <v>38</v>
      </c>
      <c r="B972" s="1">
        <v>4000</v>
      </c>
      <c r="C972" t="s">
        <v>392</v>
      </c>
      <c r="D972" s="2">
        <v>47965</v>
      </c>
      <c r="E972" s="2">
        <v>69488.000420654105</v>
      </c>
      <c r="F972" s="2">
        <v>34313.1857367419</v>
      </c>
      <c r="G972" s="2">
        <v>55519.718552385399</v>
      </c>
      <c r="H972" s="2">
        <v>83056.976758859993</v>
      </c>
      <c r="I972" s="2">
        <v>44687.759080003299</v>
      </c>
      <c r="J972" s="2">
        <v>1579</v>
      </c>
      <c r="K972" s="2">
        <v>4882</v>
      </c>
      <c r="L972" s="2">
        <v>2365</v>
      </c>
      <c r="M972" s="2">
        <v>5456</v>
      </c>
      <c r="N972">
        <v>-1.19670593140831E-2</v>
      </c>
      <c r="O972">
        <v>-1.63869488168456E-2</v>
      </c>
    </row>
    <row r="973" spans="1:15">
      <c r="A973" t="s">
        <v>85</v>
      </c>
      <c r="B973">
        <v>800</v>
      </c>
      <c r="C973" t="s">
        <v>883</v>
      </c>
      <c r="D973" s="2">
        <v>21045</v>
      </c>
      <c r="E973" s="2">
        <v>71798.993015872999</v>
      </c>
      <c r="F973" s="2">
        <v>34274.344729344703</v>
      </c>
      <c r="G973" s="2">
        <v>50552.088670548197</v>
      </c>
      <c r="H973" s="2">
        <v>84269.206349206303</v>
      </c>
      <c r="I973" s="2">
        <v>42589.206627680302</v>
      </c>
      <c r="J973" s="2">
        <v>496</v>
      </c>
      <c r="K973" s="2">
        <v>2026</v>
      </c>
      <c r="L973" s="2">
        <v>391</v>
      </c>
      <c r="M973" s="2">
        <v>1644</v>
      </c>
      <c r="N973">
        <v>1.8151579947730999E-2</v>
      </c>
      <c r="O973">
        <v>4.9893086243763297E-3</v>
      </c>
    </row>
    <row r="974" spans="1:15">
      <c r="A974" t="s">
        <v>12</v>
      </c>
      <c r="B974">
        <v>3300</v>
      </c>
      <c r="C974" t="s">
        <v>606</v>
      </c>
      <c r="D974" s="2">
        <v>32893</v>
      </c>
      <c r="E974" s="2">
        <v>60743.431301839097</v>
      </c>
      <c r="F974" s="2">
        <v>33843.640531526202</v>
      </c>
      <c r="G974" s="2">
        <v>54431.798976877399</v>
      </c>
      <c r="H974" s="2">
        <v>78271.103858636794</v>
      </c>
      <c r="I974" s="2">
        <v>47432.339774471897</v>
      </c>
      <c r="J974" s="2">
        <v>1127</v>
      </c>
      <c r="K974" s="2">
        <v>3271</v>
      </c>
      <c r="L974" s="2">
        <v>1093</v>
      </c>
      <c r="M974" s="2">
        <v>2967</v>
      </c>
      <c r="N974">
        <v>9.2420879822454598E-3</v>
      </c>
      <c r="O974">
        <v>1.03365457696166E-3</v>
      </c>
    </row>
    <row r="975" spans="1:15">
      <c r="A975" t="s">
        <v>72</v>
      </c>
      <c r="B975">
        <v>1900</v>
      </c>
      <c r="C975" t="s">
        <v>210</v>
      </c>
      <c r="D975" s="2">
        <v>103137</v>
      </c>
      <c r="E975" s="2">
        <v>76594.329750557605</v>
      </c>
      <c r="F975" s="2">
        <v>33826.982767850299</v>
      </c>
      <c r="G975" s="2">
        <v>64575.181152365003</v>
      </c>
      <c r="H975" s="2">
        <v>91653.538430338594</v>
      </c>
      <c r="I975" s="2">
        <v>44153.037370312697</v>
      </c>
      <c r="J975" s="2">
        <v>7384</v>
      </c>
      <c r="K975" s="2">
        <v>9230</v>
      </c>
      <c r="L975" s="2">
        <v>7348</v>
      </c>
      <c r="M975" s="2">
        <v>10360</v>
      </c>
      <c r="N975">
        <v>-1.09563008425686E-2</v>
      </c>
      <c r="O975" s="1">
        <v>3.4905029232961901E-4</v>
      </c>
    </row>
    <row r="976" spans="1:15">
      <c r="A976" t="s">
        <v>60</v>
      </c>
      <c r="B976">
        <v>51235</v>
      </c>
      <c r="C976" t="s">
        <v>313</v>
      </c>
      <c r="D976" s="2">
        <v>63252</v>
      </c>
      <c r="E976" s="2">
        <v>79534.207517096002</v>
      </c>
      <c r="F976" s="2">
        <v>32500.269727734099</v>
      </c>
      <c r="G976" s="2">
        <v>69606.111700187204</v>
      </c>
      <c r="H976" s="2">
        <v>97929.090133168793</v>
      </c>
      <c r="I976" s="2">
        <v>44186.009829256996</v>
      </c>
      <c r="J976" s="2">
        <v>5731</v>
      </c>
      <c r="K976" s="2">
        <v>6013</v>
      </c>
      <c r="L976" s="2">
        <v>4845</v>
      </c>
      <c r="M976" s="2">
        <v>5544</v>
      </c>
      <c r="N976">
        <v>7.4147853032315103E-3</v>
      </c>
      <c r="O976">
        <v>1.40074622146335E-2</v>
      </c>
    </row>
    <row r="977" spans="1:15">
      <c r="A977" t="s">
        <v>27</v>
      </c>
      <c r="B977">
        <v>3700</v>
      </c>
      <c r="C977" t="s">
        <v>63</v>
      </c>
      <c r="D977" s="2">
        <v>322291</v>
      </c>
      <c r="E977" s="2">
        <v>66267.251748573501</v>
      </c>
      <c r="F977" s="2">
        <v>31865.564905859799</v>
      </c>
      <c r="G977" s="2">
        <v>56107.045674849804</v>
      </c>
      <c r="H977" s="2">
        <v>84337.6811614209</v>
      </c>
      <c r="I977" s="2">
        <v>46929.752448242798</v>
      </c>
      <c r="J977" s="2">
        <v>6997</v>
      </c>
      <c r="K977" s="2">
        <v>19671</v>
      </c>
      <c r="L977" s="2">
        <v>8421</v>
      </c>
      <c r="M977" s="2">
        <v>21454</v>
      </c>
      <c r="N977">
        <v>-5.5322674229190301E-3</v>
      </c>
      <c r="O977">
        <v>-4.4183672519555297E-3</v>
      </c>
    </row>
    <row r="978" spans="1:15">
      <c r="A978" t="s">
        <v>127</v>
      </c>
      <c r="B978" s="1">
        <v>1000</v>
      </c>
      <c r="C978" t="s">
        <v>415</v>
      </c>
      <c r="D978" s="2">
        <v>45130</v>
      </c>
      <c r="E978" s="2">
        <v>75036.360994066505</v>
      </c>
      <c r="F978" s="2">
        <v>31647.998294336299</v>
      </c>
      <c r="G978" s="2">
        <v>57002.859366846402</v>
      </c>
      <c r="H978" s="2">
        <v>88625.445180152994</v>
      </c>
      <c r="I978" s="2">
        <v>40919.804460966501</v>
      </c>
      <c r="J978" s="2">
        <v>1055</v>
      </c>
      <c r="K978" s="2">
        <v>3724</v>
      </c>
      <c r="L978" s="2">
        <v>1661</v>
      </c>
      <c r="M978" s="2">
        <v>4196</v>
      </c>
      <c r="N978">
        <v>-1.04586749390649E-2</v>
      </c>
      <c r="O978">
        <v>-1.3427875027697701E-2</v>
      </c>
    </row>
    <row r="979" spans="1:15">
      <c r="A979" t="s">
        <v>110</v>
      </c>
      <c r="B979">
        <v>700</v>
      </c>
      <c r="C979" t="s">
        <v>886</v>
      </c>
      <c r="D979" s="2">
        <v>19875</v>
      </c>
      <c r="E979" s="2">
        <v>67599.201827005396</v>
      </c>
      <c r="F979" s="2">
        <v>31212.356842365702</v>
      </c>
      <c r="G979" s="2">
        <v>49039.525278382098</v>
      </c>
      <c r="H979" s="2">
        <v>81743.8686839851</v>
      </c>
      <c r="I979" s="2">
        <v>39589.445681761899</v>
      </c>
      <c r="J979" s="2">
        <v>324</v>
      </c>
      <c r="K979" s="2">
        <v>1729</v>
      </c>
      <c r="L979" s="2">
        <v>382</v>
      </c>
      <c r="M979" s="2">
        <v>1814</v>
      </c>
      <c r="N979">
        <v>-4.2767295597484203E-3</v>
      </c>
      <c r="O979">
        <v>-2.9182389937106902E-3</v>
      </c>
    </row>
    <row r="980" spans="1:15">
      <c r="A980" t="s">
        <v>38</v>
      </c>
      <c r="B980">
        <v>3600</v>
      </c>
      <c r="C980" t="s">
        <v>673</v>
      </c>
      <c r="D980" s="2">
        <v>29526</v>
      </c>
      <c r="E980" s="2">
        <v>64388.675825872102</v>
      </c>
      <c r="F980" s="2">
        <v>30379.480165958299</v>
      </c>
      <c r="G980" s="2">
        <v>59150.348793305697</v>
      </c>
      <c r="H980" s="2">
        <v>78229.357517752302</v>
      </c>
      <c r="I980" s="2">
        <v>40389.902752479204</v>
      </c>
      <c r="J980" s="2">
        <v>2285</v>
      </c>
      <c r="K980" s="2">
        <v>2486</v>
      </c>
      <c r="L980" s="2">
        <v>3023</v>
      </c>
      <c r="M980" s="2">
        <v>2133</v>
      </c>
      <c r="N980">
        <v>1.1955564587143501E-2</v>
      </c>
      <c r="O980">
        <v>-2.4994919731761801E-2</v>
      </c>
    </row>
    <row r="981" spans="1:15">
      <c r="A981" t="s">
        <v>178</v>
      </c>
      <c r="B981">
        <v>2400</v>
      </c>
      <c r="C981" t="s">
        <v>200</v>
      </c>
      <c r="D981" s="2">
        <v>109260</v>
      </c>
      <c r="E981" s="2">
        <v>82056.079042085796</v>
      </c>
      <c r="F981" s="2">
        <v>30172.310047782401</v>
      </c>
      <c r="G981" s="2">
        <v>68660.382835391007</v>
      </c>
      <c r="H981" s="2">
        <v>102119.886892447</v>
      </c>
      <c r="I981" s="2">
        <v>42175.455616124898</v>
      </c>
      <c r="J981" s="2">
        <v>7774</v>
      </c>
      <c r="K981" s="2">
        <v>6732</v>
      </c>
      <c r="L981" s="2">
        <v>7083</v>
      </c>
      <c r="M981" s="2">
        <v>7809</v>
      </c>
      <c r="N981">
        <v>-9.8572213069741902E-3</v>
      </c>
      <c r="O981">
        <v>6.3243639026176E-3</v>
      </c>
    </row>
    <row r="982" spans="1:15">
      <c r="A982" t="s">
        <v>198</v>
      </c>
      <c r="B982">
        <v>800</v>
      </c>
      <c r="C982" t="s">
        <v>797</v>
      </c>
      <c r="D982" s="2">
        <v>25635</v>
      </c>
      <c r="E982" s="2">
        <v>63615.521603128</v>
      </c>
      <c r="F982" s="2">
        <v>30042.375946398599</v>
      </c>
      <c r="G982" s="2">
        <v>47544.107884231496</v>
      </c>
      <c r="H982" s="2">
        <v>75317.267057673496</v>
      </c>
      <c r="I982" s="2">
        <v>38025.869413735301</v>
      </c>
      <c r="J982" s="2">
        <v>700</v>
      </c>
      <c r="K982" s="2">
        <v>1935</v>
      </c>
      <c r="L982" s="2">
        <v>716</v>
      </c>
      <c r="M982" s="2">
        <v>2244</v>
      </c>
      <c r="N982">
        <v>-1.20538326506729E-2</v>
      </c>
      <c r="O982" s="1">
        <v>-6.2414667446850005E-4</v>
      </c>
    </row>
    <row r="983" spans="1:15">
      <c r="A983" t="s">
        <v>12</v>
      </c>
      <c r="B983">
        <v>2300</v>
      </c>
      <c r="C983" t="s">
        <v>627</v>
      </c>
      <c r="D983" s="2">
        <v>32023</v>
      </c>
      <c r="E983" s="2">
        <v>54230.718301971297</v>
      </c>
      <c r="F983" s="2">
        <v>28616.269621547901</v>
      </c>
      <c r="G983" s="2">
        <v>53582.286059424398</v>
      </c>
      <c r="H983" s="2">
        <v>71480.726366487404</v>
      </c>
      <c r="I983" s="2">
        <v>42685.779065802897</v>
      </c>
      <c r="J983" s="2">
        <v>1637</v>
      </c>
      <c r="K983" s="2">
        <v>2699</v>
      </c>
      <c r="L983" s="2">
        <v>1418</v>
      </c>
      <c r="M983" s="2">
        <v>2676</v>
      </c>
      <c r="N983" s="1">
        <v>7.1823376947818698E-4</v>
      </c>
      <c r="O983">
        <v>6.8388345876401304E-3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6" sqref="A6:XFD6"/>
    </sheetView>
  </sheetViews>
  <sheetFormatPr baseColWidth="10" defaultRowHeight="16" x14ac:dyDescent="0"/>
  <sheetData>
    <row r="1" spans="1:15">
      <c r="A1" s="10" t="s">
        <v>897</v>
      </c>
      <c r="B1" s="10" t="s">
        <v>898</v>
      </c>
      <c r="C1" s="10" t="s">
        <v>0</v>
      </c>
      <c r="D1" s="10" t="s">
        <v>899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1" t="s">
        <v>10</v>
      </c>
      <c r="O1" s="11" t="s">
        <v>11</v>
      </c>
    </row>
    <row r="2" spans="1:15">
      <c r="A2" s="10" t="s">
        <v>31</v>
      </c>
      <c r="B2" s="10">
        <v>8690</v>
      </c>
      <c r="C2" s="10" t="s">
        <v>32</v>
      </c>
      <c r="D2" s="12">
        <v>629873</v>
      </c>
      <c r="E2" s="12">
        <v>84389</v>
      </c>
      <c r="F2" s="12">
        <v>35348</v>
      </c>
      <c r="G2" s="12">
        <v>71698</v>
      </c>
      <c r="H2" s="12">
        <v>107101</v>
      </c>
      <c r="I2" s="12">
        <v>51374</v>
      </c>
      <c r="J2" s="12">
        <v>28050</v>
      </c>
      <c r="K2" s="12">
        <v>40466</v>
      </c>
      <c r="L2" s="12">
        <v>31295</v>
      </c>
      <c r="M2" s="12">
        <v>46138</v>
      </c>
      <c r="N2" s="11">
        <v>-8.9999999999999993E-3</v>
      </c>
      <c r="O2" s="11">
        <v>-5.0000000000000001E-3</v>
      </c>
    </row>
    <row r="3" spans="1:15">
      <c r="A3" s="10" t="s">
        <v>38</v>
      </c>
      <c r="B3" s="10">
        <v>1090</v>
      </c>
      <c r="C3" s="10" t="s">
        <v>39</v>
      </c>
      <c r="D3" s="12">
        <v>520677</v>
      </c>
      <c r="E3" s="12">
        <v>102474</v>
      </c>
      <c r="F3" s="12">
        <v>38213</v>
      </c>
      <c r="G3" s="12">
        <v>92841</v>
      </c>
      <c r="H3" s="12">
        <v>124015</v>
      </c>
      <c r="I3" s="12">
        <v>51817</v>
      </c>
      <c r="J3" s="12">
        <v>39261</v>
      </c>
      <c r="K3" s="12">
        <v>34237</v>
      </c>
      <c r="L3" s="12">
        <v>39774</v>
      </c>
      <c r="M3" s="12">
        <v>37332</v>
      </c>
      <c r="N3" s="11">
        <v>-6.0000000000000001E-3</v>
      </c>
      <c r="O3" s="11">
        <v>-1E-3</v>
      </c>
    </row>
    <row r="4" spans="1:15">
      <c r="A4" s="10" t="s">
        <v>27</v>
      </c>
      <c r="B4" s="13">
        <v>4000</v>
      </c>
      <c r="C4" s="10" t="s">
        <v>28</v>
      </c>
      <c r="D4" s="12">
        <v>656202</v>
      </c>
      <c r="E4" s="12">
        <v>90690</v>
      </c>
      <c r="F4" s="12">
        <v>38629</v>
      </c>
      <c r="G4" s="12">
        <v>81549</v>
      </c>
      <c r="H4" s="12">
        <v>115070</v>
      </c>
      <c r="I4" s="12">
        <v>56176</v>
      </c>
      <c r="J4" s="12">
        <v>36179</v>
      </c>
      <c r="K4" s="12">
        <v>22374</v>
      </c>
      <c r="L4" s="12">
        <v>37861</v>
      </c>
      <c r="M4" s="12">
        <v>27738</v>
      </c>
      <c r="N4" s="11">
        <v>-8.0000000000000002E-3</v>
      </c>
      <c r="O4" s="11">
        <v>-3.0000000000000001E-3</v>
      </c>
    </row>
    <row r="5" spans="1:15">
      <c r="A5" s="10" t="s">
        <v>27</v>
      </c>
      <c r="B5" s="10">
        <v>3800</v>
      </c>
      <c r="C5" s="10" t="s">
        <v>33</v>
      </c>
      <c r="D5" s="12">
        <v>560898</v>
      </c>
      <c r="E5" s="12">
        <v>147424</v>
      </c>
      <c r="F5" s="12">
        <v>41299</v>
      </c>
      <c r="G5" s="12">
        <v>143338</v>
      </c>
      <c r="H5" s="12">
        <v>176270</v>
      </c>
      <c r="I5" s="12">
        <v>56334</v>
      </c>
      <c r="J5" s="12">
        <v>55319</v>
      </c>
      <c r="K5" s="12">
        <v>9409</v>
      </c>
      <c r="L5" s="12">
        <v>62215</v>
      </c>
      <c r="M5" s="12">
        <v>14500</v>
      </c>
      <c r="N5" s="11">
        <v>-8.9999999999999993E-3</v>
      </c>
      <c r="O5" s="11">
        <v>-1.2E-2</v>
      </c>
    </row>
    <row r="6" spans="1:15">
      <c r="A6" s="10" t="s">
        <v>12</v>
      </c>
      <c r="B6" s="10">
        <v>3700</v>
      </c>
      <c r="C6" s="10" t="s">
        <v>13</v>
      </c>
      <c r="D6" s="12">
        <v>2393352</v>
      </c>
      <c r="E6" s="12">
        <v>92233</v>
      </c>
      <c r="F6" s="12">
        <v>41758</v>
      </c>
      <c r="G6" s="12">
        <v>83452</v>
      </c>
      <c r="H6" s="12">
        <v>120335</v>
      </c>
      <c r="I6" s="12">
        <v>60597</v>
      </c>
      <c r="J6" s="12">
        <v>124190</v>
      </c>
      <c r="K6" s="12">
        <v>138414</v>
      </c>
      <c r="L6" s="12">
        <v>125711</v>
      </c>
      <c r="M6" s="12">
        <v>150579</v>
      </c>
      <c r="N6" s="11">
        <v>-5.0000000000000001E-3</v>
      </c>
      <c r="O6" s="11">
        <v>-1E-3</v>
      </c>
    </row>
    <row r="7" spans="1:15">
      <c r="A7" s="10" t="s">
        <v>18</v>
      </c>
      <c r="B7" s="10">
        <v>2300</v>
      </c>
      <c r="C7" s="10" t="s">
        <v>26</v>
      </c>
      <c r="D7" s="12">
        <v>706139</v>
      </c>
      <c r="E7" s="12">
        <v>100729</v>
      </c>
      <c r="F7" s="12">
        <v>41821</v>
      </c>
      <c r="G7" s="12">
        <v>78317</v>
      </c>
      <c r="H7" s="12">
        <v>122182</v>
      </c>
      <c r="I7" s="12">
        <v>54400</v>
      </c>
      <c r="J7" s="12">
        <v>46021</v>
      </c>
      <c r="K7" s="12">
        <v>61605</v>
      </c>
      <c r="L7" s="12">
        <v>43062</v>
      </c>
      <c r="M7" s="12">
        <v>61977</v>
      </c>
      <c r="N7" s="11">
        <v>-1E-3</v>
      </c>
      <c r="O7" s="11">
        <v>4.0000000000000001E-3</v>
      </c>
    </row>
    <row r="8" spans="1:15">
      <c r="A8" s="10" t="s">
        <v>14</v>
      </c>
      <c r="B8" s="10">
        <v>3400</v>
      </c>
      <c r="C8" s="10" t="s">
        <v>15</v>
      </c>
      <c r="D8" s="12">
        <v>1437698</v>
      </c>
      <c r="E8" s="12">
        <v>100354</v>
      </c>
      <c r="F8" s="12">
        <v>45455</v>
      </c>
      <c r="G8" s="12">
        <v>89624</v>
      </c>
      <c r="H8" s="12">
        <v>123288</v>
      </c>
      <c r="I8" s="12">
        <v>61213</v>
      </c>
      <c r="J8" s="12">
        <v>93316</v>
      </c>
      <c r="K8" s="12">
        <v>82546</v>
      </c>
      <c r="L8" s="12">
        <v>97607</v>
      </c>
      <c r="M8" s="12">
        <v>88734</v>
      </c>
      <c r="N8" s="11">
        <v>-4.0000000000000001E-3</v>
      </c>
      <c r="O8" s="11">
        <v>-3.0000000000000001E-3</v>
      </c>
    </row>
    <row r="9" spans="1:15">
      <c r="A9" s="10" t="s">
        <v>27</v>
      </c>
      <c r="B9" s="10">
        <v>4100</v>
      </c>
      <c r="C9" s="10" t="s">
        <v>36</v>
      </c>
      <c r="D9" s="12">
        <v>551883</v>
      </c>
      <c r="E9" s="12">
        <v>82693</v>
      </c>
      <c r="F9" s="12">
        <v>45683</v>
      </c>
      <c r="G9" s="12">
        <v>80948</v>
      </c>
      <c r="H9" s="12">
        <v>104858</v>
      </c>
      <c r="I9" s="12">
        <v>65763</v>
      </c>
      <c r="J9" s="12">
        <v>21241</v>
      </c>
      <c r="K9" s="12">
        <v>20992</v>
      </c>
      <c r="L9" s="12">
        <v>23145</v>
      </c>
      <c r="M9" s="12">
        <v>24394</v>
      </c>
      <c r="N9" s="11">
        <v>-6.0000000000000001E-3</v>
      </c>
      <c r="O9" s="11">
        <v>-3.0000000000000001E-3</v>
      </c>
    </row>
    <row r="10" spans="1:15">
      <c r="A10" s="10" t="s">
        <v>12</v>
      </c>
      <c r="B10" s="10">
        <v>7300</v>
      </c>
      <c r="C10" s="10" t="s">
        <v>24</v>
      </c>
      <c r="D10" s="12">
        <v>800844</v>
      </c>
      <c r="E10" s="12">
        <v>95329</v>
      </c>
      <c r="F10" s="12">
        <v>46303</v>
      </c>
      <c r="G10" s="12">
        <v>91830</v>
      </c>
      <c r="H10" s="12">
        <v>123892</v>
      </c>
      <c r="I10" s="12">
        <v>66576</v>
      </c>
      <c r="J10" s="12">
        <v>52765</v>
      </c>
      <c r="K10" s="12">
        <v>52548</v>
      </c>
      <c r="L10" s="12">
        <v>52414</v>
      </c>
      <c r="M10" s="12">
        <v>58495</v>
      </c>
      <c r="N10" s="11">
        <v>-7.0000000000000001E-3</v>
      </c>
      <c r="O10" s="11">
        <v>0</v>
      </c>
    </row>
    <row r="11" spans="1:15">
      <c r="A11" s="10" t="s">
        <v>18</v>
      </c>
      <c r="B11" s="10">
        <v>4600</v>
      </c>
      <c r="C11" s="10" t="s">
        <v>19</v>
      </c>
      <c r="D11" s="12">
        <v>1223015</v>
      </c>
      <c r="E11" s="12">
        <v>111466</v>
      </c>
      <c r="F11" s="12">
        <v>46395</v>
      </c>
      <c r="G11" s="12">
        <v>85886</v>
      </c>
      <c r="H11" s="12">
        <v>132030</v>
      </c>
      <c r="I11" s="12">
        <v>59488</v>
      </c>
      <c r="J11" s="12">
        <v>67651</v>
      </c>
      <c r="K11" s="12">
        <v>109556</v>
      </c>
      <c r="L11" s="12">
        <v>62844</v>
      </c>
      <c r="M11" s="12">
        <v>107138</v>
      </c>
      <c r="N11" s="11">
        <v>2E-3</v>
      </c>
      <c r="O11" s="11">
        <v>4.0000000000000001E-3</v>
      </c>
    </row>
    <row r="12" spans="1:15">
      <c r="A12" s="10" t="s">
        <v>34</v>
      </c>
      <c r="B12" s="10">
        <v>400</v>
      </c>
      <c r="C12" s="10" t="s">
        <v>35</v>
      </c>
      <c r="D12" s="12">
        <v>554370</v>
      </c>
      <c r="E12" s="12">
        <v>82590</v>
      </c>
      <c r="F12" s="12">
        <v>46480</v>
      </c>
      <c r="G12" s="12">
        <v>72194</v>
      </c>
      <c r="H12" s="12">
        <v>100997</v>
      </c>
      <c r="I12" s="12">
        <v>61122</v>
      </c>
      <c r="J12" s="12">
        <v>23384</v>
      </c>
      <c r="K12" s="12">
        <v>72596</v>
      </c>
      <c r="L12" s="12">
        <v>21750</v>
      </c>
      <c r="M12" s="12">
        <v>69415</v>
      </c>
      <c r="N12" s="11">
        <v>6.0000000000000001E-3</v>
      </c>
      <c r="O12" s="11">
        <v>3.0000000000000001E-3</v>
      </c>
    </row>
    <row r="13" spans="1:15">
      <c r="A13" s="10" t="s">
        <v>20</v>
      </c>
      <c r="B13" s="10">
        <v>100</v>
      </c>
      <c r="C13" s="10" t="s">
        <v>21</v>
      </c>
      <c r="D13" s="12">
        <v>1037224</v>
      </c>
      <c r="E13" s="12">
        <v>92641</v>
      </c>
      <c r="F13" s="12">
        <v>48386</v>
      </c>
      <c r="G13" s="12">
        <v>81465</v>
      </c>
      <c r="H13" s="12">
        <v>111843</v>
      </c>
      <c r="I13" s="12">
        <v>62522</v>
      </c>
      <c r="J13" s="12">
        <v>60342</v>
      </c>
      <c r="K13" s="12">
        <v>98884</v>
      </c>
      <c r="L13" s="12">
        <v>54468</v>
      </c>
      <c r="M13" s="12">
        <v>95644</v>
      </c>
      <c r="N13" s="11">
        <v>3.0000000000000001E-3</v>
      </c>
      <c r="O13" s="11">
        <v>6.0000000000000001E-3</v>
      </c>
    </row>
    <row r="14" spans="1:15">
      <c r="A14" s="10" t="s">
        <v>18</v>
      </c>
      <c r="B14" s="10">
        <v>2500</v>
      </c>
      <c r="C14" s="10" t="s">
        <v>37</v>
      </c>
      <c r="D14" s="12">
        <v>529900</v>
      </c>
      <c r="E14" s="12">
        <v>99589</v>
      </c>
      <c r="F14" s="12">
        <v>51784</v>
      </c>
      <c r="G14" s="12">
        <v>85782</v>
      </c>
      <c r="H14" s="12">
        <v>119988</v>
      </c>
      <c r="I14" s="12">
        <v>65715</v>
      </c>
      <c r="J14" s="12">
        <v>25767</v>
      </c>
      <c r="K14" s="12">
        <v>49785</v>
      </c>
      <c r="L14" s="12">
        <v>25087</v>
      </c>
      <c r="M14" s="12">
        <v>46211</v>
      </c>
      <c r="N14" s="11">
        <v>7.0000000000000001E-3</v>
      </c>
      <c r="O14" s="11">
        <v>1E-3</v>
      </c>
    </row>
    <row r="15" spans="1:15">
      <c r="A15" s="10" t="s">
        <v>22</v>
      </c>
      <c r="B15" s="10">
        <v>190</v>
      </c>
      <c r="C15" s="10" t="s">
        <v>23</v>
      </c>
      <c r="D15" s="12">
        <v>1010371</v>
      </c>
      <c r="E15" s="12">
        <v>99780</v>
      </c>
      <c r="F15" s="12">
        <v>52638</v>
      </c>
      <c r="G15" s="12">
        <v>93563</v>
      </c>
      <c r="H15" s="12">
        <v>120942</v>
      </c>
      <c r="I15" s="12">
        <v>68574</v>
      </c>
      <c r="J15" s="12">
        <v>76988</v>
      </c>
      <c r="K15" s="12">
        <v>75456</v>
      </c>
      <c r="L15" s="12">
        <v>69276</v>
      </c>
      <c r="M15" s="12">
        <v>72326</v>
      </c>
      <c r="N15" s="11">
        <v>3.0000000000000001E-3</v>
      </c>
      <c r="O15" s="11">
        <v>8.0000000000000002E-3</v>
      </c>
    </row>
    <row r="16" spans="1:15">
      <c r="A16" s="10" t="s">
        <v>12</v>
      </c>
      <c r="B16" s="10">
        <v>5900</v>
      </c>
      <c r="C16" s="10" t="s">
        <v>25</v>
      </c>
      <c r="D16" s="12">
        <v>750286</v>
      </c>
      <c r="E16" s="12">
        <v>110557</v>
      </c>
      <c r="F16" s="12">
        <v>55051</v>
      </c>
      <c r="G16" s="12">
        <v>107453</v>
      </c>
      <c r="H16" s="12">
        <v>142013</v>
      </c>
      <c r="I16" s="12">
        <v>77790</v>
      </c>
      <c r="J16" s="12">
        <v>49013</v>
      </c>
      <c r="K16" s="12">
        <v>44983</v>
      </c>
      <c r="L16" s="12">
        <v>48116</v>
      </c>
      <c r="M16" s="12">
        <v>47052</v>
      </c>
      <c r="N16" s="11">
        <v>-3.0000000000000001E-3</v>
      </c>
      <c r="O16" s="11">
        <v>1E-3</v>
      </c>
    </row>
    <row r="17" spans="1:15">
      <c r="A17" s="10" t="s">
        <v>29</v>
      </c>
      <c r="B17" s="10">
        <v>11600</v>
      </c>
      <c r="C17" s="10" t="s">
        <v>30</v>
      </c>
      <c r="D17" s="12">
        <v>652961</v>
      </c>
      <c r="E17" s="12">
        <v>112551</v>
      </c>
      <c r="F17" s="12">
        <v>57039</v>
      </c>
      <c r="G17" s="12">
        <v>110909</v>
      </c>
      <c r="H17" s="12">
        <v>138271</v>
      </c>
      <c r="I17" s="12">
        <v>75979</v>
      </c>
      <c r="J17" s="12">
        <v>57421</v>
      </c>
      <c r="K17" s="12">
        <v>39328</v>
      </c>
      <c r="L17" s="12">
        <v>52897</v>
      </c>
      <c r="M17" s="12">
        <v>39865</v>
      </c>
      <c r="N17" s="11">
        <v>-1E-3</v>
      </c>
      <c r="O17" s="11">
        <v>7.0000000000000001E-3</v>
      </c>
    </row>
    <row r="18" spans="1:15">
      <c r="A18" s="10" t="s">
        <v>16</v>
      </c>
      <c r="B18" s="10">
        <v>390</v>
      </c>
      <c r="C18" s="10" t="s">
        <v>17</v>
      </c>
      <c r="D18" s="12">
        <v>1294906</v>
      </c>
      <c r="E18" s="12">
        <v>118750</v>
      </c>
      <c r="F18" s="12">
        <v>58268</v>
      </c>
      <c r="G18" s="12">
        <v>112422</v>
      </c>
      <c r="H18" s="12">
        <v>145526</v>
      </c>
      <c r="I18" s="12">
        <v>77382</v>
      </c>
      <c r="J18" s="12">
        <v>70977</v>
      </c>
      <c r="K18" s="12">
        <v>57430</v>
      </c>
      <c r="L18" s="12">
        <v>71902</v>
      </c>
      <c r="M18" s="12">
        <v>57958</v>
      </c>
      <c r="N18" s="11">
        <v>0</v>
      </c>
      <c r="O18" s="11">
        <v>-1E-3</v>
      </c>
    </row>
    <row r="19" spans="1:15">
      <c r="A19" s="10"/>
      <c r="B19" s="10"/>
      <c r="C19" s="1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O19" s="11"/>
    </row>
    <row r="20" spans="1:15">
      <c r="E20" s="14" t="s">
        <v>900</v>
      </c>
      <c r="F20" s="15">
        <f>AVERAGE(F2:F18)</f>
        <v>46502.941176470587</v>
      </c>
    </row>
    <row r="21" spans="1:15">
      <c r="E21" s="14" t="s">
        <v>901</v>
      </c>
      <c r="F21" s="15">
        <f>MEDIAN(F2:F18)</f>
        <v>46303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3"/>
  <sheetViews>
    <sheetView topLeftCell="N1" workbookViewId="0">
      <pane ySplit="1" topLeftCell="A2" activePane="bottomLeft" state="frozen"/>
      <selection activeCell="F1" sqref="F1"/>
      <selection pane="bottomLeft" activeCell="V1" sqref="V1:V1048576"/>
    </sheetView>
  </sheetViews>
  <sheetFormatPr baseColWidth="10" defaultRowHeight="16" x14ac:dyDescent="0"/>
  <cols>
    <col min="1" max="1" width="15.25" style="6" bestFit="1" customWidth="1"/>
    <col min="2" max="2" width="10.75" style="6" customWidth="1"/>
    <col min="3" max="3" width="65.875" style="6" bestFit="1" customWidth="1"/>
    <col min="4" max="4" width="17.5" style="6" bestFit="1" customWidth="1"/>
    <col min="5" max="5" width="8.625" style="6" bestFit="1" customWidth="1"/>
    <col min="6" max="6" width="15.375" style="6" bestFit="1" customWidth="1"/>
    <col min="7" max="7" width="18.875" style="6" bestFit="1" customWidth="1"/>
    <col min="8" max="8" width="8.625" style="6" bestFit="1" customWidth="1"/>
    <col min="9" max="9" width="18.375" style="6" hidden="1" customWidth="1"/>
    <col min="10" max="10" width="8.625" style="6" bestFit="1" customWidth="1"/>
    <col min="11" max="11" width="16.125" style="6" hidden="1" customWidth="1"/>
    <col min="12" max="12" width="17.875" style="6" hidden="1" customWidth="1"/>
    <col min="13" max="13" width="17.375" style="6" hidden="1" customWidth="1"/>
    <col min="14" max="14" width="14" style="8" bestFit="1" customWidth="1"/>
    <col min="15" max="15" width="14.625" style="8" bestFit="1" customWidth="1"/>
    <col min="16" max="16" width="9.875" style="6" bestFit="1" customWidth="1"/>
    <col min="17" max="17" width="10.625" style="6"/>
    <col min="18" max="18" width="11.125" style="24" bestFit="1" customWidth="1"/>
    <col min="19" max="19" width="10.625" style="6"/>
    <col min="20" max="20" width="16" style="6" bestFit="1" customWidth="1"/>
    <col min="21" max="21" width="12.25" style="6" bestFit="1" customWidth="1"/>
    <col min="22" max="22" width="13.875" style="6" bestFit="1" customWidth="1"/>
    <col min="23" max="23" width="11.125" style="6" bestFit="1" customWidth="1"/>
    <col min="24" max="16384" width="10.625" style="6"/>
  </cols>
  <sheetData>
    <row r="1" spans="1:25" s="44" customFormat="1" ht="48">
      <c r="A1" s="44" t="s">
        <v>897</v>
      </c>
      <c r="B1" s="44" t="s">
        <v>898</v>
      </c>
      <c r="C1" s="44" t="s">
        <v>0</v>
      </c>
      <c r="D1" s="44" t="s">
        <v>899</v>
      </c>
      <c r="E1" s="44" t="s">
        <v>1</v>
      </c>
      <c r="F1" s="44" t="s">
        <v>2</v>
      </c>
      <c r="G1" s="44" t="s">
        <v>3</v>
      </c>
      <c r="H1" s="44" t="s">
        <v>4</v>
      </c>
      <c r="I1" s="44" t="s">
        <v>5</v>
      </c>
      <c r="J1" s="44" t="s">
        <v>6</v>
      </c>
      <c r="K1" s="44" t="s">
        <v>7</v>
      </c>
      <c r="L1" s="44" t="s">
        <v>8</v>
      </c>
      <c r="M1" s="44" t="s">
        <v>9</v>
      </c>
      <c r="N1" s="45" t="s">
        <v>10</v>
      </c>
      <c r="O1" s="45" t="s">
        <v>11</v>
      </c>
      <c r="P1" s="44" t="s">
        <v>902</v>
      </c>
      <c r="R1" s="46" t="s">
        <v>903</v>
      </c>
      <c r="S1" s="44" t="s">
        <v>904</v>
      </c>
      <c r="T1" s="44" t="s">
        <v>905</v>
      </c>
      <c r="U1" s="44" t="s">
        <v>906</v>
      </c>
      <c r="V1" s="44" t="s">
        <v>907</v>
      </c>
      <c r="W1" s="44" t="s">
        <v>908</v>
      </c>
      <c r="X1" s="44" t="s">
        <v>909</v>
      </c>
      <c r="Y1" s="44" t="s">
        <v>910</v>
      </c>
    </row>
    <row r="2" spans="1:25" customFormat="1">
      <c r="A2" t="s">
        <v>198</v>
      </c>
      <c r="B2">
        <v>800</v>
      </c>
      <c r="C2" t="s">
        <v>797</v>
      </c>
      <c r="D2" s="2">
        <v>25635</v>
      </c>
      <c r="E2" s="2">
        <v>63615.521603128</v>
      </c>
      <c r="F2" s="2">
        <v>30042.375946398599</v>
      </c>
      <c r="G2" s="2">
        <v>47544.107884231496</v>
      </c>
      <c r="H2" s="2">
        <v>75317.267057673496</v>
      </c>
      <c r="I2" s="2">
        <v>38025.869413735301</v>
      </c>
      <c r="J2" s="2">
        <v>700</v>
      </c>
      <c r="K2" s="2">
        <v>1935</v>
      </c>
      <c r="L2" s="2">
        <v>716</v>
      </c>
      <c r="M2" s="2">
        <v>2244</v>
      </c>
      <c r="N2" s="3">
        <v>-1.20538326506729E-2</v>
      </c>
      <c r="O2" s="3">
        <v>-6.2414667446850005E-4</v>
      </c>
      <c r="P2" s="17">
        <f t="shared" ref="P2:P33" si="0">O2-N2</f>
        <v>1.14296859762044E-2</v>
      </c>
      <c r="R2" s="2">
        <v>25635</v>
      </c>
      <c r="S2" s="14">
        <v>1</v>
      </c>
      <c r="T2" s="2">
        <f>D2*G2</f>
        <v>1218793205.6122744</v>
      </c>
      <c r="U2" s="47">
        <f>D2*N2</f>
        <v>-308.99999999999977</v>
      </c>
      <c r="V2" s="47">
        <f>D2*O2</f>
        <v>-15.999999999999998</v>
      </c>
    </row>
    <row r="3" spans="1:25" customFormat="1">
      <c r="A3" t="s">
        <v>110</v>
      </c>
      <c r="B3">
        <v>700</v>
      </c>
      <c r="C3" t="s">
        <v>886</v>
      </c>
      <c r="D3" s="2">
        <v>19875</v>
      </c>
      <c r="E3" s="2">
        <v>67599.201827005396</v>
      </c>
      <c r="F3" s="2">
        <v>31212.356842365702</v>
      </c>
      <c r="G3" s="2">
        <v>49039.525278382098</v>
      </c>
      <c r="H3" s="2">
        <v>81743.8686839851</v>
      </c>
      <c r="I3" s="2">
        <v>39589.445681761899</v>
      </c>
      <c r="J3" s="2">
        <v>324</v>
      </c>
      <c r="K3" s="2">
        <v>1729</v>
      </c>
      <c r="L3" s="2">
        <v>382</v>
      </c>
      <c r="M3" s="2">
        <v>1814</v>
      </c>
      <c r="N3" s="3">
        <v>-4.2767295597484203E-3</v>
      </c>
      <c r="O3" s="3">
        <v>-2.9182389937106902E-3</v>
      </c>
      <c r="P3" s="17">
        <f t="shared" si="0"/>
        <v>1.3584905660377301E-3</v>
      </c>
      <c r="R3" s="2">
        <v>45510</v>
      </c>
      <c r="S3" s="14">
        <v>1</v>
      </c>
      <c r="T3" s="2">
        <f t="shared" ref="T3:T66" si="1">D3*G3</f>
        <v>974660564.90784419</v>
      </c>
      <c r="U3" s="47">
        <f t="shared" ref="U3:U66" si="2">D3*N3</f>
        <v>-84.999999999999858</v>
      </c>
      <c r="V3" s="47">
        <f t="shared" ref="V3:V66" si="3">D3*O3</f>
        <v>-57.999999999999964</v>
      </c>
    </row>
    <row r="4" spans="1:25" customFormat="1">
      <c r="A4" t="s">
        <v>134</v>
      </c>
      <c r="B4">
        <v>1700</v>
      </c>
      <c r="C4" t="s">
        <v>852</v>
      </c>
      <c r="D4" s="2">
        <v>23173</v>
      </c>
      <c r="E4" s="2">
        <v>67186.223570657996</v>
      </c>
      <c r="F4" s="2">
        <v>34535.193075382696</v>
      </c>
      <c r="G4" s="2">
        <v>49897.896763770899</v>
      </c>
      <c r="H4" s="2">
        <v>79170.5342502696</v>
      </c>
      <c r="I4" s="2">
        <v>42886.531877785601</v>
      </c>
      <c r="J4" s="2">
        <v>212</v>
      </c>
      <c r="K4" s="2">
        <v>1344</v>
      </c>
      <c r="L4" s="2">
        <v>661</v>
      </c>
      <c r="M4" s="2">
        <v>1767</v>
      </c>
      <c r="N4" s="3">
        <v>-1.82540025029128E-2</v>
      </c>
      <c r="O4" s="3">
        <v>-1.9375997928623798E-2</v>
      </c>
      <c r="P4" s="17">
        <f t="shared" si="0"/>
        <v>-1.1219954257109983E-3</v>
      </c>
      <c r="R4" s="2">
        <v>68683</v>
      </c>
      <c r="S4" s="14">
        <v>1</v>
      </c>
      <c r="T4" s="2">
        <f t="shared" si="1"/>
        <v>1156283961.7068632</v>
      </c>
      <c r="U4" s="47">
        <f t="shared" si="2"/>
        <v>-422.99999999999829</v>
      </c>
      <c r="V4" s="47">
        <f t="shared" si="3"/>
        <v>-448.99999999999926</v>
      </c>
    </row>
    <row r="5" spans="1:25" customFormat="1">
      <c r="A5" t="s">
        <v>18</v>
      </c>
      <c r="B5">
        <v>6400</v>
      </c>
      <c r="C5" t="s">
        <v>389</v>
      </c>
      <c r="D5" s="2">
        <v>17297</v>
      </c>
      <c r="E5" s="2">
        <v>69358.260358056199</v>
      </c>
      <c r="F5" s="2">
        <v>39224.162505925102</v>
      </c>
      <c r="G5" s="2">
        <v>50042.227605556698</v>
      </c>
      <c r="H5" s="2">
        <v>78423.447058823498</v>
      </c>
      <c r="I5" s="2">
        <v>45658.811265602701</v>
      </c>
      <c r="J5" s="2">
        <v>204</v>
      </c>
      <c r="K5" s="2">
        <v>1095</v>
      </c>
      <c r="L5" s="2">
        <v>91</v>
      </c>
      <c r="M5" s="2">
        <v>1294</v>
      </c>
      <c r="N5" s="3">
        <v>-1.1504885240215E-2</v>
      </c>
      <c r="O5" s="3">
        <v>6.5329247846447301E-3</v>
      </c>
      <c r="P5" s="17">
        <f t="shared" si="0"/>
        <v>1.803781002485973E-2</v>
      </c>
      <c r="R5" s="2">
        <v>85980</v>
      </c>
      <c r="S5" s="14">
        <v>1</v>
      </c>
      <c r="T5" s="2">
        <f t="shared" si="1"/>
        <v>865580410.89331424</v>
      </c>
      <c r="U5" s="47">
        <f t="shared" si="2"/>
        <v>-198.99999999999886</v>
      </c>
      <c r="V5" s="47">
        <f t="shared" si="3"/>
        <v>112.9999999999999</v>
      </c>
    </row>
    <row r="6" spans="1:25" customFormat="1">
      <c r="A6" t="s">
        <v>122</v>
      </c>
      <c r="B6">
        <v>1300</v>
      </c>
      <c r="C6" t="s">
        <v>494</v>
      </c>
      <c r="D6" s="2">
        <v>38824</v>
      </c>
      <c r="E6" s="2">
        <v>62982.4678848283</v>
      </c>
      <c r="F6" s="2">
        <v>34959.548318833702</v>
      </c>
      <c r="G6" s="2">
        <v>50289.456905503597</v>
      </c>
      <c r="H6" s="2">
        <v>75697.780177187102</v>
      </c>
      <c r="I6" s="2">
        <v>43096.505760639498</v>
      </c>
      <c r="J6" s="2">
        <v>780</v>
      </c>
      <c r="K6" s="2">
        <v>2131</v>
      </c>
      <c r="L6" s="2">
        <v>704</v>
      </c>
      <c r="M6" s="2">
        <v>2467</v>
      </c>
      <c r="N6" s="3">
        <v>-8.6544405522357305E-3</v>
      </c>
      <c r="O6" s="3">
        <v>1.95755202967236E-3</v>
      </c>
      <c r="P6" s="17">
        <f t="shared" si="0"/>
        <v>1.061199258190809E-2</v>
      </c>
      <c r="R6" s="2">
        <v>124804</v>
      </c>
      <c r="S6" s="14">
        <v>1</v>
      </c>
      <c r="T6" s="2">
        <f t="shared" si="1"/>
        <v>1952437874.8992717</v>
      </c>
      <c r="U6" s="47">
        <f t="shared" si="2"/>
        <v>-336</v>
      </c>
      <c r="V6" s="47">
        <f t="shared" si="3"/>
        <v>75.999999999999702</v>
      </c>
    </row>
    <row r="7" spans="1:25" customFormat="1">
      <c r="A7" t="s">
        <v>202</v>
      </c>
      <c r="B7">
        <v>700</v>
      </c>
      <c r="C7" t="s">
        <v>865</v>
      </c>
      <c r="D7" s="2">
        <v>22576</v>
      </c>
      <c r="E7" s="2">
        <v>60871.265068049201</v>
      </c>
      <c r="F7" s="2">
        <v>38393.084877086701</v>
      </c>
      <c r="G7" s="2">
        <v>50411.694613203697</v>
      </c>
      <c r="H7" s="2">
        <v>71507.005832793206</v>
      </c>
      <c r="I7" s="2">
        <v>45826.209621750997</v>
      </c>
      <c r="J7" s="2">
        <v>337</v>
      </c>
      <c r="K7" s="2">
        <v>2310</v>
      </c>
      <c r="L7" s="2">
        <v>355</v>
      </c>
      <c r="M7" s="2">
        <v>2291</v>
      </c>
      <c r="N7" s="3">
        <v>8.4160170092133202E-4</v>
      </c>
      <c r="O7" s="3">
        <v>-7.9730687455705103E-4</v>
      </c>
      <c r="P7" s="17">
        <f t="shared" si="0"/>
        <v>-1.6389085754783829E-3</v>
      </c>
      <c r="R7" s="2">
        <v>147380</v>
      </c>
      <c r="S7" s="14">
        <v>1</v>
      </c>
      <c r="T7" s="2">
        <f t="shared" si="1"/>
        <v>1138094417.5876868</v>
      </c>
      <c r="U7" s="47">
        <f t="shared" si="2"/>
        <v>18.999999999999993</v>
      </c>
      <c r="V7" s="47">
        <f t="shared" si="3"/>
        <v>-17.999999999999986</v>
      </c>
    </row>
    <row r="8" spans="1:25">
      <c r="A8" t="s">
        <v>85</v>
      </c>
      <c r="B8">
        <v>800</v>
      </c>
      <c r="C8" t="s">
        <v>883</v>
      </c>
      <c r="D8" s="2">
        <v>21045</v>
      </c>
      <c r="E8" s="2">
        <v>71798.993015872999</v>
      </c>
      <c r="F8" s="2">
        <v>34274.344729344703</v>
      </c>
      <c r="G8" s="2">
        <v>50552.088670548197</v>
      </c>
      <c r="H8" s="2">
        <v>84269.206349206303</v>
      </c>
      <c r="I8" s="2">
        <v>42589.206627680302</v>
      </c>
      <c r="J8" s="2">
        <v>496</v>
      </c>
      <c r="K8" s="2">
        <v>2026</v>
      </c>
      <c r="L8" s="2">
        <v>391</v>
      </c>
      <c r="M8" s="2">
        <v>1644</v>
      </c>
      <c r="N8" s="3">
        <v>1.8151579947730999E-2</v>
      </c>
      <c r="O8" s="3">
        <v>4.9893086243763297E-3</v>
      </c>
      <c r="P8" s="17">
        <f t="shared" si="0"/>
        <v>-1.3162271323354669E-2</v>
      </c>
      <c r="Q8"/>
      <c r="R8" s="2">
        <v>168425</v>
      </c>
      <c r="S8" s="14">
        <v>1</v>
      </c>
      <c r="T8" s="2">
        <f t="shared" si="1"/>
        <v>1063868706.0716869</v>
      </c>
      <c r="U8" s="47">
        <f t="shared" si="2"/>
        <v>381.99999999999886</v>
      </c>
      <c r="V8" s="47">
        <f t="shared" si="3"/>
        <v>104.99999999999986</v>
      </c>
    </row>
    <row r="9" spans="1:25" customFormat="1">
      <c r="A9" t="s">
        <v>72</v>
      </c>
      <c r="B9">
        <v>2300</v>
      </c>
      <c r="C9" t="s">
        <v>854</v>
      </c>
      <c r="D9" s="2">
        <v>22990</v>
      </c>
      <c r="E9" s="2">
        <v>67185.922678843199</v>
      </c>
      <c r="F9" s="2">
        <v>36307.993383417102</v>
      </c>
      <c r="G9" s="2">
        <v>50650.486006519001</v>
      </c>
      <c r="H9" s="2">
        <v>78025.984779299804</v>
      </c>
      <c r="I9" s="2">
        <v>44452.366668964001</v>
      </c>
      <c r="J9" s="2">
        <v>233</v>
      </c>
      <c r="K9" s="2">
        <v>2245</v>
      </c>
      <c r="L9" s="2">
        <v>397</v>
      </c>
      <c r="M9" s="2">
        <v>2321</v>
      </c>
      <c r="N9" s="3">
        <v>-3.3057851239669399E-3</v>
      </c>
      <c r="O9" s="3">
        <v>-7.1335363201391897E-3</v>
      </c>
      <c r="P9" s="17">
        <f t="shared" si="0"/>
        <v>-3.8277511961722498E-3</v>
      </c>
      <c r="R9" s="2">
        <v>191415</v>
      </c>
      <c r="S9" s="14">
        <v>1</v>
      </c>
      <c r="T9" s="2">
        <f t="shared" si="1"/>
        <v>1164454673.2898719</v>
      </c>
      <c r="U9" s="47">
        <f t="shared" si="2"/>
        <v>-75.999999999999943</v>
      </c>
      <c r="V9" s="47">
        <f t="shared" si="3"/>
        <v>-163.99999999999997</v>
      </c>
    </row>
    <row r="10" spans="1:25" customFormat="1">
      <c r="A10" t="s">
        <v>110</v>
      </c>
      <c r="B10">
        <v>900</v>
      </c>
      <c r="C10" t="s">
        <v>890</v>
      </c>
      <c r="D10" s="2">
        <v>19229</v>
      </c>
      <c r="E10" s="2">
        <v>69453.745767745699</v>
      </c>
      <c r="F10" s="2">
        <v>35786.835743388903</v>
      </c>
      <c r="G10" s="2">
        <v>50763.9658146562</v>
      </c>
      <c r="H10" s="2">
        <v>79894.996732996704</v>
      </c>
      <c r="I10" s="2">
        <v>42927.888391787099</v>
      </c>
      <c r="J10" s="2">
        <v>446</v>
      </c>
      <c r="K10" s="2">
        <v>1255</v>
      </c>
      <c r="L10" s="2">
        <v>309</v>
      </c>
      <c r="M10" s="2">
        <v>1335</v>
      </c>
      <c r="N10" s="3">
        <v>-4.1603827552134697E-3</v>
      </c>
      <c r="O10" s="3">
        <v>7.12465546830308E-3</v>
      </c>
      <c r="P10" s="17">
        <f t="shared" si="0"/>
        <v>1.128503822351655E-2</v>
      </c>
      <c r="Q10" s="6"/>
      <c r="R10" s="2">
        <v>210644</v>
      </c>
      <c r="S10" s="14">
        <v>1</v>
      </c>
      <c r="T10" s="2">
        <f t="shared" si="1"/>
        <v>976140298.65002406</v>
      </c>
      <c r="U10" s="47">
        <f t="shared" si="2"/>
        <v>-79.999999999999815</v>
      </c>
      <c r="V10" s="47">
        <f t="shared" si="3"/>
        <v>136.99999999999991</v>
      </c>
    </row>
    <row r="11" spans="1:25" customFormat="1">
      <c r="A11" t="s">
        <v>65</v>
      </c>
      <c r="B11">
        <v>3900</v>
      </c>
      <c r="C11" t="s">
        <v>772</v>
      </c>
      <c r="D11" s="2">
        <v>26553</v>
      </c>
      <c r="E11" s="2">
        <v>73152.562216800201</v>
      </c>
      <c r="F11" s="2">
        <v>36625.725552395503</v>
      </c>
      <c r="G11" s="2">
        <v>51088.762775965501</v>
      </c>
      <c r="H11" s="2">
        <v>86176.560822586194</v>
      </c>
      <c r="I11" s="2">
        <v>45583.025924305402</v>
      </c>
      <c r="J11" s="2">
        <v>437</v>
      </c>
      <c r="K11" s="2">
        <v>2490</v>
      </c>
      <c r="L11" s="2">
        <v>359</v>
      </c>
      <c r="M11" s="2">
        <v>2114</v>
      </c>
      <c r="N11" s="3">
        <v>1.41603585282265E-2</v>
      </c>
      <c r="O11" s="3">
        <v>2.9375211840470001E-3</v>
      </c>
      <c r="P11" s="17">
        <f t="shared" si="0"/>
        <v>-1.12228373441795E-2</v>
      </c>
      <c r="R11" s="2">
        <v>237197</v>
      </c>
      <c r="S11" s="14">
        <v>1</v>
      </c>
      <c r="T11" s="2">
        <f t="shared" si="1"/>
        <v>1356559917.990212</v>
      </c>
      <c r="U11" s="47">
        <f t="shared" si="2"/>
        <v>375.99999999999824</v>
      </c>
      <c r="V11" s="47">
        <f t="shared" si="3"/>
        <v>78</v>
      </c>
    </row>
    <row r="12" spans="1:25" customFormat="1">
      <c r="A12" t="s">
        <v>38</v>
      </c>
      <c r="B12">
        <v>4200</v>
      </c>
      <c r="C12" t="s">
        <v>392</v>
      </c>
      <c r="D12" s="2">
        <v>26457</v>
      </c>
      <c r="E12" s="2">
        <v>66235.977651872803</v>
      </c>
      <c r="F12" s="2">
        <v>37365.269905239002</v>
      </c>
      <c r="G12" s="2">
        <v>51155.957983193199</v>
      </c>
      <c r="H12" s="2">
        <v>80337.567831287306</v>
      </c>
      <c r="I12" s="2">
        <v>46106.945104019098</v>
      </c>
      <c r="J12" s="2">
        <v>245</v>
      </c>
      <c r="K12" s="2">
        <v>1964</v>
      </c>
      <c r="L12" s="2">
        <v>394</v>
      </c>
      <c r="M12" s="2">
        <v>2315</v>
      </c>
      <c r="N12" s="3">
        <v>-1.3266810295951901E-2</v>
      </c>
      <c r="O12" s="3">
        <v>-5.6317798692217501E-3</v>
      </c>
      <c r="P12" s="17">
        <f t="shared" si="0"/>
        <v>7.6350304267301505E-3</v>
      </c>
      <c r="R12" s="2">
        <v>263654</v>
      </c>
      <c r="S12" s="14">
        <v>1</v>
      </c>
      <c r="T12" s="2">
        <f t="shared" si="1"/>
        <v>1353433180.3613424</v>
      </c>
      <c r="U12" s="47">
        <f t="shared" si="2"/>
        <v>-350.99999999999943</v>
      </c>
      <c r="V12" s="47">
        <f t="shared" si="3"/>
        <v>-148.99999999999983</v>
      </c>
    </row>
    <row r="13" spans="1:25" customFormat="1">
      <c r="A13" t="s">
        <v>110</v>
      </c>
      <c r="B13">
        <v>600</v>
      </c>
      <c r="C13" t="s">
        <v>886</v>
      </c>
      <c r="D13" s="2">
        <v>20740</v>
      </c>
      <c r="E13" s="2">
        <v>72042.364159999997</v>
      </c>
      <c r="F13" s="2">
        <v>36046.696133411999</v>
      </c>
      <c r="G13" s="2">
        <v>51623.201894825201</v>
      </c>
      <c r="H13" s="2">
        <v>84233.772800000006</v>
      </c>
      <c r="I13" s="2">
        <v>44103.4237012987</v>
      </c>
      <c r="J13" s="2">
        <v>276</v>
      </c>
      <c r="K13" s="2">
        <v>1677</v>
      </c>
      <c r="L13" s="2">
        <v>295</v>
      </c>
      <c r="M13" s="2">
        <v>1815</v>
      </c>
      <c r="N13" s="3">
        <v>-6.6538090646094498E-3</v>
      </c>
      <c r="O13" s="3">
        <v>-9.1610414657666297E-4</v>
      </c>
      <c r="P13" s="17">
        <f t="shared" si="0"/>
        <v>5.7377049180327867E-3</v>
      </c>
      <c r="R13" s="2">
        <v>284394</v>
      </c>
      <c r="S13" s="14">
        <v>1</v>
      </c>
      <c r="T13" s="2">
        <f t="shared" si="1"/>
        <v>1070665207.2986747</v>
      </c>
      <c r="U13" s="47">
        <f t="shared" si="2"/>
        <v>-138</v>
      </c>
      <c r="V13" s="47">
        <f t="shared" si="3"/>
        <v>-18.999999999999989</v>
      </c>
    </row>
    <row r="14" spans="1:25" customFormat="1">
      <c r="A14" t="s">
        <v>65</v>
      </c>
      <c r="B14">
        <v>4990</v>
      </c>
      <c r="C14" t="s">
        <v>436</v>
      </c>
      <c r="D14" s="2">
        <v>43384</v>
      </c>
      <c r="E14" s="2">
        <v>63764.849560117298</v>
      </c>
      <c r="F14" s="2">
        <v>38207.202642283199</v>
      </c>
      <c r="G14" s="2">
        <v>51645.507889627203</v>
      </c>
      <c r="H14" s="2">
        <v>75977.043695014596</v>
      </c>
      <c r="I14" s="2">
        <v>46067.0941271388</v>
      </c>
      <c r="J14" s="2">
        <v>440</v>
      </c>
      <c r="K14" s="2">
        <v>2702</v>
      </c>
      <c r="L14" s="2">
        <v>543</v>
      </c>
      <c r="M14" s="2">
        <v>3132</v>
      </c>
      <c r="N14" s="3">
        <v>-9.9114881062142696E-3</v>
      </c>
      <c r="O14" s="3">
        <v>-2.37414715102341E-3</v>
      </c>
      <c r="P14" s="17">
        <f t="shared" si="0"/>
        <v>7.5373409551908596E-3</v>
      </c>
      <c r="R14" s="2">
        <v>327778</v>
      </c>
      <c r="S14" s="14">
        <v>1</v>
      </c>
      <c r="T14" s="2">
        <f t="shared" si="1"/>
        <v>2240588714.2835865</v>
      </c>
      <c r="U14" s="47">
        <f t="shared" si="2"/>
        <v>-429.99999999999989</v>
      </c>
      <c r="V14" s="47">
        <f t="shared" si="3"/>
        <v>-102.99999999999962</v>
      </c>
    </row>
    <row r="15" spans="1:25" customFormat="1">
      <c r="A15" t="s">
        <v>65</v>
      </c>
      <c r="B15">
        <v>5200</v>
      </c>
      <c r="C15" t="s">
        <v>720</v>
      </c>
      <c r="D15" s="2">
        <v>28581</v>
      </c>
      <c r="E15" s="2">
        <v>59753.659778751797</v>
      </c>
      <c r="F15" s="2">
        <v>36898.700965010903</v>
      </c>
      <c r="G15" s="2">
        <v>51983.612120653001</v>
      </c>
      <c r="H15" s="2">
        <v>72522.303485702301</v>
      </c>
      <c r="I15" s="2">
        <v>46157.9730033745</v>
      </c>
      <c r="J15" s="2">
        <v>937</v>
      </c>
      <c r="K15" s="2">
        <v>2567</v>
      </c>
      <c r="L15" s="2">
        <v>1062</v>
      </c>
      <c r="M15" s="2">
        <v>2333</v>
      </c>
      <c r="N15" s="3">
        <v>8.1872572688149407E-3</v>
      </c>
      <c r="O15" s="3">
        <v>-4.3735348658199497E-3</v>
      </c>
      <c r="P15" s="17">
        <f t="shared" si="0"/>
        <v>-1.2560792134634891E-2</v>
      </c>
      <c r="R15" s="2">
        <v>356359</v>
      </c>
      <c r="S15" s="14">
        <v>1</v>
      </c>
      <c r="T15" s="2">
        <f t="shared" si="1"/>
        <v>1485743618.0203834</v>
      </c>
      <c r="U15" s="47">
        <f t="shared" si="2"/>
        <v>233.99999999999983</v>
      </c>
      <c r="V15" s="47">
        <f t="shared" si="3"/>
        <v>-124.99999999999999</v>
      </c>
    </row>
    <row r="16" spans="1:25" customFormat="1">
      <c r="A16" t="s">
        <v>72</v>
      </c>
      <c r="B16">
        <v>1300</v>
      </c>
      <c r="C16" t="s">
        <v>855</v>
      </c>
      <c r="D16" s="2">
        <v>22989</v>
      </c>
      <c r="E16" s="2">
        <v>65110.632372388201</v>
      </c>
      <c r="F16" s="2">
        <v>36084.538239538197</v>
      </c>
      <c r="G16" s="2">
        <v>52019.766509834997</v>
      </c>
      <c r="H16" s="2">
        <v>77765.100502512505</v>
      </c>
      <c r="I16" s="2">
        <v>44996.454256854202</v>
      </c>
      <c r="J16" s="2">
        <v>309</v>
      </c>
      <c r="K16" s="2">
        <v>2321</v>
      </c>
      <c r="L16" s="2">
        <v>466</v>
      </c>
      <c r="M16" s="2">
        <v>2252</v>
      </c>
      <c r="N16" s="3">
        <v>3.0014354691374101E-3</v>
      </c>
      <c r="O16" s="3">
        <v>-6.8293531689068597E-3</v>
      </c>
      <c r="P16" s="17">
        <f t="shared" si="0"/>
        <v>-9.8307886380442702E-3</v>
      </c>
      <c r="R16" s="2">
        <v>379348</v>
      </c>
      <c r="S16" s="14">
        <v>1</v>
      </c>
      <c r="T16" s="2">
        <f t="shared" si="1"/>
        <v>1195882412.2945967</v>
      </c>
      <c r="U16" s="47">
        <f t="shared" si="2"/>
        <v>68.999999999999915</v>
      </c>
      <c r="V16" s="47">
        <f t="shared" si="3"/>
        <v>-156.9999999999998</v>
      </c>
    </row>
    <row r="17" spans="1:22" customFormat="1">
      <c r="A17" t="s">
        <v>20</v>
      </c>
      <c r="B17">
        <v>300</v>
      </c>
      <c r="C17" t="s">
        <v>777</v>
      </c>
      <c r="D17" s="2">
        <v>26462</v>
      </c>
      <c r="E17" s="2">
        <v>69494.552161122396</v>
      </c>
      <c r="F17" s="2">
        <v>37496.506113671203</v>
      </c>
      <c r="G17" s="2">
        <v>52097.293273412499</v>
      </c>
      <c r="H17" s="2">
        <v>79466.905182167902</v>
      </c>
      <c r="I17" s="2">
        <v>44665.876067588302</v>
      </c>
      <c r="J17" s="2">
        <v>653</v>
      </c>
      <c r="K17" s="2">
        <v>2200</v>
      </c>
      <c r="L17" s="2">
        <v>602</v>
      </c>
      <c r="M17" s="2">
        <v>2313</v>
      </c>
      <c r="N17" s="3">
        <v>-4.2702743556798399E-3</v>
      </c>
      <c r="O17" s="3">
        <v>1.9272919658378E-3</v>
      </c>
      <c r="P17" s="17">
        <f t="shared" si="0"/>
        <v>6.1975663215176396E-3</v>
      </c>
      <c r="R17" s="2">
        <v>405810</v>
      </c>
      <c r="S17" s="14">
        <v>1</v>
      </c>
      <c r="T17" s="2">
        <f t="shared" si="1"/>
        <v>1378598574.6010416</v>
      </c>
      <c r="U17" s="47">
        <f t="shared" si="2"/>
        <v>-112.99999999999993</v>
      </c>
      <c r="V17" s="47">
        <f t="shared" si="3"/>
        <v>50.999999999999865</v>
      </c>
    </row>
    <row r="18" spans="1:22" customFormat="1">
      <c r="A18" t="s">
        <v>122</v>
      </c>
      <c r="B18">
        <v>800</v>
      </c>
      <c r="C18" t="s">
        <v>454</v>
      </c>
      <c r="D18" s="2">
        <v>41870</v>
      </c>
      <c r="E18" s="2">
        <v>64345.218387705499</v>
      </c>
      <c r="F18" s="2">
        <v>36392.825986436401</v>
      </c>
      <c r="G18" s="2">
        <v>52120.883727899301</v>
      </c>
      <c r="H18" s="2">
        <v>76687.480452952193</v>
      </c>
      <c r="I18" s="2">
        <v>45098.881011097401</v>
      </c>
      <c r="J18" s="2">
        <v>563</v>
      </c>
      <c r="K18" s="2">
        <v>3518</v>
      </c>
      <c r="L18" s="2">
        <v>995</v>
      </c>
      <c r="M18" s="2">
        <v>3424</v>
      </c>
      <c r="N18" s="3">
        <v>2.2450441843802202E-3</v>
      </c>
      <c r="O18" s="3">
        <v>-1.0317649868640999E-2</v>
      </c>
      <c r="P18" s="17">
        <f t="shared" si="0"/>
        <v>-1.2562694053021219E-2</v>
      </c>
      <c r="R18" s="2">
        <v>447680</v>
      </c>
      <c r="S18" s="14">
        <v>1</v>
      </c>
      <c r="T18" s="2">
        <f t="shared" si="1"/>
        <v>2182301401.6871438</v>
      </c>
      <c r="U18" s="47">
        <f t="shared" si="2"/>
        <v>93.999999999999815</v>
      </c>
      <c r="V18" s="47">
        <f t="shared" si="3"/>
        <v>-431.99999999999864</v>
      </c>
    </row>
    <row r="19" spans="1:22">
      <c r="A19" t="s">
        <v>72</v>
      </c>
      <c r="B19">
        <v>2400</v>
      </c>
      <c r="C19" t="s">
        <v>887</v>
      </c>
      <c r="D19" s="2">
        <v>20418</v>
      </c>
      <c r="E19" s="2">
        <v>64645.323467966497</v>
      </c>
      <c r="F19" s="2">
        <v>38861.378487634698</v>
      </c>
      <c r="G19" s="2">
        <v>52357.291838842903</v>
      </c>
      <c r="H19" s="2">
        <v>76632.416782729793</v>
      </c>
      <c r="I19" s="2">
        <v>46831.121987951803</v>
      </c>
      <c r="J19" s="2">
        <v>536</v>
      </c>
      <c r="K19" s="2">
        <v>1933</v>
      </c>
      <c r="L19" s="2">
        <v>426</v>
      </c>
      <c r="M19" s="2">
        <v>2035</v>
      </c>
      <c r="N19" s="3">
        <v>-4.9955921245959404E-3</v>
      </c>
      <c r="O19" s="3">
        <v>5.3874032716230702E-3</v>
      </c>
      <c r="P19" s="17">
        <f t="shared" si="0"/>
        <v>1.0382995396219011E-2</v>
      </c>
      <c r="Q19"/>
      <c r="R19" s="2">
        <v>468098</v>
      </c>
      <c r="S19" s="14">
        <v>1</v>
      </c>
      <c r="T19" s="2">
        <f t="shared" si="1"/>
        <v>1069031184.7654943</v>
      </c>
      <c r="U19" s="47">
        <f t="shared" si="2"/>
        <v>-101.99999999999991</v>
      </c>
      <c r="V19" s="47">
        <f t="shared" si="3"/>
        <v>109.99999999999984</v>
      </c>
    </row>
    <row r="20" spans="1:22" customFormat="1">
      <c r="A20" t="s">
        <v>46</v>
      </c>
      <c r="B20">
        <v>1300</v>
      </c>
      <c r="C20" t="s">
        <v>884</v>
      </c>
      <c r="D20" s="2">
        <v>20842</v>
      </c>
      <c r="E20" s="2">
        <v>63472.494201030902</v>
      </c>
      <c r="F20" s="2">
        <v>37710.870742420899</v>
      </c>
      <c r="G20" s="2">
        <v>52467.203342946203</v>
      </c>
      <c r="H20" s="2">
        <v>75638.735180412303</v>
      </c>
      <c r="I20" s="2">
        <v>47287.939655793103</v>
      </c>
      <c r="J20" s="2">
        <v>288</v>
      </c>
      <c r="K20" s="2">
        <v>1780</v>
      </c>
      <c r="L20" s="2">
        <v>349</v>
      </c>
      <c r="M20" s="2">
        <v>1434</v>
      </c>
      <c r="N20" s="3">
        <v>1.6601093944918901E-2</v>
      </c>
      <c r="O20" s="3">
        <v>-2.9267824584972599E-3</v>
      </c>
      <c r="P20" s="17">
        <f t="shared" si="0"/>
        <v>-1.9527876403416161E-2</v>
      </c>
      <c r="Q20" s="6"/>
      <c r="R20" s="2">
        <v>488940</v>
      </c>
      <c r="S20" s="14">
        <v>1</v>
      </c>
      <c r="T20" s="2">
        <f t="shared" si="1"/>
        <v>1093521452.0736847</v>
      </c>
      <c r="U20" s="47">
        <f t="shared" si="2"/>
        <v>345.99999999999972</v>
      </c>
      <c r="V20" s="47">
        <f t="shared" si="3"/>
        <v>-60.999999999999893</v>
      </c>
    </row>
    <row r="21" spans="1:22" customFormat="1">
      <c r="A21" t="s">
        <v>72</v>
      </c>
      <c r="B21">
        <v>2500</v>
      </c>
      <c r="C21" t="s">
        <v>822</v>
      </c>
      <c r="D21" s="2">
        <v>24793</v>
      </c>
      <c r="E21" s="2">
        <v>65120.790446841202</v>
      </c>
      <c r="F21" s="2">
        <v>39815.036961994199</v>
      </c>
      <c r="G21" s="2">
        <v>52487.201310669603</v>
      </c>
      <c r="H21" s="2">
        <v>75455.778428351303</v>
      </c>
      <c r="I21" s="2">
        <v>47910.972861791597</v>
      </c>
      <c r="J21" s="2">
        <v>428</v>
      </c>
      <c r="K21" s="2">
        <v>2128</v>
      </c>
      <c r="L21" s="2">
        <v>582</v>
      </c>
      <c r="M21" s="2">
        <v>2123</v>
      </c>
      <c r="N21" s="3">
        <v>2.01669826160609E-4</v>
      </c>
      <c r="O21" s="3">
        <v>-6.2114306457467803E-3</v>
      </c>
      <c r="P21" s="17">
        <f t="shared" si="0"/>
        <v>-6.4131004719073896E-3</v>
      </c>
      <c r="R21" s="2">
        <v>513733</v>
      </c>
      <c r="S21" s="14">
        <v>1</v>
      </c>
      <c r="T21" s="2">
        <f t="shared" si="1"/>
        <v>1301315182.0954316</v>
      </c>
      <c r="U21" s="47">
        <f t="shared" si="2"/>
        <v>4.9999999999999787</v>
      </c>
      <c r="V21" s="47">
        <f t="shared" si="3"/>
        <v>-153.99999999999991</v>
      </c>
    </row>
    <row r="22" spans="1:22" customFormat="1">
      <c r="A22" t="s">
        <v>88</v>
      </c>
      <c r="B22">
        <v>200</v>
      </c>
      <c r="C22" t="s">
        <v>888</v>
      </c>
      <c r="D22" s="2">
        <v>20405</v>
      </c>
      <c r="E22" s="2">
        <v>55374.4774615965</v>
      </c>
      <c r="F22" s="2">
        <v>39982.936222128701</v>
      </c>
      <c r="G22" s="2">
        <v>52654.473448536803</v>
      </c>
      <c r="H22" s="2">
        <v>66451.232938806294</v>
      </c>
      <c r="I22" s="2">
        <v>48044.718973495997</v>
      </c>
      <c r="J22" s="2">
        <v>300</v>
      </c>
      <c r="K22" s="2">
        <v>1905</v>
      </c>
      <c r="L22" s="2">
        <v>297</v>
      </c>
      <c r="M22" s="2">
        <v>2047</v>
      </c>
      <c r="N22" s="3">
        <v>-6.9590786571918596E-3</v>
      </c>
      <c r="O22" s="3">
        <v>1.4702278853222201E-4</v>
      </c>
      <c r="P22" s="17">
        <f t="shared" si="0"/>
        <v>7.1061014457240819E-3</v>
      </c>
      <c r="R22" s="2">
        <v>534138</v>
      </c>
      <c r="S22" s="14">
        <v>1</v>
      </c>
      <c r="T22" s="2">
        <f t="shared" si="1"/>
        <v>1074414530.7173934</v>
      </c>
      <c r="U22" s="47">
        <f t="shared" si="2"/>
        <v>-141.99999999999989</v>
      </c>
      <c r="V22" s="47">
        <f t="shared" si="3"/>
        <v>2.9999999999999902</v>
      </c>
    </row>
    <row r="23" spans="1:22" customFormat="1">
      <c r="A23" t="s">
        <v>31</v>
      </c>
      <c r="B23">
        <v>12100</v>
      </c>
      <c r="C23" t="s">
        <v>893</v>
      </c>
      <c r="D23" s="2">
        <v>18417</v>
      </c>
      <c r="E23" s="2">
        <v>65583.354372937203</v>
      </c>
      <c r="F23" s="2">
        <v>39861.642442797202</v>
      </c>
      <c r="G23" s="2">
        <v>52664.010851981599</v>
      </c>
      <c r="H23" s="2">
        <v>76706.695957095697</v>
      </c>
      <c r="I23" s="2">
        <v>47968.597647437899</v>
      </c>
      <c r="J23" s="2">
        <v>284</v>
      </c>
      <c r="K23" s="2">
        <v>1526</v>
      </c>
      <c r="L23" s="2">
        <v>203</v>
      </c>
      <c r="M23" s="2">
        <v>1568</v>
      </c>
      <c r="N23" s="3">
        <v>-2.2805017103762798E-3</v>
      </c>
      <c r="O23" s="3">
        <v>4.3981104414399699E-3</v>
      </c>
      <c r="P23" s="17">
        <f t="shared" si="0"/>
        <v>6.6786121518162492E-3</v>
      </c>
      <c r="R23" s="2">
        <v>552555</v>
      </c>
      <c r="S23" s="14">
        <v>1</v>
      </c>
      <c r="T23" s="2">
        <f t="shared" si="1"/>
        <v>969913087.86094511</v>
      </c>
      <c r="U23" s="47">
        <f t="shared" si="2"/>
        <v>-41.999999999999943</v>
      </c>
      <c r="V23" s="47">
        <f t="shared" si="3"/>
        <v>80.999999999999929</v>
      </c>
    </row>
    <row r="24" spans="1:22" customFormat="1">
      <c r="A24" t="s">
        <v>31</v>
      </c>
      <c r="B24">
        <v>2790</v>
      </c>
      <c r="C24" t="s">
        <v>453</v>
      </c>
      <c r="D24" s="2">
        <v>41885</v>
      </c>
      <c r="E24" s="2">
        <v>73140.822492401203</v>
      </c>
      <c r="F24" s="2">
        <v>37476.704952955799</v>
      </c>
      <c r="G24" s="2">
        <v>52666.009969788502</v>
      </c>
      <c r="H24" s="2">
        <v>86862.852887538</v>
      </c>
      <c r="I24" s="2">
        <v>46674.125723415498</v>
      </c>
      <c r="J24" s="2">
        <v>521</v>
      </c>
      <c r="K24" s="2">
        <v>3541</v>
      </c>
      <c r="L24" s="2">
        <v>570</v>
      </c>
      <c r="M24" s="2">
        <v>4153</v>
      </c>
      <c r="N24" s="3">
        <v>-1.46114360749671E-2</v>
      </c>
      <c r="O24" s="3">
        <v>-1.16986988181926E-3</v>
      </c>
      <c r="P24" s="17">
        <f t="shared" si="0"/>
        <v>1.344156619314784E-2</v>
      </c>
      <c r="R24" s="2">
        <v>594440</v>
      </c>
      <c r="S24" s="14">
        <v>1</v>
      </c>
      <c r="T24" s="2">
        <f t="shared" si="1"/>
        <v>2205915827.5845914</v>
      </c>
      <c r="U24" s="47">
        <f t="shared" si="2"/>
        <v>-611.99999999999704</v>
      </c>
      <c r="V24" s="47">
        <f t="shared" si="3"/>
        <v>-48.999999999999709</v>
      </c>
    </row>
    <row r="25" spans="1:22" customFormat="1">
      <c r="A25" t="s">
        <v>85</v>
      </c>
      <c r="B25">
        <v>2900</v>
      </c>
      <c r="C25" t="s">
        <v>784</v>
      </c>
      <c r="D25" s="2">
        <v>26365</v>
      </c>
      <c r="E25" s="2">
        <v>65782.063309704201</v>
      </c>
      <c r="F25" s="2">
        <v>39094.221322393299</v>
      </c>
      <c r="G25" s="2">
        <v>52901.114829396298</v>
      </c>
      <c r="H25" s="2">
        <v>76950.622586164696</v>
      </c>
      <c r="I25" s="2">
        <v>47659.144759976502</v>
      </c>
      <c r="J25" s="2">
        <v>314</v>
      </c>
      <c r="K25" s="2">
        <v>1341</v>
      </c>
      <c r="L25" s="2">
        <v>391</v>
      </c>
      <c r="M25" s="2">
        <v>1459</v>
      </c>
      <c r="N25" s="3">
        <v>-4.4756305708325396E-3</v>
      </c>
      <c r="O25" s="3">
        <v>-2.9205385928314002E-3</v>
      </c>
      <c r="P25" s="17">
        <f t="shared" si="0"/>
        <v>1.5550919780011395E-3</v>
      </c>
      <c r="R25" s="2">
        <v>620805</v>
      </c>
      <c r="S25" s="14">
        <v>1</v>
      </c>
      <c r="T25" s="2">
        <f t="shared" si="1"/>
        <v>1394737892.4770334</v>
      </c>
      <c r="U25" s="47">
        <f t="shared" si="2"/>
        <v>-117.9999999999999</v>
      </c>
      <c r="V25" s="47">
        <f t="shared" si="3"/>
        <v>-76.999999999999872</v>
      </c>
    </row>
    <row r="26" spans="1:22" customFormat="1">
      <c r="A26" t="s">
        <v>127</v>
      </c>
      <c r="B26">
        <v>900</v>
      </c>
      <c r="C26" t="s">
        <v>894</v>
      </c>
      <c r="D26" s="2">
        <v>18307</v>
      </c>
      <c r="E26" s="2">
        <v>67374.656920600799</v>
      </c>
      <c r="F26" s="2">
        <v>35701.574075880199</v>
      </c>
      <c r="G26" s="2">
        <v>53002.891066447301</v>
      </c>
      <c r="H26" s="2">
        <v>78601.3489806867</v>
      </c>
      <c r="I26" s="2">
        <v>43695.268799375699</v>
      </c>
      <c r="J26" s="2">
        <v>627</v>
      </c>
      <c r="K26" s="2">
        <v>1401</v>
      </c>
      <c r="L26" s="2">
        <v>669</v>
      </c>
      <c r="M26" s="2">
        <v>1629</v>
      </c>
      <c r="N26" s="3">
        <v>-1.24542524717321E-2</v>
      </c>
      <c r="O26" s="3">
        <v>-2.2942044026874899E-3</v>
      </c>
      <c r="P26" s="17">
        <f t="shared" si="0"/>
        <v>1.016004806904461E-2</v>
      </c>
      <c r="R26" s="2">
        <v>639112</v>
      </c>
      <c r="S26" s="14">
        <v>1</v>
      </c>
      <c r="T26" s="2">
        <f t="shared" si="1"/>
        <v>970323926.75345075</v>
      </c>
      <c r="U26" s="47">
        <f t="shared" si="2"/>
        <v>-227.99999999999957</v>
      </c>
      <c r="V26" s="47">
        <f t="shared" si="3"/>
        <v>-41.999999999999879</v>
      </c>
    </row>
    <row r="27" spans="1:22" customFormat="1">
      <c r="A27" t="s">
        <v>72</v>
      </c>
      <c r="B27">
        <v>2700</v>
      </c>
      <c r="C27" t="s">
        <v>668</v>
      </c>
      <c r="D27" s="2">
        <v>30378</v>
      </c>
      <c r="E27" s="2">
        <v>65748.4520236471</v>
      </c>
      <c r="F27" s="2">
        <v>36732.243761996098</v>
      </c>
      <c r="G27" s="2">
        <v>53044.902948625102</v>
      </c>
      <c r="H27" s="2">
        <v>79536.050932241895</v>
      </c>
      <c r="I27" s="2">
        <v>46467.728463362298</v>
      </c>
      <c r="J27" s="2">
        <v>791</v>
      </c>
      <c r="K27" s="2">
        <v>3561</v>
      </c>
      <c r="L27" s="2">
        <v>862</v>
      </c>
      <c r="M27" s="2">
        <v>3052</v>
      </c>
      <c r="N27" s="3">
        <v>1.6755546777272999E-2</v>
      </c>
      <c r="O27" s="3">
        <v>-2.33721772335242E-3</v>
      </c>
      <c r="P27" s="17">
        <f t="shared" si="0"/>
        <v>-1.9092764500625418E-2</v>
      </c>
      <c r="R27" s="2">
        <v>669490</v>
      </c>
      <c r="S27" s="14">
        <v>1</v>
      </c>
      <c r="T27" s="2">
        <f t="shared" si="1"/>
        <v>1611398061.7733333</v>
      </c>
      <c r="U27" s="47">
        <f t="shared" si="2"/>
        <v>508.99999999999915</v>
      </c>
      <c r="V27" s="47">
        <f t="shared" si="3"/>
        <v>-70.999999999999815</v>
      </c>
    </row>
    <row r="28" spans="1:22" customFormat="1">
      <c r="A28" t="s">
        <v>134</v>
      </c>
      <c r="B28">
        <v>400</v>
      </c>
      <c r="C28" t="s">
        <v>833</v>
      </c>
      <c r="D28" s="2">
        <v>24462</v>
      </c>
      <c r="E28" s="2">
        <v>68211.146548399498</v>
      </c>
      <c r="F28" s="2">
        <v>41003.475193754501</v>
      </c>
      <c r="G28" s="2">
        <v>53297.314948199302</v>
      </c>
      <c r="H28" s="2">
        <v>81318.677593521003</v>
      </c>
      <c r="I28" s="2">
        <v>49186.923290150997</v>
      </c>
      <c r="J28" s="2">
        <v>268</v>
      </c>
      <c r="K28" s="2">
        <v>1791</v>
      </c>
      <c r="L28" s="2">
        <v>233</v>
      </c>
      <c r="M28" s="2">
        <v>1900</v>
      </c>
      <c r="N28" s="3">
        <v>-4.4558907693565504E-3</v>
      </c>
      <c r="O28" s="3">
        <v>1.4307906140135699E-3</v>
      </c>
      <c r="P28" s="17">
        <f t="shared" si="0"/>
        <v>5.8866813833701199E-3</v>
      </c>
      <c r="Q28" s="6"/>
      <c r="R28" s="2">
        <v>693952</v>
      </c>
      <c r="S28" s="14">
        <v>1</v>
      </c>
      <c r="T28" s="2">
        <f t="shared" si="1"/>
        <v>1303758918.2628512</v>
      </c>
      <c r="U28" s="47">
        <f t="shared" si="2"/>
        <v>-108.99999999999993</v>
      </c>
      <c r="V28" s="47">
        <f t="shared" si="3"/>
        <v>34.99999999999995</v>
      </c>
    </row>
    <row r="29" spans="1:22" customFormat="1">
      <c r="A29" t="s">
        <v>198</v>
      </c>
      <c r="B29">
        <v>1600</v>
      </c>
      <c r="C29" t="s">
        <v>574</v>
      </c>
      <c r="D29" s="2">
        <v>34457</v>
      </c>
      <c r="E29" s="2">
        <v>63509.110798121998</v>
      </c>
      <c r="F29" s="2">
        <v>39994.798169433801</v>
      </c>
      <c r="G29" s="2">
        <v>53320.336914323903</v>
      </c>
      <c r="H29" s="2">
        <v>74009.112676056306</v>
      </c>
      <c r="I29" s="2">
        <v>47692.355768412002</v>
      </c>
      <c r="J29" s="2">
        <v>401</v>
      </c>
      <c r="K29" s="2">
        <v>1571</v>
      </c>
      <c r="L29" s="2">
        <v>617</v>
      </c>
      <c r="M29" s="2">
        <v>1988</v>
      </c>
      <c r="N29" s="3">
        <v>-1.2102040224047299E-2</v>
      </c>
      <c r="O29" s="3">
        <v>-6.2686827059813604E-3</v>
      </c>
      <c r="P29" s="17">
        <f t="shared" si="0"/>
        <v>5.8333575180659391E-3</v>
      </c>
      <c r="R29" s="2">
        <v>728409</v>
      </c>
      <c r="S29" s="14">
        <v>1</v>
      </c>
      <c r="T29" s="2">
        <f t="shared" si="1"/>
        <v>1837258849.0568588</v>
      </c>
      <c r="U29" s="47">
        <f t="shared" si="2"/>
        <v>-416.99999999999778</v>
      </c>
      <c r="V29" s="47">
        <f t="shared" si="3"/>
        <v>-215.99999999999974</v>
      </c>
    </row>
    <row r="30" spans="1:22" customFormat="1">
      <c r="A30" t="s">
        <v>85</v>
      </c>
      <c r="B30">
        <v>200</v>
      </c>
      <c r="C30" t="s">
        <v>702</v>
      </c>
      <c r="D30" s="2">
        <v>29244</v>
      </c>
      <c r="E30" s="2">
        <v>62432.168751281497</v>
      </c>
      <c r="F30" s="2">
        <v>39324.1794720779</v>
      </c>
      <c r="G30" s="2">
        <v>53344.735119300298</v>
      </c>
      <c r="H30" s="2">
        <v>73834.016608570804</v>
      </c>
      <c r="I30" s="2">
        <v>47994.506184076599</v>
      </c>
      <c r="J30" s="2">
        <v>405</v>
      </c>
      <c r="K30" s="2">
        <v>2171</v>
      </c>
      <c r="L30" s="2">
        <v>704</v>
      </c>
      <c r="M30" s="2">
        <v>2410</v>
      </c>
      <c r="N30" s="3">
        <v>-8.1726166051155798E-3</v>
      </c>
      <c r="O30" s="3">
        <v>-1.0224319518533699E-2</v>
      </c>
      <c r="P30" s="17">
        <f t="shared" si="0"/>
        <v>-2.0517029134181197E-3</v>
      </c>
      <c r="R30" s="2">
        <v>757653</v>
      </c>
      <c r="S30" s="14">
        <v>1</v>
      </c>
      <c r="T30" s="2">
        <f t="shared" si="1"/>
        <v>1560013433.8288178</v>
      </c>
      <c r="U30" s="47">
        <f t="shared" si="2"/>
        <v>-239.00000000000003</v>
      </c>
      <c r="V30" s="47">
        <f t="shared" si="3"/>
        <v>-298.99999999999949</v>
      </c>
    </row>
    <row r="31" spans="1:22" customFormat="1">
      <c r="A31" t="s">
        <v>198</v>
      </c>
      <c r="B31">
        <v>300</v>
      </c>
      <c r="C31" t="s">
        <v>416</v>
      </c>
      <c r="D31" s="2">
        <v>25320</v>
      </c>
      <c r="E31" s="2">
        <v>73619.809896432605</v>
      </c>
      <c r="F31" s="2">
        <v>36564.0156088043</v>
      </c>
      <c r="G31" s="2">
        <v>53414.5135447797</v>
      </c>
      <c r="H31" s="2">
        <v>85306.862600690394</v>
      </c>
      <c r="I31" s="2">
        <v>44965.500884092398</v>
      </c>
      <c r="J31" s="2">
        <v>409</v>
      </c>
      <c r="K31" s="2">
        <v>1642</v>
      </c>
      <c r="L31" s="2">
        <v>586</v>
      </c>
      <c r="M31" s="2">
        <v>1937</v>
      </c>
      <c r="N31" s="3">
        <v>-1.1650868878357E-2</v>
      </c>
      <c r="O31" s="3">
        <v>-6.9905213270142104E-3</v>
      </c>
      <c r="P31" s="17">
        <f t="shared" si="0"/>
        <v>4.6603475513427896E-3</v>
      </c>
      <c r="R31" s="2">
        <v>782973</v>
      </c>
      <c r="S31" s="14">
        <v>1</v>
      </c>
      <c r="T31" s="2">
        <f t="shared" si="1"/>
        <v>1352455482.9538219</v>
      </c>
      <c r="U31" s="47">
        <f t="shared" si="2"/>
        <v>-294.99999999999926</v>
      </c>
      <c r="V31" s="47">
        <f t="shared" si="3"/>
        <v>-176.9999999999998</v>
      </c>
    </row>
    <row r="32" spans="1:22" customFormat="1">
      <c r="A32" t="s">
        <v>248</v>
      </c>
      <c r="B32">
        <v>200</v>
      </c>
      <c r="C32" t="s">
        <v>870</v>
      </c>
      <c r="D32" s="2">
        <v>22427</v>
      </c>
      <c r="E32" s="2">
        <v>63703.196947824297</v>
      </c>
      <c r="F32" s="2">
        <v>37925.2448273267</v>
      </c>
      <c r="G32" s="2">
        <v>53543.955181918398</v>
      </c>
      <c r="H32" s="2">
        <v>74345.199835017498</v>
      </c>
      <c r="I32" s="2">
        <v>45954.967496802303</v>
      </c>
      <c r="J32" s="2">
        <v>677</v>
      </c>
      <c r="K32" s="2">
        <v>1671</v>
      </c>
      <c r="L32" s="2">
        <v>507</v>
      </c>
      <c r="M32" s="2">
        <v>1432</v>
      </c>
      <c r="N32" s="3">
        <v>1.06567976100236E-2</v>
      </c>
      <c r="O32" s="3">
        <v>7.5801489276318698E-3</v>
      </c>
      <c r="P32" s="17">
        <f t="shared" si="0"/>
        <v>-3.0766486823917303E-3</v>
      </c>
      <c r="R32" s="2">
        <v>805400</v>
      </c>
      <c r="S32" s="14">
        <v>1</v>
      </c>
      <c r="T32" s="2">
        <f t="shared" si="1"/>
        <v>1200830282.8648839</v>
      </c>
      <c r="U32" s="47">
        <f t="shared" si="2"/>
        <v>238.99999999999929</v>
      </c>
      <c r="V32" s="47">
        <f t="shared" si="3"/>
        <v>169.99999999999994</v>
      </c>
    </row>
    <row r="33" spans="1:22" customFormat="1">
      <c r="A33" t="s">
        <v>122</v>
      </c>
      <c r="B33">
        <v>1600</v>
      </c>
      <c r="C33" t="s">
        <v>860</v>
      </c>
      <c r="D33" s="2">
        <v>22741</v>
      </c>
      <c r="E33" s="2">
        <v>66439.0387323943</v>
      </c>
      <c r="F33" s="2">
        <v>36318.937609713197</v>
      </c>
      <c r="G33" s="2">
        <v>53569.6997546286</v>
      </c>
      <c r="H33" s="2">
        <v>79823.390845070404</v>
      </c>
      <c r="I33" s="2">
        <v>45389.4244441193</v>
      </c>
      <c r="J33" s="2">
        <v>492</v>
      </c>
      <c r="K33" s="2">
        <v>1916</v>
      </c>
      <c r="L33" s="2">
        <v>503</v>
      </c>
      <c r="M33" s="2">
        <v>1898</v>
      </c>
      <c r="N33" s="3">
        <v>7.9152192075986104E-4</v>
      </c>
      <c r="O33" s="3">
        <v>-4.8370784046435902E-4</v>
      </c>
      <c r="P33" s="17">
        <f t="shared" si="0"/>
        <v>-1.2752297612242201E-3</v>
      </c>
      <c r="R33" s="2">
        <v>828141</v>
      </c>
      <c r="S33" s="14">
        <v>1</v>
      </c>
      <c r="T33" s="2">
        <f t="shared" si="1"/>
        <v>1218228542.1200089</v>
      </c>
      <c r="U33" s="47">
        <f t="shared" si="2"/>
        <v>18</v>
      </c>
      <c r="V33" s="47">
        <f t="shared" si="3"/>
        <v>-10.999999999999989</v>
      </c>
    </row>
    <row r="34" spans="1:22" customFormat="1">
      <c r="A34" t="s">
        <v>12</v>
      </c>
      <c r="B34">
        <v>2300</v>
      </c>
      <c r="C34" t="s">
        <v>627</v>
      </c>
      <c r="D34" s="2">
        <v>32023</v>
      </c>
      <c r="E34" s="2">
        <v>54230.718301971297</v>
      </c>
      <c r="F34" s="2">
        <v>28616.269621547901</v>
      </c>
      <c r="G34" s="2">
        <v>53582.286059424398</v>
      </c>
      <c r="H34" s="2">
        <v>71480.726366487404</v>
      </c>
      <c r="I34" s="2">
        <v>42685.779065802897</v>
      </c>
      <c r="J34" s="2">
        <v>1637</v>
      </c>
      <c r="K34" s="2">
        <v>2699</v>
      </c>
      <c r="L34" s="2">
        <v>1418</v>
      </c>
      <c r="M34" s="2">
        <v>2676</v>
      </c>
      <c r="N34" s="3">
        <v>7.1823376947818698E-4</v>
      </c>
      <c r="O34" s="3">
        <v>6.8388345876401304E-3</v>
      </c>
      <c r="P34" s="17">
        <f t="shared" ref="P34:P65" si="4">O34-N34</f>
        <v>6.1206008181619431E-3</v>
      </c>
      <c r="R34" s="2">
        <v>860164</v>
      </c>
      <c r="S34" s="14">
        <v>1</v>
      </c>
      <c r="T34" s="2">
        <f t="shared" si="1"/>
        <v>1715865546.4809475</v>
      </c>
      <c r="U34" s="47">
        <f t="shared" si="2"/>
        <v>22.999999999999982</v>
      </c>
      <c r="V34" s="47">
        <f t="shared" si="3"/>
        <v>218.99999999999989</v>
      </c>
    </row>
    <row r="35" spans="1:22" customFormat="1">
      <c r="A35" t="s">
        <v>65</v>
      </c>
      <c r="B35">
        <v>590</v>
      </c>
      <c r="C35" t="s">
        <v>402</v>
      </c>
      <c r="D35" s="2">
        <v>46639</v>
      </c>
      <c r="E35" s="2">
        <v>66173.408182945306</v>
      </c>
      <c r="F35" s="2">
        <v>37474.451682953302</v>
      </c>
      <c r="G35" s="2">
        <v>53612.355533663402</v>
      </c>
      <c r="H35" s="2">
        <v>79872.1297699407</v>
      </c>
      <c r="I35" s="2">
        <v>47524.992016350501</v>
      </c>
      <c r="J35" s="2">
        <v>694</v>
      </c>
      <c r="K35" s="2">
        <v>3528</v>
      </c>
      <c r="L35" s="2">
        <v>751</v>
      </c>
      <c r="M35" s="2">
        <v>3093</v>
      </c>
      <c r="N35" s="3">
        <v>9.3269581251742093E-3</v>
      </c>
      <c r="O35" s="3">
        <v>-1.22215313364351E-3</v>
      </c>
      <c r="P35" s="17">
        <f t="shared" si="4"/>
        <v>-1.0549111258817719E-2</v>
      </c>
      <c r="R35" s="2">
        <v>906803</v>
      </c>
      <c r="S35" s="14">
        <v>1</v>
      </c>
      <c r="T35" s="2">
        <f t="shared" si="1"/>
        <v>2500426649.7345276</v>
      </c>
      <c r="U35" s="47">
        <f t="shared" si="2"/>
        <v>434.99999999999994</v>
      </c>
      <c r="V35" s="47">
        <f t="shared" si="3"/>
        <v>-56.999999999999666</v>
      </c>
    </row>
    <row r="36" spans="1:22" customFormat="1">
      <c r="A36" t="s">
        <v>202</v>
      </c>
      <c r="B36">
        <v>300</v>
      </c>
      <c r="C36" t="s">
        <v>681</v>
      </c>
      <c r="D36" s="2">
        <v>29969</v>
      </c>
      <c r="E36" s="2">
        <v>73093.259740259702</v>
      </c>
      <c r="F36" s="2">
        <v>37201.500251438702</v>
      </c>
      <c r="G36" s="2">
        <v>53630.596171781297</v>
      </c>
      <c r="H36" s="2">
        <v>84024.7818181818</v>
      </c>
      <c r="I36" s="2">
        <v>45784.52489244</v>
      </c>
      <c r="J36" s="2">
        <v>523</v>
      </c>
      <c r="K36" s="2">
        <v>3226</v>
      </c>
      <c r="L36" s="2">
        <v>550</v>
      </c>
      <c r="M36" s="2">
        <v>3153</v>
      </c>
      <c r="N36" s="3">
        <v>2.4358503787246799E-3</v>
      </c>
      <c r="O36" s="3">
        <v>-9.0093096199406002E-4</v>
      </c>
      <c r="P36" s="17">
        <f t="shared" si="4"/>
        <v>-3.3367813407187401E-3</v>
      </c>
      <c r="R36" s="2">
        <v>936772</v>
      </c>
      <c r="S36" s="14">
        <v>1</v>
      </c>
      <c r="T36" s="2">
        <f t="shared" si="1"/>
        <v>1607255336.6721137</v>
      </c>
      <c r="U36" s="47">
        <f t="shared" si="2"/>
        <v>72.999999999999929</v>
      </c>
      <c r="V36" s="47">
        <f t="shared" si="3"/>
        <v>-26.999999999999986</v>
      </c>
    </row>
    <row r="37" spans="1:22" customFormat="1">
      <c r="A37" t="s">
        <v>72</v>
      </c>
      <c r="B37">
        <v>1400</v>
      </c>
      <c r="C37" t="s">
        <v>719</v>
      </c>
      <c r="D37" s="2">
        <v>28678</v>
      </c>
      <c r="E37" s="2">
        <v>63708.3311712379</v>
      </c>
      <c r="F37" s="2">
        <v>34994.037401700603</v>
      </c>
      <c r="G37" s="2">
        <v>53631.305319199499</v>
      </c>
      <c r="H37" s="2">
        <v>78128.555040770894</v>
      </c>
      <c r="I37" s="2">
        <v>45179.981267182397</v>
      </c>
      <c r="J37" s="2">
        <v>1137</v>
      </c>
      <c r="K37" s="2">
        <v>2661</v>
      </c>
      <c r="L37" s="2">
        <v>1301</v>
      </c>
      <c r="M37" s="2">
        <v>2542</v>
      </c>
      <c r="N37" s="3">
        <v>4.1495222818885499E-3</v>
      </c>
      <c r="O37" s="3">
        <v>-5.7186693632749804E-3</v>
      </c>
      <c r="P37" s="17">
        <f t="shared" si="4"/>
        <v>-9.8681916451635304E-3</v>
      </c>
      <c r="R37" s="2">
        <v>965450</v>
      </c>
      <c r="S37" s="14">
        <v>1</v>
      </c>
      <c r="T37" s="2">
        <f t="shared" si="1"/>
        <v>1538038573.9440031</v>
      </c>
      <c r="U37" s="47">
        <f t="shared" si="2"/>
        <v>118.99999999999983</v>
      </c>
      <c r="V37" s="47">
        <f t="shared" si="3"/>
        <v>-163.99999999999989</v>
      </c>
    </row>
    <row r="38" spans="1:22" customFormat="1">
      <c r="A38" t="s">
        <v>38</v>
      </c>
      <c r="B38">
        <v>1100</v>
      </c>
      <c r="C38" t="s">
        <v>674</v>
      </c>
      <c r="D38" s="2">
        <v>22446</v>
      </c>
      <c r="E38" s="2">
        <v>72545.716283405796</v>
      </c>
      <c r="F38" s="2">
        <v>37494.068083979</v>
      </c>
      <c r="G38" s="2">
        <v>53751.335972047797</v>
      </c>
      <c r="H38" s="2">
        <v>85064.300497203207</v>
      </c>
      <c r="I38" s="2">
        <v>47077.707265381803</v>
      </c>
      <c r="J38" s="2">
        <v>289</v>
      </c>
      <c r="K38" s="2">
        <v>1575</v>
      </c>
      <c r="L38" s="2">
        <v>327</v>
      </c>
      <c r="M38" s="2">
        <v>1938</v>
      </c>
      <c r="N38" s="3">
        <v>-1.6172146484896999E-2</v>
      </c>
      <c r="O38" s="3">
        <v>-1.6929519736255899E-3</v>
      </c>
      <c r="P38" s="17">
        <f t="shared" si="4"/>
        <v>1.447919451127141E-2</v>
      </c>
      <c r="R38" s="2">
        <v>987896</v>
      </c>
      <c r="S38" s="14">
        <v>1</v>
      </c>
      <c r="T38" s="2">
        <f t="shared" si="1"/>
        <v>1206502487.2285848</v>
      </c>
      <c r="U38" s="47">
        <f t="shared" si="2"/>
        <v>-362.99999999999807</v>
      </c>
      <c r="V38" s="47">
        <f t="shared" si="3"/>
        <v>-37.999999999999993</v>
      </c>
    </row>
    <row r="39" spans="1:22" customFormat="1">
      <c r="A39" t="s">
        <v>198</v>
      </c>
      <c r="B39">
        <v>200</v>
      </c>
      <c r="C39" t="s">
        <v>637</v>
      </c>
      <c r="D39" s="2">
        <v>31585</v>
      </c>
      <c r="E39" s="2">
        <v>76944.139585605197</v>
      </c>
      <c r="F39" s="2">
        <v>37269.477418122697</v>
      </c>
      <c r="G39" s="2">
        <v>53782.298617367102</v>
      </c>
      <c r="H39" s="2">
        <v>89242.760305343501</v>
      </c>
      <c r="I39" s="2">
        <v>46020.137973837402</v>
      </c>
      <c r="J39" s="2">
        <v>321</v>
      </c>
      <c r="K39" s="2">
        <v>2551</v>
      </c>
      <c r="L39" s="2">
        <v>480</v>
      </c>
      <c r="M39" s="2">
        <v>2702</v>
      </c>
      <c r="N39" s="3">
        <v>-4.7807503561817302E-3</v>
      </c>
      <c r="O39" s="3">
        <v>-5.0340351432642001E-3</v>
      </c>
      <c r="P39" s="17">
        <f t="shared" si="4"/>
        <v>-2.5328478708246983E-4</v>
      </c>
      <c r="R39" s="2">
        <v>1019481</v>
      </c>
      <c r="S39" s="14">
        <v>1</v>
      </c>
      <c r="T39" s="2">
        <f t="shared" si="1"/>
        <v>1698713901.82954</v>
      </c>
      <c r="U39" s="47">
        <f t="shared" si="2"/>
        <v>-150.99999999999994</v>
      </c>
      <c r="V39" s="47">
        <f t="shared" si="3"/>
        <v>-158.99999999999977</v>
      </c>
    </row>
    <row r="40" spans="1:22" customFormat="1">
      <c r="A40" t="s">
        <v>178</v>
      </c>
      <c r="B40">
        <v>500</v>
      </c>
      <c r="C40" t="s">
        <v>753</v>
      </c>
      <c r="D40" s="2">
        <v>27364</v>
      </c>
      <c r="E40" s="2">
        <v>73823.753935577595</v>
      </c>
      <c r="F40" s="2">
        <v>40761.997461676197</v>
      </c>
      <c r="G40" s="2">
        <v>53836.745510094501</v>
      </c>
      <c r="H40" s="2">
        <v>83876.530879147496</v>
      </c>
      <c r="I40" s="2">
        <v>47663.429076249202</v>
      </c>
      <c r="J40" s="2">
        <v>191</v>
      </c>
      <c r="K40" s="2">
        <v>1281</v>
      </c>
      <c r="L40" s="2">
        <v>308</v>
      </c>
      <c r="M40" s="2">
        <v>1363</v>
      </c>
      <c r="N40" s="3">
        <v>-2.9966379184329702E-3</v>
      </c>
      <c r="O40" s="3">
        <v>-4.2756906884958302E-3</v>
      </c>
      <c r="P40" s="17">
        <f t="shared" si="4"/>
        <v>-1.27905277006286E-3</v>
      </c>
      <c r="R40" s="2">
        <v>1046845</v>
      </c>
      <c r="S40" s="14">
        <v>1</v>
      </c>
      <c r="T40" s="2">
        <f t="shared" si="1"/>
        <v>1473188704.138226</v>
      </c>
      <c r="U40" s="47">
        <f t="shared" si="2"/>
        <v>-81.999999999999801</v>
      </c>
      <c r="V40" s="47">
        <f t="shared" si="3"/>
        <v>-116.9999999999999</v>
      </c>
    </row>
    <row r="41" spans="1:22" customFormat="1">
      <c r="A41" t="s">
        <v>96</v>
      </c>
      <c r="B41">
        <v>300</v>
      </c>
      <c r="C41" t="s">
        <v>842</v>
      </c>
      <c r="D41" s="2">
        <v>23913</v>
      </c>
      <c r="E41" s="2">
        <v>64181.285902503201</v>
      </c>
      <c r="F41" s="2">
        <v>35792.097944554102</v>
      </c>
      <c r="G41" s="2">
        <v>54100.586392318197</v>
      </c>
      <c r="H41" s="2">
        <v>78731.733860342501</v>
      </c>
      <c r="I41" s="2">
        <v>45895.6090264062</v>
      </c>
      <c r="J41" s="2">
        <v>624</v>
      </c>
      <c r="K41" s="2">
        <v>2338</v>
      </c>
      <c r="L41" s="2">
        <v>592</v>
      </c>
      <c r="M41" s="2">
        <v>2134</v>
      </c>
      <c r="N41" s="3">
        <v>8.5309246016810909E-3</v>
      </c>
      <c r="O41" s="3">
        <v>1.3381842512440901E-3</v>
      </c>
      <c r="P41" s="17">
        <f t="shared" si="4"/>
        <v>-7.192740350437001E-3</v>
      </c>
      <c r="R41" s="2">
        <v>1070758</v>
      </c>
      <c r="S41" s="14">
        <v>1</v>
      </c>
      <c r="T41" s="2">
        <f t="shared" si="1"/>
        <v>1293707322.3995051</v>
      </c>
      <c r="U41" s="47">
        <f t="shared" si="2"/>
        <v>203.99999999999991</v>
      </c>
      <c r="V41" s="47">
        <f t="shared" si="3"/>
        <v>31.999999999999925</v>
      </c>
    </row>
    <row r="42" spans="1:22" customFormat="1">
      <c r="A42" t="s">
        <v>110</v>
      </c>
      <c r="B42">
        <v>400</v>
      </c>
      <c r="C42" t="s">
        <v>518</v>
      </c>
      <c r="D42" s="2">
        <v>37285</v>
      </c>
      <c r="E42" s="2">
        <v>66419.710709815801</v>
      </c>
      <c r="F42" s="2">
        <v>39788.3871884127</v>
      </c>
      <c r="G42" s="2">
        <v>54298.210390374603</v>
      </c>
      <c r="H42" s="2">
        <v>79001.171106740498</v>
      </c>
      <c r="I42" s="2">
        <v>48770.1161525227</v>
      </c>
      <c r="J42" s="2">
        <v>639</v>
      </c>
      <c r="K42" s="2">
        <v>2572</v>
      </c>
      <c r="L42" s="2">
        <v>612</v>
      </c>
      <c r="M42" s="2">
        <v>2876</v>
      </c>
      <c r="N42" s="3">
        <v>-8.1534129006302792E-3</v>
      </c>
      <c r="O42" s="3">
        <v>7.2415180367439898E-4</v>
      </c>
      <c r="P42" s="17">
        <f t="shared" si="4"/>
        <v>8.8775647043046781E-3</v>
      </c>
      <c r="R42" s="2">
        <v>1108043</v>
      </c>
      <c r="S42" s="14">
        <v>1</v>
      </c>
      <c r="T42" s="2">
        <f t="shared" si="1"/>
        <v>2024508774.405117</v>
      </c>
      <c r="U42" s="47">
        <f t="shared" si="2"/>
        <v>-303.99999999999994</v>
      </c>
      <c r="V42" s="47">
        <f t="shared" si="3"/>
        <v>26.999999999999964</v>
      </c>
    </row>
    <row r="43" spans="1:22" customFormat="1">
      <c r="A43" t="s">
        <v>96</v>
      </c>
      <c r="B43">
        <v>800</v>
      </c>
      <c r="C43" t="s">
        <v>599</v>
      </c>
      <c r="D43" s="2">
        <v>33118</v>
      </c>
      <c r="E43" s="2">
        <v>67994.849088517105</v>
      </c>
      <c r="F43" s="2">
        <v>34328.660702909299</v>
      </c>
      <c r="G43" s="2">
        <v>54384.6739661381</v>
      </c>
      <c r="H43" s="2">
        <v>83641.265927457207</v>
      </c>
      <c r="I43" s="2">
        <v>46119.950785729401</v>
      </c>
      <c r="J43" s="2">
        <v>863</v>
      </c>
      <c r="K43" s="2">
        <v>3569</v>
      </c>
      <c r="L43" s="2">
        <v>1103</v>
      </c>
      <c r="M43" s="2">
        <v>3426</v>
      </c>
      <c r="N43" s="3">
        <v>4.31789359260824E-3</v>
      </c>
      <c r="O43" s="3">
        <v>-7.2468144211606904E-3</v>
      </c>
      <c r="P43" s="17">
        <f t="shared" si="4"/>
        <v>-1.156470801376893E-2</v>
      </c>
      <c r="R43" s="2">
        <v>1141161</v>
      </c>
      <c r="S43" s="14">
        <v>1</v>
      </c>
      <c r="T43" s="2">
        <f t="shared" si="1"/>
        <v>1801111632.4105616</v>
      </c>
      <c r="U43" s="47">
        <f t="shared" si="2"/>
        <v>142.99999999999969</v>
      </c>
      <c r="V43" s="47">
        <f t="shared" si="3"/>
        <v>-239.99999999999974</v>
      </c>
    </row>
    <row r="44" spans="1:22" customFormat="1">
      <c r="A44" t="s">
        <v>202</v>
      </c>
      <c r="B44" s="1">
        <v>2000</v>
      </c>
      <c r="C44" t="s">
        <v>866</v>
      </c>
      <c r="D44" s="2">
        <v>22524</v>
      </c>
      <c r="E44" s="2">
        <v>67828.942956926607</v>
      </c>
      <c r="F44" s="2">
        <v>40472.905040378697</v>
      </c>
      <c r="G44" s="2">
        <v>54411.410337078603</v>
      </c>
      <c r="H44" s="2">
        <v>78936.102444703094</v>
      </c>
      <c r="I44" s="2">
        <v>48544.879977721997</v>
      </c>
      <c r="J44" s="2">
        <v>382</v>
      </c>
      <c r="K44" s="2">
        <v>1996</v>
      </c>
      <c r="L44" s="2">
        <v>482</v>
      </c>
      <c r="M44" s="2">
        <v>1864</v>
      </c>
      <c r="N44" s="3">
        <v>5.8604155567394704E-3</v>
      </c>
      <c r="O44" s="3">
        <v>-4.43970875510566E-3</v>
      </c>
      <c r="P44" s="17">
        <f t="shared" si="4"/>
        <v>-1.030012431184513E-2</v>
      </c>
      <c r="R44" s="2">
        <v>1163685</v>
      </c>
      <c r="S44" s="14">
        <v>1</v>
      </c>
      <c r="T44" s="2">
        <f t="shared" si="1"/>
        <v>1225562606.4323585</v>
      </c>
      <c r="U44" s="47">
        <f t="shared" si="2"/>
        <v>131.99999999999983</v>
      </c>
      <c r="V44" s="47">
        <f t="shared" si="3"/>
        <v>-99.999999999999886</v>
      </c>
    </row>
    <row r="45" spans="1:22" customFormat="1">
      <c r="A45" t="s">
        <v>198</v>
      </c>
      <c r="B45">
        <v>700</v>
      </c>
      <c r="C45" t="s">
        <v>853</v>
      </c>
      <c r="D45" s="2">
        <v>23025</v>
      </c>
      <c r="E45" s="2">
        <v>64326.033347493598</v>
      </c>
      <c r="F45" s="2">
        <v>39894.976700514599</v>
      </c>
      <c r="G45" s="2">
        <v>54428.788012155499</v>
      </c>
      <c r="H45" s="2">
        <v>74993.867672047505</v>
      </c>
      <c r="I45" s="2">
        <v>47694.861524551401</v>
      </c>
      <c r="J45" s="2">
        <v>293</v>
      </c>
      <c r="K45" s="2">
        <v>1470</v>
      </c>
      <c r="L45" s="2">
        <v>402</v>
      </c>
      <c r="M45" s="2">
        <v>1774</v>
      </c>
      <c r="N45" s="3">
        <v>-1.3203040173724199E-2</v>
      </c>
      <c r="O45" s="3">
        <v>-4.7339847991313697E-3</v>
      </c>
      <c r="P45" s="17">
        <f t="shared" si="4"/>
        <v>8.4690553745928286E-3</v>
      </c>
      <c r="R45" s="2">
        <v>1186710</v>
      </c>
      <c r="S45" s="14">
        <v>1</v>
      </c>
      <c r="T45" s="2">
        <f t="shared" si="1"/>
        <v>1253222843.9798803</v>
      </c>
      <c r="U45" s="47">
        <f t="shared" si="2"/>
        <v>-303.99999999999966</v>
      </c>
      <c r="V45" s="47">
        <f t="shared" si="3"/>
        <v>-108.99999999999979</v>
      </c>
    </row>
    <row r="46" spans="1:22" customFormat="1">
      <c r="A46" t="s">
        <v>198</v>
      </c>
      <c r="B46">
        <v>1400</v>
      </c>
      <c r="C46" t="s">
        <v>793</v>
      </c>
      <c r="D46" s="2">
        <v>24793</v>
      </c>
      <c r="E46" s="2">
        <v>71631.447360199905</v>
      </c>
      <c r="F46" s="2">
        <v>41867.4359710641</v>
      </c>
      <c r="G46" s="2">
        <v>54429.122149225703</v>
      </c>
      <c r="H46" s="2">
        <v>81953.865354576701</v>
      </c>
      <c r="I46" s="2">
        <v>49563.767739797797</v>
      </c>
      <c r="J46" s="2">
        <v>300</v>
      </c>
      <c r="K46" s="2">
        <v>1329</v>
      </c>
      <c r="L46" s="2">
        <v>419</v>
      </c>
      <c r="M46" s="2">
        <v>1435</v>
      </c>
      <c r="N46" s="3">
        <v>-4.2754003146049198E-3</v>
      </c>
      <c r="O46" s="3">
        <v>-4.7997418626225096E-3</v>
      </c>
      <c r="P46" s="17">
        <f t="shared" si="4"/>
        <v>-5.2434154801758986E-4</v>
      </c>
      <c r="R46" s="2">
        <v>1211503</v>
      </c>
      <c r="S46" s="14">
        <v>1</v>
      </c>
      <c r="T46" s="2">
        <f t="shared" si="1"/>
        <v>1349461225.4457529</v>
      </c>
      <c r="U46" s="47">
        <f t="shared" si="2"/>
        <v>-105.99999999999977</v>
      </c>
      <c r="V46" s="47">
        <f t="shared" si="3"/>
        <v>-118.99999999999989</v>
      </c>
    </row>
    <row r="47" spans="1:22" customFormat="1">
      <c r="A47" t="s">
        <v>12</v>
      </c>
      <c r="B47">
        <v>3300</v>
      </c>
      <c r="C47" t="s">
        <v>606</v>
      </c>
      <c r="D47" s="2">
        <v>32893</v>
      </c>
      <c r="E47" s="2">
        <v>60743.431301839097</v>
      </c>
      <c r="F47" s="2">
        <v>33843.640531526202</v>
      </c>
      <c r="G47" s="2">
        <v>54431.798976877399</v>
      </c>
      <c r="H47" s="2">
        <v>78271.103858636794</v>
      </c>
      <c r="I47" s="2">
        <v>47432.339774471897</v>
      </c>
      <c r="J47" s="2">
        <v>1127</v>
      </c>
      <c r="K47" s="2">
        <v>3271</v>
      </c>
      <c r="L47" s="2">
        <v>1093</v>
      </c>
      <c r="M47" s="2">
        <v>2967</v>
      </c>
      <c r="N47" s="3">
        <v>9.2420879822454598E-3</v>
      </c>
      <c r="O47" s="3">
        <v>1.03365457696166E-3</v>
      </c>
      <c r="P47" s="17">
        <f t="shared" si="4"/>
        <v>-8.2084334052838007E-3</v>
      </c>
      <c r="R47" s="2">
        <v>1244396</v>
      </c>
      <c r="S47" s="14">
        <v>1</v>
      </c>
      <c r="T47" s="2">
        <f t="shared" si="1"/>
        <v>1790425163.7464283</v>
      </c>
      <c r="U47" s="47">
        <f t="shared" si="2"/>
        <v>303.99999999999989</v>
      </c>
      <c r="V47" s="47">
        <f t="shared" si="3"/>
        <v>33.999999999999886</v>
      </c>
    </row>
    <row r="48" spans="1:22" customFormat="1">
      <c r="A48" t="s">
        <v>202</v>
      </c>
      <c r="B48">
        <v>1500</v>
      </c>
      <c r="C48" t="s">
        <v>889</v>
      </c>
      <c r="D48" s="2">
        <v>20234</v>
      </c>
      <c r="E48" s="2">
        <v>71777.370326642995</v>
      </c>
      <c r="F48" s="2">
        <v>41969.383492018002</v>
      </c>
      <c r="G48" s="2">
        <v>54449.087098728</v>
      </c>
      <c r="H48" s="2">
        <v>81546.3903974813</v>
      </c>
      <c r="I48" s="2">
        <v>49520.012169804497</v>
      </c>
      <c r="J48" s="2">
        <v>256</v>
      </c>
      <c r="K48" s="2">
        <v>1593</v>
      </c>
      <c r="L48" s="2">
        <v>298</v>
      </c>
      <c r="M48" s="2">
        <v>1577</v>
      </c>
      <c r="N48" s="3">
        <v>7.9074824552732999E-4</v>
      </c>
      <c r="O48" s="3">
        <v>-2.0757141445092398E-3</v>
      </c>
      <c r="P48" s="17">
        <f t="shared" si="4"/>
        <v>-2.8664623900365701E-3</v>
      </c>
      <c r="R48" s="2">
        <v>1264630</v>
      </c>
      <c r="S48" s="14">
        <v>1</v>
      </c>
      <c r="T48" s="2">
        <f t="shared" si="1"/>
        <v>1101722828.3556623</v>
      </c>
      <c r="U48" s="47">
        <f t="shared" si="2"/>
        <v>15.999999999999995</v>
      </c>
      <c r="V48" s="47">
        <f t="shared" si="3"/>
        <v>-41.999999999999957</v>
      </c>
    </row>
    <row r="49" spans="1:22" customFormat="1">
      <c r="A49" t="s">
        <v>336</v>
      </c>
      <c r="B49">
        <v>500</v>
      </c>
      <c r="C49" t="s">
        <v>823</v>
      </c>
      <c r="D49" s="2">
        <v>24727</v>
      </c>
      <c r="E49" s="2">
        <v>59824.3782323427</v>
      </c>
      <c r="F49" s="2">
        <v>41538.909203011397</v>
      </c>
      <c r="G49" s="2">
        <v>54531.576736279698</v>
      </c>
      <c r="H49" s="2">
        <v>69722.592821304497</v>
      </c>
      <c r="I49" s="2">
        <v>49422.552505192099</v>
      </c>
      <c r="J49" s="2">
        <v>244</v>
      </c>
      <c r="K49" s="2">
        <v>1508</v>
      </c>
      <c r="L49" s="2">
        <v>405</v>
      </c>
      <c r="M49" s="2">
        <v>1980</v>
      </c>
      <c r="N49" s="3">
        <v>-1.9088445828446599E-2</v>
      </c>
      <c r="O49" s="3">
        <v>-6.51110122538116E-3</v>
      </c>
      <c r="P49" s="17">
        <f t="shared" si="4"/>
        <v>1.2577344603065439E-2</v>
      </c>
      <c r="R49" s="2">
        <v>1289357</v>
      </c>
      <c r="S49" s="14">
        <v>1</v>
      </c>
      <c r="T49" s="2">
        <f t="shared" si="1"/>
        <v>1348402297.957988</v>
      </c>
      <c r="U49" s="47">
        <f t="shared" si="2"/>
        <v>-471.99999999999903</v>
      </c>
      <c r="V49" s="47">
        <f t="shared" si="3"/>
        <v>-160.99999999999994</v>
      </c>
    </row>
    <row r="50" spans="1:22" customFormat="1">
      <c r="A50" t="s">
        <v>85</v>
      </c>
      <c r="B50">
        <v>1200</v>
      </c>
      <c r="C50" t="s">
        <v>600</v>
      </c>
      <c r="D50" s="2">
        <v>33118</v>
      </c>
      <c r="E50" s="2">
        <v>69701.896069405106</v>
      </c>
      <c r="F50" s="2">
        <v>39791.159875787998</v>
      </c>
      <c r="G50" s="2">
        <v>54534.059363615997</v>
      </c>
      <c r="H50" s="2">
        <v>80056.867740793197</v>
      </c>
      <c r="I50" s="2">
        <v>47751.6738496283</v>
      </c>
      <c r="J50" s="2">
        <v>729</v>
      </c>
      <c r="K50" s="2">
        <v>2483</v>
      </c>
      <c r="L50" s="2">
        <v>737</v>
      </c>
      <c r="M50" s="2">
        <v>2267</v>
      </c>
      <c r="N50" s="3">
        <v>6.5221329790446196E-3</v>
      </c>
      <c r="O50" s="3">
        <v>-2.4156048070535601E-4</v>
      </c>
      <c r="P50" s="17">
        <f t="shared" si="4"/>
        <v>-6.7636934597499754E-3</v>
      </c>
      <c r="Q50" s="6"/>
      <c r="R50" s="2">
        <v>1322475</v>
      </c>
      <c r="S50" s="14">
        <v>1</v>
      </c>
      <c r="T50" s="2">
        <f t="shared" si="1"/>
        <v>1806058978.0042346</v>
      </c>
      <c r="U50" s="47">
        <f t="shared" si="2"/>
        <v>215.99999999999972</v>
      </c>
      <c r="V50" s="47">
        <f t="shared" si="3"/>
        <v>-7.9999999999999805</v>
      </c>
    </row>
    <row r="51" spans="1:22" customFormat="1">
      <c r="A51" t="s">
        <v>85</v>
      </c>
      <c r="B51">
        <v>2800</v>
      </c>
      <c r="C51" t="s">
        <v>878</v>
      </c>
      <c r="D51" s="2">
        <v>21903</v>
      </c>
      <c r="E51" s="2">
        <v>60039.729804056296</v>
      </c>
      <c r="F51" s="2">
        <v>42124.699231261999</v>
      </c>
      <c r="G51" s="2">
        <v>54685.649819104699</v>
      </c>
      <c r="H51" s="2">
        <v>73876.971467858297</v>
      </c>
      <c r="I51" s="2">
        <v>51109.252978859702</v>
      </c>
      <c r="J51" s="2">
        <v>299</v>
      </c>
      <c r="K51" s="2">
        <v>1429</v>
      </c>
      <c r="L51" s="2">
        <v>327</v>
      </c>
      <c r="M51" s="2">
        <v>1329</v>
      </c>
      <c r="N51" s="3">
        <v>4.5655846231109796E-3</v>
      </c>
      <c r="O51" s="3">
        <v>-1.2783636944710701E-3</v>
      </c>
      <c r="P51" s="17">
        <f t="shared" si="4"/>
        <v>-5.8439483175820499E-3</v>
      </c>
      <c r="R51" s="2">
        <v>1344378</v>
      </c>
      <c r="S51" s="14">
        <v>1</v>
      </c>
      <c r="T51" s="2">
        <f t="shared" si="1"/>
        <v>1197779787.9878502</v>
      </c>
      <c r="U51" s="47">
        <f t="shared" si="2"/>
        <v>99.999999999999787</v>
      </c>
      <c r="V51" s="47">
        <f t="shared" si="3"/>
        <v>-27.999999999999847</v>
      </c>
    </row>
    <row r="52" spans="1:22" customFormat="1">
      <c r="A52" t="s">
        <v>65</v>
      </c>
      <c r="B52">
        <v>2390</v>
      </c>
      <c r="C52" t="s">
        <v>426</v>
      </c>
      <c r="D52" s="2">
        <v>44382</v>
      </c>
      <c r="E52" s="2">
        <v>62810.2330576737</v>
      </c>
      <c r="F52" s="2">
        <v>37951.991368584699</v>
      </c>
      <c r="G52" s="2">
        <v>54777.6113156918</v>
      </c>
      <c r="H52" s="2">
        <v>75836.905165932694</v>
      </c>
      <c r="I52" s="2">
        <v>47153.852177293898</v>
      </c>
      <c r="J52" s="2">
        <v>1589</v>
      </c>
      <c r="K52" s="2">
        <v>3388</v>
      </c>
      <c r="L52" s="2">
        <v>1367</v>
      </c>
      <c r="M52" s="2">
        <v>3007</v>
      </c>
      <c r="N52" s="3">
        <v>8.5845613086386295E-3</v>
      </c>
      <c r="O52" s="3">
        <v>5.0020278491280197E-3</v>
      </c>
      <c r="P52" s="17">
        <f t="shared" si="4"/>
        <v>-3.5825334595106098E-3</v>
      </c>
      <c r="R52" s="2">
        <v>1388760</v>
      </c>
      <c r="S52" s="14">
        <v>1</v>
      </c>
      <c r="T52" s="2">
        <f t="shared" si="1"/>
        <v>2431139945.4130335</v>
      </c>
      <c r="U52" s="47">
        <f t="shared" si="2"/>
        <v>380.99999999999966</v>
      </c>
      <c r="V52" s="47">
        <f t="shared" si="3"/>
        <v>221.99999999999977</v>
      </c>
    </row>
    <row r="53" spans="1:22" customFormat="1">
      <c r="A53" t="s">
        <v>38</v>
      </c>
      <c r="B53" s="1">
        <v>5000</v>
      </c>
      <c r="C53" t="s">
        <v>39</v>
      </c>
      <c r="D53" s="2">
        <v>72198</v>
      </c>
      <c r="E53" s="2">
        <v>58102.705179589902</v>
      </c>
      <c r="F53" s="2">
        <v>37471.265422165001</v>
      </c>
      <c r="G53" s="2">
        <v>54778.494030800997</v>
      </c>
      <c r="H53" s="2">
        <v>71185.611299522105</v>
      </c>
      <c r="I53" s="2">
        <v>49069.183349425999</v>
      </c>
      <c r="J53" s="2">
        <v>2254</v>
      </c>
      <c r="K53" s="2">
        <v>9659</v>
      </c>
      <c r="L53" s="2">
        <v>1753</v>
      </c>
      <c r="M53" s="2">
        <v>8274</v>
      </c>
      <c r="N53" s="3">
        <v>1.9183356879691901E-2</v>
      </c>
      <c r="O53" s="3">
        <v>6.9392503947477702E-3</v>
      </c>
      <c r="P53" s="17">
        <f t="shared" si="4"/>
        <v>-1.2244106484944131E-2</v>
      </c>
      <c r="R53" s="2">
        <v>1460958</v>
      </c>
      <c r="S53" s="14">
        <v>1</v>
      </c>
      <c r="T53" s="2">
        <f t="shared" si="1"/>
        <v>3954897712.0357704</v>
      </c>
      <c r="U53" s="47">
        <f t="shared" si="2"/>
        <v>1384.9999999999959</v>
      </c>
      <c r="V53" s="47">
        <f t="shared" si="3"/>
        <v>500.99999999999949</v>
      </c>
    </row>
    <row r="54" spans="1:22" customFormat="1">
      <c r="A54" t="s">
        <v>72</v>
      </c>
      <c r="B54">
        <v>1200</v>
      </c>
      <c r="C54" t="s">
        <v>744</v>
      </c>
      <c r="D54" s="2">
        <v>27803</v>
      </c>
      <c r="E54" s="2">
        <v>63584.004291845398</v>
      </c>
      <c r="F54" s="2">
        <v>40591.006626751099</v>
      </c>
      <c r="G54" s="2">
        <v>54831.485021264598</v>
      </c>
      <c r="H54" s="2">
        <v>76006.848354792499</v>
      </c>
      <c r="I54" s="2">
        <v>49669.043945823403</v>
      </c>
      <c r="J54" s="2">
        <v>471</v>
      </c>
      <c r="K54" s="2">
        <v>2711</v>
      </c>
      <c r="L54" s="2">
        <v>581</v>
      </c>
      <c r="M54" s="2">
        <v>2643</v>
      </c>
      <c r="N54" s="3">
        <v>2.44577923245692E-3</v>
      </c>
      <c r="O54" s="3">
        <v>-3.9564075819156202E-3</v>
      </c>
      <c r="P54" s="17">
        <f t="shared" si="4"/>
        <v>-6.4021868143725406E-3</v>
      </c>
      <c r="R54" s="2">
        <v>1488761</v>
      </c>
      <c r="S54" s="14">
        <v>1</v>
      </c>
      <c r="T54" s="2">
        <f t="shared" si="1"/>
        <v>1524479778.0462196</v>
      </c>
      <c r="U54" s="47">
        <f t="shared" si="2"/>
        <v>67.999999999999744</v>
      </c>
      <c r="V54" s="47">
        <f t="shared" si="3"/>
        <v>-109.99999999999999</v>
      </c>
    </row>
    <row r="55" spans="1:22" customFormat="1">
      <c r="A55" t="s">
        <v>85</v>
      </c>
      <c r="B55">
        <v>900</v>
      </c>
      <c r="C55" t="s">
        <v>873</v>
      </c>
      <c r="D55" s="2">
        <v>22369</v>
      </c>
      <c r="E55" s="2">
        <v>79991.848893499293</v>
      </c>
      <c r="F55" s="2">
        <v>39910.867523479901</v>
      </c>
      <c r="G55" s="2">
        <v>54851.337754246102</v>
      </c>
      <c r="H55" s="2">
        <v>93154.404910096797</v>
      </c>
      <c r="I55" s="2">
        <v>48006.770884824502</v>
      </c>
      <c r="J55" s="2">
        <v>222</v>
      </c>
      <c r="K55" s="2">
        <v>1630</v>
      </c>
      <c r="L55" s="2">
        <v>208</v>
      </c>
      <c r="M55" s="2">
        <v>1233</v>
      </c>
      <c r="N55" s="3">
        <v>1.7747775939916801E-2</v>
      </c>
      <c r="O55" s="3">
        <v>6.25866154052483E-4</v>
      </c>
      <c r="P55" s="17">
        <f t="shared" si="4"/>
        <v>-1.7121909785864319E-2</v>
      </c>
      <c r="R55" s="2">
        <v>1511130</v>
      </c>
      <c r="S55" s="14">
        <v>1</v>
      </c>
      <c r="T55" s="2">
        <f t="shared" si="1"/>
        <v>1226969574.224731</v>
      </c>
      <c r="U55" s="47">
        <f t="shared" si="2"/>
        <v>396.99999999999892</v>
      </c>
      <c r="V55" s="47">
        <f t="shared" si="3"/>
        <v>13.999999999999993</v>
      </c>
    </row>
    <row r="56" spans="1:22" customFormat="1">
      <c r="A56" t="s">
        <v>127</v>
      </c>
      <c r="B56">
        <v>400</v>
      </c>
      <c r="C56" t="s">
        <v>879</v>
      </c>
      <c r="D56" s="2">
        <v>21823</v>
      </c>
      <c r="E56" s="2">
        <v>61980.373050370697</v>
      </c>
      <c r="F56" s="2">
        <v>39543.980804606799</v>
      </c>
      <c r="G56" s="2">
        <v>54861.989703911298</v>
      </c>
      <c r="H56" s="2">
        <v>74261.604448989994</v>
      </c>
      <c r="I56" s="2">
        <v>48793.694633288003</v>
      </c>
      <c r="J56" s="2">
        <v>452</v>
      </c>
      <c r="K56" s="2">
        <v>2133</v>
      </c>
      <c r="L56" s="2">
        <v>695</v>
      </c>
      <c r="M56" s="2">
        <v>2129</v>
      </c>
      <c r="N56" s="3">
        <v>1.8329285616093099E-4</v>
      </c>
      <c r="O56" s="3">
        <v>-1.11350410117765E-2</v>
      </c>
      <c r="P56" s="17">
        <f t="shared" si="4"/>
        <v>-1.131833386793743E-2</v>
      </c>
      <c r="R56" s="2">
        <v>1532953</v>
      </c>
      <c r="S56" s="14">
        <v>1</v>
      </c>
      <c r="T56" s="2">
        <f t="shared" si="1"/>
        <v>1197253201.3084562</v>
      </c>
      <c r="U56" s="47">
        <f t="shared" si="2"/>
        <v>3.9999999999999969</v>
      </c>
      <c r="V56" s="47">
        <f t="shared" si="3"/>
        <v>-242.99999999999855</v>
      </c>
    </row>
    <row r="57" spans="1:22" customFormat="1">
      <c r="A57" t="s">
        <v>65</v>
      </c>
      <c r="B57">
        <v>800</v>
      </c>
      <c r="C57" t="s">
        <v>857</v>
      </c>
      <c r="D57" s="2">
        <v>22838</v>
      </c>
      <c r="E57" s="2">
        <v>58338.633082019602</v>
      </c>
      <c r="F57" s="2">
        <v>36926.117034744602</v>
      </c>
      <c r="G57" s="2">
        <v>54914.838666308096</v>
      </c>
      <c r="H57" s="2">
        <v>75774.016221155995</v>
      </c>
      <c r="I57" s="2">
        <v>48493.357434238198</v>
      </c>
      <c r="J57" s="2">
        <v>492</v>
      </c>
      <c r="K57" s="2">
        <v>1587</v>
      </c>
      <c r="L57" s="2">
        <v>601</v>
      </c>
      <c r="M57" s="2">
        <v>1563</v>
      </c>
      <c r="N57" s="3">
        <v>1.0508801120938699E-3</v>
      </c>
      <c r="O57" s="3">
        <v>-4.7727471757596897E-3</v>
      </c>
      <c r="P57" s="17">
        <f t="shared" si="4"/>
        <v>-5.8236272878535601E-3</v>
      </c>
      <c r="R57" s="2">
        <v>1555791</v>
      </c>
      <c r="S57" s="14">
        <v>1</v>
      </c>
      <c r="T57" s="2">
        <f t="shared" si="1"/>
        <v>1254145085.4611442</v>
      </c>
      <c r="U57" s="47">
        <f t="shared" si="2"/>
        <v>23.999999999999801</v>
      </c>
      <c r="V57" s="47">
        <f t="shared" si="3"/>
        <v>-108.99999999999979</v>
      </c>
    </row>
    <row r="58" spans="1:22" customFormat="1">
      <c r="A58" t="s">
        <v>159</v>
      </c>
      <c r="B58">
        <v>100</v>
      </c>
      <c r="C58" t="s">
        <v>850</v>
      </c>
      <c r="D58" s="2">
        <v>23209</v>
      </c>
      <c r="E58" s="2">
        <v>64468.253865979299</v>
      </c>
      <c r="F58" s="2">
        <v>38445.083825182599</v>
      </c>
      <c r="G58" s="2">
        <v>54939.458650995301</v>
      </c>
      <c r="H58" s="2">
        <v>76826.4909793814</v>
      </c>
      <c r="I58" s="2">
        <v>47779.114179314201</v>
      </c>
      <c r="J58" s="2">
        <v>685</v>
      </c>
      <c r="K58" s="2">
        <v>1523</v>
      </c>
      <c r="L58" s="2">
        <v>657</v>
      </c>
      <c r="M58" s="2">
        <v>1456</v>
      </c>
      <c r="N58" s="3">
        <v>2.8868111508466498E-3</v>
      </c>
      <c r="O58" s="3">
        <v>1.20642854065233E-3</v>
      </c>
      <c r="P58" s="17">
        <f t="shared" si="4"/>
        <v>-1.6803826101943198E-3</v>
      </c>
      <c r="R58" s="2">
        <v>1579000</v>
      </c>
      <c r="S58" s="14">
        <v>1</v>
      </c>
      <c r="T58" s="2">
        <f t="shared" si="1"/>
        <v>1275089895.83095</v>
      </c>
      <c r="U58" s="47">
        <f t="shared" si="2"/>
        <v>66.999999999999901</v>
      </c>
      <c r="V58" s="47">
        <f t="shared" si="3"/>
        <v>27.999999999999929</v>
      </c>
    </row>
    <row r="59" spans="1:22" customFormat="1">
      <c r="A59" t="s">
        <v>202</v>
      </c>
      <c r="B59">
        <v>400</v>
      </c>
      <c r="C59" t="s">
        <v>800</v>
      </c>
      <c r="D59" s="2">
        <v>25593</v>
      </c>
      <c r="E59" s="2">
        <v>79642.317806160703</v>
      </c>
      <c r="F59" s="2">
        <v>37168.635353974001</v>
      </c>
      <c r="G59" s="2">
        <v>54997.059124813502</v>
      </c>
      <c r="H59" s="2">
        <v>91802.549211119403</v>
      </c>
      <c r="I59" s="2">
        <v>45878.468697648401</v>
      </c>
      <c r="J59" s="2">
        <v>582</v>
      </c>
      <c r="K59" s="2">
        <v>2137</v>
      </c>
      <c r="L59" s="2">
        <v>403</v>
      </c>
      <c r="M59" s="2">
        <v>2361</v>
      </c>
      <c r="N59" s="3">
        <v>-8.7523932325245107E-3</v>
      </c>
      <c r="O59" s="3">
        <v>6.9940999492048598E-3</v>
      </c>
      <c r="P59" s="17">
        <f t="shared" si="4"/>
        <v>1.5746493181729371E-2</v>
      </c>
      <c r="R59" s="2">
        <v>1604593</v>
      </c>
      <c r="S59" s="14">
        <v>1</v>
      </c>
      <c r="T59" s="2">
        <f t="shared" si="1"/>
        <v>1407539734.1813519</v>
      </c>
      <c r="U59" s="47">
        <f t="shared" si="2"/>
        <v>-223.9999999999998</v>
      </c>
      <c r="V59" s="47">
        <f t="shared" si="3"/>
        <v>178.99999999999997</v>
      </c>
    </row>
    <row r="60" spans="1:22" customFormat="1">
      <c r="A60" t="s">
        <v>31</v>
      </c>
      <c r="B60">
        <v>6300</v>
      </c>
      <c r="C60" t="s">
        <v>515</v>
      </c>
      <c r="D60" s="2">
        <v>37434</v>
      </c>
      <c r="E60" s="2">
        <v>65941.889539994096</v>
      </c>
      <c r="F60" s="2">
        <v>38653.440620496702</v>
      </c>
      <c r="G60" s="2">
        <v>55004.488494411497</v>
      </c>
      <c r="H60" s="2">
        <v>78651.944623498304</v>
      </c>
      <c r="I60" s="2">
        <v>48163.023056709302</v>
      </c>
      <c r="J60" s="2">
        <v>367</v>
      </c>
      <c r="K60" s="2">
        <v>2719</v>
      </c>
      <c r="L60" s="2">
        <v>784</v>
      </c>
      <c r="M60" s="2">
        <v>3144</v>
      </c>
      <c r="N60" s="3">
        <v>-1.1353315168029E-2</v>
      </c>
      <c r="O60" s="3">
        <v>-1.11396057060426E-2</v>
      </c>
      <c r="P60" s="17">
        <f t="shared" si="4"/>
        <v>2.1370946198639995E-4</v>
      </c>
      <c r="R60" s="2">
        <v>1642027</v>
      </c>
      <c r="S60" s="14">
        <v>1</v>
      </c>
      <c r="T60" s="2">
        <f t="shared" si="1"/>
        <v>2059038022.2997999</v>
      </c>
      <c r="U60" s="47">
        <f t="shared" si="2"/>
        <v>-424.99999999999756</v>
      </c>
      <c r="V60" s="47">
        <f t="shared" si="3"/>
        <v>-416.99999999999869</v>
      </c>
    </row>
    <row r="61" spans="1:22" customFormat="1">
      <c r="A61" t="s">
        <v>85</v>
      </c>
      <c r="B61">
        <v>600</v>
      </c>
      <c r="C61" t="s">
        <v>773</v>
      </c>
      <c r="D61" s="2">
        <v>26512</v>
      </c>
      <c r="E61" s="2">
        <v>67929.899313501097</v>
      </c>
      <c r="F61" s="2">
        <v>40096.020323841403</v>
      </c>
      <c r="G61" s="2">
        <v>55075.909261548302</v>
      </c>
      <c r="H61" s="2">
        <v>81661.704042715399</v>
      </c>
      <c r="I61" s="2">
        <v>49237.722166387401</v>
      </c>
      <c r="J61" s="2">
        <v>227</v>
      </c>
      <c r="K61" s="2">
        <v>1987</v>
      </c>
      <c r="L61" s="2">
        <v>249</v>
      </c>
      <c r="M61" s="2">
        <v>2206</v>
      </c>
      <c r="N61" s="3">
        <v>-8.2604103802051895E-3</v>
      </c>
      <c r="O61" s="3">
        <v>-8.2981291490645699E-4</v>
      </c>
      <c r="P61" s="17">
        <f t="shared" si="4"/>
        <v>7.4305974652987324E-3</v>
      </c>
      <c r="R61" s="2">
        <v>1668539</v>
      </c>
      <c r="S61" s="14">
        <v>1</v>
      </c>
      <c r="T61" s="2">
        <f t="shared" si="1"/>
        <v>1460172506.3421686</v>
      </c>
      <c r="U61" s="47">
        <f t="shared" si="2"/>
        <v>-218.99999999999997</v>
      </c>
      <c r="V61" s="47">
        <f t="shared" si="3"/>
        <v>-21.999999999999989</v>
      </c>
    </row>
    <row r="62" spans="1:22" customFormat="1">
      <c r="A62" t="s">
        <v>65</v>
      </c>
      <c r="B62">
        <v>300</v>
      </c>
      <c r="C62" t="s">
        <v>616</v>
      </c>
      <c r="D62" s="2">
        <v>32399</v>
      </c>
      <c r="E62" s="2">
        <v>63224.785034876302</v>
      </c>
      <c r="F62" s="2">
        <v>40584.800436156402</v>
      </c>
      <c r="G62" s="2">
        <v>55144.499227941102</v>
      </c>
      <c r="H62" s="2">
        <v>78156.592263792001</v>
      </c>
      <c r="I62" s="2">
        <v>50299.147314077098</v>
      </c>
      <c r="J62" s="2">
        <v>428</v>
      </c>
      <c r="K62" s="2">
        <v>2268</v>
      </c>
      <c r="L62" s="2">
        <v>458</v>
      </c>
      <c r="M62" s="2">
        <v>2045</v>
      </c>
      <c r="N62" s="3">
        <v>6.8829284854470801E-3</v>
      </c>
      <c r="O62" s="3">
        <v>-9.2595450476866501E-4</v>
      </c>
      <c r="P62" s="17">
        <f t="shared" si="4"/>
        <v>-7.808882990215745E-3</v>
      </c>
      <c r="Q62" s="6"/>
      <c r="R62" s="2">
        <v>1700938</v>
      </c>
      <c r="S62" s="14">
        <v>1</v>
      </c>
      <c r="T62" s="2">
        <f t="shared" si="1"/>
        <v>1786626630.4860637</v>
      </c>
      <c r="U62" s="47">
        <f t="shared" si="2"/>
        <v>222.99999999999994</v>
      </c>
      <c r="V62" s="47">
        <f t="shared" si="3"/>
        <v>-29.999999999999979</v>
      </c>
    </row>
    <row r="63" spans="1:22" customFormat="1">
      <c r="A63" t="s">
        <v>46</v>
      </c>
      <c r="B63">
        <v>300</v>
      </c>
      <c r="C63" t="s">
        <v>691</v>
      </c>
      <c r="D63" s="2">
        <v>29686</v>
      </c>
      <c r="E63" s="2">
        <v>61917.340380992202</v>
      </c>
      <c r="F63" s="2">
        <v>40195.721810250798</v>
      </c>
      <c r="G63" s="2">
        <v>55246.513691222899</v>
      </c>
      <c r="H63" s="2">
        <v>75520.650408205896</v>
      </c>
      <c r="I63" s="2">
        <v>49965.731188658603</v>
      </c>
      <c r="J63" s="2">
        <v>639</v>
      </c>
      <c r="K63" s="2">
        <v>2657</v>
      </c>
      <c r="L63" s="2">
        <v>413</v>
      </c>
      <c r="M63" s="2">
        <v>2860</v>
      </c>
      <c r="N63" s="3">
        <v>-6.8382402479283096E-3</v>
      </c>
      <c r="O63" s="3">
        <v>7.61301623660985E-3</v>
      </c>
      <c r="P63" s="17">
        <f t="shared" si="4"/>
        <v>1.4451256484538159E-2</v>
      </c>
      <c r="R63" s="2">
        <v>1730624</v>
      </c>
      <c r="S63" s="14">
        <v>1</v>
      </c>
      <c r="T63" s="2">
        <f t="shared" si="1"/>
        <v>1640048005.4376431</v>
      </c>
      <c r="U63" s="47">
        <f t="shared" si="2"/>
        <v>-202.9999999999998</v>
      </c>
      <c r="V63" s="47">
        <f t="shared" si="3"/>
        <v>226</v>
      </c>
    </row>
    <row r="64" spans="1:22" customFormat="1">
      <c r="A64" t="s">
        <v>18</v>
      </c>
      <c r="B64">
        <v>6700</v>
      </c>
      <c r="C64" t="s">
        <v>269</v>
      </c>
      <c r="D64" s="2">
        <v>73859</v>
      </c>
      <c r="E64" s="2">
        <v>75977.155202187307</v>
      </c>
      <c r="F64" s="2">
        <v>35985.767591228003</v>
      </c>
      <c r="G64" s="2">
        <v>55311.747898451802</v>
      </c>
      <c r="H64" s="2">
        <v>90157.556410994293</v>
      </c>
      <c r="I64" s="2">
        <v>44659.4142049578</v>
      </c>
      <c r="J64" s="2">
        <v>1234</v>
      </c>
      <c r="K64" s="2">
        <v>5585</v>
      </c>
      <c r="L64" s="2">
        <v>1392</v>
      </c>
      <c r="M64" s="2">
        <v>6287</v>
      </c>
      <c r="N64" s="3">
        <v>-9.5045965962171092E-3</v>
      </c>
      <c r="O64" s="3">
        <v>-2.1392111997183801E-3</v>
      </c>
      <c r="P64" s="17">
        <f t="shared" si="4"/>
        <v>7.3653853964987291E-3</v>
      </c>
      <c r="Q64" s="6"/>
      <c r="R64" s="2">
        <v>1804483</v>
      </c>
      <c r="S64" s="14">
        <v>1</v>
      </c>
      <c r="T64" s="2">
        <f t="shared" si="1"/>
        <v>4085270388.0317516</v>
      </c>
      <c r="U64" s="47">
        <f t="shared" si="2"/>
        <v>-701.99999999999943</v>
      </c>
      <c r="V64" s="47">
        <f t="shared" si="3"/>
        <v>-157.99999999999983</v>
      </c>
    </row>
    <row r="65" spans="1:22" customFormat="1">
      <c r="A65" t="s">
        <v>38</v>
      </c>
      <c r="B65">
        <v>3500</v>
      </c>
      <c r="C65" t="s">
        <v>362</v>
      </c>
      <c r="D65" s="2">
        <v>25826</v>
      </c>
      <c r="E65" s="2">
        <v>71663.299129206804</v>
      </c>
      <c r="F65" s="2">
        <v>38340.737276180102</v>
      </c>
      <c r="G65" s="2">
        <v>55385.505092817097</v>
      </c>
      <c r="H65" s="2">
        <v>85643.976935749495</v>
      </c>
      <c r="I65" s="2">
        <v>48409.474335322797</v>
      </c>
      <c r="J65" s="2">
        <v>209</v>
      </c>
      <c r="K65" s="2">
        <v>1389</v>
      </c>
      <c r="L65" s="2">
        <v>305</v>
      </c>
      <c r="M65" s="2">
        <v>1244</v>
      </c>
      <c r="N65" s="3">
        <v>5.6144970185084799E-3</v>
      </c>
      <c r="O65" s="3">
        <v>-3.71718423294354E-3</v>
      </c>
      <c r="P65" s="17">
        <f t="shared" si="4"/>
        <v>-9.3316812514520203E-3</v>
      </c>
      <c r="R65" s="2">
        <v>1830309</v>
      </c>
      <c r="S65" s="14">
        <v>1</v>
      </c>
      <c r="T65" s="2">
        <f t="shared" si="1"/>
        <v>1430386054.5270944</v>
      </c>
      <c r="U65" s="47">
        <f t="shared" si="2"/>
        <v>145</v>
      </c>
      <c r="V65" s="47">
        <f t="shared" si="3"/>
        <v>-95.999999999999858</v>
      </c>
    </row>
    <row r="66" spans="1:22" customFormat="1">
      <c r="A66" t="s">
        <v>38</v>
      </c>
      <c r="B66" s="1">
        <v>4000</v>
      </c>
      <c r="C66" t="s">
        <v>392</v>
      </c>
      <c r="D66" s="2">
        <v>47965</v>
      </c>
      <c r="E66" s="2">
        <v>69488.000420654105</v>
      </c>
      <c r="F66" s="2">
        <v>34313.1857367419</v>
      </c>
      <c r="G66" s="2">
        <v>55519.718552385399</v>
      </c>
      <c r="H66" s="2">
        <v>83056.976758859993</v>
      </c>
      <c r="I66" s="2">
        <v>44687.759080003299</v>
      </c>
      <c r="J66" s="2">
        <v>1579</v>
      </c>
      <c r="K66" s="2">
        <v>4882</v>
      </c>
      <c r="L66" s="2">
        <v>2365</v>
      </c>
      <c r="M66" s="2">
        <v>5456</v>
      </c>
      <c r="N66" s="3">
        <v>-1.19670593140831E-2</v>
      </c>
      <c r="O66" s="3">
        <v>-1.63869488168456E-2</v>
      </c>
      <c r="P66" s="17">
        <f t="shared" ref="P66:P97" si="5">O66-N66</f>
        <v>-4.4198895027624998E-3</v>
      </c>
      <c r="R66" s="2">
        <v>1878274</v>
      </c>
      <c r="S66" s="14">
        <v>1</v>
      </c>
      <c r="T66" s="2">
        <f t="shared" si="1"/>
        <v>2663003300.3651657</v>
      </c>
      <c r="U66" s="47">
        <f t="shared" si="2"/>
        <v>-573.99999999999591</v>
      </c>
      <c r="V66" s="47">
        <f t="shared" si="3"/>
        <v>-785.9999999999992</v>
      </c>
    </row>
    <row r="67" spans="1:22" customFormat="1">
      <c r="A67" t="s">
        <v>38</v>
      </c>
      <c r="B67">
        <v>1300</v>
      </c>
      <c r="C67" t="s">
        <v>669</v>
      </c>
      <c r="D67" s="2">
        <v>26962</v>
      </c>
      <c r="E67" s="2">
        <v>78522.285108505806</v>
      </c>
      <c r="F67" s="2">
        <v>39587.541104928001</v>
      </c>
      <c r="G67" s="2">
        <v>55565.181250000001</v>
      </c>
      <c r="H67" s="2">
        <v>91293.266400598601</v>
      </c>
      <c r="I67" s="2">
        <v>47347.988124605501</v>
      </c>
      <c r="J67" s="2">
        <v>633</v>
      </c>
      <c r="K67" s="2">
        <v>2061</v>
      </c>
      <c r="L67" s="2">
        <v>779</v>
      </c>
      <c r="M67" s="2">
        <v>2049</v>
      </c>
      <c r="N67" s="3">
        <v>4.45070840442103E-4</v>
      </c>
      <c r="O67" s="3">
        <v>-5.4150285587122602E-3</v>
      </c>
      <c r="P67" s="17">
        <f t="shared" si="5"/>
        <v>-5.8600993991543629E-3</v>
      </c>
      <c r="R67" s="2">
        <v>1905236</v>
      </c>
      <c r="S67" s="14">
        <v>1</v>
      </c>
      <c r="T67" s="2">
        <f t="shared" ref="T67:T131" si="6">D67*G67</f>
        <v>1498148416.8625</v>
      </c>
      <c r="U67" s="47">
        <f t="shared" ref="U67:U131" si="7">D67*N67</f>
        <v>11.99999999999998</v>
      </c>
      <c r="V67" s="47">
        <f t="shared" ref="V67:V131" si="8">D67*O67</f>
        <v>-145.99999999999997</v>
      </c>
    </row>
    <row r="68" spans="1:22">
      <c r="A68" t="s">
        <v>38</v>
      </c>
      <c r="B68">
        <v>1200</v>
      </c>
      <c r="C68" t="s">
        <v>669</v>
      </c>
      <c r="D68" s="2">
        <v>30356</v>
      </c>
      <c r="E68" s="2">
        <v>82299.770014211201</v>
      </c>
      <c r="F68" s="2">
        <v>39052.993507458901</v>
      </c>
      <c r="G68" s="2">
        <v>55591.398295011997</v>
      </c>
      <c r="H68" s="2">
        <v>95389.283041212693</v>
      </c>
      <c r="I68" s="2">
        <v>47263.764385191003</v>
      </c>
      <c r="J68" s="2">
        <v>611</v>
      </c>
      <c r="K68" s="2">
        <v>2087</v>
      </c>
      <c r="L68" s="2">
        <v>433</v>
      </c>
      <c r="M68" s="2">
        <v>2826</v>
      </c>
      <c r="N68" s="3">
        <v>-2.4344445908551799E-2</v>
      </c>
      <c r="O68" s="3">
        <v>5.86375016471208E-3</v>
      </c>
      <c r="P68" s="17">
        <f t="shared" si="5"/>
        <v>3.0208196073263881E-2</v>
      </c>
      <c r="Q68"/>
      <c r="R68" s="2">
        <v>1935592</v>
      </c>
      <c r="S68" s="14">
        <v>1</v>
      </c>
      <c r="T68" s="2">
        <f t="shared" si="6"/>
        <v>1687532486.6433842</v>
      </c>
      <c r="U68" s="47">
        <f t="shared" si="7"/>
        <v>-738.99999999999841</v>
      </c>
      <c r="V68" s="47">
        <f t="shared" si="8"/>
        <v>177.99999999999989</v>
      </c>
    </row>
    <row r="69" spans="1:22" customFormat="1">
      <c r="A69" t="s">
        <v>159</v>
      </c>
      <c r="B69">
        <v>200</v>
      </c>
      <c r="C69" t="s">
        <v>596</v>
      </c>
      <c r="D69" s="2">
        <v>33229</v>
      </c>
      <c r="E69" s="2">
        <v>62877.203228409999</v>
      </c>
      <c r="F69" s="2">
        <v>39158.839806940901</v>
      </c>
      <c r="G69" s="2">
        <v>55597.792271914099</v>
      </c>
      <c r="H69" s="2">
        <v>76066.799354318005</v>
      </c>
      <c r="I69" s="2">
        <v>49768.9943461273</v>
      </c>
      <c r="J69" s="2">
        <v>557</v>
      </c>
      <c r="K69" s="2">
        <v>1939</v>
      </c>
      <c r="L69" s="2">
        <v>532</v>
      </c>
      <c r="M69" s="2">
        <v>2251</v>
      </c>
      <c r="N69" s="3">
        <v>-9.3893887869029996E-3</v>
      </c>
      <c r="O69" s="3">
        <v>7.5235487074543301E-4</v>
      </c>
      <c r="P69" s="17">
        <f t="shared" si="5"/>
        <v>1.0141743657648432E-2</v>
      </c>
      <c r="R69" s="2">
        <v>1968821</v>
      </c>
      <c r="S69" s="14">
        <v>1</v>
      </c>
      <c r="T69" s="2">
        <f t="shared" si="6"/>
        <v>1847459039.4034336</v>
      </c>
      <c r="U69" s="47">
        <f t="shared" si="7"/>
        <v>-311.99999999999977</v>
      </c>
      <c r="V69" s="47">
        <f t="shared" si="8"/>
        <v>24.999999999999993</v>
      </c>
    </row>
    <row r="70" spans="1:22" customFormat="1">
      <c r="A70" t="s">
        <v>134</v>
      </c>
      <c r="B70">
        <v>2200</v>
      </c>
      <c r="C70" t="s">
        <v>836</v>
      </c>
      <c r="D70" s="2">
        <v>24207</v>
      </c>
      <c r="E70" s="2">
        <v>68215.310051624605</v>
      </c>
      <c r="F70" s="2">
        <v>43949.491635792001</v>
      </c>
      <c r="G70" s="2">
        <v>55644.825697635802</v>
      </c>
      <c r="H70" s="2">
        <v>78598.145156392304</v>
      </c>
      <c r="I70" s="2">
        <v>51401.798809924701</v>
      </c>
      <c r="J70" s="2">
        <v>128</v>
      </c>
      <c r="K70" s="2">
        <v>1155</v>
      </c>
      <c r="L70" s="2">
        <v>199</v>
      </c>
      <c r="M70" s="2">
        <v>1618</v>
      </c>
      <c r="N70" s="3">
        <v>-1.9126698888751101E-2</v>
      </c>
      <c r="O70" s="3">
        <v>-2.93303589870698E-3</v>
      </c>
      <c r="P70" s="17">
        <f t="shared" si="5"/>
        <v>1.6193662990044121E-2</v>
      </c>
      <c r="R70" s="2">
        <v>1993028</v>
      </c>
      <c r="S70" s="14">
        <v>1</v>
      </c>
      <c r="T70" s="2">
        <f t="shared" si="6"/>
        <v>1346994295.6626699</v>
      </c>
      <c r="U70" s="47">
        <f t="shared" si="7"/>
        <v>-462.9999999999979</v>
      </c>
      <c r="V70" s="47">
        <f t="shared" si="8"/>
        <v>-70.999999999999858</v>
      </c>
    </row>
    <row r="71" spans="1:22" customFormat="1">
      <c r="A71" t="s">
        <v>20</v>
      </c>
      <c r="B71">
        <v>600</v>
      </c>
      <c r="C71" t="s">
        <v>459</v>
      </c>
      <c r="D71" s="2">
        <v>41700</v>
      </c>
      <c r="E71" s="2">
        <v>77288.2874334644</v>
      </c>
      <c r="F71" s="2">
        <v>38446.205957883903</v>
      </c>
      <c r="G71" s="2">
        <v>55656.819721870997</v>
      </c>
      <c r="H71" s="2">
        <v>91137.209442258696</v>
      </c>
      <c r="I71" s="2">
        <v>49094.982537236698</v>
      </c>
      <c r="J71" s="2">
        <v>1242</v>
      </c>
      <c r="K71" s="2">
        <v>5810</v>
      </c>
      <c r="L71" s="2">
        <v>1251</v>
      </c>
      <c r="M71" s="2">
        <v>5712</v>
      </c>
      <c r="N71" s="3">
        <v>2.3501199040767301E-3</v>
      </c>
      <c r="O71" s="3">
        <v>-2.1582733812949601E-4</v>
      </c>
      <c r="P71" s="17">
        <f t="shared" si="5"/>
        <v>-2.5659472422062263E-3</v>
      </c>
      <c r="R71" s="2">
        <v>2034728</v>
      </c>
      <c r="S71" s="14">
        <v>1</v>
      </c>
      <c r="T71" s="2">
        <f t="shared" si="6"/>
        <v>2320889382.4020205</v>
      </c>
      <c r="U71" s="47">
        <f t="shared" si="7"/>
        <v>97.999999999999645</v>
      </c>
      <c r="V71" s="47">
        <f t="shared" si="8"/>
        <v>-8.999999999999984</v>
      </c>
    </row>
    <row r="72" spans="1:22" customFormat="1">
      <c r="A72" t="s">
        <v>72</v>
      </c>
      <c r="B72">
        <v>700</v>
      </c>
      <c r="C72" t="s">
        <v>676</v>
      </c>
      <c r="D72" s="2">
        <v>30176</v>
      </c>
      <c r="E72" s="2">
        <v>60299.098559381498</v>
      </c>
      <c r="F72" s="2">
        <v>41357.517527675198</v>
      </c>
      <c r="G72" s="2">
        <v>55715.501243781</v>
      </c>
      <c r="H72" s="2">
        <v>71849.395818692894</v>
      </c>
      <c r="I72" s="2">
        <v>50732.099468200497</v>
      </c>
      <c r="J72" s="2">
        <v>648</v>
      </c>
      <c r="K72" s="2">
        <v>2259</v>
      </c>
      <c r="L72" s="2">
        <v>690</v>
      </c>
      <c r="M72" s="2">
        <v>2459</v>
      </c>
      <c r="N72" s="3">
        <v>-6.6277836691410299E-3</v>
      </c>
      <c r="O72" s="3">
        <v>-1.3918345705196101E-3</v>
      </c>
      <c r="P72" s="17">
        <f t="shared" si="5"/>
        <v>5.2359490986214202E-3</v>
      </c>
      <c r="R72" s="2">
        <v>2064904</v>
      </c>
      <c r="S72" s="14">
        <v>1</v>
      </c>
      <c r="T72" s="2">
        <f t="shared" si="6"/>
        <v>1681270965.5323355</v>
      </c>
      <c r="U72" s="47">
        <f t="shared" si="7"/>
        <v>-199.99999999999972</v>
      </c>
      <c r="V72" s="47">
        <f t="shared" si="8"/>
        <v>-41.999999999999751</v>
      </c>
    </row>
    <row r="73" spans="1:22" customFormat="1">
      <c r="A73" t="s">
        <v>18</v>
      </c>
      <c r="B73">
        <v>6800</v>
      </c>
      <c r="C73" t="s">
        <v>158</v>
      </c>
      <c r="D73" s="2">
        <v>147656</v>
      </c>
      <c r="E73" s="2">
        <v>77580.228657114203</v>
      </c>
      <c r="F73" s="2">
        <v>34415.0687167504</v>
      </c>
      <c r="G73" s="2">
        <v>55725.322961182697</v>
      </c>
      <c r="H73" s="2">
        <v>92122.482839053599</v>
      </c>
      <c r="I73" s="2">
        <v>43335.450481516302</v>
      </c>
      <c r="J73" s="2">
        <v>3141</v>
      </c>
      <c r="K73" s="2">
        <v>10773</v>
      </c>
      <c r="L73" s="2">
        <v>3304</v>
      </c>
      <c r="M73" s="2">
        <v>12269</v>
      </c>
      <c r="N73" s="3">
        <v>-1.0131657365769001E-2</v>
      </c>
      <c r="O73" s="3">
        <v>-1.1039172129815201E-3</v>
      </c>
      <c r="P73" s="17">
        <f t="shared" si="5"/>
        <v>9.02774015278748E-3</v>
      </c>
      <c r="R73" s="2">
        <v>2212560</v>
      </c>
      <c r="S73" s="14">
        <v>1</v>
      </c>
      <c r="T73" s="2">
        <f t="shared" si="6"/>
        <v>8228178287.1563921</v>
      </c>
      <c r="U73" s="47">
        <f t="shared" si="7"/>
        <v>-1495.9999999999875</v>
      </c>
      <c r="V73" s="47">
        <f t="shared" si="8"/>
        <v>-162.99999999999932</v>
      </c>
    </row>
    <row r="74" spans="1:22" customFormat="1">
      <c r="A74" t="s">
        <v>60</v>
      </c>
      <c r="B74">
        <v>51105</v>
      </c>
      <c r="C74" t="s">
        <v>534</v>
      </c>
      <c r="D74" s="2">
        <v>36469</v>
      </c>
      <c r="E74" s="2">
        <v>67168.399149353805</v>
      </c>
      <c r="F74" s="2">
        <v>39892.989177138203</v>
      </c>
      <c r="G74" s="2">
        <v>55729.196731962402</v>
      </c>
      <c r="H74" s="2">
        <v>80199.286111565496</v>
      </c>
      <c r="I74" s="2">
        <v>49665.732752330703</v>
      </c>
      <c r="J74" s="2">
        <v>747</v>
      </c>
      <c r="K74" s="2">
        <v>1904</v>
      </c>
      <c r="L74" s="2">
        <v>833</v>
      </c>
      <c r="M74" s="2">
        <v>2202</v>
      </c>
      <c r="N74" s="3">
        <v>-8.1713235898982703E-3</v>
      </c>
      <c r="O74" s="3">
        <v>-2.3581672105075502E-3</v>
      </c>
      <c r="P74" s="17">
        <f t="shared" si="5"/>
        <v>5.8131563793907201E-3</v>
      </c>
      <c r="R74" s="2">
        <v>2249029</v>
      </c>
      <c r="S74" s="14">
        <v>1</v>
      </c>
      <c r="T74" s="2">
        <f t="shared" si="6"/>
        <v>2032388075.6179368</v>
      </c>
      <c r="U74" s="47">
        <f t="shared" si="7"/>
        <v>-298</v>
      </c>
      <c r="V74" s="47">
        <f t="shared" si="8"/>
        <v>-85.999999999999844</v>
      </c>
    </row>
    <row r="75" spans="1:22" customFormat="1">
      <c r="A75" t="s">
        <v>38</v>
      </c>
      <c r="B75">
        <v>700</v>
      </c>
      <c r="C75" t="s">
        <v>613</v>
      </c>
      <c r="D75" s="2">
        <v>24255</v>
      </c>
      <c r="E75" s="2">
        <v>75881.885069535507</v>
      </c>
      <c r="F75" s="2">
        <v>38496.677454016797</v>
      </c>
      <c r="G75" s="2">
        <v>55755.387021189897</v>
      </c>
      <c r="H75" s="2">
        <v>90061.171346103307</v>
      </c>
      <c r="I75" s="2">
        <v>47491.728335756197</v>
      </c>
      <c r="J75" s="2">
        <v>460</v>
      </c>
      <c r="K75" s="2">
        <v>1839</v>
      </c>
      <c r="L75" s="2">
        <v>473</v>
      </c>
      <c r="M75" s="2">
        <v>1851</v>
      </c>
      <c r="N75" s="3">
        <v>-4.9474335188620904E-4</v>
      </c>
      <c r="O75" s="3">
        <v>-5.3597196454339296E-4</v>
      </c>
      <c r="P75" s="17">
        <f t="shared" si="5"/>
        <v>-4.1228612657183915E-5</v>
      </c>
      <c r="R75" s="2">
        <v>2273284</v>
      </c>
      <c r="S75" s="14">
        <v>1</v>
      </c>
      <c r="T75" s="2">
        <f t="shared" si="6"/>
        <v>1352346912.198961</v>
      </c>
      <c r="U75" s="47">
        <f t="shared" si="7"/>
        <v>-12</v>
      </c>
      <c r="V75" s="47">
        <f t="shared" si="8"/>
        <v>-12.999999999999996</v>
      </c>
    </row>
    <row r="76" spans="1:22" customFormat="1">
      <c r="A76" t="s">
        <v>38</v>
      </c>
      <c r="B76">
        <v>800</v>
      </c>
      <c r="C76" t="s">
        <v>674</v>
      </c>
      <c r="D76" s="2">
        <v>24719</v>
      </c>
      <c r="E76" s="2">
        <v>78439.427074235806</v>
      </c>
      <c r="F76" s="2">
        <v>38273.116121905201</v>
      </c>
      <c r="G76" s="2">
        <v>55763.868040798901</v>
      </c>
      <c r="H76" s="2">
        <v>94046.4803493449</v>
      </c>
      <c r="I76" s="2">
        <v>47218.753135356397</v>
      </c>
      <c r="J76" s="2">
        <v>764</v>
      </c>
      <c r="K76" s="2">
        <v>2172</v>
      </c>
      <c r="L76" s="2">
        <v>806</v>
      </c>
      <c r="M76" s="2">
        <v>2153</v>
      </c>
      <c r="N76" s="3">
        <v>7.6863950807071397E-4</v>
      </c>
      <c r="O76" s="3">
        <v>-1.69909785994579E-3</v>
      </c>
      <c r="P76" s="17">
        <f t="shared" si="5"/>
        <v>-2.4677373680165038E-3</v>
      </c>
      <c r="R76" s="2">
        <v>2298003</v>
      </c>
      <c r="S76" s="14">
        <v>1</v>
      </c>
      <c r="T76" s="2">
        <f t="shared" si="6"/>
        <v>1378427054.100508</v>
      </c>
      <c r="U76" s="47">
        <f t="shared" si="7"/>
        <v>18.999999999999979</v>
      </c>
      <c r="V76" s="47">
        <f t="shared" si="8"/>
        <v>-41.999999999999986</v>
      </c>
    </row>
    <row r="77" spans="1:22" customFormat="1">
      <c r="A77" t="s">
        <v>65</v>
      </c>
      <c r="B77">
        <v>2100</v>
      </c>
      <c r="C77" t="s">
        <v>738</v>
      </c>
      <c r="D77" s="2">
        <v>27997</v>
      </c>
      <c r="E77" s="2">
        <v>82603.025263157804</v>
      </c>
      <c r="F77" s="2">
        <v>37050.343338990198</v>
      </c>
      <c r="G77" s="2">
        <v>55783.301025162997</v>
      </c>
      <c r="H77" s="2">
        <v>95381.661052631505</v>
      </c>
      <c r="I77" s="2">
        <v>45808.109567246502</v>
      </c>
      <c r="J77" s="2">
        <v>668</v>
      </c>
      <c r="K77" s="2">
        <v>1571</v>
      </c>
      <c r="L77" s="2">
        <v>576</v>
      </c>
      <c r="M77" s="2">
        <v>1576</v>
      </c>
      <c r="N77" s="3">
        <v>-1.7859056327463601E-4</v>
      </c>
      <c r="O77" s="3">
        <v>3.2860663642533101E-3</v>
      </c>
      <c r="P77" s="17">
        <f t="shared" si="5"/>
        <v>3.4646569275279459E-3</v>
      </c>
      <c r="R77" s="2">
        <v>2326000</v>
      </c>
      <c r="S77" s="14">
        <v>1</v>
      </c>
      <c r="T77" s="2">
        <f t="shared" si="6"/>
        <v>1561765078.8014884</v>
      </c>
      <c r="U77" s="47">
        <f t="shared" si="7"/>
        <v>-4.999999999999984</v>
      </c>
      <c r="V77" s="47">
        <f t="shared" si="8"/>
        <v>91.999999999999915</v>
      </c>
    </row>
    <row r="78" spans="1:22" customFormat="1">
      <c r="A78" t="s">
        <v>85</v>
      </c>
      <c r="B78">
        <v>1400</v>
      </c>
      <c r="C78" t="s">
        <v>809</v>
      </c>
      <c r="D78" s="2">
        <v>25174</v>
      </c>
      <c r="E78" s="2">
        <v>68515.342300098695</v>
      </c>
      <c r="F78" s="2">
        <v>41072.130155989798</v>
      </c>
      <c r="G78" s="2">
        <v>55788.374623846801</v>
      </c>
      <c r="H78" s="2">
        <v>80386.365992102597</v>
      </c>
      <c r="I78" s="2">
        <v>49643.047475183397</v>
      </c>
      <c r="J78" s="2">
        <v>516</v>
      </c>
      <c r="K78" s="2">
        <v>1854</v>
      </c>
      <c r="L78" s="2">
        <v>655</v>
      </c>
      <c r="M78" s="2">
        <v>1878</v>
      </c>
      <c r="N78" s="3">
        <v>-9.5336458250575896E-4</v>
      </c>
      <c r="O78" s="3">
        <v>-5.5215698736791902E-3</v>
      </c>
      <c r="P78" s="17">
        <f t="shared" si="5"/>
        <v>-4.5682052911734314E-3</v>
      </c>
      <c r="R78" s="2">
        <v>2351174</v>
      </c>
      <c r="S78" s="14">
        <v>1</v>
      </c>
      <c r="T78" s="2">
        <f t="shared" si="6"/>
        <v>1404416542.7807193</v>
      </c>
      <c r="U78" s="47">
        <f t="shared" si="7"/>
        <v>-23.999999999999975</v>
      </c>
      <c r="V78" s="47">
        <f t="shared" si="8"/>
        <v>-138.99999999999994</v>
      </c>
    </row>
    <row r="79" spans="1:22" customFormat="1">
      <c r="A79" t="s">
        <v>134</v>
      </c>
      <c r="B79">
        <v>2400</v>
      </c>
      <c r="C79" t="s">
        <v>614</v>
      </c>
      <c r="D79" s="2">
        <v>32471</v>
      </c>
      <c r="E79" s="2">
        <v>66828.503785385095</v>
      </c>
      <c r="F79" s="2">
        <v>39395.046563192896</v>
      </c>
      <c r="G79" s="2">
        <v>55966.803657322896</v>
      </c>
      <c r="H79" s="2">
        <v>79573.485352205404</v>
      </c>
      <c r="I79" s="2">
        <v>48015.905764966701</v>
      </c>
      <c r="J79" s="2">
        <v>485</v>
      </c>
      <c r="K79" s="2">
        <v>3406</v>
      </c>
      <c r="L79" s="2">
        <v>908</v>
      </c>
      <c r="M79" s="2">
        <v>3556</v>
      </c>
      <c r="N79" s="3">
        <v>-4.6195066366912004E-3</v>
      </c>
      <c r="O79" s="3">
        <v>-1.30270087154691E-2</v>
      </c>
      <c r="P79" s="17">
        <f t="shared" si="5"/>
        <v>-8.4075020787778999E-3</v>
      </c>
      <c r="R79" s="2">
        <v>2383645</v>
      </c>
      <c r="S79" s="14">
        <v>1</v>
      </c>
      <c r="T79" s="2">
        <f t="shared" si="6"/>
        <v>1817298081.5569317</v>
      </c>
      <c r="U79" s="47">
        <f t="shared" si="7"/>
        <v>-149.99999999999997</v>
      </c>
      <c r="V79" s="47">
        <f t="shared" si="8"/>
        <v>-422.99999999999716</v>
      </c>
    </row>
    <row r="80" spans="1:22" customFormat="1">
      <c r="A80" t="s">
        <v>65</v>
      </c>
      <c r="B80">
        <v>200</v>
      </c>
      <c r="C80" t="s">
        <v>655</v>
      </c>
      <c r="D80" s="2">
        <v>30890</v>
      </c>
      <c r="E80" s="2">
        <v>70198.711270333006</v>
      </c>
      <c r="F80" s="2">
        <v>39643.764300729003</v>
      </c>
      <c r="G80" s="2">
        <v>55967.852305344597</v>
      </c>
      <c r="H80" s="2">
        <v>86155.834430673902</v>
      </c>
      <c r="I80" s="2">
        <v>48995.682722840902</v>
      </c>
      <c r="J80" s="2">
        <v>580</v>
      </c>
      <c r="K80" s="2">
        <v>1287</v>
      </c>
      <c r="L80" s="2">
        <v>367</v>
      </c>
      <c r="M80" s="2">
        <v>1133</v>
      </c>
      <c r="N80" s="3">
        <v>4.9854321786985999E-3</v>
      </c>
      <c r="O80" s="3">
        <v>6.8954354159922304E-3</v>
      </c>
      <c r="P80" s="17">
        <f t="shared" si="5"/>
        <v>1.9100032372936305E-3</v>
      </c>
      <c r="R80" s="2">
        <v>2414535</v>
      </c>
      <c r="S80" s="14">
        <v>1</v>
      </c>
      <c r="T80" s="2">
        <f t="shared" si="6"/>
        <v>1728846957.7120945</v>
      </c>
      <c r="U80" s="47">
        <f t="shared" si="7"/>
        <v>153.99999999999974</v>
      </c>
      <c r="V80" s="47">
        <f t="shared" si="8"/>
        <v>213</v>
      </c>
    </row>
    <row r="81" spans="1:22">
      <c r="A81" t="s">
        <v>85</v>
      </c>
      <c r="B81">
        <v>700</v>
      </c>
      <c r="C81" t="s">
        <v>812</v>
      </c>
      <c r="D81" s="2">
        <v>25101</v>
      </c>
      <c r="E81" s="2">
        <v>71375.062063460296</v>
      </c>
      <c r="F81" s="2">
        <v>37566.387702818101</v>
      </c>
      <c r="G81" s="2">
        <v>56050.065829791398</v>
      </c>
      <c r="H81" s="2">
        <v>84126.025942925495</v>
      </c>
      <c r="I81" s="2">
        <v>46808.218879327302</v>
      </c>
      <c r="J81" s="2">
        <v>449</v>
      </c>
      <c r="K81" s="2">
        <v>1832</v>
      </c>
      <c r="L81" s="2">
        <v>497</v>
      </c>
      <c r="M81" s="2">
        <v>2089</v>
      </c>
      <c r="N81" s="3">
        <v>-1.0238635910919801E-2</v>
      </c>
      <c r="O81" s="3">
        <v>-1.91227441137803E-3</v>
      </c>
      <c r="P81" s="17">
        <f t="shared" si="5"/>
        <v>8.3263614995417699E-3</v>
      </c>
      <c r="Q81"/>
      <c r="R81" s="2">
        <v>2439636</v>
      </c>
      <c r="S81" s="14">
        <v>1</v>
      </c>
      <c r="T81" s="2">
        <f t="shared" si="6"/>
        <v>1406912702.3935938</v>
      </c>
      <c r="U81" s="47">
        <f t="shared" si="7"/>
        <v>-256.9999999999979</v>
      </c>
      <c r="V81" s="47">
        <f t="shared" si="8"/>
        <v>-47.999999999999929</v>
      </c>
    </row>
    <row r="82" spans="1:22">
      <c r="A82" t="s">
        <v>110</v>
      </c>
      <c r="B82" s="1">
        <v>1000</v>
      </c>
      <c r="C82" t="s">
        <v>895</v>
      </c>
      <c r="D82" s="2">
        <v>17096</v>
      </c>
      <c r="E82" s="2">
        <v>75896.192307692298</v>
      </c>
      <c r="F82" s="2">
        <v>41335.207170595102</v>
      </c>
      <c r="G82" s="2">
        <v>56056.542543393502</v>
      </c>
      <c r="H82" s="2">
        <v>85333.123274161699</v>
      </c>
      <c r="I82" s="2">
        <v>48013.613022667698</v>
      </c>
      <c r="J82" s="2">
        <v>180</v>
      </c>
      <c r="K82" s="2">
        <v>1144</v>
      </c>
      <c r="L82" s="2">
        <v>281</v>
      </c>
      <c r="M82" s="2">
        <v>1376</v>
      </c>
      <c r="N82" s="3">
        <v>-1.35704258306036E-2</v>
      </c>
      <c r="O82" s="3">
        <v>-5.90781469349555E-3</v>
      </c>
      <c r="P82" s="17">
        <f t="shared" si="5"/>
        <v>7.6626111371080503E-3</v>
      </c>
      <c r="Q82"/>
      <c r="R82" s="2">
        <v>2456732</v>
      </c>
      <c r="S82" s="14">
        <v>1</v>
      </c>
      <c r="T82" s="2">
        <f t="shared" si="6"/>
        <v>958342651.32185531</v>
      </c>
      <c r="U82" s="47">
        <f t="shared" si="7"/>
        <v>-231.99999999999915</v>
      </c>
      <c r="V82" s="47">
        <f t="shared" si="8"/>
        <v>-100.99999999999993</v>
      </c>
    </row>
    <row r="83" spans="1:22" customFormat="1">
      <c r="A83" t="s">
        <v>110</v>
      </c>
      <c r="B83">
        <v>800</v>
      </c>
      <c r="C83" t="s">
        <v>890</v>
      </c>
      <c r="D83" s="2">
        <v>20105</v>
      </c>
      <c r="E83" s="2">
        <v>67809.962142857097</v>
      </c>
      <c r="F83" s="2">
        <v>43195.098479144697</v>
      </c>
      <c r="G83" s="2">
        <v>56070.697176968002</v>
      </c>
      <c r="H83" s="2">
        <v>80588.466428571395</v>
      </c>
      <c r="I83" s="2">
        <v>50902.066405661797</v>
      </c>
      <c r="J83" s="2">
        <v>129</v>
      </c>
      <c r="K83" s="2">
        <v>1774</v>
      </c>
      <c r="L83" s="2">
        <v>290</v>
      </c>
      <c r="M83" s="2">
        <v>1830</v>
      </c>
      <c r="N83" s="3">
        <v>-2.78537677194727E-3</v>
      </c>
      <c r="O83" s="3">
        <v>-8.0079582193484204E-3</v>
      </c>
      <c r="P83" s="17">
        <f t="shared" si="5"/>
        <v>-5.2225814474011504E-3</v>
      </c>
      <c r="R83" s="2">
        <v>2476837</v>
      </c>
      <c r="S83" s="14">
        <v>1</v>
      </c>
      <c r="T83" s="2">
        <f t="shared" si="6"/>
        <v>1127301366.7429416</v>
      </c>
      <c r="U83" s="47">
        <f t="shared" si="7"/>
        <v>-55.999999999999865</v>
      </c>
      <c r="V83" s="47">
        <f t="shared" si="8"/>
        <v>-161</v>
      </c>
    </row>
    <row r="84" spans="1:22" customFormat="1">
      <c r="A84" s="6" t="s">
        <v>27</v>
      </c>
      <c r="B84" s="6">
        <v>3700</v>
      </c>
      <c r="C84" s="6" t="s">
        <v>63</v>
      </c>
      <c r="D84" s="7">
        <v>322291</v>
      </c>
      <c r="E84" s="7">
        <v>66267.251748573501</v>
      </c>
      <c r="F84" s="7">
        <v>31865.564905859799</v>
      </c>
      <c r="G84" s="7">
        <v>56107.045674849804</v>
      </c>
      <c r="H84" s="7">
        <v>84337.6811614209</v>
      </c>
      <c r="I84" s="7">
        <v>46929.752448242798</v>
      </c>
      <c r="J84" s="7">
        <v>6997</v>
      </c>
      <c r="K84" s="7">
        <v>19671</v>
      </c>
      <c r="L84" s="7">
        <v>8421</v>
      </c>
      <c r="M84" s="7">
        <v>21454</v>
      </c>
      <c r="N84" s="8">
        <v>-5.5322674229190301E-3</v>
      </c>
      <c r="O84" s="8">
        <v>-4.4183672519555297E-3</v>
      </c>
      <c r="P84" s="17">
        <f t="shared" si="5"/>
        <v>1.1139001709635004E-3</v>
      </c>
      <c r="Q84" s="6"/>
      <c r="R84" s="2">
        <v>2799128</v>
      </c>
      <c r="S84" s="14">
        <v>1</v>
      </c>
      <c r="T84" s="2">
        <f t="shared" si="6"/>
        <v>18082795857.593018</v>
      </c>
      <c r="U84" s="47">
        <f t="shared" si="7"/>
        <v>-1782.999999999997</v>
      </c>
      <c r="V84" s="47">
        <f t="shared" si="8"/>
        <v>-1423.9999999999995</v>
      </c>
    </row>
    <row r="85" spans="1:22">
      <c r="A85" t="s">
        <v>198</v>
      </c>
      <c r="B85">
        <v>1500</v>
      </c>
      <c r="C85" t="s">
        <v>793</v>
      </c>
      <c r="D85" s="2">
        <v>25885</v>
      </c>
      <c r="E85" s="2">
        <v>72871.526380619995</v>
      </c>
      <c r="F85" s="2">
        <v>38661.435370335697</v>
      </c>
      <c r="G85" s="2">
        <v>56291.4237717453</v>
      </c>
      <c r="H85" s="2">
        <v>85303.548552658598</v>
      </c>
      <c r="I85" s="2">
        <v>47488.2056936398</v>
      </c>
      <c r="J85" s="2">
        <v>832</v>
      </c>
      <c r="K85" s="2">
        <v>1825</v>
      </c>
      <c r="L85" s="2">
        <v>546</v>
      </c>
      <c r="M85" s="2">
        <v>1758</v>
      </c>
      <c r="N85" s="3">
        <v>2.58837164380915E-3</v>
      </c>
      <c r="O85" s="3">
        <v>1.10488700019316E-2</v>
      </c>
      <c r="P85" s="17">
        <f t="shared" si="5"/>
        <v>8.4604983581224487E-3</v>
      </c>
      <c r="Q85"/>
      <c r="R85" s="2">
        <v>2825013</v>
      </c>
      <c r="S85" s="14">
        <v>1</v>
      </c>
      <c r="T85" s="2">
        <f t="shared" si="6"/>
        <v>1457103504.3316271</v>
      </c>
      <c r="U85" s="47">
        <f t="shared" si="7"/>
        <v>66.999999999999844</v>
      </c>
      <c r="V85" s="47">
        <f t="shared" si="8"/>
        <v>285.99999999999943</v>
      </c>
    </row>
    <row r="86" spans="1:22">
      <c r="A86" t="s">
        <v>202</v>
      </c>
      <c r="B86">
        <v>1600</v>
      </c>
      <c r="C86" t="s">
        <v>544</v>
      </c>
      <c r="D86" s="2">
        <v>35954</v>
      </c>
      <c r="E86" s="2">
        <v>64829.364473287002</v>
      </c>
      <c r="F86" s="2">
        <v>40700.828199760697</v>
      </c>
      <c r="G86" s="2">
        <v>56442.5659797677</v>
      </c>
      <c r="H86" s="2">
        <v>77506.620132810101</v>
      </c>
      <c r="I86" s="2">
        <v>49486.304874401903</v>
      </c>
      <c r="J86" s="2">
        <v>914</v>
      </c>
      <c r="K86" s="2">
        <v>4026</v>
      </c>
      <c r="L86" s="2">
        <v>786</v>
      </c>
      <c r="M86" s="2">
        <v>3538</v>
      </c>
      <c r="N86" s="3">
        <v>1.35728987038994E-2</v>
      </c>
      <c r="O86" s="3">
        <v>3.5601045780719802E-3</v>
      </c>
      <c r="P86" s="17">
        <f t="shared" si="5"/>
        <v>-1.001279412582742E-2</v>
      </c>
      <c r="Q86"/>
      <c r="R86" s="2">
        <v>2860967</v>
      </c>
      <c r="S86" s="14">
        <v>1</v>
      </c>
      <c r="T86" s="2">
        <f t="shared" si="6"/>
        <v>2029336017.236568</v>
      </c>
      <c r="U86" s="47">
        <f t="shared" si="7"/>
        <v>487.99999999999903</v>
      </c>
      <c r="V86" s="47">
        <f t="shared" si="8"/>
        <v>127.99999999999997</v>
      </c>
    </row>
    <row r="87" spans="1:22">
      <c r="A87" t="s">
        <v>72</v>
      </c>
      <c r="B87">
        <v>100</v>
      </c>
      <c r="C87" t="s">
        <v>807</v>
      </c>
      <c r="D87" s="2">
        <v>25290</v>
      </c>
      <c r="E87" s="2">
        <v>63435.851553509703</v>
      </c>
      <c r="F87" s="2">
        <v>41256.637978233201</v>
      </c>
      <c r="G87" s="2">
        <v>56453.521717596901</v>
      </c>
      <c r="H87" s="2">
        <v>74616.143843498197</v>
      </c>
      <c r="I87" s="2">
        <v>50130.4989650797</v>
      </c>
      <c r="J87" s="2">
        <v>609</v>
      </c>
      <c r="K87" s="2">
        <v>1850</v>
      </c>
      <c r="L87" s="2">
        <v>783</v>
      </c>
      <c r="M87" s="2">
        <v>1857</v>
      </c>
      <c r="N87" s="3">
        <v>-2.7678924476077501E-4</v>
      </c>
      <c r="O87" s="3">
        <v>-6.8801897983392602E-3</v>
      </c>
      <c r="P87" s="17">
        <f t="shared" si="5"/>
        <v>-6.6034005535784849E-3</v>
      </c>
      <c r="Q87"/>
      <c r="R87" s="2">
        <v>2886257</v>
      </c>
      <c r="S87" s="14">
        <v>1</v>
      </c>
      <c r="T87" s="2">
        <f t="shared" si="6"/>
        <v>1427709564.2380257</v>
      </c>
      <c r="U87" s="47">
        <f t="shared" si="7"/>
        <v>-7</v>
      </c>
      <c r="V87" s="47">
        <f t="shared" si="8"/>
        <v>-173.99999999999989</v>
      </c>
    </row>
    <row r="88" spans="1:22">
      <c r="A88" t="s">
        <v>127</v>
      </c>
      <c r="B88">
        <v>1100</v>
      </c>
      <c r="C88" t="s">
        <v>647</v>
      </c>
      <c r="D88" s="2">
        <v>31169</v>
      </c>
      <c r="E88" s="2">
        <v>67797.329642080207</v>
      </c>
      <c r="F88" s="2">
        <v>40498.987187446997</v>
      </c>
      <c r="G88" s="2">
        <v>56464.306138578999</v>
      </c>
      <c r="H88" s="2">
        <v>80290.013051216098</v>
      </c>
      <c r="I88" s="2">
        <v>49663.685274030497</v>
      </c>
      <c r="J88" s="2">
        <v>1186</v>
      </c>
      <c r="K88" s="2">
        <v>2637</v>
      </c>
      <c r="L88" s="2">
        <v>1172</v>
      </c>
      <c r="M88" s="2">
        <v>3400</v>
      </c>
      <c r="N88" s="3">
        <v>-2.44794507363085E-2</v>
      </c>
      <c r="O88" s="3">
        <v>4.4916423369373401E-4</v>
      </c>
      <c r="P88" s="17">
        <f t="shared" si="5"/>
        <v>2.4928614970002233E-2</v>
      </c>
      <c r="Q88"/>
      <c r="R88" s="2">
        <v>2917426</v>
      </c>
      <c r="S88" s="14">
        <v>1</v>
      </c>
      <c r="T88" s="2">
        <f t="shared" si="6"/>
        <v>1759935958.0333688</v>
      </c>
      <c r="U88" s="47">
        <f t="shared" si="7"/>
        <v>-762.99999999999966</v>
      </c>
      <c r="V88" s="47">
        <f t="shared" si="8"/>
        <v>13.999999999999995</v>
      </c>
    </row>
    <row r="89" spans="1:22" customFormat="1">
      <c r="A89" t="s">
        <v>88</v>
      </c>
      <c r="B89">
        <v>300</v>
      </c>
      <c r="C89" t="s">
        <v>550</v>
      </c>
      <c r="D89" s="2">
        <v>35724</v>
      </c>
      <c r="E89" s="2">
        <v>66563.573959408299</v>
      </c>
      <c r="F89" s="2">
        <v>43056.8814877732</v>
      </c>
      <c r="G89" s="2">
        <v>56602.527090799398</v>
      </c>
      <c r="H89" s="2">
        <v>78269.476952184297</v>
      </c>
      <c r="I89" s="2">
        <v>50970.999240019599</v>
      </c>
      <c r="J89" s="2">
        <v>452</v>
      </c>
      <c r="K89" s="2">
        <v>3037</v>
      </c>
      <c r="L89" s="2">
        <v>476</v>
      </c>
      <c r="M89" s="2">
        <v>3576</v>
      </c>
      <c r="N89" s="3">
        <v>-1.50878960922629E-2</v>
      </c>
      <c r="O89" s="3">
        <v>-6.7181726570372802E-4</v>
      </c>
      <c r="P89" s="17">
        <f t="shared" si="5"/>
        <v>1.4416078826559172E-2</v>
      </c>
      <c r="R89" s="2">
        <v>2953150</v>
      </c>
      <c r="S89" s="14">
        <v>1</v>
      </c>
      <c r="T89" s="2">
        <f t="shared" si="6"/>
        <v>2022068677.7917178</v>
      </c>
      <c r="U89" s="47">
        <f t="shared" si="7"/>
        <v>-538.99999999999989</v>
      </c>
      <c r="V89" s="47">
        <f t="shared" si="8"/>
        <v>-23.999999999999979</v>
      </c>
    </row>
    <row r="90" spans="1:22" customFormat="1">
      <c r="A90" t="s">
        <v>202</v>
      </c>
      <c r="B90">
        <v>1790</v>
      </c>
      <c r="C90" t="s">
        <v>418</v>
      </c>
      <c r="D90" s="2">
        <v>44935</v>
      </c>
      <c r="E90" s="2">
        <v>70447.2884772541</v>
      </c>
      <c r="F90" s="2">
        <v>42470.660025203499</v>
      </c>
      <c r="G90" s="2">
        <v>56609.003214996002</v>
      </c>
      <c r="H90" s="2">
        <v>81126.146009261705</v>
      </c>
      <c r="I90" s="2">
        <v>50478.256224242999</v>
      </c>
      <c r="J90" s="2">
        <v>628</v>
      </c>
      <c r="K90" s="2">
        <v>3243</v>
      </c>
      <c r="L90" s="2">
        <v>892</v>
      </c>
      <c r="M90" s="2">
        <v>3469</v>
      </c>
      <c r="N90" s="3">
        <v>-5.0294870368309697E-3</v>
      </c>
      <c r="O90" s="3">
        <v>-5.8751529987760096E-3</v>
      </c>
      <c r="P90" s="17">
        <f t="shared" si="5"/>
        <v>-8.456659619450399E-4</v>
      </c>
      <c r="Q90" s="6"/>
      <c r="R90" s="2">
        <v>2998085</v>
      </c>
      <c r="S90" s="14">
        <v>1</v>
      </c>
      <c r="T90" s="2">
        <f t="shared" si="6"/>
        <v>2543725559.4658456</v>
      </c>
      <c r="U90" s="47">
        <f t="shared" si="7"/>
        <v>-225.99999999999963</v>
      </c>
      <c r="V90" s="47">
        <f t="shared" si="8"/>
        <v>-264</v>
      </c>
    </row>
    <row r="91" spans="1:22" customFormat="1">
      <c r="A91" t="s">
        <v>134</v>
      </c>
      <c r="B91" s="1">
        <v>1000</v>
      </c>
      <c r="C91" t="s">
        <v>607</v>
      </c>
      <c r="D91" s="2">
        <v>32877</v>
      </c>
      <c r="E91" s="2">
        <v>73023.066827697199</v>
      </c>
      <c r="F91" s="2">
        <v>40979.197978373297</v>
      </c>
      <c r="G91" s="2">
        <v>56642.750552633501</v>
      </c>
      <c r="H91" s="2">
        <v>86660.958132044994</v>
      </c>
      <c r="I91" s="2">
        <v>49631.4456511518</v>
      </c>
      <c r="J91" s="2">
        <v>251</v>
      </c>
      <c r="K91" s="2">
        <v>2978</v>
      </c>
      <c r="L91" s="2">
        <v>445</v>
      </c>
      <c r="M91" s="2">
        <v>2965</v>
      </c>
      <c r="N91" s="3">
        <v>3.95413206801107E-4</v>
      </c>
      <c r="O91" s="3">
        <v>-5.9007817014934396E-3</v>
      </c>
      <c r="P91" s="17">
        <f t="shared" si="5"/>
        <v>-6.296194908294547E-3</v>
      </c>
      <c r="R91" s="2">
        <v>3030962</v>
      </c>
      <c r="S91" s="14">
        <v>1</v>
      </c>
      <c r="T91" s="2">
        <f t="shared" si="6"/>
        <v>1862243709.9189317</v>
      </c>
      <c r="U91" s="47">
        <f t="shared" si="7"/>
        <v>12.999999999999995</v>
      </c>
      <c r="V91" s="47">
        <f t="shared" si="8"/>
        <v>-193.9999999999998</v>
      </c>
    </row>
    <row r="92" spans="1:22" customFormat="1">
      <c r="A92" t="s">
        <v>53</v>
      </c>
      <c r="B92">
        <v>2900</v>
      </c>
      <c r="C92" t="s">
        <v>785</v>
      </c>
      <c r="D92" s="2">
        <v>26233</v>
      </c>
      <c r="E92" s="2">
        <v>71441.258064516107</v>
      </c>
      <c r="F92" s="2">
        <v>42477.2650491233</v>
      </c>
      <c r="G92" s="2">
        <v>56726.706159589303</v>
      </c>
      <c r="H92" s="2">
        <v>84702.259727302895</v>
      </c>
      <c r="I92" s="2">
        <v>52160.539434402599</v>
      </c>
      <c r="J92" s="2">
        <v>377</v>
      </c>
      <c r="K92" s="2">
        <v>1685</v>
      </c>
      <c r="L92" s="2">
        <v>509</v>
      </c>
      <c r="M92" s="2">
        <v>2232</v>
      </c>
      <c r="N92" s="3">
        <v>-2.0851599130865699E-2</v>
      </c>
      <c r="O92" s="3">
        <v>-5.0318301376129299E-3</v>
      </c>
      <c r="P92" s="17">
        <f t="shared" si="5"/>
        <v>1.581976899325277E-2</v>
      </c>
      <c r="R92" s="2">
        <v>3057195</v>
      </c>
      <c r="S92" s="14">
        <v>1</v>
      </c>
      <c r="T92" s="2">
        <f t="shared" si="6"/>
        <v>1488111682.6845062</v>
      </c>
      <c r="U92" s="47">
        <f t="shared" si="7"/>
        <v>-546.99999999999989</v>
      </c>
      <c r="V92" s="47">
        <f t="shared" si="8"/>
        <v>-132</v>
      </c>
    </row>
    <row r="93" spans="1:22" customFormat="1">
      <c r="A93" t="s">
        <v>31</v>
      </c>
      <c r="B93">
        <v>2300</v>
      </c>
      <c r="C93" t="s">
        <v>593</v>
      </c>
      <c r="D93" s="2">
        <v>33432</v>
      </c>
      <c r="E93" s="2">
        <v>79476.277805362406</v>
      </c>
      <c r="F93" s="2">
        <v>40880.779471408801</v>
      </c>
      <c r="G93" s="2">
        <v>56732.477611940201</v>
      </c>
      <c r="H93" s="2">
        <v>92550.936196623603</v>
      </c>
      <c r="I93" s="2">
        <v>50302.172705798403</v>
      </c>
      <c r="J93" s="2">
        <v>468</v>
      </c>
      <c r="K93" s="2">
        <v>3052</v>
      </c>
      <c r="L93" s="2">
        <v>253</v>
      </c>
      <c r="M93" s="2">
        <v>3194</v>
      </c>
      <c r="N93" s="3">
        <v>-4.2474276142617801E-3</v>
      </c>
      <c r="O93" s="3">
        <v>6.4309643455372099E-3</v>
      </c>
      <c r="P93" s="17">
        <f t="shared" si="5"/>
        <v>1.0678391959798989E-2</v>
      </c>
      <c r="R93" s="2">
        <v>3090627</v>
      </c>
      <c r="S93" s="14">
        <v>1</v>
      </c>
      <c r="T93" s="2">
        <f t="shared" si="6"/>
        <v>1896680191.5223849</v>
      </c>
      <c r="U93" s="47">
        <f t="shared" si="7"/>
        <v>-141.99999999999983</v>
      </c>
      <c r="V93" s="47">
        <f t="shared" si="8"/>
        <v>215</v>
      </c>
    </row>
    <row r="94" spans="1:22" customFormat="1">
      <c r="A94" t="s">
        <v>46</v>
      </c>
      <c r="B94">
        <v>1600</v>
      </c>
      <c r="C94" t="s">
        <v>701</v>
      </c>
      <c r="D94" s="2">
        <v>29299</v>
      </c>
      <c r="E94" s="2">
        <v>72213.300193986404</v>
      </c>
      <c r="F94" s="2">
        <v>40522.811184910999</v>
      </c>
      <c r="G94" s="2">
        <v>56740.230595043402</v>
      </c>
      <c r="H94" s="2">
        <v>84890.843355965</v>
      </c>
      <c r="I94" s="2">
        <v>50854.050651523597</v>
      </c>
      <c r="J94" s="2">
        <v>477</v>
      </c>
      <c r="K94" s="2">
        <v>2285</v>
      </c>
      <c r="L94" s="2">
        <v>458</v>
      </c>
      <c r="M94" s="2">
        <v>2232</v>
      </c>
      <c r="N94" s="3">
        <v>1.80893545854807E-3</v>
      </c>
      <c r="O94" s="3">
        <v>6.4848629646063001E-4</v>
      </c>
      <c r="P94" s="17">
        <f t="shared" si="5"/>
        <v>-1.1604491620874399E-3</v>
      </c>
      <c r="R94" s="2">
        <v>3119926</v>
      </c>
      <c r="S94" s="14">
        <v>1</v>
      </c>
      <c r="T94" s="2">
        <f t="shared" si="6"/>
        <v>1662432016.2041767</v>
      </c>
      <c r="U94" s="47">
        <f t="shared" si="7"/>
        <v>52.999999999999901</v>
      </c>
      <c r="V94" s="47">
        <f t="shared" si="8"/>
        <v>19</v>
      </c>
    </row>
    <row r="95" spans="1:22" customFormat="1">
      <c r="A95" t="s">
        <v>198</v>
      </c>
      <c r="B95">
        <v>1700</v>
      </c>
      <c r="C95" t="s">
        <v>364</v>
      </c>
      <c r="D95" s="2">
        <v>25670</v>
      </c>
      <c r="E95" s="2">
        <v>75039.8105689324</v>
      </c>
      <c r="F95" s="2">
        <v>40535.177613902699</v>
      </c>
      <c r="G95" s="2">
        <v>56878.188812764798</v>
      </c>
      <c r="H95" s="2">
        <v>86908.183890901302</v>
      </c>
      <c r="I95" s="2">
        <v>48821.7795689704</v>
      </c>
      <c r="J95" s="2">
        <v>328</v>
      </c>
      <c r="K95" s="2">
        <v>1223</v>
      </c>
      <c r="L95" s="2">
        <v>406</v>
      </c>
      <c r="M95" s="2">
        <v>1527</v>
      </c>
      <c r="N95" s="3">
        <v>-1.1842617841838699E-2</v>
      </c>
      <c r="O95" s="3">
        <v>-3.0385664199454598E-3</v>
      </c>
      <c r="P95" s="17">
        <f t="shared" si="5"/>
        <v>8.8040514218932393E-3</v>
      </c>
      <c r="R95" s="2">
        <v>3145596</v>
      </c>
      <c r="S95" s="14">
        <v>1</v>
      </c>
      <c r="T95" s="2">
        <f t="shared" si="6"/>
        <v>1460063106.8236723</v>
      </c>
      <c r="U95" s="47">
        <f t="shared" si="7"/>
        <v>-303.99999999999943</v>
      </c>
      <c r="V95" s="47">
        <f t="shared" si="8"/>
        <v>-77.999999999999957</v>
      </c>
    </row>
    <row r="96" spans="1:22">
      <c r="A96" t="s">
        <v>198</v>
      </c>
      <c r="B96" s="1">
        <v>2000</v>
      </c>
      <c r="C96" t="s">
        <v>364</v>
      </c>
      <c r="D96" s="2">
        <v>51799</v>
      </c>
      <c r="E96" s="2">
        <v>69133.184428914596</v>
      </c>
      <c r="F96" s="2">
        <v>35602.0187080697</v>
      </c>
      <c r="G96" s="2">
        <v>56945.468007831303</v>
      </c>
      <c r="H96" s="2">
        <v>84099.435575453099</v>
      </c>
      <c r="I96" s="2">
        <v>47412.1716695418</v>
      </c>
      <c r="J96" s="2">
        <v>2008</v>
      </c>
      <c r="K96" s="2">
        <v>6672</v>
      </c>
      <c r="L96" s="2">
        <v>1716</v>
      </c>
      <c r="M96" s="2">
        <v>6160</v>
      </c>
      <c r="N96" s="3">
        <v>9.8843607019440498E-3</v>
      </c>
      <c r="O96" s="3">
        <v>5.6371744628274604E-3</v>
      </c>
      <c r="P96" s="17">
        <f t="shared" si="5"/>
        <v>-4.2471862391165894E-3</v>
      </c>
      <c r="Q96"/>
      <c r="R96" s="2">
        <v>3197395</v>
      </c>
      <c r="S96" s="14">
        <v>1</v>
      </c>
      <c r="T96" s="2">
        <f t="shared" si="6"/>
        <v>2949718297.3376536</v>
      </c>
      <c r="U96" s="47">
        <f t="shared" si="7"/>
        <v>511.99999999999983</v>
      </c>
      <c r="V96" s="47">
        <f t="shared" si="8"/>
        <v>291.9999999999996</v>
      </c>
    </row>
    <row r="97" spans="1:22" customFormat="1">
      <c r="A97" t="s">
        <v>29</v>
      </c>
      <c r="B97">
        <v>10400</v>
      </c>
      <c r="C97" t="s">
        <v>881</v>
      </c>
      <c r="D97" s="2">
        <v>21720</v>
      </c>
      <c r="E97" s="2">
        <v>71102.289647577098</v>
      </c>
      <c r="F97" s="2">
        <v>39451.138262721201</v>
      </c>
      <c r="G97" s="2">
        <v>56986.101211523899</v>
      </c>
      <c r="H97" s="2">
        <v>84666.637665198199</v>
      </c>
      <c r="I97" s="2">
        <v>49604.0828254644</v>
      </c>
      <c r="J97" s="2">
        <v>579</v>
      </c>
      <c r="K97" s="2">
        <v>1511</v>
      </c>
      <c r="L97" s="2">
        <v>706</v>
      </c>
      <c r="M97" s="2">
        <v>1673</v>
      </c>
      <c r="N97" s="3">
        <v>-7.4585635359116003E-3</v>
      </c>
      <c r="O97" s="3">
        <v>-5.8471454880294604E-3</v>
      </c>
      <c r="P97" s="17">
        <f t="shared" si="5"/>
        <v>1.61141804788214E-3</v>
      </c>
      <c r="R97" s="2">
        <v>3219115</v>
      </c>
      <c r="S97" s="14">
        <v>1</v>
      </c>
      <c r="T97" s="2">
        <f t="shared" si="6"/>
        <v>1237738118.3142991</v>
      </c>
      <c r="U97" s="47">
        <f t="shared" si="7"/>
        <v>-161.99999999999997</v>
      </c>
      <c r="V97" s="47">
        <f t="shared" si="8"/>
        <v>-126.99999999999987</v>
      </c>
    </row>
    <row r="98" spans="1:22" customFormat="1">
      <c r="A98" t="s">
        <v>127</v>
      </c>
      <c r="B98" s="1">
        <v>1000</v>
      </c>
      <c r="C98" t="s">
        <v>415</v>
      </c>
      <c r="D98" s="2">
        <v>45130</v>
      </c>
      <c r="E98" s="2">
        <v>75036.360994066505</v>
      </c>
      <c r="F98" s="2">
        <v>31647.998294336299</v>
      </c>
      <c r="G98" s="2">
        <v>57002.859366846402</v>
      </c>
      <c r="H98" s="2">
        <v>88625.445180152994</v>
      </c>
      <c r="I98" s="2">
        <v>40919.804460966501</v>
      </c>
      <c r="J98" s="2">
        <v>1055</v>
      </c>
      <c r="K98" s="2">
        <v>3724</v>
      </c>
      <c r="L98" s="2">
        <v>1661</v>
      </c>
      <c r="M98" s="2">
        <v>4196</v>
      </c>
      <c r="N98" s="3">
        <v>-1.04586749390649E-2</v>
      </c>
      <c r="O98" s="3">
        <v>-1.3427875027697701E-2</v>
      </c>
      <c r="P98" s="17">
        <f t="shared" ref="P98:P129" si="9">O98-N98</f>
        <v>-2.9692000886328007E-3</v>
      </c>
      <c r="R98" s="2">
        <v>3264245</v>
      </c>
      <c r="S98" s="14">
        <v>1</v>
      </c>
      <c r="T98" s="2">
        <f t="shared" si="6"/>
        <v>2572539043.2257781</v>
      </c>
      <c r="U98" s="47">
        <f t="shared" si="7"/>
        <v>-471.99999999999892</v>
      </c>
      <c r="V98" s="47">
        <f t="shared" si="8"/>
        <v>-605.99999999999727</v>
      </c>
    </row>
    <row r="99" spans="1:22" customFormat="1">
      <c r="A99" t="s">
        <v>85</v>
      </c>
      <c r="B99">
        <v>1500</v>
      </c>
      <c r="C99" t="s">
        <v>579</v>
      </c>
      <c r="D99" s="2">
        <v>34279</v>
      </c>
      <c r="E99" s="2">
        <v>65899.605763039202</v>
      </c>
      <c r="F99" s="2">
        <v>39611.632944489102</v>
      </c>
      <c r="G99" s="2">
        <v>57104.399501915701</v>
      </c>
      <c r="H99" s="2">
        <v>80397.551030264003</v>
      </c>
      <c r="I99" s="2">
        <v>49828.803298471401</v>
      </c>
      <c r="J99" s="2">
        <v>849</v>
      </c>
      <c r="K99" s="2">
        <v>3393</v>
      </c>
      <c r="L99" s="2">
        <v>1027</v>
      </c>
      <c r="M99" s="2">
        <v>2910</v>
      </c>
      <c r="N99" s="3">
        <v>1.40902593424545E-2</v>
      </c>
      <c r="O99" s="3">
        <v>-5.1926835671985703E-3</v>
      </c>
      <c r="P99" s="17">
        <f t="shared" si="9"/>
        <v>-1.9282942909653069E-2</v>
      </c>
      <c r="Q99" s="6"/>
      <c r="R99" s="2">
        <v>3298524</v>
      </c>
      <c r="S99" s="14">
        <v>1</v>
      </c>
      <c r="T99" s="2">
        <f t="shared" si="6"/>
        <v>1957481710.5261683</v>
      </c>
      <c r="U99" s="47">
        <f t="shared" si="7"/>
        <v>482.99999999999778</v>
      </c>
      <c r="V99" s="47">
        <f t="shared" si="8"/>
        <v>-177.9999999999998</v>
      </c>
    </row>
    <row r="100" spans="1:22" customFormat="1">
      <c r="A100" t="s">
        <v>12</v>
      </c>
      <c r="B100">
        <v>1500</v>
      </c>
      <c r="C100" t="s">
        <v>775</v>
      </c>
      <c r="D100" s="2">
        <v>26505</v>
      </c>
      <c r="E100" s="2">
        <v>58510.789291882502</v>
      </c>
      <c r="F100" s="2">
        <v>39157.1207043826</v>
      </c>
      <c r="G100" s="2">
        <v>57141.794166540698</v>
      </c>
      <c r="H100" s="2">
        <v>74276.745250431704</v>
      </c>
      <c r="I100" s="2">
        <v>51926.662198567501</v>
      </c>
      <c r="J100" s="2">
        <v>945</v>
      </c>
      <c r="K100" s="2">
        <v>2292</v>
      </c>
      <c r="L100" s="2">
        <v>788</v>
      </c>
      <c r="M100" s="2">
        <v>2629</v>
      </c>
      <c r="N100" s="3">
        <v>-1.27145821543105E-2</v>
      </c>
      <c r="O100" s="3">
        <v>5.9234106772307104E-3</v>
      </c>
      <c r="P100" s="17">
        <f t="shared" si="9"/>
        <v>1.863799283154121E-2</v>
      </c>
      <c r="Q100" s="6"/>
      <c r="R100" s="2">
        <v>3325029</v>
      </c>
      <c r="S100" s="14">
        <v>1</v>
      </c>
      <c r="T100" s="2">
        <f t="shared" si="6"/>
        <v>1514543254.3841612</v>
      </c>
      <c r="U100" s="47">
        <f t="shared" si="7"/>
        <v>-336.99999999999983</v>
      </c>
      <c r="V100" s="47">
        <f t="shared" si="8"/>
        <v>156.99999999999997</v>
      </c>
    </row>
    <row r="101" spans="1:22" customFormat="1">
      <c r="A101" t="s">
        <v>65</v>
      </c>
      <c r="B101" s="1">
        <v>2000</v>
      </c>
      <c r="C101" t="s">
        <v>783</v>
      </c>
      <c r="D101" s="2">
        <v>26372</v>
      </c>
      <c r="E101" s="2">
        <v>74302.734337187401</v>
      </c>
      <c r="F101" s="2">
        <v>42283.913693510003</v>
      </c>
      <c r="G101" s="2">
        <v>57197.166534125397</v>
      </c>
      <c r="H101" s="2">
        <v>86523.513041140002</v>
      </c>
      <c r="I101" s="2">
        <v>51020.663948351998</v>
      </c>
      <c r="J101" s="2">
        <v>327</v>
      </c>
      <c r="K101" s="2">
        <v>2251</v>
      </c>
      <c r="L101" s="2">
        <v>457</v>
      </c>
      <c r="M101" s="2">
        <v>1960</v>
      </c>
      <c r="N101" s="3">
        <v>1.10344304565448E-2</v>
      </c>
      <c r="O101" s="3">
        <v>-4.9294706506901199E-3</v>
      </c>
      <c r="P101" s="17">
        <f t="shared" si="9"/>
        <v>-1.5963901107234918E-2</v>
      </c>
      <c r="R101" s="2">
        <v>3351401</v>
      </c>
      <c r="S101" s="14">
        <v>1</v>
      </c>
      <c r="T101" s="2">
        <f t="shared" si="6"/>
        <v>1508403675.837955</v>
      </c>
      <c r="U101" s="47">
        <f t="shared" si="7"/>
        <v>290.99999999999949</v>
      </c>
      <c r="V101" s="47">
        <f t="shared" si="8"/>
        <v>-129.99999999999983</v>
      </c>
    </row>
    <row r="102" spans="1:22" customFormat="1">
      <c r="A102" t="s">
        <v>198</v>
      </c>
      <c r="B102">
        <v>600</v>
      </c>
      <c r="C102" t="s">
        <v>495</v>
      </c>
      <c r="D102" s="2">
        <v>38741</v>
      </c>
      <c r="E102" s="2">
        <v>73408.459777704396</v>
      </c>
      <c r="F102" s="2">
        <v>36158.006297816697</v>
      </c>
      <c r="G102" s="2">
        <v>57245.738393997897</v>
      </c>
      <c r="H102" s="2">
        <v>86673.328711345806</v>
      </c>
      <c r="I102" s="2">
        <v>44770.999020339601</v>
      </c>
      <c r="J102" s="2">
        <v>1305</v>
      </c>
      <c r="K102" s="2">
        <v>2635</v>
      </c>
      <c r="L102" s="2">
        <v>1578</v>
      </c>
      <c r="M102" s="2">
        <v>2700</v>
      </c>
      <c r="N102" s="3">
        <v>-1.6778090395188499E-3</v>
      </c>
      <c r="O102" s="3">
        <v>-7.0467979659791903E-3</v>
      </c>
      <c r="P102" s="17">
        <f t="shared" si="9"/>
        <v>-5.3689889264603406E-3</v>
      </c>
      <c r="Q102" s="6"/>
      <c r="R102" s="2">
        <v>3390142</v>
      </c>
      <c r="S102" s="14">
        <v>1</v>
      </c>
      <c r="T102" s="2">
        <f t="shared" si="6"/>
        <v>2217757151.1218724</v>
      </c>
      <c r="U102" s="47">
        <f t="shared" si="7"/>
        <v>-64.999999999999758</v>
      </c>
      <c r="V102" s="47">
        <f t="shared" si="8"/>
        <v>-272.99999999999983</v>
      </c>
    </row>
    <row r="103" spans="1:22" customFormat="1">
      <c r="A103" t="s">
        <v>85</v>
      </c>
      <c r="B103">
        <v>100</v>
      </c>
      <c r="C103" t="s">
        <v>634</v>
      </c>
      <c r="D103" s="2">
        <v>31764</v>
      </c>
      <c r="E103" s="2">
        <v>69619.951891715595</v>
      </c>
      <c r="F103" s="2">
        <v>39408.962941455902</v>
      </c>
      <c r="G103" s="2">
        <v>57263.1388235294</v>
      </c>
      <c r="H103" s="2">
        <v>83296.513535551203</v>
      </c>
      <c r="I103" s="2">
        <v>48835.928047299698</v>
      </c>
      <c r="J103" s="2">
        <v>622</v>
      </c>
      <c r="K103" s="2">
        <v>2560</v>
      </c>
      <c r="L103" s="2">
        <v>746</v>
      </c>
      <c r="M103" s="2">
        <v>2761</v>
      </c>
      <c r="N103" s="3">
        <v>-6.32791839818662E-3</v>
      </c>
      <c r="O103" s="3">
        <v>-3.90379045460269E-3</v>
      </c>
      <c r="P103" s="17">
        <f t="shared" si="9"/>
        <v>2.4241279435839301E-3</v>
      </c>
      <c r="R103" s="2">
        <v>3421906</v>
      </c>
      <c r="S103" s="14">
        <v>1</v>
      </c>
      <c r="T103" s="2">
        <f t="shared" si="6"/>
        <v>1818906341.5905879</v>
      </c>
      <c r="U103" s="47">
        <f t="shared" si="7"/>
        <v>-200.9999999999998</v>
      </c>
      <c r="V103" s="47">
        <f t="shared" si="8"/>
        <v>-123.99999999999984</v>
      </c>
    </row>
    <row r="104" spans="1:22">
      <c r="A104" t="s">
        <v>65</v>
      </c>
      <c r="B104">
        <v>4190</v>
      </c>
      <c r="C104" t="s">
        <v>332</v>
      </c>
      <c r="D104" s="2">
        <v>58783</v>
      </c>
      <c r="E104" s="2">
        <v>65783.921526277903</v>
      </c>
      <c r="F104" s="2">
        <v>38475.159387276697</v>
      </c>
      <c r="G104" s="2">
        <v>57399.580296895998</v>
      </c>
      <c r="H104" s="2">
        <v>80836.232541396603</v>
      </c>
      <c r="I104" s="2">
        <v>49876.732923970798</v>
      </c>
      <c r="J104" s="2">
        <v>1830</v>
      </c>
      <c r="K104" s="2">
        <v>7284</v>
      </c>
      <c r="L104" s="2">
        <v>1677</v>
      </c>
      <c r="M104" s="2">
        <v>7978</v>
      </c>
      <c r="N104" s="3">
        <v>-1.18061344266199E-2</v>
      </c>
      <c r="O104" s="3">
        <v>2.6027933246006402E-3</v>
      </c>
      <c r="P104" s="17">
        <f t="shared" si="9"/>
        <v>1.4408927751220541E-2</v>
      </c>
      <c r="Q104"/>
      <c r="R104" s="2">
        <v>3480689</v>
      </c>
      <c r="S104" s="14">
        <v>1</v>
      </c>
      <c r="T104" s="2">
        <f t="shared" si="6"/>
        <v>3374119528.5924373</v>
      </c>
      <c r="U104" s="47">
        <f t="shared" si="7"/>
        <v>-693.99999999999761</v>
      </c>
      <c r="V104" s="47">
        <f t="shared" si="8"/>
        <v>152.99999999999943</v>
      </c>
    </row>
    <row r="105" spans="1:22" customFormat="1">
      <c r="A105" t="s">
        <v>110</v>
      </c>
      <c r="B105">
        <v>300</v>
      </c>
      <c r="C105" t="s">
        <v>849</v>
      </c>
      <c r="D105" s="2">
        <v>22742</v>
      </c>
      <c r="E105" s="2">
        <v>74117.007837837795</v>
      </c>
      <c r="F105" s="2">
        <v>39068.222731510199</v>
      </c>
      <c r="G105" s="2">
        <v>57415.204441226102</v>
      </c>
      <c r="H105" s="2">
        <v>87303.901891891801</v>
      </c>
      <c r="I105" s="2">
        <v>48823.829319452998</v>
      </c>
      <c r="J105" s="2">
        <v>570</v>
      </c>
      <c r="K105" s="2">
        <v>2375</v>
      </c>
      <c r="L105" s="2">
        <v>608</v>
      </c>
      <c r="M105" s="2">
        <v>2617</v>
      </c>
      <c r="N105" s="3">
        <v>-1.0641104564242301E-2</v>
      </c>
      <c r="O105" s="3">
        <v>-1.67091724562483E-3</v>
      </c>
      <c r="P105" s="17">
        <f t="shared" si="9"/>
        <v>8.9701873186174702E-3</v>
      </c>
      <c r="R105" s="2">
        <v>3503431</v>
      </c>
      <c r="S105" s="14">
        <v>1</v>
      </c>
      <c r="T105" s="2">
        <f t="shared" si="6"/>
        <v>1305736579.402364</v>
      </c>
      <c r="U105" s="47">
        <f t="shared" si="7"/>
        <v>-241.99999999999841</v>
      </c>
      <c r="V105" s="47">
        <f t="shared" si="8"/>
        <v>-37.999999999999886</v>
      </c>
    </row>
    <row r="106" spans="1:22" customFormat="1">
      <c r="A106" t="s">
        <v>85</v>
      </c>
      <c r="B106">
        <v>2100</v>
      </c>
      <c r="C106" t="s">
        <v>864</v>
      </c>
      <c r="D106" s="2">
        <v>22587</v>
      </c>
      <c r="E106" s="2">
        <v>70859.654960790998</v>
      </c>
      <c r="F106" s="2">
        <v>43739.521249842801</v>
      </c>
      <c r="G106" s="2">
        <v>57553.991241573298</v>
      </c>
      <c r="H106" s="2">
        <v>82601.8329355608</v>
      </c>
      <c r="I106" s="2">
        <v>52935.273796051799</v>
      </c>
      <c r="J106" s="2">
        <v>372</v>
      </c>
      <c r="K106" s="2">
        <v>1371</v>
      </c>
      <c r="L106" s="2">
        <v>410</v>
      </c>
      <c r="M106" s="2">
        <v>1595</v>
      </c>
      <c r="N106" s="3">
        <v>-9.9172090140346204E-3</v>
      </c>
      <c r="O106" s="3">
        <v>-1.68238367202373E-3</v>
      </c>
      <c r="P106" s="17">
        <f t="shared" si="9"/>
        <v>8.2348253420108895E-3</v>
      </c>
      <c r="R106" s="2">
        <v>3526018</v>
      </c>
      <c r="S106" s="14">
        <v>1</v>
      </c>
      <c r="T106" s="2">
        <f t="shared" si="6"/>
        <v>1299972000.1734161</v>
      </c>
      <c r="U106" s="47">
        <f t="shared" si="7"/>
        <v>-223.99999999999997</v>
      </c>
      <c r="V106" s="47">
        <f t="shared" si="8"/>
        <v>-37.999999999999993</v>
      </c>
    </row>
    <row r="107" spans="1:22" customFormat="1">
      <c r="A107" t="s">
        <v>18</v>
      </c>
      <c r="B107">
        <v>6200</v>
      </c>
      <c r="C107" t="s">
        <v>598</v>
      </c>
      <c r="D107" s="2">
        <v>33133</v>
      </c>
      <c r="E107" s="2">
        <v>69000.770611563305</v>
      </c>
      <c r="F107" s="2">
        <v>43398.275107091802</v>
      </c>
      <c r="G107" s="2">
        <v>57559.258013255298</v>
      </c>
      <c r="H107" s="2">
        <v>81610.699227718593</v>
      </c>
      <c r="I107" s="2">
        <v>52074.705188005697</v>
      </c>
      <c r="J107" s="2">
        <v>714</v>
      </c>
      <c r="K107" s="2">
        <v>2583</v>
      </c>
      <c r="L107" s="2">
        <v>1268</v>
      </c>
      <c r="M107" s="2">
        <v>2767</v>
      </c>
      <c r="N107" s="3">
        <v>-5.55337578848881E-3</v>
      </c>
      <c r="O107" s="3">
        <v>-1.6720490145776101E-2</v>
      </c>
      <c r="P107" s="17">
        <f t="shared" si="9"/>
        <v>-1.1167114357287291E-2</v>
      </c>
      <c r="R107" s="2">
        <v>3559151</v>
      </c>
      <c r="S107" s="14">
        <v>1</v>
      </c>
      <c r="T107" s="2">
        <f t="shared" si="6"/>
        <v>1907110895.7531877</v>
      </c>
      <c r="U107" s="47">
        <f t="shared" si="7"/>
        <v>-183.99999999999974</v>
      </c>
      <c r="V107" s="47">
        <f t="shared" si="8"/>
        <v>-553.99999999999955</v>
      </c>
    </row>
    <row r="108" spans="1:22" customFormat="1">
      <c r="A108" t="s">
        <v>60</v>
      </c>
      <c r="B108">
        <v>51097</v>
      </c>
      <c r="C108" t="s">
        <v>424</v>
      </c>
      <c r="D108" s="2">
        <v>44507</v>
      </c>
      <c r="E108" s="2">
        <v>77879.871744882301</v>
      </c>
      <c r="F108" s="2">
        <v>40568.734543271697</v>
      </c>
      <c r="G108" s="2">
        <v>57563.370796011397</v>
      </c>
      <c r="H108" s="2">
        <v>90691.241192034504</v>
      </c>
      <c r="I108" s="2">
        <v>49163.553087814696</v>
      </c>
      <c r="J108" s="2">
        <v>874</v>
      </c>
      <c r="K108" s="2">
        <v>3510</v>
      </c>
      <c r="L108" s="2">
        <v>893</v>
      </c>
      <c r="M108" s="2">
        <v>3728</v>
      </c>
      <c r="N108" s="3">
        <v>-4.8981059159233301E-3</v>
      </c>
      <c r="O108" s="3">
        <v>-4.26899139461208E-4</v>
      </c>
      <c r="P108" s="17">
        <f t="shared" si="9"/>
        <v>4.4712067764621222E-3</v>
      </c>
      <c r="R108" s="2">
        <v>3603658</v>
      </c>
      <c r="S108" s="14">
        <v>1</v>
      </c>
      <c r="T108" s="2">
        <f t="shared" si="6"/>
        <v>2561972944.0180793</v>
      </c>
      <c r="U108" s="47">
        <f t="shared" si="7"/>
        <v>-217.99999999999966</v>
      </c>
      <c r="V108" s="47">
        <f t="shared" si="8"/>
        <v>-18.999999999999986</v>
      </c>
    </row>
    <row r="109" spans="1:22" customFormat="1">
      <c r="A109" t="s">
        <v>72</v>
      </c>
      <c r="B109">
        <v>300</v>
      </c>
      <c r="C109" t="s">
        <v>746</v>
      </c>
      <c r="D109" s="2">
        <v>27660</v>
      </c>
      <c r="E109" s="2">
        <v>69277.673490276298</v>
      </c>
      <c r="F109" s="2">
        <v>41928.959670348901</v>
      </c>
      <c r="G109" s="2">
        <v>57599.224970446397</v>
      </c>
      <c r="H109" s="2">
        <v>80930.164790174007</v>
      </c>
      <c r="I109" s="2">
        <v>50937.722777485498</v>
      </c>
      <c r="J109" s="2">
        <v>498</v>
      </c>
      <c r="K109" s="2">
        <v>2275</v>
      </c>
      <c r="L109" s="2">
        <v>582</v>
      </c>
      <c r="M109" s="2">
        <v>2311</v>
      </c>
      <c r="N109" s="3">
        <v>-1.3015184381778701E-3</v>
      </c>
      <c r="O109" s="3">
        <v>-3.03687635574837E-3</v>
      </c>
      <c r="P109" s="17">
        <f t="shared" si="9"/>
        <v>-1.7353579175704999E-3</v>
      </c>
      <c r="R109" s="2">
        <v>3631318</v>
      </c>
      <c r="S109" s="14">
        <v>1</v>
      </c>
      <c r="T109" s="2">
        <f t="shared" si="6"/>
        <v>1593194562.6825473</v>
      </c>
      <c r="U109" s="47">
        <f t="shared" si="7"/>
        <v>-35.999999999999886</v>
      </c>
      <c r="V109" s="47">
        <f t="shared" si="8"/>
        <v>-83.999999999999915</v>
      </c>
    </row>
    <row r="110" spans="1:22" customFormat="1">
      <c r="A110" t="s">
        <v>53</v>
      </c>
      <c r="B110">
        <v>1300</v>
      </c>
      <c r="C110" t="s">
        <v>863</v>
      </c>
      <c r="D110" s="2">
        <v>22613</v>
      </c>
      <c r="E110" s="2">
        <v>62994.843941841602</v>
      </c>
      <c r="F110" s="2">
        <v>43744.132557990102</v>
      </c>
      <c r="G110" s="2">
        <v>57602.048290277598</v>
      </c>
      <c r="H110" s="2">
        <v>74997.767366720494</v>
      </c>
      <c r="I110" s="2">
        <v>54142.577073828899</v>
      </c>
      <c r="J110" s="2">
        <v>269</v>
      </c>
      <c r="K110" s="2">
        <v>1365</v>
      </c>
      <c r="L110" s="2">
        <v>347</v>
      </c>
      <c r="M110" s="2">
        <v>1974</v>
      </c>
      <c r="N110" s="3">
        <v>-2.69314111351877E-2</v>
      </c>
      <c r="O110" s="3">
        <v>-3.4493432981028598E-3</v>
      </c>
      <c r="P110" s="17">
        <f t="shared" si="9"/>
        <v>2.3482067837084841E-2</v>
      </c>
      <c r="R110" s="2">
        <v>3653931</v>
      </c>
      <c r="S110" s="14">
        <v>1</v>
      </c>
      <c r="T110" s="2">
        <f t="shared" si="6"/>
        <v>1302555117.9880474</v>
      </c>
      <c r="U110" s="47">
        <f t="shared" si="7"/>
        <v>-608.99999999999943</v>
      </c>
      <c r="V110" s="47">
        <f t="shared" si="8"/>
        <v>-77.999999999999972</v>
      </c>
    </row>
    <row r="111" spans="1:22" customFormat="1">
      <c r="A111" t="s">
        <v>138</v>
      </c>
      <c r="B111">
        <v>900</v>
      </c>
      <c r="C111" t="s">
        <v>821</v>
      </c>
      <c r="D111" s="2">
        <v>24793</v>
      </c>
      <c r="E111" s="2">
        <v>62856.241029641104</v>
      </c>
      <c r="F111" s="2">
        <v>42021.825632421198</v>
      </c>
      <c r="G111" s="2">
        <v>57646.305294178397</v>
      </c>
      <c r="H111" s="2">
        <v>76427.1645865834</v>
      </c>
      <c r="I111" s="2">
        <v>52985.025942178603</v>
      </c>
      <c r="J111" s="2">
        <v>415</v>
      </c>
      <c r="K111" s="2">
        <v>2260</v>
      </c>
      <c r="L111" s="2">
        <v>681</v>
      </c>
      <c r="M111" s="2">
        <v>2095</v>
      </c>
      <c r="N111" s="3">
        <v>6.6551042633001198E-3</v>
      </c>
      <c r="O111" s="3">
        <v>-1.0728834751744401E-2</v>
      </c>
      <c r="P111" s="17">
        <f t="shared" si="9"/>
        <v>-1.7383939015044522E-2</v>
      </c>
      <c r="R111" s="2">
        <v>3678724</v>
      </c>
      <c r="S111" s="14">
        <v>1</v>
      </c>
      <c r="T111" s="2">
        <f t="shared" si="6"/>
        <v>1429224847.158565</v>
      </c>
      <c r="U111" s="47">
        <f t="shared" si="7"/>
        <v>164.99999999999986</v>
      </c>
      <c r="V111" s="47">
        <f t="shared" si="8"/>
        <v>-265.99999999999892</v>
      </c>
    </row>
    <row r="112" spans="1:22" customFormat="1">
      <c r="A112" t="s">
        <v>80</v>
      </c>
      <c r="B112">
        <v>1500</v>
      </c>
      <c r="C112" t="s">
        <v>811</v>
      </c>
      <c r="D112" s="2">
        <v>25118</v>
      </c>
      <c r="E112" s="2">
        <v>64994.758148631001</v>
      </c>
      <c r="F112" s="2">
        <v>45320.731439638403</v>
      </c>
      <c r="G112" s="2">
        <v>57862.992639379299</v>
      </c>
      <c r="H112" s="2">
        <v>77372.875488917794</v>
      </c>
      <c r="I112" s="2">
        <v>54350.091613357501</v>
      </c>
      <c r="J112" s="2">
        <v>337</v>
      </c>
      <c r="K112" s="2">
        <v>1987</v>
      </c>
      <c r="L112" s="2">
        <v>407</v>
      </c>
      <c r="M112" s="2">
        <v>2280</v>
      </c>
      <c r="N112" s="3">
        <v>-1.16649414762321E-2</v>
      </c>
      <c r="O112" s="3">
        <v>-2.78684608647185E-3</v>
      </c>
      <c r="P112" s="17">
        <f t="shared" si="9"/>
        <v>8.8780953897602509E-3</v>
      </c>
      <c r="R112" s="2">
        <v>3703842</v>
      </c>
      <c r="S112" s="14">
        <v>1</v>
      </c>
      <c r="T112" s="2">
        <f t="shared" si="6"/>
        <v>1453402649.1159291</v>
      </c>
      <c r="U112" s="47">
        <f t="shared" si="7"/>
        <v>-292.9999999999979</v>
      </c>
      <c r="V112" s="47">
        <f t="shared" si="8"/>
        <v>-69.999999999999929</v>
      </c>
    </row>
    <row r="113" spans="1:25" customFormat="1">
      <c r="A113" t="s">
        <v>122</v>
      </c>
      <c r="B113" s="1">
        <v>1000</v>
      </c>
      <c r="C113" t="s">
        <v>804</v>
      </c>
      <c r="D113" s="2">
        <v>25358</v>
      </c>
      <c r="E113" s="2">
        <v>77455.643986683295</v>
      </c>
      <c r="F113" s="2">
        <v>37768.430751799497</v>
      </c>
      <c r="G113" s="2">
        <v>57920.140333165</v>
      </c>
      <c r="H113" s="2">
        <v>92996.198293799403</v>
      </c>
      <c r="I113" s="2">
        <v>46684.767462010102</v>
      </c>
      <c r="J113" s="2">
        <v>321</v>
      </c>
      <c r="K113" s="2">
        <v>2332</v>
      </c>
      <c r="L113" s="2">
        <v>358</v>
      </c>
      <c r="M113" s="2">
        <v>2537</v>
      </c>
      <c r="N113" s="3">
        <v>-8.0842337723795194E-3</v>
      </c>
      <c r="O113" s="3">
        <v>-1.45910560769776E-3</v>
      </c>
      <c r="P113" s="17">
        <f t="shared" si="9"/>
        <v>6.6251281646817596E-3</v>
      </c>
      <c r="R113" s="2">
        <v>3729200</v>
      </c>
      <c r="S113" s="14">
        <v>1</v>
      </c>
      <c r="T113" s="2">
        <f t="shared" si="6"/>
        <v>1468738918.568398</v>
      </c>
      <c r="U113" s="47">
        <f t="shared" si="7"/>
        <v>-204.99999999999986</v>
      </c>
      <c r="V113" s="47">
        <f t="shared" si="8"/>
        <v>-36.999999999999801</v>
      </c>
    </row>
    <row r="114" spans="1:25" customFormat="1">
      <c r="A114" t="s">
        <v>336</v>
      </c>
      <c r="B114">
        <v>1100</v>
      </c>
      <c r="C114" t="s">
        <v>875</v>
      </c>
      <c r="D114" s="2">
        <v>22170</v>
      </c>
      <c r="E114" s="2">
        <v>79367.096633844703</v>
      </c>
      <c r="F114" s="2">
        <v>40611.906311136801</v>
      </c>
      <c r="G114" s="2">
        <v>57929.321554381298</v>
      </c>
      <c r="H114" s="2">
        <v>89938.953743988997</v>
      </c>
      <c r="I114" s="2">
        <v>47800.630606477702</v>
      </c>
      <c r="J114" s="2">
        <v>541</v>
      </c>
      <c r="K114" s="2">
        <v>1418</v>
      </c>
      <c r="L114" s="2">
        <v>442</v>
      </c>
      <c r="M114" s="2">
        <v>1601</v>
      </c>
      <c r="N114" s="3">
        <v>-8.2543978349120407E-3</v>
      </c>
      <c r="O114" s="3">
        <v>4.4654939106901197E-3</v>
      </c>
      <c r="P114" s="17">
        <f t="shared" si="9"/>
        <v>1.271989174560216E-2</v>
      </c>
      <c r="R114" s="2">
        <v>3751370</v>
      </c>
      <c r="S114" s="14">
        <v>1</v>
      </c>
      <c r="T114" s="2">
        <f t="shared" si="6"/>
        <v>1284293058.8606334</v>
      </c>
      <c r="U114" s="47">
        <f t="shared" si="7"/>
        <v>-182.99999999999994</v>
      </c>
      <c r="V114" s="47">
        <f t="shared" si="8"/>
        <v>98.999999999999957</v>
      </c>
    </row>
    <row r="115" spans="1:25" customFormat="1">
      <c r="A115" t="s">
        <v>38</v>
      </c>
      <c r="B115">
        <v>500</v>
      </c>
      <c r="C115" t="s">
        <v>613</v>
      </c>
      <c r="D115" s="2">
        <v>32509</v>
      </c>
      <c r="E115" s="2">
        <v>83754.000867867202</v>
      </c>
      <c r="F115" s="2">
        <v>41206.4949111686</v>
      </c>
      <c r="G115" s="2">
        <v>57977.019769723403</v>
      </c>
      <c r="H115" s="2">
        <v>98276.557604686401</v>
      </c>
      <c r="I115" s="2">
        <v>49685.770333005901</v>
      </c>
      <c r="J115" s="2">
        <v>455</v>
      </c>
      <c r="K115" s="2">
        <v>2397</v>
      </c>
      <c r="L115" s="2">
        <v>615</v>
      </c>
      <c r="M115" s="2">
        <v>2031</v>
      </c>
      <c r="N115" s="3">
        <v>1.12584207450244E-2</v>
      </c>
      <c r="O115" s="3">
        <v>-4.9217139868959299E-3</v>
      </c>
      <c r="P115" s="17">
        <f t="shared" si="9"/>
        <v>-1.6180134731920329E-2</v>
      </c>
      <c r="R115" s="2">
        <v>3783879</v>
      </c>
      <c r="S115" s="14">
        <v>1</v>
      </c>
      <c r="T115" s="2">
        <f t="shared" si="6"/>
        <v>1884774935.693938</v>
      </c>
      <c r="U115" s="47">
        <f t="shared" si="7"/>
        <v>365.99999999999824</v>
      </c>
      <c r="V115" s="47">
        <f t="shared" si="8"/>
        <v>-159.99999999999977</v>
      </c>
    </row>
    <row r="116" spans="1:25" customFormat="1">
      <c r="A116" t="s">
        <v>138</v>
      </c>
      <c r="B116" s="1">
        <v>1000</v>
      </c>
      <c r="C116" t="s">
        <v>771</v>
      </c>
      <c r="D116" s="2">
        <v>26568</v>
      </c>
      <c r="E116" s="2">
        <v>55048.912602418997</v>
      </c>
      <c r="F116" s="2">
        <v>42776.438414164702</v>
      </c>
      <c r="G116" s="2">
        <v>58091.355218692603</v>
      </c>
      <c r="H116" s="2">
        <v>71966.520093640196</v>
      </c>
      <c r="I116" s="2">
        <v>53528.6085450346</v>
      </c>
      <c r="J116" s="2">
        <v>682</v>
      </c>
      <c r="K116" s="2">
        <v>2111</v>
      </c>
      <c r="L116" s="2">
        <v>811</v>
      </c>
      <c r="M116" s="2">
        <v>2250</v>
      </c>
      <c r="N116" s="3">
        <v>-5.2318578741342896E-3</v>
      </c>
      <c r="O116" s="3">
        <v>-4.8554652213188797E-3</v>
      </c>
      <c r="P116" s="17">
        <f t="shared" si="9"/>
        <v>3.7639265281540994E-4</v>
      </c>
      <c r="R116" s="2">
        <v>3810447</v>
      </c>
      <c r="S116" s="14">
        <v>1</v>
      </c>
      <c r="T116" s="2">
        <f t="shared" si="6"/>
        <v>1543371125.4502251</v>
      </c>
      <c r="U116" s="47">
        <f t="shared" si="7"/>
        <v>-138.9999999999998</v>
      </c>
      <c r="V116" s="47">
        <f t="shared" si="8"/>
        <v>-129</v>
      </c>
    </row>
    <row r="117" spans="1:25" customFormat="1">
      <c r="A117" t="s">
        <v>122</v>
      </c>
      <c r="B117">
        <v>400</v>
      </c>
      <c r="C117" t="s">
        <v>617</v>
      </c>
      <c r="D117" s="2">
        <v>32351</v>
      </c>
      <c r="E117" s="2">
        <v>69520.768649486505</v>
      </c>
      <c r="F117" s="2">
        <v>44169.769500957897</v>
      </c>
      <c r="G117" s="2">
        <v>58149.251190783798</v>
      </c>
      <c r="H117" s="2">
        <v>81646.602402635093</v>
      </c>
      <c r="I117" s="2">
        <v>52617.373186753</v>
      </c>
      <c r="J117" s="2">
        <v>452</v>
      </c>
      <c r="K117" s="2">
        <v>2115</v>
      </c>
      <c r="L117" s="2">
        <v>543</v>
      </c>
      <c r="M117" s="2">
        <v>2158</v>
      </c>
      <c r="N117" s="3">
        <v>-1.32917065933046E-3</v>
      </c>
      <c r="O117" s="3">
        <v>-2.8128960464900601E-3</v>
      </c>
      <c r="P117" s="17">
        <f t="shared" si="9"/>
        <v>-1.4837253871596001E-3</v>
      </c>
      <c r="R117" s="2">
        <v>3842798</v>
      </c>
      <c r="S117" s="14">
        <v>1</v>
      </c>
      <c r="T117" s="2">
        <f t="shared" si="6"/>
        <v>1881186425.2730467</v>
      </c>
      <c r="U117" s="47">
        <f t="shared" si="7"/>
        <v>-42.999999999999709</v>
      </c>
      <c r="V117" s="47">
        <f t="shared" si="8"/>
        <v>-90.999999999999929</v>
      </c>
    </row>
    <row r="118" spans="1:25" customFormat="1">
      <c r="A118" t="s">
        <v>136</v>
      </c>
      <c r="B118">
        <v>500</v>
      </c>
      <c r="C118" t="s">
        <v>468</v>
      </c>
      <c r="D118" s="2">
        <v>41133</v>
      </c>
      <c r="E118" s="2">
        <v>63998.640271493197</v>
      </c>
      <c r="F118" s="2">
        <v>41818.636198271903</v>
      </c>
      <c r="G118" s="2">
        <v>58213.603219541103</v>
      </c>
      <c r="H118" s="2">
        <v>78114.7824822236</v>
      </c>
      <c r="I118" s="2">
        <v>53122.508206209401</v>
      </c>
      <c r="J118" s="2">
        <v>1082</v>
      </c>
      <c r="K118" s="2">
        <v>4304</v>
      </c>
      <c r="L118" s="2">
        <v>1045</v>
      </c>
      <c r="M118" s="2">
        <v>4325</v>
      </c>
      <c r="N118" s="3">
        <v>-5.1053898329808103E-4</v>
      </c>
      <c r="O118" s="3">
        <v>8.9952106581090601E-4</v>
      </c>
      <c r="P118" s="17">
        <f t="shared" si="9"/>
        <v>1.4100600491089871E-3</v>
      </c>
      <c r="R118" s="2">
        <v>3883931</v>
      </c>
      <c r="S118" s="14">
        <v>1</v>
      </c>
      <c r="T118" s="2">
        <f t="shared" si="6"/>
        <v>2394500141.2293839</v>
      </c>
      <c r="U118" s="47">
        <f t="shared" si="7"/>
        <v>-20.999999999999968</v>
      </c>
      <c r="V118" s="47">
        <f t="shared" si="8"/>
        <v>37</v>
      </c>
    </row>
    <row r="119" spans="1:25" customFormat="1">
      <c r="A119" t="s">
        <v>18</v>
      </c>
      <c r="B119">
        <v>6300</v>
      </c>
      <c r="C119" t="s">
        <v>389</v>
      </c>
      <c r="D119" s="2">
        <v>48247</v>
      </c>
      <c r="E119" s="2">
        <v>66236.652632588404</v>
      </c>
      <c r="F119" s="2">
        <v>37687.959849827901</v>
      </c>
      <c r="G119" s="2">
        <v>58218.072000816399</v>
      </c>
      <c r="H119" s="2">
        <v>82884.005082957694</v>
      </c>
      <c r="I119" s="2">
        <v>49277.560850975002</v>
      </c>
      <c r="J119" s="2">
        <v>997</v>
      </c>
      <c r="K119" s="2">
        <v>3118</v>
      </c>
      <c r="L119" s="2">
        <v>1207</v>
      </c>
      <c r="M119" s="2">
        <v>3731</v>
      </c>
      <c r="N119" s="3">
        <v>-1.2705453188799299E-2</v>
      </c>
      <c r="O119" s="3">
        <v>-4.35260223433581E-3</v>
      </c>
      <c r="P119" s="17">
        <f t="shared" si="9"/>
        <v>8.3528509544634894E-3</v>
      </c>
      <c r="R119" s="2">
        <v>3932178</v>
      </c>
      <c r="S119" s="14">
        <v>1</v>
      </c>
      <c r="T119" s="2">
        <f t="shared" si="6"/>
        <v>2808847319.8233886</v>
      </c>
      <c r="U119" s="47">
        <f t="shared" si="7"/>
        <v>-612.99999999999977</v>
      </c>
      <c r="V119" s="47">
        <f t="shared" si="8"/>
        <v>-209.99999999999983</v>
      </c>
    </row>
    <row r="120" spans="1:25" s="39" customFormat="1">
      <c r="A120" s="39" t="s">
        <v>122</v>
      </c>
      <c r="B120" s="39">
        <v>1100</v>
      </c>
      <c r="C120" s="39" t="s">
        <v>280</v>
      </c>
      <c r="D120" s="41">
        <v>71245</v>
      </c>
      <c r="E120" s="41">
        <v>70857.013347383196</v>
      </c>
      <c r="F120" s="41">
        <v>36349.450822306702</v>
      </c>
      <c r="G120" s="41">
        <v>58253.136070119603</v>
      </c>
      <c r="H120" s="41">
        <v>85946.172462240895</v>
      </c>
      <c r="I120" s="41">
        <v>47694.118203246297</v>
      </c>
      <c r="J120" s="41">
        <v>2906</v>
      </c>
      <c r="K120" s="41">
        <v>7694</v>
      </c>
      <c r="L120" s="41">
        <v>2461</v>
      </c>
      <c r="M120" s="41">
        <v>6615</v>
      </c>
      <c r="N120" s="43">
        <v>1.5144922450698199E-2</v>
      </c>
      <c r="O120" s="43">
        <v>6.2460523545511898E-3</v>
      </c>
      <c r="P120" s="38">
        <f t="shared" si="9"/>
        <v>-8.8988700961470102E-3</v>
      </c>
      <c r="R120" s="41">
        <v>4003423</v>
      </c>
      <c r="S120" s="56">
        <v>1</v>
      </c>
      <c r="T120" s="41">
        <f t="shared" si="6"/>
        <v>4150244679.315671</v>
      </c>
      <c r="U120" s="55">
        <f t="shared" si="7"/>
        <v>1078.9999999999932</v>
      </c>
      <c r="V120" s="55">
        <f t="shared" si="8"/>
        <v>444.99999999999955</v>
      </c>
    </row>
    <row r="121" spans="1:25" s="29" customFormat="1">
      <c r="D121" s="30">
        <f>SUM(D2:D120)</f>
        <v>4003423</v>
      </c>
      <c r="E121" s="30"/>
      <c r="F121" s="30"/>
      <c r="G121" s="30"/>
      <c r="H121" s="30"/>
      <c r="I121" s="30"/>
      <c r="J121" s="30"/>
      <c r="K121" s="30"/>
      <c r="L121" s="30"/>
      <c r="M121" s="30"/>
      <c r="N121" s="31"/>
      <c r="O121" s="31"/>
      <c r="P121" s="32"/>
      <c r="R121" s="30"/>
      <c r="T121" s="30">
        <f>SUM(T2:T120)</f>
        <v>220756275754.66037</v>
      </c>
      <c r="U121" s="49">
        <f>SUM(U2:U120)</f>
        <v>-11918.999999999973</v>
      </c>
      <c r="V121" s="49">
        <f>SUM(V2:V120)</f>
        <v>-8338.9999999999836</v>
      </c>
      <c r="W121" s="20">
        <f>T121/$D121</f>
        <v>55141.881273765066</v>
      </c>
      <c r="X121" s="60">
        <f t="shared" ref="X121" si="10">U121/$D121</f>
        <v>-2.9772022591667111E-3</v>
      </c>
      <c r="Y121" s="60">
        <f t="shared" ref="Y121" si="11">V121/$D121</f>
        <v>-2.0829675005613903E-3</v>
      </c>
    </row>
    <row r="122" spans="1:25" customFormat="1">
      <c r="A122" t="s">
        <v>12</v>
      </c>
      <c r="B122">
        <v>1100</v>
      </c>
      <c r="C122" t="s">
        <v>795</v>
      </c>
      <c r="D122" s="2">
        <v>25748</v>
      </c>
      <c r="E122" s="2">
        <v>69629.558166521601</v>
      </c>
      <c r="F122" s="2">
        <v>39619.315584103701</v>
      </c>
      <c r="G122" s="2">
        <v>58321.792290475001</v>
      </c>
      <c r="H122" s="2">
        <v>87247.441543370995</v>
      </c>
      <c r="I122" s="2">
        <v>52336.277044062903</v>
      </c>
      <c r="J122" s="2">
        <v>409</v>
      </c>
      <c r="K122" s="2">
        <v>2587</v>
      </c>
      <c r="L122" s="2">
        <v>384</v>
      </c>
      <c r="M122" s="2">
        <v>2263</v>
      </c>
      <c r="N122" s="3">
        <v>1.25835016311946E-2</v>
      </c>
      <c r="O122" s="3">
        <v>9.7094919993785905E-4</v>
      </c>
      <c r="P122" s="17">
        <f t="shared" ref="P122:P153" si="12">O122-N122</f>
        <v>-1.1612552431256742E-2</v>
      </c>
      <c r="R122" s="2">
        <v>4029171</v>
      </c>
      <c r="S122">
        <v>2</v>
      </c>
      <c r="T122" s="2">
        <f t="shared" si="6"/>
        <v>1501669507.8951504</v>
      </c>
      <c r="U122" s="47">
        <f t="shared" si="7"/>
        <v>323.99999999999858</v>
      </c>
      <c r="V122" s="47">
        <f t="shared" si="8"/>
        <v>24.999999999999996</v>
      </c>
    </row>
    <row r="123" spans="1:25">
      <c r="A123" t="s">
        <v>38</v>
      </c>
      <c r="B123">
        <v>900</v>
      </c>
      <c r="C123" t="s">
        <v>674</v>
      </c>
      <c r="D123" s="2">
        <v>30248</v>
      </c>
      <c r="E123" s="2">
        <v>70083.669662540196</v>
      </c>
      <c r="F123" s="2">
        <v>38305.690443728301</v>
      </c>
      <c r="G123" s="2">
        <v>58466.5556665002</v>
      </c>
      <c r="H123" s="2">
        <v>84886.952687807294</v>
      </c>
      <c r="I123" s="2">
        <v>48811.059804164601</v>
      </c>
      <c r="J123" s="2">
        <v>982</v>
      </c>
      <c r="K123" s="2">
        <v>3156</v>
      </c>
      <c r="L123" s="2">
        <v>979</v>
      </c>
      <c r="M123" s="2">
        <v>3098</v>
      </c>
      <c r="N123" s="3">
        <v>1.91748214758E-3</v>
      </c>
      <c r="O123" s="3">
        <v>9.9180111081724394E-5</v>
      </c>
      <c r="P123" s="17">
        <f t="shared" si="12"/>
        <v>-1.8183020364982755E-3</v>
      </c>
      <c r="Q123"/>
      <c r="R123" s="2">
        <v>4059419</v>
      </c>
      <c r="S123">
        <v>2</v>
      </c>
      <c r="T123" s="2">
        <f t="shared" si="6"/>
        <v>1768496375.800298</v>
      </c>
      <c r="U123" s="47">
        <f t="shared" si="7"/>
        <v>57.999999999999837</v>
      </c>
      <c r="V123" s="47">
        <f t="shared" si="8"/>
        <v>2.9999999999999996</v>
      </c>
    </row>
    <row r="124" spans="1:25" customFormat="1">
      <c r="A124" t="s">
        <v>38</v>
      </c>
      <c r="B124">
        <v>1800</v>
      </c>
      <c r="C124" t="s">
        <v>346</v>
      </c>
      <c r="D124" s="2">
        <v>35484</v>
      </c>
      <c r="E124" s="2">
        <v>81596.302580012998</v>
      </c>
      <c r="F124" s="2">
        <v>38224.035589236897</v>
      </c>
      <c r="G124" s="2">
        <v>58495.778259741201</v>
      </c>
      <c r="H124" s="2">
        <v>95746.115120835995</v>
      </c>
      <c r="I124" s="2">
        <v>47554.195309127499</v>
      </c>
      <c r="J124" s="2">
        <v>669</v>
      </c>
      <c r="K124" s="2">
        <v>3414</v>
      </c>
      <c r="L124" s="2">
        <v>801</v>
      </c>
      <c r="M124" s="2">
        <v>3627</v>
      </c>
      <c r="N124" s="3">
        <v>-6.0027054447074702E-3</v>
      </c>
      <c r="O124" s="3">
        <v>-3.7199864727764601E-3</v>
      </c>
      <c r="P124" s="17">
        <f t="shared" si="12"/>
        <v>2.2827189719310101E-3</v>
      </c>
      <c r="R124" s="2">
        <v>4094903</v>
      </c>
      <c r="S124">
        <v>2</v>
      </c>
      <c r="T124" s="2">
        <f t="shared" si="6"/>
        <v>2075664195.7686567</v>
      </c>
      <c r="U124" s="47">
        <f t="shared" si="7"/>
        <v>-212.99999999999986</v>
      </c>
      <c r="V124" s="47">
        <f t="shared" si="8"/>
        <v>-131.99999999999991</v>
      </c>
    </row>
    <row r="125" spans="1:25" customFormat="1">
      <c r="A125" t="s">
        <v>96</v>
      </c>
      <c r="B125" s="1">
        <v>1000</v>
      </c>
      <c r="C125" t="s">
        <v>149</v>
      </c>
      <c r="D125" s="2">
        <v>22327</v>
      </c>
      <c r="E125" s="2">
        <v>73020.058107167701</v>
      </c>
      <c r="F125" s="2">
        <v>40339.024341814897</v>
      </c>
      <c r="G125" s="2">
        <v>58517.354298202998</v>
      </c>
      <c r="H125" s="2">
        <v>88424.863952679196</v>
      </c>
      <c r="I125" s="2">
        <v>52196.264230033798</v>
      </c>
      <c r="J125" s="2">
        <v>685</v>
      </c>
      <c r="K125" s="2">
        <v>2432</v>
      </c>
      <c r="L125" s="2">
        <v>660</v>
      </c>
      <c r="M125" s="2">
        <v>2078</v>
      </c>
      <c r="N125" s="3">
        <v>1.58552425314641E-2</v>
      </c>
      <c r="O125" s="3">
        <v>1.11972051775876E-3</v>
      </c>
      <c r="P125" s="17">
        <f t="shared" si="12"/>
        <v>-1.473552201370534E-2</v>
      </c>
      <c r="Q125" s="6"/>
      <c r="R125" s="2">
        <v>4117230</v>
      </c>
      <c r="S125">
        <v>2</v>
      </c>
      <c r="T125" s="2">
        <f t="shared" si="6"/>
        <v>1306516969.4159784</v>
      </c>
      <c r="U125" s="47">
        <f t="shared" si="7"/>
        <v>353.99999999999898</v>
      </c>
      <c r="V125" s="47">
        <f t="shared" si="8"/>
        <v>24.999999999999833</v>
      </c>
    </row>
    <row r="126" spans="1:25" customFormat="1">
      <c r="A126" t="s">
        <v>38</v>
      </c>
      <c r="B126">
        <v>1900</v>
      </c>
      <c r="C126" t="s">
        <v>581</v>
      </c>
      <c r="D126" s="2">
        <v>30878</v>
      </c>
      <c r="E126" s="2">
        <v>71938.939476061394</v>
      </c>
      <c r="F126" s="2">
        <v>41089.992509913303</v>
      </c>
      <c r="G126" s="2">
        <v>58563.338764836</v>
      </c>
      <c r="H126" s="2">
        <v>87543.690153568197</v>
      </c>
      <c r="I126" s="2">
        <v>52281.212365986197</v>
      </c>
      <c r="J126" s="2">
        <v>418</v>
      </c>
      <c r="K126" s="2">
        <v>2454</v>
      </c>
      <c r="L126" s="2">
        <v>605</v>
      </c>
      <c r="M126" s="2">
        <v>2546</v>
      </c>
      <c r="N126" s="3">
        <v>-2.9794675820972801E-3</v>
      </c>
      <c r="O126" s="3">
        <v>-6.0560917157847002E-3</v>
      </c>
      <c r="P126" s="17">
        <f t="shared" si="12"/>
        <v>-3.0766241336874201E-3</v>
      </c>
      <c r="R126" s="2">
        <v>4148108</v>
      </c>
      <c r="S126">
        <v>2</v>
      </c>
      <c r="T126" s="2">
        <f t="shared" si="6"/>
        <v>1808318774.3806059</v>
      </c>
      <c r="U126" s="47">
        <f t="shared" si="7"/>
        <v>-91.999999999999815</v>
      </c>
      <c r="V126" s="47">
        <f t="shared" si="8"/>
        <v>-186.99999999999997</v>
      </c>
    </row>
    <row r="127" spans="1:25" customFormat="1">
      <c r="A127" t="s">
        <v>27</v>
      </c>
      <c r="B127">
        <v>2600</v>
      </c>
      <c r="C127" t="s">
        <v>636</v>
      </c>
      <c r="D127" s="2">
        <v>31587</v>
      </c>
      <c r="E127" s="2">
        <v>70019.048840803705</v>
      </c>
      <c r="F127" s="2">
        <v>41314.698462503897</v>
      </c>
      <c r="G127" s="2">
        <v>58756.615895592302</v>
      </c>
      <c r="H127" s="2">
        <v>82380.319319938106</v>
      </c>
      <c r="I127" s="2">
        <v>50763.447756510803</v>
      </c>
      <c r="J127" s="2">
        <v>687</v>
      </c>
      <c r="K127" s="2">
        <v>2382</v>
      </c>
      <c r="L127" s="2">
        <v>724</v>
      </c>
      <c r="M127" s="2">
        <v>2202</v>
      </c>
      <c r="N127" s="3">
        <v>5.6985468705480101E-3</v>
      </c>
      <c r="O127" s="3">
        <v>-1.17136796783486E-3</v>
      </c>
      <c r="P127" s="17">
        <f t="shared" si="12"/>
        <v>-6.8699148383828696E-3</v>
      </c>
      <c r="R127" s="2">
        <v>4179695</v>
      </c>
      <c r="S127">
        <v>2</v>
      </c>
      <c r="T127" s="2">
        <f t="shared" si="6"/>
        <v>1855945226.2940741</v>
      </c>
      <c r="U127" s="47">
        <f t="shared" si="7"/>
        <v>180</v>
      </c>
      <c r="V127" s="47">
        <f t="shared" si="8"/>
        <v>-36.999999999999723</v>
      </c>
    </row>
    <row r="128" spans="1:25" customFormat="1">
      <c r="A128" t="s">
        <v>134</v>
      </c>
      <c r="B128">
        <v>900</v>
      </c>
      <c r="C128" t="s">
        <v>871</v>
      </c>
      <c r="D128" s="2">
        <v>22414</v>
      </c>
      <c r="E128" s="2">
        <v>70613.957007258505</v>
      </c>
      <c r="F128" s="2">
        <v>42779.415543960698</v>
      </c>
      <c r="G128" s="2">
        <v>58770.6541435791</v>
      </c>
      <c r="H128" s="2">
        <v>83389.273590173005</v>
      </c>
      <c r="I128" s="2">
        <v>51903.284401526304</v>
      </c>
      <c r="J128" s="2">
        <v>904</v>
      </c>
      <c r="K128" s="2">
        <v>2190</v>
      </c>
      <c r="L128" s="2">
        <v>820</v>
      </c>
      <c r="M128" s="2">
        <v>2077</v>
      </c>
      <c r="N128" s="3">
        <v>5.0414919246899196E-3</v>
      </c>
      <c r="O128" s="3">
        <v>3.7476577139287899E-3</v>
      </c>
      <c r="P128" s="17">
        <f t="shared" si="12"/>
        <v>-1.2938342107611297E-3</v>
      </c>
      <c r="R128" s="2">
        <v>4202109</v>
      </c>
      <c r="S128">
        <v>2</v>
      </c>
      <c r="T128" s="2">
        <f t="shared" si="6"/>
        <v>1317285441.9741819</v>
      </c>
      <c r="U128" s="47">
        <f t="shared" si="7"/>
        <v>112.99999999999986</v>
      </c>
      <c r="V128" s="47">
        <f t="shared" si="8"/>
        <v>83.999999999999901</v>
      </c>
    </row>
    <row r="129" spans="1:22" customFormat="1">
      <c r="A129" t="s">
        <v>53</v>
      </c>
      <c r="B129" s="1">
        <v>5000</v>
      </c>
      <c r="C129" t="s">
        <v>872</v>
      </c>
      <c r="D129" s="2">
        <v>22377</v>
      </c>
      <c r="E129" s="2">
        <v>69679.612512218897</v>
      </c>
      <c r="F129" s="2">
        <v>39781.440865308701</v>
      </c>
      <c r="G129" s="2">
        <v>58778.420561273197</v>
      </c>
      <c r="H129" s="2">
        <v>82907.492864125103</v>
      </c>
      <c r="I129" s="2">
        <v>49034.207326701398</v>
      </c>
      <c r="J129" s="2">
        <v>818</v>
      </c>
      <c r="K129" s="2">
        <v>1379</v>
      </c>
      <c r="L129" s="2">
        <v>801</v>
      </c>
      <c r="M129" s="2">
        <v>1598</v>
      </c>
      <c r="N129" s="3">
        <v>-9.7868346963399903E-3</v>
      </c>
      <c r="O129" s="3">
        <v>7.5970862939625495E-4</v>
      </c>
      <c r="P129" s="17">
        <f t="shared" si="12"/>
        <v>1.0546543325736246E-2</v>
      </c>
      <c r="R129" s="2">
        <v>4224486</v>
      </c>
      <c r="S129">
        <v>2</v>
      </c>
      <c r="T129" s="2">
        <f t="shared" si="6"/>
        <v>1315284716.8996103</v>
      </c>
      <c r="U129" s="47">
        <f t="shared" si="7"/>
        <v>-218.99999999999997</v>
      </c>
      <c r="V129" s="47">
        <f t="shared" si="8"/>
        <v>16.999999999999996</v>
      </c>
    </row>
    <row r="130" spans="1:22" customFormat="1">
      <c r="A130" t="s">
        <v>46</v>
      </c>
      <c r="B130">
        <v>400</v>
      </c>
      <c r="C130" t="s">
        <v>503</v>
      </c>
      <c r="D130" s="2">
        <v>35157</v>
      </c>
      <c r="E130" s="2">
        <v>69614.471337579598</v>
      </c>
      <c r="F130" s="2">
        <v>39165.271965091197</v>
      </c>
      <c r="G130" s="2">
        <v>58788.745348666802</v>
      </c>
      <c r="H130" s="2">
        <v>84474.524030109998</v>
      </c>
      <c r="I130" s="2">
        <v>50089.129780349002</v>
      </c>
      <c r="J130" s="2">
        <v>926</v>
      </c>
      <c r="K130" s="2">
        <v>2947</v>
      </c>
      <c r="L130" s="2">
        <v>894</v>
      </c>
      <c r="M130" s="2">
        <v>3086</v>
      </c>
      <c r="N130" s="3">
        <v>-3.9536934323178797E-3</v>
      </c>
      <c r="O130" s="3">
        <v>9.1020280456239103E-4</v>
      </c>
      <c r="P130" s="17">
        <f t="shared" si="12"/>
        <v>4.863896236880271E-3</v>
      </c>
      <c r="R130" s="2">
        <v>4259643</v>
      </c>
      <c r="S130">
        <v>2</v>
      </c>
      <c r="T130" s="2">
        <f t="shared" si="6"/>
        <v>2066835920.2230787</v>
      </c>
      <c r="U130" s="47">
        <f t="shared" si="7"/>
        <v>-138.99999999999969</v>
      </c>
      <c r="V130" s="47">
        <f t="shared" si="8"/>
        <v>31.999999999999982</v>
      </c>
    </row>
    <row r="131" spans="1:22" customFormat="1">
      <c r="A131" t="s">
        <v>53</v>
      </c>
      <c r="B131">
        <v>2200</v>
      </c>
      <c r="C131" t="s">
        <v>184</v>
      </c>
      <c r="D131" s="2">
        <v>28214</v>
      </c>
      <c r="E131" s="2">
        <v>67989.319099705506</v>
      </c>
      <c r="F131" s="2">
        <v>42153.900240310497</v>
      </c>
      <c r="G131" s="2">
        <v>58790.460944574101</v>
      </c>
      <c r="H131" s="2">
        <v>80731.8146823727</v>
      </c>
      <c r="I131" s="2">
        <v>52363.127426212297</v>
      </c>
      <c r="J131" s="2">
        <v>702</v>
      </c>
      <c r="K131" s="2">
        <v>3119</v>
      </c>
      <c r="L131" s="2">
        <v>627</v>
      </c>
      <c r="M131" s="2">
        <v>2783</v>
      </c>
      <c r="N131" s="3">
        <v>1.19089813567732E-2</v>
      </c>
      <c r="O131" s="3">
        <v>2.6582547671368801E-3</v>
      </c>
      <c r="P131" s="17">
        <f t="shared" si="12"/>
        <v>-9.2507265896363197E-3</v>
      </c>
      <c r="R131" s="2">
        <v>4287857</v>
      </c>
      <c r="S131">
        <v>2</v>
      </c>
      <c r="T131" s="2">
        <f t="shared" si="6"/>
        <v>1658714065.0902138</v>
      </c>
      <c r="U131" s="47">
        <f t="shared" si="7"/>
        <v>335.99999999999909</v>
      </c>
      <c r="V131" s="47">
        <f t="shared" si="8"/>
        <v>74.999999999999943</v>
      </c>
    </row>
    <row r="132" spans="1:22" customFormat="1">
      <c r="A132" t="s">
        <v>46</v>
      </c>
      <c r="B132">
        <v>200</v>
      </c>
      <c r="C132" t="s">
        <v>690</v>
      </c>
      <c r="D132" s="2">
        <v>29727</v>
      </c>
      <c r="E132" s="2">
        <v>68823.100999999995</v>
      </c>
      <c r="F132" s="2">
        <v>41691.0853658536</v>
      </c>
      <c r="G132" s="2">
        <v>58817.518718801999</v>
      </c>
      <c r="H132" s="2">
        <v>80971.157000000007</v>
      </c>
      <c r="I132" s="2">
        <v>51449.346341463402</v>
      </c>
      <c r="J132" s="2">
        <v>538</v>
      </c>
      <c r="K132" s="2">
        <v>2318</v>
      </c>
      <c r="L132" s="2">
        <v>597</v>
      </c>
      <c r="M132" s="2">
        <v>2234</v>
      </c>
      <c r="N132" s="3">
        <v>2.8257139973761202E-3</v>
      </c>
      <c r="O132" s="3">
        <v>-1.9847276886332198E-3</v>
      </c>
      <c r="P132" s="17">
        <f t="shared" si="12"/>
        <v>-4.81044168600934E-3</v>
      </c>
      <c r="R132" s="2">
        <v>4317584</v>
      </c>
      <c r="S132">
        <v>2</v>
      </c>
      <c r="T132" s="2">
        <f t="shared" ref="T132:T195" si="13">D132*G132</f>
        <v>1748468378.9538271</v>
      </c>
      <c r="U132" s="47">
        <f t="shared" ref="U132:U195" si="14">D132*N132</f>
        <v>83.999999999999929</v>
      </c>
      <c r="V132" s="47">
        <f t="shared" ref="V132:V195" si="15">D132*O132</f>
        <v>-58.999999999999723</v>
      </c>
    </row>
    <row r="133" spans="1:22" customFormat="1">
      <c r="A133" t="s">
        <v>202</v>
      </c>
      <c r="B133">
        <v>1300</v>
      </c>
      <c r="C133" t="s">
        <v>672</v>
      </c>
      <c r="D133" s="2">
        <v>30324</v>
      </c>
      <c r="E133" s="2">
        <v>71615.114950512201</v>
      </c>
      <c r="F133" s="2">
        <v>42734.591725128397</v>
      </c>
      <c r="G133" s="2">
        <v>59008.834339116504</v>
      </c>
      <c r="H133" s="2">
        <v>83385.983504080505</v>
      </c>
      <c r="I133" s="2">
        <v>51253.876484560496</v>
      </c>
      <c r="J133" s="2">
        <v>694</v>
      </c>
      <c r="K133" s="2">
        <v>2548</v>
      </c>
      <c r="L133" s="2">
        <v>612</v>
      </c>
      <c r="M133" s="2">
        <v>2608</v>
      </c>
      <c r="N133" s="3">
        <v>-1.97863078749505E-3</v>
      </c>
      <c r="O133" s="3">
        <v>2.7041287429098999E-3</v>
      </c>
      <c r="P133" s="17">
        <f t="shared" si="12"/>
        <v>4.6827595304049499E-3</v>
      </c>
      <c r="R133" s="2">
        <v>4347908</v>
      </c>
      <c r="S133">
        <v>2</v>
      </c>
      <c r="T133" s="2">
        <f t="shared" si="13"/>
        <v>1789383892.4993689</v>
      </c>
      <c r="U133" s="47">
        <f t="shared" si="14"/>
        <v>-59.999999999999893</v>
      </c>
      <c r="V133" s="47">
        <f t="shared" si="15"/>
        <v>81.999999999999801</v>
      </c>
    </row>
    <row r="134" spans="1:22" customFormat="1">
      <c r="A134" t="s">
        <v>138</v>
      </c>
      <c r="B134">
        <v>300</v>
      </c>
      <c r="C134" t="s">
        <v>862</v>
      </c>
      <c r="D134" s="2">
        <v>22667</v>
      </c>
      <c r="E134" s="2">
        <v>63379.786209796002</v>
      </c>
      <c r="F134" s="2">
        <v>41528.735632183903</v>
      </c>
      <c r="G134" s="2">
        <v>59059.151064188198</v>
      </c>
      <c r="H134" s="2">
        <v>77106.494639478595</v>
      </c>
      <c r="I134" s="2">
        <v>52480.5140229885</v>
      </c>
      <c r="J134" s="2">
        <v>717</v>
      </c>
      <c r="K134" s="2">
        <v>1657</v>
      </c>
      <c r="L134" s="2">
        <v>507</v>
      </c>
      <c r="M134" s="2">
        <v>1979</v>
      </c>
      <c r="N134" s="3">
        <v>-1.42056734459787E-2</v>
      </c>
      <c r="O134" s="3">
        <v>9.2645696386817796E-3</v>
      </c>
      <c r="P134" s="17">
        <f t="shared" si="12"/>
        <v>2.3470243084660482E-2</v>
      </c>
      <c r="R134" s="2">
        <v>4370575</v>
      </c>
      <c r="S134">
        <v>2</v>
      </c>
      <c r="T134" s="2">
        <f t="shared" si="13"/>
        <v>1338693777.1719539</v>
      </c>
      <c r="U134" s="47">
        <f t="shared" si="14"/>
        <v>-321.9999999999992</v>
      </c>
      <c r="V134" s="47">
        <f t="shared" si="15"/>
        <v>209.99999999999989</v>
      </c>
    </row>
    <row r="135" spans="1:22" customFormat="1">
      <c r="A135" t="s">
        <v>18</v>
      </c>
      <c r="B135">
        <v>2600</v>
      </c>
      <c r="C135" t="s">
        <v>527</v>
      </c>
      <c r="D135" s="2">
        <v>36945</v>
      </c>
      <c r="E135" s="2">
        <v>70707.826197757298</v>
      </c>
      <c r="F135" s="2">
        <v>45520.264907135803</v>
      </c>
      <c r="G135" s="2">
        <v>59060.797457125896</v>
      </c>
      <c r="H135" s="2">
        <v>82364.878185524896</v>
      </c>
      <c r="I135" s="2">
        <v>53473.968719452503</v>
      </c>
      <c r="J135" s="2">
        <v>803</v>
      </c>
      <c r="K135" s="2">
        <v>2520</v>
      </c>
      <c r="L135" s="2">
        <v>782</v>
      </c>
      <c r="M135" s="2">
        <v>2402</v>
      </c>
      <c r="N135" s="3">
        <v>3.1939369332791901E-3</v>
      </c>
      <c r="O135" s="3">
        <v>5.6841250507511099E-4</v>
      </c>
      <c r="P135" s="17">
        <f t="shared" si="12"/>
        <v>-2.6255244282040791E-3</v>
      </c>
      <c r="R135" s="2">
        <v>4407520</v>
      </c>
      <c r="S135">
        <v>2</v>
      </c>
      <c r="T135" s="2">
        <f t="shared" si="13"/>
        <v>2182001162.0535164</v>
      </c>
      <c r="U135" s="47">
        <f t="shared" si="14"/>
        <v>117.99999999999967</v>
      </c>
      <c r="V135" s="47">
        <f t="shared" si="15"/>
        <v>20.999999999999975</v>
      </c>
    </row>
    <row r="136" spans="1:22" customFormat="1">
      <c r="A136" t="s">
        <v>74</v>
      </c>
      <c r="B136">
        <v>100</v>
      </c>
      <c r="C136" t="s">
        <v>417</v>
      </c>
      <c r="D136" s="2">
        <v>44962</v>
      </c>
      <c r="E136" s="2">
        <v>69777.664701957299</v>
      </c>
      <c r="F136" s="2">
        <v>39988.161097851997</v>
      </c>
      <c r="G136" s="2">
        <v>59102.693772853701</v>
      </c>
      <c r="H136" s="2">
        <v>84307.799043594307</v>
      </c>
      <c r="I136" s="2">
        <v>50906.978628769801</v>
      </c>
      <c r="J136" s="2">
        <v>1277</v>
      </c>
      <c r="K136" s="2">
        <v>3291</v>
      </c>
      <c r="L136" s="2">
        <v>1100</v>
      </c>
      <c r="M136" s="2">
        <v>2648</v>
      </c>
      <c r="N136" s="3">
        <v>1.43009652595525E-2</v>
      </c>
      <c r="O136" s="3">
        <v>3.9366576219919003E-3</v>
      </c>
      <c r="P136" s="17">
        <f t="shared" si="12"/>
        <v>-1.0364307637560599E-2</v>
      </c>
      <c r="R136" s="2">
        <v>4452482</v>
      </c>
      <c r="S136">
        <v>2</v>
      </c>
      <c r="T136" s="2">
        <f t="shared" si="13"/>
        <v>2657375317.4150481</v>
      </c>
      <c r="U136" s="47">
        <f t="shared" si="14"/>
        <v>642.99999999999955</v>
      </c>
      <c r="V136" s="47">
        <f t="shared" si="15"/>
        <v>176.99999999999983</v>
      </c>
    </row>
    <row r="137" spans="1:22">
      <c r="A137" t="s">
        <v>65</v>
      </c>
      <c r="B137">
        <v>900</v>
      </c>
      <c r="C137" t="s">
        <v>554</v>
      </c>
      <c r="D137" s="2">
        <v>35258</v>
      </c>
      <c r="E137" s="2">
        <v>75443.009711829305</v>
      </c>
      <c r="F137" s="2">
        <v>40106.391577595299</v>
      </c>
      <c r="G137" s="2">
        <v>59116.646652421601</v>
      </c>
      <c r="H137" s="2">
        <v>90133.751313485103</v>
      </c>
      <c r="I137" s="2">
        <v>50179.611266571803</v>
      </c>
      <c r="J137" s="2">
        <v>372</v>
      </c>
      <c r="K137" s="2">
        <v>2994</v>
      </c>
      <c r="L137" s="2">
        <v>814</v>
      </c>
      <c r="M137" s="2">
        <v>2998</v>
      </c>
      <c r="N137" s="3">
        <v>-1.13449429916614E-4</v>
      </c>
      <c r="O137" s="3">
        <v>-1.25361620057859E-2</v>
      </c>
      <c r="P137" s="17">
        <f t="shared" si="12"/>
        <v>-1.2422712575869285E-2</v>
      </c>
      <c r="Q137"/>
      <c r="R137" s="2">
        <v>4487740</v>
      </c>
      <c r="S137">
        <v>2</v>
      </c>
      <c r="T137" s="2">
        <f t="shared" si="13"/>
        <v>2084334727.6710808</v>
      </c>
      <c r="U137" s="47">
        <f t="shared" si="14"/>
        <v>-3.9999999999999765</v>
      </c>
      <c r="V137" s="47">
        <f t="shared" si="15"/>
        <v>-441.99999999999926</v>
      </c>
    </row>
    <row r="138" spans="1:22" customFormat="1">
      <c r="A138" t="s">
        <v>198</v>
      </c>
      <c r="B138">
        <v>400</v>
      </c>
      <c r="C138" t="s">
        <v>564</v>
      </c>
      <c r="D138" s="2">
        <v>31244</v>
      </c>
      <c r="E138" s="2">
        <v>74126.172201722002</v>
      </c>
      <c r="F138" s="2">
        <v>39695.338212232098</v>
      </c>
      <c r="G138" s="2">
        <v>59135.897221870902</v>
      </c>
      <c r="H138" s="2">
        <v>88193.681426814204</v>
      </c>
      <c r="I138" s="2">
        <v>48158.849625370203</v>
      </c>
      <c r="J138" s="2">
        <v>1450</v>
      </c>
      <c r="K138" s="2">
        <v>2449</v>
      </c>
      <c r="L138" s="2">
        <v>1407</v>
      </c>
      <c r="M138" s="2">
        <v>2217</v>
      </c>
      <c r="N138" s="3">
        <v>7.4254256817308899E-3</v>
      </c>
      <c r="O138" s="3">
        <v>1.3762642427346001E-3</v>
      </c>
      <c r="P138" s="17">
        <f t="shared" si="12"/>
        <v>-6.0491614389962898E-3</v>
      </c>
      <c r="R138" s="2">
        <v>4518984</v>
      </c>
      <c r="S138">
        <v>2</v>
      </c>
      <c r="T138" s="2">
        <f t="shared" si="13"/>
        <v>1847641972.8001344</v>
      </c>
      <c r="U138" s="47">
        <f t="shared" si="14"/>
        <v>231.99999999999991</v>
      </c>
      <c r="V138" s="47">
        <f t="shared" si="15"/>
        <v>42.999999999999844</v>
      </c>
    </row>
    <row r="139" spans="1:22">
      <c r="A139" t="s">
        <v>96</v>
      </c>
      <c r="B139">
        <v>100</v>
      </c>
      <c r="C139" t="s">
        <v>713</v>
      </c>
      <c r="D139" s="2">
        <v>29006</v>
      </c>
      <c r="E139" s="2">
        <v>63303.931923331103</v>
      </c>
      <c r="F139" s="2">
        <v>43834.444999398198</v>
      </c>
      <c r="G139" s="2">
        <v>59136.567660821398</v>
      </c>
      <c r="H139" s="2">
        <v>77048.172504956994</v>
      </c>
      <c r="I139" s="2">
        <v>54244.235587916701</v>
      </c>
      <c r="J139" s="2">
        <v>829</v>
      </c>
      <c r="K139" s="2">
        <v>3063</v>
      </c>
      <c r="L139" s="2">
        <v>830</v>
      </c>
      <c r="M139" s="2">
        <v>3127</v>
      </c>
      <c r="N139" s="3">
        <v>-2.2064400468868499E-3</v>
      </c>
      <c r="O139" s="3">
        <v>-3.4475625732607003E-5</v>
      </c>
      <c r="P139" s="17">
        <f t="shared" si="12"/>
        <v>2.1719644211542427E-3</v>
      </c>
      <c r="Q139"/>
      <c r="R139" s="2">
        <v>4547990</v>
      </c>
      <c r="S139">
        <v>2</v>
      </c>
      <c r="T139" s="2">
        <f t="shared" si="13"/>
        <v>1715315281.5697854</v>
      </c>
      <c r="U139" s="47">
        <f t="shared" si="14"/>
        <v>-63.999999999999972</v>
      </c>
      <c r="V139" s="47">
        <f t="shared" si="15"/>
        <v>-0.99999999999999878</v>
      </c>
    </row>
    <row r="140" spans="1:22" customFormat="1">
      <c r="A140" t="s">
        <v>38</v>
      </c>
      <c r="B140">
        <v>3600</v>
      </c>
      <c r="C140" t="s">
        <v>673</v>
      </c>
      <c r="D140" s="2">
        <v>29526</v>
      </c>
      <c r="E140" s="2">
        <v>64388.675825872102</v>
      </c>
      <c r="F140" s="2">
        <v>30379.480165958299</v>
      </c>
      <c r="G140" s="2">
        <v>59150.348793305697</v>
      </c>
      <c r="H140" s="2">
        <v>78229.357517752302</v>
      </c>
      <c r="I140" s="2">
        <v>40389.902752479204</v>
      </c>
      <c r="J140" s="2">
        <v>2285</v>
      </c>
      <c r="K140" s="2">
        <v>2486</v>
      </c>
      <c r="L140" s="2">
        <v>3023</v>
      </c>
      <c r="M140" s="2">
        <v>2133</v>
      </c>
      <c r="N140" s="3">
        <v>1.1955564587143501E-2</v>
      </c>
      <c r="O140" s="3">
        <v>-2.4994919731761801E-2</v>
      </c>
      <c r="P140" s="17">
        <f t="shared" si="12"/>
        <v>-3.6950484318905304E-2</v>
      </c>
      <c r="R140" s="2">
        <v>4577516</v>
      </c>
      <c r="S140">
        <v>2</v>
      </c>
      <c r="T140" s="2">
        <f t="shared" si="13"/>
        <v>1746473198.471144</v>
      </c>
      <c r="U140" s="47">
        <f t="shared" si="14"/>
        <v>352.99999999999898</v>
      </c>
      <c r="V140" s="47">
        <f t="shared" si="15"/>
        <v>-737.99999999999898</v>
      </c>
    </row>
    <row r="141" spans="1:22" customFormat="1">
      <c r="A141" t="s">
        <v>31</v>
      </c>
      <c r="B141">
        <v>8300</v>
      </c>
      <c r="C141" t="s">
        <v>81</v>
      </c>
      <c r="D141" s="2">
        <v>60568</v>
      </c>
      <c r="E141" s="2">
        <v>79647.454937230606</v>
      </c>
      <c r="F141" s="2">
        <v>38133.152757183198</v>
      </c>
      <c r="G141" s="2">
        <v>59184.5812741021</v>
      </c>
      <c r="H141" s="2">
        <v>93744.121603897307</v>
      </c>
      <c r="I141" s="2">
        <v>48864.0000839325</v>
      </c>
      <c r="J141" s="2">
        <v>1392</v>
      </c>
      <c r="K141" s="2">
        <v>5925</v>
      </c>
      <c r="L141" s="2">
        <v>1527</v>
      </c>
      <c r="M141" s="2">
        <v>5307</v>
      </c>
      <c r="N141" s="3">
        <v>1.02034077400607E-2</v>
      </c>
      <c r="O141" s="3">
        <v>-2.2288997490423901E-3</v>
      </c>
      <c r="P141" s="17">
        <f t="shared" si="12"/>
        <v>-1.243230748910309E-2</v>
      </c>
      <c r="R141" s="2">
        <v>4638084</v>
      </c>
      <c r="S141">
        <v>2</v>
      </c>
      <c r="T141" s="2">
        <f t="shared" si="13"/>
        <v>3584691718.6098161</v>
      </c>
      <c r="U141" s="47">
        <f t="shared" si="14"/>
        <v>617.99999999999648</v>
      </c>
      <c r="V141" s="47">
        <f t="shared" si="15"/>
        <v>-134.99999999999949</v>
      </c>
    </row>
    <row r="142" spans="1:22" customFormat="1">
      <c r="A142" t="s">
        <v>134</v>
      </c>
      <c r="B142">
        <v>1100</v>
      </c>
      <c r="C142" t="s">
        <v>769</v>
      </c>
      <c r="D142" s="2">
        <v>26609</v>
      </c>
      <c r="E142" s="2">
        <v>69653.691625189298</v>
      </c>
      <c r="F142" s="2">
        <v>43422.247242050602</v>
      </c>
      <c r="G142" s="2">
        <v>59192.153512056298</v>
      </c>
      <c r="H142" s="2">
        <v>81513.558320709795</v>
      </c>
      <c r="I142" s="2">
        <v>52498.629072031101</v>
      </c>
      <c r="J142" s="2">
        <v>711</v>
      </c>
      <c r="K142" s="2">
        <v>2440</v>
      </c>
      <c r="L142" s="2">
        <v>758</v>
      </c>
      <c r="M142" s="2">
        <v>2669</v>
      </c>
      <c r="N142" s="3">
        <v>-8.6061107144199296E-3</v>
      </c>
      <c r="O142" s="3">
        <v>-1.76631966627832E-3</v>
      </c>
      <c r="P142" s="17">
        <f t="shared" si="12"/>
        <v>6.8397910481416101E-3</v>
      </c>
      <c r="Q142" s="6"/>
      <c r="R142" s="2">
        <v>4664693</v>
      </c>
      <c r="S142">
        <v>2</v>
      </c>
      <c r="T142" s="2">
        <f t="shared" si="13"/>
        <v>1575044012.8023059</v>
      </c>
      <c r="U142" s="47">
        <f t="shared" si="14"/>
        <v>-228.99999999999991</v>
      </c>
      <c r="V142" s="47">
        <f t="shared" si="15"/>
        <v>-46.999999999999815</v>
      </c>
    </row>
    <row r="143" spans="1:22" customFormat="1">
      <c r="A143" t="s">
        <v>202</v>
      </c>
      <c r="B143">
        <v>590</v>
      </c>
      <c r="C143" t="s">
        <v>293</v>
      </c>
      <c r="D143" s="2">
        <v>67997</v>
      </c>
      <c r="E143" s="2">
        <v>75188.504974731506</v>
      </c>
      <c r="F143" s="2">
        <v>40257.296318020599</v>
      </c>
      <c r="G143" s="2">
        <v>59260.010603735202</v>
      </c>
      <c r="H143" s="2">
        <v>88502.313566013894</v>
      </c>
      <c r="I143" s="2">
        <v>49386.532993841101</v>
      </c>
      <c r="J143" s="2">
        <v>1666</v>
      </c>
      <c r="K143" s="2">
        <v>7260</v>
      </c>
      <c r="L143" s="2">
        <v>1869</v>
      </c>
      <c r="M143" s="2">
        <v>7031</v>
      </c>
      <c r="N143" s="3">
        <v>3.3677956380428501E-3</v>
      </c>
      <c r="O143" s="3">
        <v>-2.9854258276100398E-3</v>
      </c>
      <c r="P143" s="17">
        <f t="shared" si="12"/>
        <v>-6.3532214656528904E-3</v>
      </c>
      <c r="R143" s="2">
        <v>4732690</v>
      </c>
      <c r="S143">
        <v>2</v>
      </c>
      <c r="T143" s="2">
        <f t="shared" si="13"/>
        <v>4029502941.0221825</v>
      </c>
      <c r="U143" s="47">
        <f t="shared" si="14"/>
        <v>228.99999999999969</v>
      </c>
      <c r="V143" s="47">
        <f t="shared" si="15"/>
        <v>-202.99999999999989</v>
      </c>
    </row>
    <row r="144" spans="1:22" customFormat="1">
      <c r="A144" t="s">
        <v>60</v>
      </c>
      <c r="B144">
        <v>51020</v>
      </c>
      <c r="C144" t="s">
        <v>431</v>
      </c>
      <c r="D144" s="2">
        <v>43771</v>
      </c>
      <c r="E144" s="2">
        <v>70933.021224580501</v>
      </c>
      <c r="F144" s="2">
        <v>42536.388076613701</v>
      </c>
      <c r="G144" s="2">
        <v>59270.799983496901</v>
      </c>
      <c r="H144" s="2">
        <v>84183.341482386895</v>
      </c>
      <c r="I144" s="2">
        <v>51076.196542144797</v>
      </c>
      <c r="J144" s="2">
        <v>1107</v>
      </c>
      <c r="K144" s="2">
        <v>2633</v>
      </c>
      <c r="L144" s="2">
        <v>1055</v>
      </c>
      <c r="M144" s="2">
        <v>2619</v>
      </c>
      <c r="N144" s="3">
        <v>3.1984647369262699E-4</v>
      </c>
      <c r="O144" s="3">
        <v>1.1880011880011801E-3</v>
      </c>
      <c r="P144" s="17">
        <f t="shared" si="12"/>
        <v>8.6815471430855317E-4</v>
      </c>
      <c r="R144" s="2">
        <v>4776461</v>
      </c>
      <c r="S144">
        <v>2</v>
      </c>
      <c r="T144" s="2">
        <f t="shared" si="13"/>
        <v>2594342186.0776429</v>
      </c>
      <c r="U144" s="47">
        <f t="shared" si="14"/>
        <v>13.999999999999977</v>
      </c>
      <c r="V144" s="47">
        <f t="shared" si="15"/>
        <v>51.999999999999652</v>
      </c>
    </row>
    <row r="145" spans="1:22" customFormat="1">
      <c r="A145" t="s">
        <v>65</v>
      </c>
      <c r="B145" s="1">
        <v>4000</v>
      </c>
      <c r="C145" t="s">
        <v>47</v>
      </c>
      <c r="D145" s="2">
        <v>29841</v>
      </c>
      <c r="E145" s="2">
        <v>75307.765634611394</v>
      </c>
      <c r="F145" s="2">
        <v>40617.998609662798</v>
      </c>
      <c r="G145" s="2">
        <v>59288.141876326801</v>
      </c>
      <c r="H145" s="2">
        <v>89624.090424441194</v>
      </c>
      <c r="I145" s="2">
        <v>50717.384080639502</v>
      </c>
      <c r="J145" s="2">
        <v>736</v>
      </c>
      <c r="K145" s="2">
        <v>3198</v>
      </c>
      <c r="L145" s="2">
        <v>718</v>
      </c>
      <c r="M145" s="2">
        <v>3050</v>
      </c>
      <c r="N145" s="3">
        <v>4.9596193157065696E-3</v>
      </c>
      <c r="O145" s="3">
        <v>6.0319694380215098E-4</v>
      </c>
      <c r="P145" s="17">
        <f t="shared" si="12"/>
        <v>-4.3564223719044183E-3</v>
      </c>
      <c r="R145" s="2">
        <v>4806302</v>
      </c>
      <c r="S145">
        <v>2</v>
      </c>
      <c r="T145" s="2">
        <f t="shared" si="13"/>
        <v>1769217441.731468</v>
      </c>
      <c r="U145" s="47">
        <f t="shared" si="14"/>
        <v>147.99999999999974</v>
      </c>
      <c r="V145" s="47">
        <f t="shared" si="15"/>
        <v>17.999999999999986</v>
      </c>
    </row>
    <row r="146" spans="1:22" customFormat="1">
      <c r="A146" t="s">
        <v>178</v>
      </c>
      <c r="B146" s="1">
        <v>1000</v>
      </c>
      <c r="C146" t="s">
        <v>876</v>
      </c>
      <c r="D146" s="2">
        <v>21931</v>
      </c>
      <c r="E146" s="2">
        <v>73584.903068975997</v>
      </c>
      <c r="F146" s="2">
        <v>45361.058965263299</v>
      </c>
      <c r="G146" s="2">
        <v>59290.4856296621</v>
      </c>
      <c r="H146" s="2">
        <v>84485.8219386204</v>
      </c>
      <c r="I146" s="2">
        <v>53740.800080315901</v>
      </c>
      <c r="J146" s="2">
        <v>197</v>
      </c>
      <c r="K146" s="2">
        <v>1444</v>
      </c>
      <c r="L146" s="2">
        <v>455</v>
      </c>
      <c r="M146" s="2">
        <v>1603</v>
      </c>
      <c r="N146" s="3">
        <v>-7.2500113993889904E-3</v>
      </c>
      <c r="O146" s="3">
        <v>-1.17641694405179E-2</v>
      </c>
      <c r="P146" s="17">
        <f t="shared" si="12"/>
        <v>-4.5141580411289092E-3</v>
      </c>
      <c r="R146" s="2">
        <v>4828233</v>
      </c>
      <c r="S146">
        <v>2</v>
      </c>
      <c r="T146" s="2">
        <f t="shared" si="13"/>
        <v>1300299640.3441195</v>
      </c>
      <c r="U146" s="47">
        <f t="shared" si="14"/>
        <v>-158.99999999999994</v>
      </c>
      <c r="V146" s="47">
        <f t="shared" si="15"/>
        <v>-257.99999999999807</v>
      </c>
    </row>
    <row r="147" spans="1:22" customFormat="1">
      <c r="A147" t="s">
        <v>96</v>
      </c>
      <c r="B147">
        <v>900</v>
      </c>
      <c r="C147" t="s">
        <v>125</v>
      </c>
      <c r="D147" s="2">
        <v>48398</v>
      </c>
      <c r="E147" s="2">
        <v>64738.932696021599</v>
      </c>
      <c r="F147" s="2">
        <v>36006.550258773997</v>
      </c>
      <c r="G147" s="2">
        <v>59382.128248973997</v>
      </c>
      <c r="H147" s="2">
        <v>82605.6951525685</v>
      </c>
      <c r="I147" s="2">
        <v>49657.752587740499</v>
      </c>
      <c r="J147" s="2">
        <v>1848</v>
      </c>
      <c r="K147" s="2">
        <v>5009</v>
      </c>
      <c r="L147" s="2">
        <v>1752</v>
      </c>
      <c r="M147" s="2">
        <v>4701</v>
      </c>
      <c r="N147" s="3">
        <v>6.36389933468325E-3</v>
      </c>
      <c r="O147" s="3">
        <v>1.9835530393817898E-3</v>
      </c>
      <c r="P147" s="17">
        <f t="shared" si="12"/>
        <v>-4.3803462953014606E-3</v>
      </c>
      <c r="R147" s="2">
        <v>4876631</v>
      </c>
      <c r="S147">
        <v>2</v>
      </c>
      <c r="T147" s="2">
        <f t="shared" si="13"/>
        <v>2873976242.9938436</v>
      </c>
      <c r="U147" s="47">
        <f t="shared" si="14"/>
        <v>307.99999999999994</v>
      </c>
      <c r="V147" s="47">
        <f t="shared" si="15"/>
        <v>95.999999999999858</v>
      </c>
    </row>
    <row r="148" spans="1:22" customFormat="1">
      <c r="A148" t="s">
        <v>20</v>
      </c>
      <c r="B148">
        <v>700</v>
      </c>
      <c r="C148" t="s">
        <v>441</v>
      </c>
      <c r="D148" s="2">
        <v>43195</v>
      </c>
      <c r="E148" s="2">
        <v>78902.509151414299</v>
      </c>
      <c r="F148" s="2">
        <v>40089.9967462899</v>
      </c>
      <c r="G148" s="2">
        <v>59382.420371761698</v>
      </c>
      <c r="H148" s="2">
        <v>95408.887409872405</v>
      </c>
      <c r="I148" s="2">
        <v>51650.210221410998</v>
      </c>
      <c r="J148" s="2">
        <v>1364</v>
      </c>
      <c r="K148" s="2">
        <v>5234</v>
      </c>
      <c r="L148" s="2">
        <v>960</v>
      </c>
      <c r="M148" s="2">
        <v>5026</v>
      </c>
      <c r="N148" s="3">
        <v>4.8153721495543403E-3</v>
      </c>
      <c r="O148" s="3">
        <v>9.3529343674036303E-3</v>
      </c>
      <c r="P148" s="17">
        <f t="shared" si="12"/>
        <v>4.53756221784929E-3</v>
      </c>
      <c r="R148" s="2">
        <v>4919826</v>
      </c>
      <c r="S148">
        <v>2</v>
      </c>
      <c r="T148" s="2">
        <f t="shared" si="13"/>
        <v>2565023647.9582467</v>
      </c>
      <c r="U148" s="47">
        <f t="shared" si="14"/>
        <v>207.99999999999974</v>
      </c>
      <c r="V148" s="47">
        <f t="shared" si="15"/>
        <v>403.99999999999983</v>
      </c>
    </row>
    <row r="149" spans="1:22" customFormat="1">
      <c r="A149" t="s">
        <v>65</v>
      </c>
      <c r="B149">
        <v>100</v>
      </c>
      <c r="C149" t="s">
        <v>749</v>
      </c>
      <c r="D149" s="2">
        <v>27567</v>
      </c>
      <c r="E149" s="2">
        <v>70119.644787644793</v>
      </c>
      <c r="F149" s="2">
        <v>37998.875016825899</v>
      </c>
      <c r="G149" s="2">
        <v>59383.694155873804</v>
      </c>
      <c r="H149" s="2">
        <v>84671.806091806095</v>
      </c>
      <c r="I149" s="2">
        <v>47481.704199757703</v>
      </c>
      <c r="J149" s="2">
        <v>1044</v>
      </c>
      <c r="K149" s="2">
        <v>1489</v>
      </c>
      <c r="L149" s="2">
        <v>1250</v>
      </c>
      <c r="M149" s="2">
        <v>1933</v>
      </c>
      <c r="N149" s="3">
        <v>-1.6106213951463701E-2</v>
      </c>
      <c r="O149" s="3">
        <v>-7.4727028693727998E-3</v>
      </c>
      <c r="P149" s="17">
        <f t="shared" si="12"/>
        <v>8.6335110820909E-3</v>
      </c>
      <c r="R149" s="2">
        <v>4947393</v>
      </c>
      <c r="S149">
        <v>2</v>
      </c>
      <c r="T149" s="2">
        <f t="shared" si="13"/>
        <v>1637030296.7949731</v>
      </c>
      <c r="U149" s="47">
        <f t="shared" si="14"/>
        <v>-443.99999999999983</v>
      </c>
      <c r="V149" s="47">
        <f t="shared" si="15"/>
        <v>-205.99999999999997</v>
      </c>
    </row>
    <row r="150" spans="1:22" customFormat="1">
      <c r="A150" t="s">
        <v>120</v>
      </c>
      <c r="B150">
        <v>1900</v>
      </c>
      <c r="C150" t="s">
        <v>632</v>
      </c>
      <c r="D150" s="2">
        <v>31820</v>
      </c>
      <c r="E150" s="2">
        <v>66211.198901306998</v>
      </c>
      <c r="F150" s="2">
        <v>45760.328173374597</v>
      </c>
      <c r="G150" s="2">
        <v>59391.557743439502</v>
      </c>
      <c r="H150" s="2">
        <v>77847.270884637197</v>
      </c>
      <c r="I150" s="2">
        <v>54678.529992260002</v>
      </c>
      <c r="J150" s="2">
        <v>625</v>
      </c>
      <c r="K150" s="2">
        <v>2282</v>
      </c>
      <c r="L150" s="2">
        <v>563</v>
      </c>
      <c r="M150" s="2">
        <v>2399</v>
      </c>
      <c r="N150" s="3">
        <v>-3.6769327467001799E-3</v>
      </c>
      <c r="O150" s="3">
        <v>1.94846008799497E-3</v>
      </c>
      <c r="P150" s="17">
        <f t="shared" si="12"/>
        <v>5.6253928346951497E-3</v>
      </c>
      <c r="Q150" s="6"/>
      <c r="R150" s="2">
        <v>4979213</v>
      </c>
      <c r="S150">
        <v>2</v>
      </c>
      <c r="T150" s="2">
        <f t="shared" si="13"/>
        <v>1889839367.396245</v>
      </c>
      <c r="U150" s="47">
        <f t="shared" si="14"/>
        <v>-116.99999999999973</v>
      </c>
      <c r="V150" s="47">
        <f t="shared" si="15"/>
        <v>61.999999999999943</v>
      </c>
    </row>
    <row r="151" spans="1:22" customFormat="1">
      <c r="A151" t="s">
        <v>31</v>
      </c>
      <c r="B151">
        <v>1701</v>
      </c>
      <c r="C151" t="s">
        <v>834</v>
      </c>
      <c r="D151" s="2">
        <v>24435</v>
      </c>
      <c r="E151" s="2">
        <v>75763.272051773703</v>
      </c>
      <c r="F151" s="2">
        <v>40179.477778599401</v>
      </c>
      <c r="G151" s="2">
        <v>59394.882904775302</v>
      </c>
      <c r="H151" s="2">
        <v>89373.322866730494</v>
      </c>
      <c r="I151" s="2">
        <v>50146.191673445202</v>
      </c>
      <c r="J151" s="2">
        <v>769</v>
      </c>
      <c r="K151" s="2">
        <v>2586</v>
      </c>
      <c r="L151" s="2">
        <v>842</v>
      </c>
      <c r="M151" s="2">
        <v>2543</v>
      </c>
      <c r="N151" s="3">
        <v>1.7597708205443E-3</v>
      </c>
      <c r="O151" s="3">
        <v>-2.9875179046449699E-3</v>
      </c>
      <c r="P151" s="17">
        <f t="shared" si="12"/>
        <v>-4.7472887251892703E-3</v>
      </c>
      <c r="R151" s="2">
        <v>5003648</v>
      </c>
      <c r="S151">
        <v>2</v>
      </c>
      <c r="T151" s="2">
        <f t="shared" si="13"/>
        <v>1451313963.7781844</v>
      </c>
      <c r="U151" s="47">
        <f t="shared" si="14"/>
        <v>42.999999999999972</v>
      </c>
      <c r="V151" s="47">
        <f t="shared" si="15"/>
        <v>-72.999999999999844</v>
      </c>
    </row>
    <row r="152" spans="1:22" customFormat="1">
      <c r="A152" t="s">
        <v>65</v>
      </c>
      <c r="B152" s="1">
        <v>5000</v>
      </c>
      <c r="C152" t="s">
        <v>240</v>
      </c>
      <c r="D152" s="2">
        <v>89873</v>
      </c>
      <c r="E152" s="2">
        <v>67693.616560923998</v>
      </c>
      <c r="F152" s="2">
        <v>37734.492482711401</v>
      </c>
      <c r="G152" s="2">
        <v>59402.958575892102</v>
      </c>
      <c r="H152" s="2">
        <v>82887.314950382293</v>
      </c>
      <c r="I152" s="2">
        <v>49181.451910595002</v>
      </c>
      <c r="J152" s="2">
        <v>4317</v>
      </c>
      <c r="K152" s="2">
        <v>9504</v>
      </c>
      <c r="L152" s="2">
        <v>4569</v>
      </c>
      <c r="M152" s="2">
        <v>10673</v>
      </c>
      <c r="N152" s="3">
        <v>-1.30072435547939E-2</v>
      </c>
      <c r="O152" s="3">
        <v>-2.8039566944465999E-3</v>
      </c>
      <c r="P152" s="17">
        <f t="shared" si="12"/>
        <v>1.0203286860347299E-2</v>
      </c>
      <c r="R152" s="2">
        <v>5093521</v>
      </c>
      <c r="S152">
        <v>2</v>
      </c>
      <c r="T152" s="2">
        <f t="shared" si="13"/>
        <v>5338722096.0911512</v>
      </c>
      <c r="U152" s="47">
        <f t="shared" si="14"/>
        <v>-1168.9999999999923</v>
      </c>
      <c r="V152" s="47">
        <f t="shared" si="15"/>
        <v>-251.99999999999926</v>
      </c>
    </row>
    <row r="153" spans="1:22" customFormat="1">
      <c r="A153" t="s">
        <v>65</v>
      </c>
      <c r="B153">
        <v>400</v>
      </c>
      <c r="C153" t="s">
        <v>725</v>
      </c>
      <c r="D153" s="2">
        <v>28467</v>
      </c>
      <c r="E153" s="2">
        <v>69809.131490474407</v>
      </c>
      <c r="F153" s="2">
        <v>41352.598197317697</v>
      </c>
      <c r="G153" s="2">
        <v>59466.360481258598</v>
      </c>
      <c r="H153" s="2">
        <v>86182.7930519238</v>
      </c>
      <c r="I153" s="2">
        <v>51699.635174023999</v>
      </c>
      <c r="J153" s="2">
        <v>362</v>
      </c>
      <c r="K153" s="2">
        <v>1841</v>
      </c>
      <c r="L153" s="2">
        <v>475</v>
      </c>
      <c r="M153" s="2">
        <v>2018</v>
      </c>
      <c r="N153" s="3">
        <v>-6.2177257877542398E-3</v>
      </c>
      <c r="O153" s="3">
        <v>-3.969508553764E-3</v>
      </c>
      <c r="P153" s="17">
        <f t="shared" si="12"/>
        <v>2.2482172339902398E-3</v>
      </c>
      <c r="R153" s="2">
        <v>5121988</v>
      </c>
      <c r="S153">
        <v>2</v>
      </c>
      <c r="T153" s="2">
        <f t="shared" si="13"/>
        <v>1692828883.8199885</v>
      </c>
      <c r="U153" s="47">
        <f t="shared" si="14"/>
        <v>-176.99999999999994</v>
      </c>
      <c r="V153" s="47">
        <f t="shared" si="15"/>
        <v>-112.99999999999979</v>
      </c>
    </row>
    <row r="154" spans="1:22" customFormat="1">
      <c r="A154" t="s">
        <v>65</v>
      </c>
      <c r="B154" s="1">
        <v>1000</v>
      </c>
      <c r="C154" t="s">
        <v>848</v>
      </c>
      <c r="D154" s="2">
        <v>23267</v>
      </c>
      <c r="E154" s="2">
        <v>72498.688633754296</v>
      </c>
      <c r="F154" s="2">
        <v>40228.190084946298</v>
      </c>
      <c r="G154" s="2">
        <v>59530.4499118448</v>
      </c>
      <c r="H154" s="2">
        <v>88575.225028702596</v>
      </c>
      <c r="I154" s="2">
        <v>50723.181033282199</v>
      </c>
      <c r="J154" s="2">
        <v>454</v>
      </c>
      <c r="K154" s="2">
        <v>1795</v>
      </c>
      <c r="L154" s="2">
        <v>441</v>
      </c>
      <c r="M154" s="2">
        <v>1860</v>
      </c>
      <c r="N154" s="3">
        <v>-2.7936562513430998E-3</v>
      </c>
      <c r="O154" s="3">
        <v>5.5873125026861998E-4</v>
      </c>
      <c r="P154" s="17">
        <f t="shared" ref="P154:P185" si="16">O154-N154</f>
        <v>3.3523875016117197E-3</v>
      </c>
      <c r="R154" s="2">
        <v>5145255</v>
      </c>
      <c r="S154">
        <v>2</v>
      </c>
      <c r="T154" s="2">
        <f t="shared" si="13"/>
        <v>1385094978.0988929</v>
      </c>
      <c r="U154" s="47">
        <f t="shared" si="14"/>
        <v>-64.999999999999901</v>
      </c>
      <c r="V154" s="47">
        <f t="shared" si="15"/>
        <v>12.99999999999998</v>
      </c>
    </row>
    <row r="155" spans="1:22" customFormat="1">
      <c r="A155" t="s">
        <v>48</v>
      </c>
      <c r="B155">
        <v>2100</v>
      </c>
      <c r="C155" t="s">
        <v>694</v>
      </c>
      <c r="D155" s="2">
        <v>29494</v>
      </c>
      <c r="E155" s="2">
        <v>73196.066785572693</v>
      </c>
      <c r="F155" s="2">
        <v>42882.040856332198</v>
      </c>
      <c r="G155" s="2">
        <v>59557.239531742402</v>
      </c>
      <c r="H155" s="2">
        <v>85598.302219579797</v>
      </c>
      <c r="I155" s="2">
        <v>52778.637400051499</v>
      </c>
      <c r="J155" s="2">
        <v>493</v>
      </c>
      <c r="K155" s="2">
        <v>1961</v>
      </c>
      <c r="L155" s="2">
        <v>474</v>
      </c>
      <c r="M155" s="2">
        <v>2135</v>
      </c>
      <c r="N155" s="3">
        <v>-5.8995049840645502E-3</v>
      </c>
      <c r="O155" s="3">
        <v>6.4419882009900304E-4</v>
      </c>
      <c r="P155" s="17">
        <f t="shared" si="16"/>
        <v>6.5437038041635531E-3</v>
      </c>
      <c r="R155" s="2">
        <v>5174749</v>
      </c>
      <c r="S155">
        <v>2</v>
      </c>
      <c r="T155" s="2">
        <f t="shared" si="13"/>
        <v>1756581222.7492104</v>
      </c>
      <c r="U155" s="47">
        <f t="shared" si="14"/>
        <v>-173.99999999999983</v>
      </c>
      <c r="V155" s="47">
        <f t="shared" si="15"/>
        <v>18.999999999999996</v>
      </c>
    </row>
    <row r="156" spans="1:22" s="39" customFormat="1">
      <c r="A156" t="s">
        <v>12</v>
      </c>
      <c r="B156">
        <v>10700</v>
      </c>
      <c r="C156" t="s">
        <v>243</v>
      </c>
      <c r="D156" s="2">
        <v>89280</v>
      </c>
      <c r="E156" s="2">
        <v>79178.913562895294</v>
      </c>
      <c r="F156" s="2">
        <v>38139.123791001701</v>
      </c>
      <c r="G156" s="2">
        <v>59643.3589692596</v>
      </c>
      <c r="H156" s="2">
        <v>98384.408995080797</v>
      </c>
      <c r="I156" s="2">
        <v>51027.883311048899</v>
      </c>
      <c r="J156" s="2">
        <v>1676</v>
      </c>
      <c r="K156" s="2">
        <v>7520</v>
      </c>
      <c r="L156" s="2">
        <v>2026</v>
      </c>
      <c r="M156" s="2">
        <v>7662</v>
      </c>
      <c r="N156" s="3">
        <v>-1.5905017921146901E-3</v>
      </c>
      <c r="O156" s="3">
        <v>-3.9202508960573404E-3</v>
      </c>
      <c r="P156" s="17">
        <f t="shared" si="16"/>
        <v>-2.3297491039426504E-3</v>
      </c>
      <c r="Q156"/>
      <c r="R156" s="2">
        <v>5264029</v>
      </c>
      <c r="S156">
        <v>2</v>
      </c>
      <c r="T156" s="2">
        <f t="shared" si="13"/>
        <v>5324959088.7754974</v>
      </c>
      <c r="U156" s="47">
        <f t="shared" si="14"/>
        <v>-141.99999999999952</v>
      </c>
      <c r="V156" s="47">
        <f t="shared" si="15"/>
        <v>-349.99999999999937</v>
      </c>
    </row>
    <row r="157" spans="1:22" customFormat="1">
      <c r="A157" t="s">
        <v>31</v>
      </c>
      <c r="B157">
        <v>11100</v>
      </c>
      <c r="C157" t="s">
        <v>330</v>
      </c>
      <c r="D157" s="2">
        <v>59673</v>
      </c>
      <c r="E157" s="2">
        <v>67406.432815452397</v>
      </c>
      <c r="F157" s="2">
        <v>39392.566690452397</v>
      </c>
      <c r="G157" s="2">
        <v>59810.7199793541</v>
      </c>
      <c r="H157" s="2">
        <v>84220.938379172701</v>
      </c>
      <c r="I157" s="2">
        <v>53173.593092621602</v>
      </c>
      <c r="J157" s="2">
        <v>1951</v>
      </c>
      <c r="K157" s="2">
        <v>5884</v>
      </c>
      <c r="L157" s="2">
        <v>1636</v>
      </c>
      <c r="M157" s="2">
        <v>5641</v>
      </c>
      <c r="N157" s="3">
        <v>4.0721934543260698E-3</v>
      </c>
      <c r="O157" s="3">
        <v>5.27876929264491E-3</v>
      </c>
      <c r="P157" s="17">
        <f t="shared" si="16"/>
        <v>1.2065758383188402E-3</v>
      </c>
      <c r="R157" s="2">
        <v>5323702</v>
      </c>
      <c r="S157">
        <v>2</v>
      </c>
      <c r="T157" s="2">
        <f t="shared" si="13"/>
        <v>3569085093.3279972</v>
      </c>
      <c r="U157" s="47">
        <f t="shared" si="14"/>
        <v>242.99999999999957</v>
      </c>
      <c r="V157" s="47">
        <f t="shared" si="15"/>
        <v>314.99999999999972</v>
      </c>
    </row>
    <row r="158" spans="1:22" customFormat="1">
      <c r="A158" t="s">
        <v>29</v>
      </c>
      <c r="B158">
        <v>11900</v>
      </c>
      <c r="C158" t="s">
        <v>885</v>
      </c>
      <c r="D158" s="2">
        <v>20779</v>
      </c>
      <c r="E158" s="2">
        <v>64380.527988266898</v>
      </c>
      <c r="F158" s="2">
        <v>39650.296731358503</v>
      </c>
      <c r="G158" s="2">
        <v>59863.055369657101</v>
      </c>
      <c r="H158" s="2">
        <v>80826.875580542604</v>
      </c>
      <c r="I158" s="2">
        <v>52562.835035750701</v>
      </c>
      <c r="J158" s="2">
        <v>858</v>
      </c>
      <c r="K158" s="2">
        <v>1642</v>
      </c>
      <c r="L158" s="2">
        <v>705</v>
      </c>
      <c r="M158" s="2">
        <v>1735</v>
      </c>
      <c r="N158" s="3">
        <v>-4.4756725540208804E-3</v>
      </c>
      <c r="O158" s="3">
        <v>7.3632032340343601E-3</v>
      </c>
      <c r="P158" s="17">
        <f t="shared" si="16"/>
        <v>1.1838875788055241E-2</v>
      </c>
      <c r="R158" s="2">
        <v>5344481</v>
      </c>
      <c r="S158">
        <v>2</v>
      </c>
      <c r="T158" s="2">
        <f t="shared" si="13"/>
        <v>1243894427.5261049</v>
      </c>
      <c r="U158" s="47">
        <f t="shared" si="14"/>
        <v>-92.999999999999872</v>
      </c>
      <c r="V158" s="47">
        <f t="shared" si="15"/>
        <v>152.99999999999997</v>
      </c>
    </row>
    <row r="159" spans="1:22" customFormat="1">
      <c r="A159" t="s">
        <v>72</v>
      </c>
      <c r="B159">
        <v>1500</v>
      </c>
      <c r="C159" t="s">
        <v>851</v>
      </c>
      <c r="D159" s="2">
        <v>23203</v>
      </c>
      <c r="E159" s="2">
        <v>64706.028399781499</v>
      </c>
      <c r="F159" s="2">
        <v>45552.898892880701</v>
      </c>
      <c r="G159" s="2">
        <v>59924.122536269497</v>
      </c>
      <c r="H159" s="2">
        <v>76309.405789186203</v>
      </c>
      <c r="I159" s="2">
        <v>55524.759879756501</v>
      </c>
      <c r="J159" s="2">
        <v>900</v>
      </c>
      <c r="K159" s="2">
        <v>2211</v>
      </c>
      <c r="L159" s="2">
        <v>1073</v>
      </c>
      <c r="M159" s="2">
        <v>1718</v>
      </c>
      <c r="N159" s="3">
        <v>2.12472525104512E-2</v>
      </c>
      <c r="O159" s="3">
        <v>-7.4559324225315603E-3</v>
      </c>
      <c r="P159" s="17">
        <f t="shared" si="16"/>
        <v>-2.870318493298276E-2</v>
      </c>
      <c r="R159" s="2">
        <v>5367684</v>
      </c>
      <c r="S159">
        <v>2</v>
      </c>
      <c r="T159" s="2">
        <f t="shared" si="13"/>
        <v>1390419415.2090611</v>
      </c>
      <c r="U159" s="47">
        <f t="shared" si="14"/>
        <v>492.9999999999992</v>
      </c>
      <c r="V159" s="47">
        <f t="shared" si="15"/>
        <v>-172.9999999999998</v>
      </c>
    </row>
    <row r="160" spans="1:22" s="39" customFormat="1">
      <c r="A160" t="s">
        <v>31</v>
      </c>
      <c r="B160">
        <v>1500</v>
      </c>
      <c r="C160" t="s">
        <v>711</v>
      </c>
      <c r="D160" s="2">
        <v>29051</v>
      </c>
      <c r="E160" s="2">
        <v>69900.172473867598</v>
      </c>
      <c r="F160" s="2">
        <v>38516.035298607101</v>
      </c>
      <c r="G160" s="2">
        <v>59925.422662645396</v>
      </c>
      <c r="H160" s="2">
        <v>86310.592915214802</v>
      </c>
      <c r="I160" s="2">
        <v>51256.225338675802</v>
      </c>
      <c r="J160" s="2">
        <v>1028</v>
      </c>
      <c r="K160" s="2">
        <v>3538</v>
      </c>
      <c r="L160" s="2">
        <v>927</v>
      </c>
      <c r="M160" s="2">
        <v>2669</v>
      </c>
      <c r="N160" s="3">
        <v>2.9912911775842401E-2</v>
      </c>
      <c r="O160" s="3">
        <v>3.4766445217032098E-3</v>
      </c>
      <c r="P160" s="17">
        <f t="shared" si="16"/>
        <v>-2.6436267254139192E-2</v>
      </c>
      <c r="Q160"/>
      <c r="R160" s="2">
        <v>5396735</v>
      </c>
      <c r="S160">
        <v>2</v>
      </c>
      <c r="T160" s="2">
        <f t="shared" si="13"/>
        <v>1740893453.7725115</v>
      </c>
      <c r="U160" s="47">
        <f t="shared" si="14"/>
        <v>868.99999999999761</v>
      </c>
      <c r="V160" s="47">
        <f t="shared" si="15"/>
        <v>100.99999999999994</v>
      </c>
    </row>
    <row r="161" spans="1:22" customFormat="1">
      <c r="A161" t="s">
        <v>336</v>
      </c>
      <c r="B161">
        <v>1300</v>
      </c>
      <c r="C161" t="s">
        <v>896</v>
      </c>
      <c r="D161" s="2">
        <v>15767</v>
      </c>
      <c r="E161" s="2">
        <v>73331.0675965665</v>
      </c>
      <c r="F161" s="2">
        <v>49669.121995661597</v>
      </c>
      <c r="G161" s="2">
        <v>59945.723280304701</v>
      </c>
      <c r="H161" s="2">
        <v>81368.936695278899</v>
      </c>
      <c r="I161" s="2">
        <v>56480.832190889298</v>
      </c>
      <c r="J161" s="2">
        <v>142</v>
      </c>
      <c r="K161" s="2">
        <v>793</v>
      </c>
      <c r="L161" s="2">
        <v>294</v>
      </c>
      <c r="M161" s="2">
        <v>1149</v>
      </c>
      <c r="N161" s="3">
        <v>-2.2578803830785799E-2</v>
      </c>
      <c r="O161" s="3">
        <v>-9.6403881524703503E-3</v>
      </c>
      <c r="P161" s="17">
        <f t="shared" si="16"/>
        <v>1.2938415678315449E-2</v>
      </c>
      <c r="R161" s="2">
        <v>5412502</v>
      </c>
      <c r="S161">
        <v>2</v>
      </c>
      <c r="T161" s="2">
        <f t="shared" si="13"/>
        <v>945164218.96056426</v>
      </c>
      <c r="U161" s="47">
        <f t="shared" si="14"/>
        <v>-355.99999999999972</v>
      </c>
      <c r="V161" s="47">
        <f t="shared" si="15"/>
        <v>-152</v>
      </c>
    </row>
    <row r="162" spans="1:22" customFormat="1">
      <c r="A162" t="s">
        <v>31</v>
      </c>
      <c r="B162">
        <v>9700</v>
      </c>
      <c r="C162" t="s">
        <v>315</v>
      </c>
      <c r="D162" s="2">
        <v>62467</v>
      </c>
      <c r="E162" s="2">
        <v>64134.887893837004</v>
      </c>
      <c r="F162" s="2">
        <v>39066.306932037201</v>
      </c>
      <c r="G162" s="2">
        <v>59947.380477276398</v>
      </c>
      <c r="H162" s="2">
        <v>80475.861271676302</v>
      </c>
      <c r="I162" s="2">
        <v>53100.837546498602</v>
      </c>
      <c r="J162" s="2">
        <v>1969</v>
      </c>
      <c r="K162" s="2">
        <v>4493</v>
      </c>
      <c r="L162" s="2">
        <v>1959</v>
      </c>
      <c r="M162" s="2">
        <v>4934</v>
      </c>
      <c r="N162" s="3">
        <v>-7.0597275361390802E-3</v>
      </c>
      <c r="O162" s="3">
        <v>1.6008452462900401E-4</v>
      </c>
      <c r="P162" s="17">
        <f t="shared" si="16"/>
        <v>7.2198120607680841E-3</v>
      </c>
      <c r="R162" s="2">
        <v>5474969</v>
      </c>
      <c r="S162">
        <v>2</v>
      </c>
      <c r="T162" s="2">
        <f t="shared" si="13"/>
        <v>3744733016.274025</v>
      </c>
      <c r="U162" s="47">
        <f t="shared" si="14"/>
        <v>-440.99999999999994</v>
      </c>
      <c r="V162" s="47">
        <f t="shared" si="15"/>
        <v>9.9999999999999929</v>
      </c>
    </row>
    <row r="163" spans="1:22" customFormat="1">
      <c r="A163" t="s">
        <v>18</v>
      </c>
      <c r="B163">
        <v>3300</v>
      </c>
      <c r="C163" t="s">
        <v>133</v>
      </c>
      <c r="D163" s="2">
        <v>180348</v>
      </c>
      <c r="E163" s="2">
        <v>71917.812659753996</v>
      </c>
      <c r="F163" s="2">
        <v>37597.260455495198</v>
      </c>
      <c r="G163" s="2">
        <v>59986.856744716802</v>
      </c>
      <c r="H163" s="2">
        <v>87298.898746081497</v>
      </c>
      <c r="I163" s="2">
        <v>48094.100969161103</v>
      </c>
      <c r="J163" s="2">
        <v>6110</v>
      </c>
      <c r="K163" s="2">
        <v>14664</v>
      </c>
      <c r="L163" s="2">
        <v>6264</v>
      </c>
      <c r="M163" s="2">
        <v>16603</v>
      </c>
      <c r="N163" s="3">
        <v>-1.0751436112404899E-2</v>
      </c>
      <c r="O163" s="3">
        <v>-8.5390467318739304E-4</v>
      </c>
      <c r="P163" s="17">
        <f t="shared" si="16"/>
        <v>9.8975314392175055E-3</v>
      </c>
      <c r="R163" s="2">
        <v>5655317</v>
      </c>
      <c r="S163">
        <v>2</v>
      </c>
      <c r="T163" s="2">
        <f t="shared" si="13"/>
        <v>10818509640.196186</v>
      </c>
      <c r="U163" s="47">
        <f t="shared" si="14"/>
        <v>-1938.9999999999989</v>
      </c>
      <c r="V163" s="47">
        <f t="shared" si="15"/>
        <v>-153.99999999999997</v>
      </c>
    </row>
    <row r="164" spans="1:22">
      <c r="A164" t="s">
        <v>298</v>
      </c>
      <c r="B164">
        <v>100</v>
      </c>
      <c r="C164" t="s">
        <v>706</v>
      </c>
      <c r="D164" s="2">
        <v>29202</v>
      </c>
      <c r="E164" s="2">
        <v>75797.528383604003</v>
      </c>
      <c r="F164" s="2">
        <v>36200.568959731499</v>
      </c>
      <c r="G164" s="2">
        <v>60001.8095707537</v>
      </c>
      <c r="H164" s="2">
        <v>92576.539056457797</v>
      </c>
      <c r="I164" s="2">
        <v>48223.5307046979</v>
      </c>
      <c r="J164" s="2">
        <v>920</v>
      </c>
      <c r="K164" s="2">
        <v>1534</v>
      </c>
      <c r="L164" s="2">
        <v>665</v>
      </c>
      <c r="M164" s="2">
        <v>1738</v>
      </c>
      <c r="N164" s="3">
        <v>-6.98582288884323E-3</v>
      </c>
      <c r="O164" s="3">
        <v>8.7322786110540299E-3</v>
      </c>
      <c r="P164" s="17">
        <f t="shared" si="16"/>
        <v>1.5718101499897261E-2</v>
      </c>
      <c r="Q164"/>
      <c r="R164" s="2">
        <v>5684519</v>
      </c>
      <c r="S164">
        <v>2</v>
      </c>
      <c r="T164" s="2">
        <f t="shared" si="13"/>
        <v>1752172843.0851495</v>
      </c>
      <c r="U164" s="47">
        <f t="shared" si="14"/>
        <v>-204</v>
      </c>
      <c r="V164" s="47">
        <f t="shared" si="15"/>
        <v>254.99999999999977</v>
      </c>
    </row>
    <row r="165" spans="1:22" customFormat="1">
      <c r="A165" t="s">
        <v>136</v>
      </c>
      <c r="B165">
        <v>1500</v>
      </c>
      <c r="C165" t="s">
        <v>683</v>
      </c>
      <c r="D165" s="2">
        <v>29957</v>
      </c>
      <c r="E165" s="2">
        <v>66678.069170305607</v>
      </c>
      <c r="F165" s="2">
        <v>45272.2839754327</v>
      </c>
      <c r="G165" s="2">
        <v>60093.077215993202</v>
      </c>
      <c r="H165" s="2">
        <v>77871.535021834003</v>
      </c>
      <c r="I165" s="2">
        <v>54410.125181462798</v>
      </c>
      <c r="J165" s="2">
        <v>834</v>
      </c>
      <c r="K165" s="2">
        <v>2273</v>
      </c>
      <c r="L165" s="2">
        <v>735</v>
      </c>
      <c r="M165" s="2">
        <v>2480</v>
      </c>
      <c r="N165" s="3">
        <v>-6.90990419601428E-3</v>
      </c>
      <c r="O165" s="3">
        <v>3.3047367893981302E-3</v>
      </c>
      <c r="P165" s="17">
        <f t="shared" si="16"/>
        <v>1.021464098541241E-2</v>
      </c>
      <c r="R165" s="2">
        <v>5714476</v>
      </c>
      <c r="S165">
        <v>2</v>
      </c>
      <c r="T165" s="2">
        <f t="shared" si="13"/>
        <v>1800208314.1595085</v>
      </c>
      <c r="U165" s="47">
        <f t="shared" si="14"/>
        <v>-206.99999999999977</v>
      </c>
      <c r="V165" s="47">
        <f t="shared" si="15"/>
        <v>98.999999999999787</v>
      </c>
    </row>
    <row r="166" spans="1:22" customFormat="1">
      <c r="A166" t="s">
        <v>80</v>
      </c>
      <c r="B166">
        <v>2700</v>
      </c>
      <c r="C166" t="s">
        <v>523</v>
      </c>
      <c r="D166" s="2">
        <v>37137</v>
      </c>
      <c r="E166" s="2">
        <v>69711.532758930101</v>
      </c>
      <c r="F166" s="2">
        <v>45158.422100586999</v>
      </c>
      <c r="G166" s="2">
        <v>60095.412890231601</v>
      </c>
      <c r="H166" s="2">
        <v>82377.544605995296</v>
      </c>
      <c r="I166" s="2">
        <v>55171.814770744</v>
      </c>
      <c r="J166" s="2">
        <v>604</v>
      </c>
      <c r="K166" s="2">
        <v>2655</v>
      </c>
      <c r="L166" s="2">
        <v>585</v>
      </c>
      <c r="M166" s="2">
        <v>2510</v>
      </c>
      <c r="N166" s="3">
        <v>3.90446185744675E-3</v>
      </c>
      <c r="O166" s="3">
        <v>5.1161913994129797E-4</v>
      </c>
      <c r="P166" s="17">
        <f t="shared" si="16"/>
        <v>-3.3928427175054518E-3</v>
      </c>
      <c r="R166" s="2">
        <v>5751613</v>
      </c>
      <c r="S166">
        <v>2</v>
      </c>
      <c r="T166" s="2">
        <f t="shared" si="13"/>
        <v>2231763348.5045309</v>
      </c>
      <c r="U166" s="47">
        <f t="shared" si="14"/>
        <v>144.99999999999994</v>
      </c>
      <c r="V166" s="47">
        <f t="shared" si="15"/>
        <v>18.999999999999982</v>
      </c>
    </row>
    <row r="167" spans="1:22" customFormat="1">
      <c r="A167" t="s">
        <v>110</v>
      </c>
      <c r="B167">
        <v>1100</v>
      </c>
      <c r="C167" t="s">
        <v>839</v>
      </c>
      <c r="D167" s="2">
        <v>23966</v>
      </c>
      <c r="E167" s="2">
        <v>79164.404519493401</v>
      </c>
      <c r="F167" s="2">
        <v>43761.522173970203</v>
      </c>
      <c r="G167" s="2">
        <v>60115.2228348504</v>
      </c>
      <c r="H167" s="2">
        <v>91839.417184007907</v>
      </c>
      <c r="I167" s="2">
        <v>51709.292406895598</v>
      </c>
      <c r="J167" s="2">
        <v>476</v>
      </c>
      <c r="K167" s="2">
        <v>1756</v>
      </c>
      <c r="L167" s="2">
        <v>405</v>
      </c>
      <c r="M167" s="2">
        <v>2104</v>
      </c>
      <c r="N167" s="3">
        <v>-1.45205708086455E-2</v>
      </c>
      <c r="O167" s="3">
        <v>2.9625302511891798E-3</v>
      </c>
      <c r="P167" s="17">
        <f t="shared" si="16"/>
        <v>1.748310105983468E-2</v>
      </c>
      <c r="R167" s="2">
        <v>5775579</v>
      </c>
      <c r="S167">
        <v>2</v>
      </c>
      <c r="T167" s="2">
        <f t="shared" si="13"/>
        <v>1440721430.4600246</v>
      </c>
      <c r="U167" s="47">
        <f t="shared" si="14"/>
        <v>-347.99999999999807</v>
      </c>
      <c r="V167" s="47">
        <f t="shared" si="15"/>
        <v>70.999999999999886</v>
      </c>
    </row>
    <row r="168" spans="1:22" customFormat="1">
      <c r="A168" t="s">
        <v>134</v>
      </c>
      <c r="B168">
        <v>700</v>
      </c>
      <c r="C168" t="s">
        <v>882</v>
      </c>
      <c r="D168" s="2">
        <v>21301</v>
      </c>
      <c r="E168" s="2">
        <v>76655.359150326796</v>
      </c>
      <c r="F168" s="2">
        <v>44012.502728731903</v>
      </c>
      <c r="G168" s="2">
        <v>60147.344942312797</v>
      </c>
      <c r="H168" s="2">
        <v>91710.441503267895</v>
      </c>
      <c r="I168" s="2">
        <v>53946.184398073798</v>
      </c>
      <c r="J168" s="2">
        <v>281</v>
      </c>
      <c r="K168" s="2">
        <v>905</v>
      </c>
      <c r="L168" s="2">
        <v>330</v>
      </c>
      <c r="M168" s="2">
        <v>1150</v>
      </c>
      <c r="N168" s="3">
        <v>-1.15018074268813E-2</v>
      </c>
      <c r="O168" s="3">
        <v>-2.3003614853762699E-3</v>
      </c>
      <c r="P168" s="17">
        <f t="shared" si="16"/>
        <v>9.201445941505031E-3</v>
      </c>
      <c r="R168" s="2">
        <v>5796880</v>
      </c>
      <c r="S168">
        <v>2</v>
      </c>
      <c r="T168" s="2">
        <f t="shared" si="13"/>
        <v>1281198594.616205</v>
      </c>
      <c r="U168" s="47">
        <f t="shared" si="14"/>
        <v>-244.99999999999858</v>
      </c>
      <c r="V168" s="47">
        <f t="shared" si="15"/>
        <v>-48.999999999999922</v>
      </c>
    </row>
    <row r="169" spans="1:22" customFormat="1">
      <c r="A169" t="s">
        <v>88</v>
      </c>
      <c r="B169">
        <v>600</v>
      </c>
      <c r="C169" t="s">
        <v>376</v>
      </c>
      <c r="D169" s="2">
        <v>50025</v>
      </c>
      <c r="E169" s="2">
        <v>70723.891077783395</v>
      </c>
      <c r="F169" s="2">
        <v>43526.838207139903</v>
      </c>
      <c r="G169" s="2">
        <v>60162.111281768899</v>
      </c>
      <c r="H169" s="2">
        <v>83500.846847991794</v>
      </c>
      <c r="I169" s="2">
        <v>53268.865610570901</v>
      </c>
      <c r="J169" s="2">
        <v>1562</v>
      </c>
      <c r="K169" s="2">
        <v>6266</v>
      </c>
      <c r="L169" s="2">
        <v>1749</v>
      </c>
      <c r="M169" s="2">
        <v>5941</v>
      </c>
      <c r="N169" s="3">
        <v>6.4967516241879004E-3</v>
      </c>
      <c r="O169" s="3">
        <v>-3.7381309345327299E-3</v>
      </c>
      <c r="P169" s="17">
        <f t="shared" si="16"/>
        <v>-1.0234882558720629E-2</v>
      </c>
      <c r="R169" s="2">
        <v>5846905</v>
      </c>
      <c r="S169">
        <v>2</v>
      </c>
      <c r="T169" s="2">
        <f t="shared" si="13"/>
        <v>3009609616.8704891</v>
      </c>
      <c r="U169" s="47">
        <f t="shared" si="14"/>
        <v>324.99999999999972</v>
      </c>
      <c r="V169" s="47">
        <f t="shared" si="15"/>
        <v>-186.99999999999983</v>
      </c>
    </row>
    <row r="170" spans="1:22" customFormat="1">
      <c r="A170" t="s">
        <v>22</v>
      </c>
      <c r="B170">
        <v>690</v>
      </c>
      <c r="C170" t="s">
        <v>259</v>
      </c>
      <c r="D170" s="2">
        <v>81866</v>
      </c>
      <c r="E170" s="2">
        <v>65383.472131551302</v>
      </c>
      <c r="F170" s="2">
        <v>41567.897556303098</v>
      </c>
      <c r="G170" s="2">
        <v>60201.454514659301</v>
      </c>
      <c r="H170" s="2">
        <v>78881.844737328298</v>
      </c>
      <c r="I170" s="2">
        <v>53115.3528408559</v>
      </c>
      <c r="J170" s="2">
        <v>2994</v>
      </c>
      <c r="K170" s="2">
        <v>8139</v>
      </c>
      <c r="L170" s="2">
        <v>3005</v>
      </c>
      <c r="M170" s="2">
        <v>8687</v>
      </c>
      <c r="N170" s="3">
        <v>-6.6938655852246303E-3</v>
      </c>
      <c r="O170" s="3">
        <v>-1.34365915031881E-4</v>
      </c>
      <c r="P170" s="17">
        <f t="shared" si="16"/>
        <v>6.5594996701927493E-3</v>
      </c>
      <c r="R170" s="2">
        <v>5928771</v>
      </c>
      <c r="S170">
        <v>2</v>
      </c>
      <c r="T170" s="2">
        <f t="shared" si="13"/>
        <v>4928452275.2970982</v>
      </c>
      <c r="U170" s="47">
        <f t="shared" si="14"/>
        <v>-547.99999999999955</v>
      </c>
      <c r="V170" s="47">
        <f t="shared" si="15"/>
        <v>-10.99999999999997</v>
      </c>
    </row>
    <row r="171" spans="1:22" customFormat="1">
      <c r="A171" t="s">
        <v>134</v>
      </c>
      <c r="B171">
        <v>2300</v>
      </c>
      <c r="C171" t="s">
        <v>745</v>
      </c>
      <c r="D171" s="2">
        <v>27672</v>
      </c>
      <c r="E171" s="2">
        <v>76990.606446314894</v>
      </c>
      <c r="F171" s="2">
        <v>42647.583876704201</v>
      </c>
      <c r="G171" s="2">
        <v>60320.767949956302</v>
      </c>
      <c r="H171" s="2">
        <v>91034.316567439906</v>
      </c>
      <c r="I171" s="2">
        <v>51452.617664493097</v>
      </c>
      <c r="J171" s="2">
        <v>737</v>
      </c>
      <c r="K171" s="2">
        <v>2154</v>
      </c>
      <c r="L171" s="2">
        <v>928</v>
      </c>
      <c r="M171" s="2">
        <v>2112</v>
      </c>
      <c r="N171" s="3">
        <v>1.5177797051170801E-3</v>
      </c>
      <c r="O171" s="3">
        <v>-6.9022838970800799E-3</v>
      </c>
      <c r="P171" s="17">
        <f t="shared" si="16"/>
        <v>-8.4200636021971604E-3</v>
      </c>
      <c r="R171" s="2">
        <v>5956443</v>
      </c>
      <c r="S171">
        <v>2</v>
      </c>
      <c r="T171" s="2">
        <f t="shared" si="13"/>
        <v>1669196290.7111907</v>
      </c>
      <c r="U171" s="47">
        <f t="shared" si="14"/>
        <v>41.999999999999844</v>
      </c>
      <c r="V171" s="47">
        <f t="shared" si="15"/>
        <v>-190.99999999999997</v>
      </c>
    </row>
    <row r="172" spans="1:22" customFormat="1">
      <c r="A172" t="s">
        <v>60</v>
      </c>
      <c r="B172">
        <v>51096</v>
      </c>
      <c r="C172" t="s">
        <v>651</v>
      </c>
      <c r="D172" s="2">
        <v>30976</v>
      </c>
      <c r="E172" s="2">
        <v>66283.910107923104</v>
      </c>
      <c r="F172" s="2">
        <v>39997.243440419799</v>
      </c>
      <c r="G172" s="2">
        <v>60406.700783672</v>
      </c>
      <c r="H172" s="2">
        <v>81546.567649381395</v>
      </c>
      <c r="I172" s="2">
        <v>50127.633303468501</v>
      </c>
      <c r="J172" s="2">
        <v>1632</v>
      </c>
      <c r="K172" s="2">
        <v>2373</v>
      </c>
      <c r="L172" s="2">
        <v>1565</v>
      </c>
      <c r="M172" s="2">
        <v>2182</v>
      </c>
      <c r="N172" s="3">
        <v>6.1660640495867702E-3</v>
      </c>
      <c r="O172" s="3">
        <v>2.1629648760330502E-3</v>
      </c>
      <c r="P172" s="17">
        <f t="shared" si="16"/>
        <v>-4.0030991735537196E-3</v>
      </c>
      <c r="R172" s="2">
        <v>5987419</v>
      </c>
      <c r="S172">
        <v>2</v>
      </c>
      <c r="T172" s="2">
        <f t="shared" si="13"/>
        <v>1871157963.475024</v>
      </c>
      <c r="U172" s="47">
        <f t="shared" si="14"/>
        <v>190.9999999999998</v>
      </c>
      <c r="V172" s="47">
        <f t="shared" si="15"/>
        <v>66.999999999999758</v>
      </c>
    </row>
    <row r="173" spans="1:22" customFormat="1">
      <c r="A173" t="s">
        <v>18</v>
      </c>
      <c r="B173">
        <v>400</v>
      </c>
      <c r="C173" t="s">
        <v>279</v>
      </c>
      <c r="D173" s="2">
        <v>28617</v>
      </c>
      <c r="E173" s="2">
        <v>77792.644439036201</v>
      </c>
      <c r="F173" s="2">
        <v>45574.113910761102</v>
      </c>
      <c r="G173" s="2">
        <v>60468.198880210701</v>
      </c>
      <c r="H173" s="2">
        <v>89995.698223411993</v>
      </c>
      <c r="I173" s="2">
        <v>53391.587926509099</v>
      </c>
      <c r="J173" s="2">
        <v>539</v>
      </c>
      <c r="K173" s="2">
        <v>2863</v>
      </c>
      <c r="L173" s="2">
        <v>742</v>
      </c>
      <c r="M173" s="2">
        <v>3219</v>
      </c>
      <c r="N173" s="3">
        <v>-1.2440157948072799E-2</v>
      </c>
      <c r="O173" s="3">
        <v>-7.0936855715134301E-3</v>
      </c>
      <c r="P173" s="17">
        <f t="shared" si="16"/>
        <v>5.3464723765593693E-3</v>
      </c>
      <c r="R173" s="2">
        <v>6016036</v>
      </c>
      <c r="S173">
        <v>2</v>
      </c>
      <c r="T173" s="2">
        <f t="shared" si="13"/>
        <v>1730418447.3549895</v>
      </c>
      <c r="U173" s="47">
        <f t="shared" si="14"/>
        <v>-355.99999999999932</v>
      </c>
      <c r="V173" s="47">
        <f t="shared" si="15"/>
        <v>-202.99999999999983</v>
      </c>
    </row>
    <row r="174" spans="1:22" customFormat="1">
      <c r="A174" t="s">
        <v>65</v>
      </c>
      <c r="B174">
        <v>3600</v>
      </c>
      <c r="C174" t="s">
        <v>585</v>
      </c>
      <c r="D174" s="2">
        <v>33891</v>
      </c>
      <c r="E174" s="2">
        <v>71595.005308690495</v>
      </c>
      <c r="F174" s="2">
        <v>44861.4166272824</v>
      </c>
      <c r="G174" s="2">
        <v>60482.819540918797</v>
      </c>
      <c r="H174" s="2">
        <v>84873.071372394799</v>
      </c>
      <c r="I174" s="2">
        <v>55153.1172502685</v>
      </c>
      <c r="J174" s="2">
        <v>274</v>
      </c>
      <c r="K174" s="2">
        <v>2307</v>
      </c>
      <c r="L174" s="2">
        <v>384</v>
      </c>
      <c r="M174" s="2">
        <v>2565</v>
      </c>
      <c r="N174" s="3">
        <v>-7.6126405240329199E-3</v>
      </c>
      <c r="O174" s="3">
        <v>-3.2456994482310902E-3</v>
      </c>
      <c r="P174" s="17">
        <f t="shared" si="16"/>
        <v>4.3669410758018293E-3</v>
      </c>
      <c r="R174" s="2">
        <v>6049927</v>
      </c>
      <c r="S174">
        <v>2</v>
      </c>
      <c r="T174" s="2">
        <f t="shared" si="13"/>
        <v>2049823237.0612791</v>
      </c>
      <c r="U174" s="47">
        <f t="shared" si="14"/>
        <v>-257.99999999999966</v>
      </c>
      <c r="V174" s="47">
        <f t="shared" si="15"/>
        <v>-109.99999999999987</v>
      </c>
    </row>
    <row r="175" spans="1:22" customFormat="1">
      <c r="A175" t="s">
        <v>72</v>
      </c>
      <c r="B175">
        <v>2100</v>
      </c>
      <c r="C175" t="s">
        <v>741</v>
      </c>
      <c r="D175" s="2">
        <v>27863</v>
      </c>
      <c r="E175" s="2">
        <v>72821.215329402694</v>
      </c>
      <c r="F175" s="2">
        <v>45740.934957557001</v>
      </c>
      <c r="G175" s="2">
        <v>60540.935580456302</v>
      </c>
      <c r="H175" s="2">
        <v>84636.970264034797</v>
      </c>
      <c r="I175" s="2">
        <v>55359.663873883801</v>
      </c>
      <c r="J175" s="2">
        <v>573</v>
      </c>
      <c r="K175" s="2">
        <v>2660</v>
      </c>
      <c r="L175" s="2">
        <v>358</v>
      </c>
      <c r="M175" s="2">
        <v>2229</v>
      </c>
      <c r="N175" s="3">
        <v>1.5468542511574399E-2</v>
      </c>
      <c r="O175" s="3">
        <v>7.7163263108782198E-3</v>
      </c>
      <c r="P175" s="17">
        <f t="shared" si="16"/>
        <v>-7.7522162006961794E-3</v>
      </c>
      <c r="Q175" s="6"/>
      <c r="R175" s="2">
        <v>6077790</v>
      </c>
      <c r="S175">
        <v>2</v>
      </c>
      <c r="T175" s="2">
        <f t="shared" si="13"/>
        <v>1686852088.078254</v>
      </c>
      <c r="U175" s="47">
        <f t="shared" si="14"/>
        <v>430.9999999999975</v>
      </c>
      <c r="V175" s="47">
        <f t="shared" si="15"/>
        <v>214.99999999999983</v>
      </c>
    </row>
    <row r="176" spans="1:22" customFormat="1">
      <c r="A176" t="s">
        <v>38</v>
      </c>
      <c r="B176">
        <v>600</v>
      </c>
      <c r="C176" t="s">
        <v>613</v>
      </c>
      <c r="D176" s="2">
        <v>25400</v>
      </c>
      <c r="E176" s="2">
        <v>78023.231759656599</v>
      </c>
      <c r="F176" s="2">
        <v>35662.192551634398</v>
      </c>
      <c r="G176" s="2">
        <v>60548.982896301699</v>
      </c>
      <c r="H176" s="2">
        <v>93710.756297816697</v>
      </c>
      <c r="I176" s="2">
        <v>46098.345096763704</v>
      </c>
      <c r="J176" s="2">
        <v>880</v>
      </c>
      <c r="K176" s="2">
        <v>2861</v>
      </c>
      <c r="L176" s="2">
        <v>1124</v>
      </c>
      <c r="M176" s="2">
        <v>2878</v>
      </c>
      <c r="N176" s="3">
        <v>-6.69291338582677E-4</v>
      </c>
      <c r="O176" s="3">
        <v>-9.6062992125984202E-3</v>
      </c>
      <c r="P176" s="17">
        <f t="shared" si="16"/>
        <v>-8.9370078740157437E-3</v>
      </c>
      <c r="R176" s="2">
        <v>6103190</v>
      </c>
      <c r="S176">
        <v>2</v>
      </c>
      <c r="T176" s="2">
        <f t="shared" si="13"/>
        <v>1537944165.5660632</v>
      </c>
      <c r="U176" s="47">
        <f t="shared" si="14"/>
        <v>-16.999999999999996</v>
      </c>
      <c r="V176" s="47">
        <f t="shared" si="15"/>
        <v>-243.99999999999989</v>
      </c>
    </row>
    <row r="177" spans="1:22">
      <c r="A177" t="s">
        <v>65</v>
      </c>
      <c r="B177">
        <v>4400</v>
      </c>
      <c r="C177" t="s">
        <v>704</v>
      </c>
      <c r="D177" s="2">
        <v>29226</v>
      </c>
      <c r="E177" s="2">
        <v>73414.414324415804</v>
      </c>
      <c r="F177" s="2">
        <v>39706.903375478403</v>
      </c>
      <c r="G177" s="2">
        <v>60588.8200708484</v>
      </c>
      <c r="H177" s="2">
        <v>89492.217913985703</v>
      </c>
      <c r="I177" s="2">
        <v>50688.375362486899</v>
      </c>
      <c r="J177" s="2">
        <v>989</v>
      </c>
      <c r="K177" s="2">
        <v>2016</v>
      </c>
      <c r="L177" s="2">
        <v>767</v>
      </c>
      <c r="M177" s="2">
        <v>2306</v>
      </c>
      <c r="N177" s="3">
        <v>-9.9226715937863492E-3</v>
      </c>
      <c r="O177" s="3">
        <v>7.5959761855881698E-3</v>
      </c>
      <c r="P177" s="17">
        <f t="shared" si="16"/>
        <v>1.7518647779374518E-2</v>
      </c>
      <c r="Q177"/>
      <c r="R177" s="2">
        <v>6132416</v>
      </c>
      <c r="S177">
        <v>2</v>
      </c>
      <c r="T177" s="2">
        <f t="shared" si="13"/>
        <v>1770768855.3906152</v>
      </c>
      <c r="U177" s="47">
        <f t="shared" si="14"/>
        <v>-289.99999999999983</v>
      </c>
      <c r="V177" s="47">
        <f t="shared" si="15"/>
        <v>221.99999999999986</v>
      </c>
    </row>
    <row r="178" spans="1:22" customFormat="1">
      <c r="A178" t="s">
        <v>18</v>
      </c>
      <c r="B178">
        <v>4100</v>
      </c>
      <c r="C178" t="s">
        <v>623</v>
      </c>
      <c r="D178" s="2">
        <v>18921</v>
      </c>
      <c r="E178" s="2">
        <v>73466.687210379896</v>
      </c>
      <c r="F178" s="2">
        <v>48493.199342658401</v>
      </c>
      <c r="G178" s="2">
        <v>60590.8036218095</v>
      </c>
      <c r="H178" s="2">
        <v>86296.194161260399</v>
      </c>
      <c r="I178" s="2">
        <v>56350.779714132797</v>
      </c>
      <c r="J178" s="2">
        <v>254</v>
      </c>
      <c r="K178" s="2">
        <v>1406</v>
      </c>
      <c r="L178" s="2">
        <v>295</v>
      </c>
      <c r="M178" s="2">
        <v>1725</v>
      </c>
      <c r="N178" s="3">
        <v>-1.6859574018286499E-2</v>
      </c>
      <c r="O178" s="3">
        <v>-2.1669044976481101E-3</v>
      </c>
      <c r="P178" s="17">
        <f t="shared" si="16"/>
        <v>1.4692669520638389E-2</v>
      </c>
      <c r="R178" s="2">
        <v>6151337</v>
      </c>
      <c r="S178">
        <v>2</v>
      </c>
      <c r="T178" s="2">
        <f t="shared" si="13"/>
        <v>1146438595.3282576</v>
      </c>
      <c r="U178" s="47">
        <f t="shared" si="14"/>
        <v>-318.99999999999886</v>
      </c>
      <c r="V178" s="47">
        <f t="shared" si="15"/>
        <v>-40.999999999999893</v>
      </c>
    </row>
    <row r="179" spans="1:22" customFormat="1">
      <c r="A179" t="s">
        <v>159</v>
      </c>
      <c r="B179">
        <v>500</v>
      </c>
      <c r="C179" t="s">
        <v>443</v>
      </c>
      <c r="D179" s="2">
        <v>43054</v>
      </c>
      <c r="E179" s="2">
        <v>62245.727841894797</v>
      </c>
      <c r="F179" s="2">
        <v>38852.379796788497</v>
      </c>
      <c r="G179" s="2">
        <v>60597.416281902297</v>
      </c>
      <c r="H179" s="2">
        <v>77197.487968620306</v>
      </c>
      <c r="I179" s="2">
        <v>50615.235825092903</v>
      </c>
      <c r="J179" s="2">
        <v>1377</v>
      </c>
      <c r="K179" s="2">
        <v>2412</v>
      </c>
      <c r="L179" s="2">
        <v>1715</v>
      </c>
      <c r="M179" s="2">
        <v>2247</v>
      </c>
      <c r="N179" s="3">
        <v>3.8323965252938098E-3</v>
      </c>
      <c r="O179" s="3">
        <v>-7.8506062154503602E-3</v>
      </c>
      <c r="P179" s="17">
        <f t="shared" si="16"/>
        <v>-1.168300274074417E-2</v>
      </c>
      <c r="R179" s="2">
        <v>6194391</v>
      </c>
      <c r="S179">
        <v>2</v>
      </c>
      <c r="T179" s="2">
        <f t="shared" si="13"/>
        <v>2608961160.6010213</v>
      </c>
      <c r="U179" s="47">
        <f t="shared" si="14"/>
        <v>164.99999999999969</v>
      </c>
      <c r="V179" s="47">
        <f t="shared" si="15"/>
        <v>-337.99999999999983</v>
      </c>
    </row>
    <row r="180" spans="1:22" customFormat="1">
      <c r="A180" t="s">
        <v>138</v>
      </c>
      <c r="B180">
        <v>190</v>
      </c>
      <c r="C180" t="s">
        <v>326</v>
      </c>
      <c r="D180" s="2">
        <v>60655</v>
      </c>
      <c r="E180" s="2">
        <v>66057.763284660497</v>
      </c>
      <c r="F180" s="2">
        <v>39598.577523314001</v>
      </c>
      <c r="G180" s="2">
        <v>60616.188029991899</v>
      </c>
      <c r="H180" s="2">
        <v>81404.573761854495</v>
      </c>
      <c r="I180" s="2">
        <v>51855.340068514801</v>
      </c>
      <c r="J180" s="2">
        <v>2351</v>
      </c>
      <c r="K180" s="2">
        <v>5707</v>
      </c>
      <c r="L180" s="2">
        <v>2327</v>
      </c>
      <c r="M180" s="2">
        <v>5458</v>
      </c>
      <c r="N180" s="3">
        <v>4.1051850630615698E-3</v>
      </c>
      <c r="O180" s="3">
        <v>3.9568048800593501E-4</v>
      </c>
      <c r="P180" s="17">
        <f t="shared" si="16"/>
        <v>-3.7095045750556348E-3</v>
      </c>
      <c r="R180" s="2">
        <v>6255046</v>
      </c>
      <c r="S180">
        <v>2</v>
      </c>
      <c r="T180" s="2">
        <f t="shared" si="13"/>
        <v>3676674884.9591584</v>
      </c>
      <c r="U180" s="47">
        <f t="shared" si="14"/>
        <v>248.99999999999952</v>
      </c>
      <c r="V180" s="47">
        <f t="shared" si="15"/>
        <v>23.999999999999989</v>
      </c>
    </row>
    <row r="181" spans="1:22" customFormat="1">
      <c r="A181" t="s">
        <v>96</v>
      </c>
      <c r="B181">
        <v>200</v>
      </c>
      <c r="C181" t="s">
        <v>818</v>
      </c>
      <c r="D181" s="2">
        <v>24878</v>
      </c>
      <c r="E181" s="2">
        <v>68449.331206257702</v>
      </c>
      <c r="F181" s="2">
        <v>41372.337981452598</v>
      </c>
      <c r="G181" s="2">
        <v>60625.128826855398</v>
      </c>
      <c r="H181" s="2">
        <v>84403.704199258893</v>
      </c>
      <c r="I181" s="2">
        <v>52805.706965409801</v>
      </c>
      <c r="J181" s="2">
        <v>789</v>
      </c>
      <c r="K181" s="2">
        <v>1988</v>
      </c>
      <c r="L181" s="2">
        <v>778</v>
      </c>
      <c r="M181" s="2">
        <v>1692</v>
      </c>
      <c r="N181" s="3">
        <v>1.18980625452206E-2</v>
      </c>
      <c r="O181" s="3">
        <v>4.4215772972103798E-4</v>
      </c>
      <c r="P181" s="17">
        <f t="shared" si="16"/>
        <v>-1.1455904815499563E-2</v>
      </c>
      <c r="R181" s="2">
        <v>6279924</v>
      </c>
      <c r="S181">
        <v>2</v>
      </c>
      <c r="T181" s="2">
        <f t="shared" si="13"/>
        <v>1508231954.9545085</v>
      </c>
      <c r="U181" s="47">
        <f t="shared" si="14"/>
        <v>295.99999999999812</v>
      </c>
      <c r="V181" s="47">
        <f t="shared" si="15"/>
        <v>10.999999999999982</v>
      </c>
    </row>
    <row r="182" spans="1:22" customFormat="1">
      <c r="A182" t="s">
        <v>53</v>
      </c>
      <c r="B182">
        <v>2300</v>
      </c>
      <c r="C182" t="s">
        <v>685</v>
      </c>
      <c r="D182" s="2">
        <v>29877</v>
      </c>
      <c r="E182" s="2">
        <v>73494.777858880698</v>
      </c>
      <c r="F182" s="2">
        <v>45881.892697616</v>
      </c>
      <c r="G182" s="2">
        <v>60646.993842313197</v>
      </c>
      <c r="H182" s="2">
        <v>86263.107785888002</v>
      </c>
      <c r="I182" s="2">
        <v>55363.067703889501</v>
      </c>
      <c r="J182" s="2">
        <v>379</v>
      </c>
      <c r="K182" s="2">
        <v>2435</v>
      </c>
      <c r="L182" s="2">
        <v>309</v>
      </c>
      <c r="M182" s="2">
        <v>2719</v>
      </c>
      <c r="N182" s="3">
        <v>-9.5056397898048602E-3</v>
      </c>
      <c r="O182" s="3">
        <v>2.3429393848110498E-3</v>
      </c>
      <c r="P182" s="17">
        <f t="shared" si="16"/>
        <v>1.184857917461591E-2</v>
      </c>
      <c r="R182" s="2">
        <v>6309801</v>
      </c>
      <c r="S182">
        <v>2</v>
      </c>
      <c r="T182" s="2">
        <f t="shared" si="13"/>
        <v>1811950235.0267913</v>
      </c>
      <c r="U182" s="47">
        <f t="shared" si="14"/>
        <v>-283.99999999999983</v>
      </c>
      <c r="V182" s="47">
        <f t="shared" si="15"/>
        <v>69.99999999999973</v>
      </c>
    </row>
    <row r="183" spans="1:22">
      <c r="A183" t="s">
        <v>20</v>
      </c>
      <c r="B183">
        <v>500</v>
      </c>
      <c r="C183" t="s">
        <v>432</v>
      </c>
      <c r="D183" s="2">
        <v>43713</v>
      </c>
      <c r="E183" s="2">
        <v>65424.087439667703</v>
      </c>
      <c r="F183" s="2">
        <v>40289.58960652</v>
      </c>
      <c r="G183" s="2">
        <v>60654.842929627099</v>
      </c>
      <c r="H183" s="2">
        <v>80625.381412055198</v>
      </c>
      <c r="I183" s="2">
        <v>52858.964946104599</v>
      </c>
      <c r="J183" s="2">
        <v>1725</v>
      </c>
      <c r="K183" s="2">
        <v>4594</v>
      </c>
      <c r="L183" s="2">
        <v>1616</v>
      </c>
      <c r="M183" s="2">
        <v>4047</v>
      </c>
      <c r="N183" s="3">
        <v>1.25134399377759E-2</v>
      </c>
      <c r="O183" s="3">
        <v>2.4935373916226198E-3</v>
      </c>
      <c r="P183" s="17">
        <f t="shared" si="16"/>
        <v>-1.001990254615328E-2</v>
      </c>
      <c r="Q183"/>
      <c r="R183" s="2">
        <v>6353514</v>
      </c>
      <c r="S183">
        <v>2</v>
      </c>
      <c r="T183" s="2">
        <f t="shared" si="13"/>
        <v>2651405148.9827895</v>
      </c>
      <c r="U183" s="47">
        <f t="shared" si="14"/>
        <v>546.99999999999795</v>
      </c>
      <c r="V183" s="47">
        <f t="shared" si="15"/>
        <v>108.99999999999959</v>
      </c>
    </row>
    <row r="184" spans="1:22" customFormat="1">
      <c r="A184" t="s">
        <v>202</v>
      </c>
      <c r="B184">
        <v>1900</v>
      </c>
      <c r="C184" t="s">
        <v>869</v>
      </c>
      <c r="D184" s="2">
        <v>22436</v>
      </c>
      <c r="E184" s="2">
        <v>88634.466019417407</v>
      </c>
      <c r="F184" s="2">
        <v>39472.5195650565</v>
      </c>
      <c r="G184" s="2">
        <v>60668.5873085821</v>
      </c>
      <c r="H184" s="2">
        <v>100970.02330097</v>
      </c>
      <c r="I184" s="2">
        <v>46851.207633700702</v>
      </c>
      <c r="J184" s="2">
        <v>401</v>
      </c>
      <c r="K184" s="2">
        <v>1711</v>
      </c>
      <c r="L184" s="2">
        <v>459</v>
      </c>
      <c r="M184" s="2">
        <v>1711</v>
      </c>
      <c r="N184" s="3">
        <v>0</v>
      </c>
      <c r="O184" s="3">
        <v>-2.58513103940096E-3</v>
      </c>
      <c r="P184" s="17">
        <f t="shared" si="16"/>
        <v>-2.58513103940096E-3</v>
      </c>
      <c r="R184" s="2">
        <v>6375950</v>
      </c>
      <c r="S184">
        <v>2</v>
      </c>
      <c r="T184" s="2">
        <f t="shared" si="13"/>
        <v>1361160424.8553481</v>
      </c>
      <c r="U184" s="47">
        <f t="shared" si="14"/>
        <v>0</v>
      </c>
      <c r="V184" s="47">
        <f t="shared" si="15"/>
        <v>-57.999999999999936</v>
      </c>
    </row>
    <row r="185" spans="1:22" customFormat="1">
      <c r="A185" t="s">
        <v>298</v>
      </c>
      <c r="B185">
        <v>400</v>
      </c>
      <c r="C185" t="s">
        <v>528</v>
      </c>
      <c r="D185" s="2">
        <v>36701</v>
      </c>
      <c r="E185" s="2">
        <v>68711.198633364693</v>
      </c>
      <c r="F185" s="2">
        <v>41596.084557118498</v>
      </c>
      <c r="G185" s="2">
        <v>60679.024879010503</v>
      </c>
      <c r="H185" s="2">
        <v>81931.613336474999</v>
      </c>
      <c r="I185" s="2">
        <v>51383.823620343101</v>
      </c>
      <c r="J185" s="2">
        <v>1317</v>
      </c>
      <c r="K185" s="2">
        <v>3215</v>
      </c>
      <c r="L185" s="2">
        <v>807</v>
      </c>
      <c r="M185" s="2">
        <v>3467</v>
      </c>
      <c r="N185" s="3">
        <v>-6.8662979210375704E-3</v>
      </c>
      <c r="O185" s="3">
        <v>1.3896079125909301E-2</v>
      </c>
      <c r="P185" s="17">
        <f t="shared" si="16"/>
        <v>2.0762377046946872E-2</v>
      </c>
      <c r="R185" s="2">
        <v>6412651</v>
      </c>
      <c r="S185">
        <v>2</v>
      </c>
      <c r="T185" s="2">
        <f t="shared" si="13"/>
        <v>2226980892.0845647</v>
      </c>
      <c r="U185" s="47">
        <f t="shared" si="14"/>
        <v>-251.99999999999986</v>
      </c>
      <c r="V185" s="47">
        <f t="shared" si="15"/>
        <v>509.99999999999727</v>
      </c>
    </row>
    <row r="186" spans="1:22" customFormat="1">
      <c r="A186" t="s">
        <v>148</v>
      </c>
      <c r="B186">
        <v>100</v>
      </c>
      <c r="C186" t="s">
        <v>689</v>
      </c>
      <c r="D186" s="2">
        <v>29767</v>
      </c>
      <c r="E186" s="2">
        <v>66638.419379030995</v>
      </c>
      <c r="F186" s="2">
        <v>43406.479013211698</v>
      </c>
      <c r="G186" s="2">
        <v>60681.545787237599</v>
      </c>
      <c r="H186" s="2">
        <v>79730.212389380496</v>
      </c>
      <c r="I186" s="2">
        <v>53257.398690517897</v>
      </c>
      <c r="J186" s="2">
        <v>966</v>
      </c>
      <c r="K186" s="2">
        <v>2073</v>
      </c>
      <c r="L186" s="2">
        <v>943</v>
      </c>
      <c r="M186" s="2">
        <v>2012</v>
      </c>
      <c r="N186" s="3">
        <v>2.0492491685423402E-3</v>
      </c>
      <c r="O186" s="3">
        <v>7.7266771928645797E-4</v>
      </c>
      <c r="P186" s="17">
        <f t="shared" ref="P186:P217" si="17">O186-N186</f>
        <v>-1.2765814492558822E-3</v>
      </c>
      <c r="R186" s="2">
        <v>6442418</v>
      </c>
      <c r="S186">
        <v>2</v>
      </c>
      <c r="T186" s="2">
        <f t="shared" si="13"/>
        <v>1806307573.4487016</v>
      </c>
      <c r="U186" s="47">
        <f t="shared" si="14"/>
        <v>60.999999999999844</v>
      </c>
      <c r="V186" s="47">
        <f t="shared" si="15"/>
        <v>22.999999999999993</v>
      </c>
    </row>
    <row r="187" spans="1:22" customFormat="1">
      <c r="A187" t="s">
        <v>46</v>
      </c>
      <c r="B187">
        <v>600</v>
      </c>
      <c r="C187" t="s">
        <v>828</v>
      </c>
      <c r="D187" s="2">
        <v>24661</v>
      </c>
      <c r="E187" s="2">
        <v>79931.572769952996</v>
      </c>
      <c r="F187" s="2">
        <v>42163.397303727201</v>
      </c>
      <c r="G187" s="2">
        <v>60697.547295159697</v>
      </c>
      <c r="H187" s="2">
        <v>93263.309859154906</v>
      </c>
      <c r="I187" s="2">
        <v>52446.348929421001</v>
      </c>
      <c r="J187" s="2">
        <v>505</v>
      </c>
      <c r="K187" s="2">
        <v>2285</v>
      </c>
      <c r="L187" s="2">
        <v>618</v>
      </c>
      <c r="M187" s="2">
        <v>2287</v>
      </c>
      <c r="N187" s="3">
        <v>-8.1099712096022004E-5</v>
      </c>
      <c r="O187" s="3">
        <v>-4.5821337334252402E-3</v>
      </c>
      <c r="P187" s="17">
        <f t="shared" si="17"/>
        <v>-4.501034021329218E-3</v>
      </c>
      <c r="R187" s="2">
        <v>6467079</v>
      </c>
      <c r="S187">
        <v>2</v>
      </c>
      <c r="T187" s="2">
        <f t="shared" si="13"/>
        <v>1496862213.8459332</v>
      </c>
      <c r="U187" s="47">
        <f t="shared" si="14"/>
        <v>-1.9999999999999987</v>
      </c>
      <c r="V187" s="47">
        <f t="shared" si="15"/>
        <v>-112.99999999999984</v>
      </c>
    </row>
    <row r="188" spans="1:22" customFormat="1">
      <c r="A188" t="s">
        <v>18</v>
      </c>
      <c r="B188" s="1">
        <v>4000</v>
      </c>
      <c r="C188" t="s">
        <v>623</v>
      </c>
      <c r="D188" s="2">
        <v>32175</v>
      </c>
      <c r="E188" s="2">
        <v>76465.625755540605</v>
      </c>
      <c r="F188" s="2">
        <v>41420.9365426695</v>
      </c>
      <c r="G188" s="2">
        <v>60713.930568989403</v>
      </c>
      <c r="H188" s="2">
        <v>91039.668065815902</v>
      </c>
      <c r="I188" s="2">
        <v>50579.828985019303</v>
      </c>
      <c r="J188" s="2">
        <v>792</v>
      </c>
      <c r="K188" s="2">
        <v>3390</v>
      </c>
      <c r="L188" s="2">
        <v>924</v>
      </c>
      <c r="M188" s="2">
        <v>3290</v>
      </c>
      <c r="N188" s="3">
        <v>3.1080031080031002E-3</v>
      </c>
      <c r="O188" s="3">
        <v>-4.1025641025641E-3</v>
      </c>
      <c r="P188" s="17">
        <f t="shared" si="17"/>
        <v>-7.2105672105672002E-3</v>
      </c>
      <c r="R188" s="2">
        <v>6499254</v>
      </c>
      <c r="S188">
        <v>2</v>
      </c>
      <c r="T188" s="2">
        <f t="shared" si="13"/>
        <v>1953470716.057234</v>
      </c>
      <c r="U188" s="47">
        <f t="shared" si="14"/>
        <v>99.999999999999744</v>
      </c>
      <c r="V188" s="47">
        <f t="shared" si="15"/>
        <v>-131.99999999999991</v>
      </c>
    </row>
    <row r="189" spans="1:22" customFormat="1">
      <c r="A189" t="s">
        <v>46</v>
      </c>
      <c r="B189">
        <v>2200</v>
      </c>
      <c r="C189" t="s">
        <v>832</v>
      </c>
      <c r="D189" s="2">
        <v>24467</v>
      </c>
      <c r="E189" s="2">
        <v>78098.741186586398</v>
      </c>
      <c r="F189" s="2">
        <v>43998.9227644778</v>
      </c>
      <c r="G189" s="2">
        <v>60748.166379572402</v>
      </c>
      <c r="H189" s="2">
        <v>91418.060189165903</v>
      </c>
      <c r="I189" s="2">
        <v>54162.698996861298</v>
      </c>
      <c r="J189" s="2">
        <v>292</v>
      </c>
      <c r="K189" s="2">
        <v>2055</v>
      </c>
      <c r="L189" s="2">
        <v>333</v>
      </c>
      <c r="M189" s="2">
        <v>2049</v>
      </c>
      <c r="N189" s="3">
        <v>2.4522826664486797E-4</v>
      </c>
      <c r="O189" s="3">
        <v>-1.67572648873993E-3</v>
      </c>
      <c r="P189" s="17">
        <f t="shared" si="17"/>
        <v>-1.920954755384798E-3</v>
      </c>
      <c r="R189" s="2">
        <v>6523721</v>
      </c>
      <c r="S189">
        <v>2</v>
      </c>
      <c r="T189" s="2">
        <f t="shared" si="13"/>
        <v>1486325386.8089979</v>
      </c>
      <c r="U189" s="47">
        <f t="shared" si="14"/>
        <v>5.9999999999999849</v>
      </c>
      <c r="V189" s="47">
        <f t="shared" si="15"/>
        <v>-40.999999999999865</v>
      </c>
    </row>
    <row r="190" spans="1:22" customFormat="1">
      <c r="A190" t="s">
        <v>14</v>
      </c>
      <c r="B190">
        <v>800</v>
      </c>
      <c r="C190" t="s">
        <v>707</v>
      </c>
      <c r="D190" s="2">
        <v>29140</v>
      </c>
      <c r="E190" s="2">
        <v>73396.2056968463</v>
      </c>
      <c r="F190" s="2">
        <v>45595.0773272886</v>
      </c>
      <c r="G190" s="2">
        <v>60750.310161966598</v>
      </c>
      <c r="H190" s="2">
        <v>85958.552797558499</v>
      </c>
      <c r="I190" s="2">
        <v>54367.408067590499</v>
      </c>
      <c r="J190" s="2">
        <v>316</v>
      </c>
      <c r="K190" s="2">
        <v>2017</v>
      </c>
      <c r="L190" s="2">
        <v>425</v>
      </c>
      <c r="M190" s="2">
        <v>2056</v>
      </c>
      <c r="N190" s="3">
        <v>-1.3383665065202399E-3</v>
      </c>
      <c r="O190" s="3">
        <v>-3.74056280027453E-3</v>
      </c>
      <c r="P190" s="17">
        <f t="shared" si="17"/>
        <v>-2.4021962937542901E-3</v>
      </c>
      <c r="R190" s="2">
        <v>6552861</v>
      </c>
      <c r="S190">
        <v>2</v>
      </c>
      <c r="T190" s="2">
        <f t="shared" si="13"/>
        <v>1770264038.1197066</v>
      </c>
      <c r="U190" s="47">
        <f t="shared" si="14"/>
        <v>-38.999999999999794</v>
      </c>
      <c r="V190" s="47">
        <f t="shared" si="15"/>
        <v>-108.9999999999998</v>
      </c>
    </row>
    <row r="191" spans="1:22" customFormat="1">
      <c r="A191" t="s">
        <v>18</v>
      </c>
      <c r="B191">
        <v>3700</v>
      </c>
      <c r="C191" t="s">
        <v>339</v>
      </c>
      <c r="D191" s="2">
        <v>33562</v>
      </c>
      <c r="E191" s="2">
        <v>73520.217172820601</v>
      </c>
      <c r="F191" s="2">
        <v>45812.434825589597</v>
      </c>
      <c r="G191" s="2">
        <v>60751.813903950402</v>
      </c>
      <c r="H191" s="2">
        <v>86867.4708324229</v>
      </c>
      <c r="I191" s="2">
        <v>55124.955091088799</v>
      </c>
      <c r="J191" s="2">
        <v>773</v>
      </c>
      <c r="K191" s="2">
        <v>3194</v>
      </c>
      <c r="L191" s="2">
        <v>853</v>
      </c>
      <c r="M191" s="2">
        <v>2922</v>
      </c>
      <c r="N191" s="3">
        <v>8.1044037900005906E-3</v>
      </c>
      <c r="O191" s="3">
        <v>-2.38364817352958E-3</v>
      </c>
      <c r="P191" s="17">
        <f t="shared" si="17"/>
        <v>-1.0488051963530171E-2</v>
      </c>
      <c r="R191" s="2">
        <v>6586423</v>
      </c>
      <c r="S191">
        <v>2</v>
      </c>
      <c r="T191" s="2">
        <f t="shared" si="13"/>
        <v>2038952378.2443833</v>
      </c>
      <c r="U191" s="47">
        <f t="shared" si="14"/>
        <v>271.99999999999983</v>
      </c>
      <c r="V191" s="47">
        <f t="shared" si="15"/>
        <v>-79.999999999999758</v>
      </c>
    </row>
    <row r="192" spans="1:22">
      <c r="A192" t="s">
        <v>65</v>
      </c>
      <c r="B192">
        <v>3800</v>
      </c>
      <c r="C192" t="s">
        <v>671</v>
      </c>
      <c r="D192" s="2">
        <v>30332</v>
      </c>
      <c r="E192" s="2">
        <v>69546.003687445103</v>
      </c>
      <c r="F192" s="2">
        <v>41104.854074955299</v>
      </c>
      <c r="G192" s="2">
        <v>60841.217329482301</v>
      </c>
      <c r="H192" s="2">
        <v>84815.138718173795</v>
      </c>
      <c r="I192" s="2">
        <v>52719.177929803598</v>
      </c>
      <c r="J192" s="2">
        <v>1034</v>
      </c>
      <c r="K192" s="2">
        <v>2792</v>
      </c>
      <c r="L192" s="2">
        <v>1601</v>
      </c>
      <c r="M192" s="2">
        <v>2400</v>
      </c>
      <c r="N192" s="3">
        <v>1.29236449953844E-2</v>
      </c>
      <c r="O192" s="3">
        <v>-1.8693129368323801E-2</v>
      </c>
      <c r="P192" s="17">
        <f t="shared" si="17"/>
        <v>-3.1616774363708203E-2</v>
      </c>
      <c r="Q192"/>
      <c r="R192" s="2">
        <v>6616755</v>
      </c>
      <c r="S192">
        <v>2</v>
      </c>
      <c r="T192" s="2">
        <f t="shared" si="13"/>
        <v>1845435804.0378571</v>
      </c>
      <c r="U192" s="47">
        <f t="shared" si="14"/>
        <v>391.9999999999996</v>
      </c>
      <c r="V192" s="47">
        <f t="shared" si="15"/>
        <v>-566.9999999999975</v>
      </c>
    </row>
    <row r="193" spans="1:22" customFormat="1">
      <c r="A193" t="s">
        <v>53</v>
      </c>
      <c r="B193">
        <v>5200</v>
      </c>
      <c r="C193" t="s">
        <v>813</v>
      </c>
      <c r="D193" s="2">
        <v>25091</v>
      </c>
      <c r="E193" s="2">
        <v>80016.772530120405</v>
      </c>
      <c r="F193" s="2">
        <v>42239.206682784701</v>
      </c>
      <c r="G193" s="2">
        <v>60877.526995710199</v>
      </c>
      <c r="H193" s="2">
        <v>93782.759036144504</v>
      </c>
      <c r="I193" s="2">
        <v>52412.043580683101</v>
      </c>
      <c r="J193" s="2">
        <v>301</v>
      </c>
      <c r="K193" s="2">
        <v>1807</v>
      </c>
      <c r="L193" s="2">
        <v>549</v>
      </c>
      <c r="M193" s="2">
        <v>2153</v>
      </c>
      <c r="N193" s="3">
        <v>-1.37898051094017E-2</v>
      </c>
      <c r="O193" s="3">
        <v>-9.8840221593400005E-3</v>
      </c>
      <c r="P193" s="17">
        <f t="shared" si="17"/>
        <v>3.9057829500616995E-3</v>
      </c>
      <c r="R193" s="2">
        <v>6641846</v>
      </c>
      <c r="S193">
        <v>2</v>
      </c>
      <c r="T193" s="2">
        <f t="shared" si="13"/>
        <v>1527478029.8493645</v>
      </c>
      <c r="U193" s="47">
        <f t="shared" si="14"/>
        <v>-345.99999999999807</v>
      </c>
      <c r="V193" s="47">
        <f t="shared" si="15"/>
        <v>-247.99999999999994</v>
      </c>
    </row>
    <row r="194" spans="1:22">
      <c r="A194" t="s">
        <v>38</v>
      </c>
      <c r="B194">
        <v>2200</v>
      </c>
      <c r="C194" t="s">
        <v>581</v>
      </c>
      <c r="D194" s="2">
        <v>22963</v>
      </c>
      <c r="E194" s="2">
        <v>78822.244831064003</v>
      </c>
      <c r="F194" s="2">
        <v>40345.945969248402</v>
      </c>
      <c r="G194" s="2">
        <v>60881.914057257804</v>
      </c>
      <c r="H194" s="2">
        <v>95215.818204740295</v>
      </c>
      <c r="I194" s="2">
        <v>51098.305503664298</v>
      </c>
      <c r="J194" s="2">
        <v>464</v>
      </c>
      <c r="K194" s="2">
        <v>1914</v>
      </c>
      <c r="L194" s="2">
        <v>602</v>
      </c>
      <c r="M194" s="2">
        <v>2099</v>
      </c>
      <c r="N194" s="3">
        <v>-8.0564386186473894E-3</v>
      </c>
      <c r="O194" s="3">
        <v>-6.0096677263423697E-3</v>
      </c>
      <c r="P194" s="17">
        <f t="shared" si="17"/>
        <v>2.0467708923050196E-3</v>
      </c>
      <c r="Q194"/>
      <c r="R194" s="2">
        <v>6664809</v>
      </c>
      <c r="S194">
        <v>2</v>
      </c>
      <c r="T194" s="2">
        <f t="shared" si="13"/>
        <v>1398031392.4968109</v>
      </c>
      <c r="U194" s="47">
        <f t="shared" si="14"/>
        <v>-185</v>
      </c>
      <c r="V194" s="47">
        <f t="shared" si="15"/>
        <v>-137.99999999999983</v>
      </c>
    </row>
    <row r="195" spans="1:22" s="39" customFormat="1">
      <c r="A195" t="s">
        <v>20</v>
      </c>
      <c r="B195">
        <v>900</v>
      </c>
      <c r="C195" t="s">
        <v>536</v>
      </c>
      <c r="D195" s="2">
        <v>36425</v>
      </c>
      <c r="E195" s="2">
        <v>67954.496610595001</v>
      </c>
      <c r="F195" s="2">
        <v>41314.345169994602</v>
      </c>
      <c r="G195" s="2">
        <v>60895.469957729401</v>
      </c>
      <c r="H195" s="2">
        <v>81449.013306552806</v>
      </c>
      <c r="I195" s="2">
        <v>52059.553804641102</v>
      </c>
      <c r="J195" s="2">
        <v>1301</v>
      </c>
      <c r="K195" s="2">
        <v>3300</v>
      </c>
      <c r="L195" s="2">
        <v>1736</v>
      </c>
      <c r="M195" s="2">
        <v>3592</v>
      </c>
      <c r="N195" s="3">
        <v>-8.0164722031571701E-3</v>
      </c>
      <c r="O195" s="3">
        <v>-1.1942347288949801E-2</v>
      </c>
      <c r="P195" s="17">
        <f t="shared" si="17"/>
        <v>-3.9258750857926305E-3</v>
      </c>
      <c r="Q195"/>
      <c r="R195" s="2">
        <v>6701234</v>
      </c>
      <c r="S195">
        <v>2</v>
      </c>
      <c r="T195" s="2">
        <f t="shared" si="13"/>
        <v>2218117493.2102933</v>
      </c>
      <c r="U195" s="47">
        <f t="shared" si="14"/>
        <v>-291.99999999999994</v>
      </c>
      <c r="V195" s="47">
        <f t="shared" si="15"/>
        <v>-434.99999999999648</v>
      </c>
    </row>
    <row r="196" spans="1:22" customFormat="1">
      <c r="A196" t="s">
        <v>14</v>
      </c>
      <c r="B196">
        <v>700</v>
      </c>
      <c r="C196" t="s">
        <v>820</v>
      </c>
      <c r="D196" s="2">
        <v>24831</v>
      </c>
      <c r="E196" s="2">
        <v>68741.081209395299</v>
      </c>
      <c r="F196" s="2">
        <v>47377.4536507749</v>
      </c>
      <c r="G196" s="2">
        <v>60895.614610652803</v>
      </c>
      <c r="H196" s="2">
        <v>80660.616441779101</v>
      </c>
      <c r="I196" s="2">
        <v>56234.200424303097</v>
      </c>
      <c r="J196" s="2">
        <v>304</v>
      </c>
      <c r="K196" s="2">
        <v>1537</v>
      </c>
      <c r="L196" s="2">
        <v>337</v>
      </c>
      <c r="M196" s="2">
        <v>1682</v>
      </c>
      <c r="N196" s="3">
        <v>-5.8394748499859001E-3</v>
      </c>
      <c r="O196" s="3">
        <v>-1.3289839313761001E-3</v>
      </c>
      <c r="P196" s="17">
        <f t="shared" si="17"/>
        <v>4.5104909186098E-3</v>
      </c>
      <c r="R196" s="2">
        <v>6726065</v>
      </c>
      <c r="S196">
        <v>2</v>
      </c>
      <c r="T196" s="2">
        <f t="shared" ref="T196:T260" si="18">D196*G196</f>
        <v>1512099006.3971198</v>
      </c>
      <c r="U196" s="47">
        <f t="shared" ref="U196:U260" si="19">D196*N196</f>
        <v>-144.99999999999989</v>
      </c>
      <c r="V196" s="47">
        <f t="shared" ref="V196:V260" si="20">D196*O196</f>
        <v>-32.999999999999943</v>
      </c>
    </row>
    <row r="197" spans="1:22">
      <c r="A197" t="s">
        <v>38</v>
      </c>
      <c r="B197">
        <v>2800</v>
      </c>
      <c r="C197" t="s">
        <v>491</v>
      </c>
      <c r="D197" s="2">
        <v>38390</v>
      </c>
      <c r="E197" s="2">
        <v>81841.2883008356</v>
      </c>
      <c r="F197" s="2">
        <v>42360.983521809299</v>
      </c>
      <c r="G197" s="2">
        <v>60939.418961447598</v>
      </c>
      <c r="H197" s="2">
        <v>97989.070334261807</v>
      </c>
      <c r="I197" s="2">
        <v>52344.3786752827</v>
      </c>
      <c r="J197" s="2">
        <v>564</v>
      </c>
      <c r="K197" s="2">
        <v>3442</v>
      </c>
      <c r="L197" s="2">
        <v>457</v>
      </c>
      <c r="M197" s="2">
        <v>3423</v>
      </c>
      <c r="N197" s="3">
        <v>4.9492055222714198E-4</v>
      </c>
      <c r="O197" s="3">
        <v>2.7871841625423202E-3</v>
      </c>
      <c r="P197" s="17">
        <f t="shared" si="17"/>
        <v>2.2922636103151783E-3</v>
      </c>
      <c r="Q197"/>
      <c r="R197" s="2">
        <v>6764455</v>
      </c>
      <c r="S197">
        <v>2</v>
      </c>
      <c r="T197" s="2">
        <f t="shared" si="18"/>
        <v>2339464293.9299731</v>
      </c>
      <c r="U197" s="47">
        <f t="shared" si="19"/>
        <v>18.999999999999982</v>
      </c>
      <c r="V197" s="47">
        <f t="shared" si="20"/>
        <v>106.99999999999967</v>
      </c>
    </row>
    <row r="198" spans="1:22" customFormat="1">
      <c r="A198" t="s">
        <v>80</v>
      </c>
      <c r="B198">
        <v>1400</v>
      </c>
      <c r="C198" t="s">
        <v>649</v>
      </c>
      <c r="D198" s="2">
        <v>31116</v>
      </c>
      <c r="E198" s="2">
        <v>70272.198668818004</v>
      </c>
      <c r="F198" s="2">
        <v>46034.978281201198</v>
      </c>
      <c r="G198" s="2">
        <v>60941.985002478898</v>
      </c>
      <c r="H198" s="2">
        <v>81932.497983057605</v>
      </c>
      <c r="I198" s="2">
        <v>55534.577574560899</v>
      </c>
      <c r="J198" s="2">
        <v>442</v>
      </c>
      <c r="K198" s="2">
        <v>3026</v>
      </c>
      <c r="L198" s="2">
        <v>493</v>
      </c>
      <c r="M198" s="2">
        <v>2951</v>
      </c>
      <c r="N198" s="3">
        <v>2.4103355187041998E-3</v>
      </c>
      <c r="O198" s="3">
        <v>-1.63902815271885E-3</v>
      </c>
      <c r="P198" s="17">
        <f t="shared" si="17"/>
        <v>-4.0493636714230494E-3</v>
      </c>
      <c r="R198" s="2">
        <v>6795571</v>
      </c>
      <c r="S198">
        <v>2</v>
      </c>
      <c r="T198" s="2">
        <f t="shared" si="18"/>
        <v>1896270805.3371334</v>
      </c>
      <c r="U198" s="47">
        <f t="shared" si="19"/>
        <v>74.999999999999886</v>
      </c>
      <c r="V198" s="47">
        <f t="shared" si="20"/>
        <v>-50.999999999999737</v>
      </c>
    </row>
    <row r="199" spans="1:22" customFormat="1">
      <c r="A199" t="s">
        <v>50</v>
      </c>
      <c r="B199">
        <v>1300</v>
      </c>
      <c r="C199" t="s">
        <v>631</v>
      </c>
      <c r="D199" s="2">
        <v>31888</v>
      </c>
      <c r="E199" s="2">
        <v>71583.789330615007</v>
      </c>
      <c r="F199" s="2">
        <v>45504.378565958199</v>
      </c>
      <c r="G199" s="2">
        <v>61005.476025095202</v>
      </c>
      <c r="H199" s="2">
        <v>83754.8453958545</v>
      </c>
      <c r="I199" s="2">
        <v>54596.190742867999</v>
      </c>
      <c r="J199" s="2">
        <v>728</v>
      </c>
      <c r="K199" s="2">
        <v>1824</v>
      </c>
      <c r="L199" s="2">
        <v>741</v>
      </c>
      <c r="M199" s="2">
        <v>1817</v>
      </c>
      <c r="N199" s="3">
        <v>2.1951831409934699E-4</v>
      </c>
      <c r="O199" s="3">
        <v>-4.0767686904164501E-4</v>
      </c>
      <c r="P199" s="17">
        <f t="shared" si="17"/>
        <v>-6.2719518314099205E-4</v>
      </c>
      <c r="R199" s="2">
        <v>6827459</v>
      </c>
      <c r="S199">
        <v>2</v>
      </c>
      <c r="T199" s="2">
        <f t="shared" si="18"/>
        <v>1945342619.4882357</v>
      </c>
      <c r="U199" s="47">
        <f t="shared" si="19"/>
        <v>6.9999999999999769</v>
      </c>
      <c r="V199" s="47">
        <f t="shared" si="20"/>
        <v>-12.999999999999975</v>
      </c>
    </row>
    <row r="200" spans="1:22" customFormat="1">
      <c r="A200" t="s">
        <v>248</v>
      </c>
      <c r="B200">
        <v>400</v>
      </c>
      <c r="C200" t="s">
        <v>562</v>
      </c>
      <c r="D200" s="2">
        <v>34789</v>
      </c>
      <c r="E200" s="2">
        <v>59960.237994945201</v>
      </c>
      <c r="F200" s="2">
        <v>45506.040695116499</v>
      </c>
      <c r="G200" s="2">
        <v>61029.175289017301</v>
      </c>
      <c r="H200" s="2">
        <v>72031.786857624204</v>
      </c>
      <c r="I200" s="2">
        <v>55283.420809502801</v>
      </c>
      <c r="J200" s="2">
        <v>1156</v>
      </c>
      <c r="K200" s="2">
        <v>2163</v>
      </c>
      <c r="L200" s="2">
        <v>1345</v>
      </c>
      <c r="M200" s="2">
        <v>2445</v>
      </c>
      <c r="N200" s="3">
        <v>-8.1060105205668399E-3</v>
      </c>
      <c r="O200" s="3">
        <v>-5.4327517318692601E-3</v>
      </c>
      <c r="P200" s="17">
        <f t="shared" si="17"/>
        <v>2.6732587886975799E-3</v>
      </c>
      <c r="R200" s="2">
        <v>6862248</v>
      </c>
      <c r="S200">
        <v>2</v>
      </c>
      <c r="T200" s="2">
        <f t="shared" si="18"/>
        <v>2123143979.1296229</v>
      </c>
      <c r="U200" s="47">
        <f t="shared" si="19"/>
        <v>-281.99999999999977</v>
      </c>
      <c r="V200" s="47">
        <f t="shared" si="20"/>
        <v>-188.99999999999969</v>
      </c>
    </row>
    <row r="201" spans="1:22" customFormat="1">
      <c r="A201" t="s">
        <v>136</v>
      </c>
      <c r="B201">
        <v>200</v>
      </c>
      <c r="C201" t="s">
        <v>508</v>
      </c>
      <c r="D201" s="2">
        <v>37884</v>
      </c>
      <c r="E201" s="2">
        <v>64851.879195507303</v>
      </c>
      <c r="F201" s="2">
        <v>44842.385287951103</v>
      </c>
      <c r="G201" s="2">
        <v>61035.581897984899</v>
      </c>
      <c r="H201" s="2">
        <v>77865.400417918194</v>
      </c>
      <c r="I201" s="2">
        <v>55287.00178436</v>
      </c>
      <c r="J201" s="2">
        <v>993</v>
      </c>
      <c r="K201" s="2">
        <v>2923</v>
      </c>
      <c r="L201" s="2">
        <v>1049</v>
      </c>
      <c r="M201" s="2">
        <v>2845</v>
      </c>
      <c r="N201" s="3">
        <v>2.0589166930630302E-3</v>
      </c>
      <c r="O201" s="3">
        <v>-1.4781966001478099E-3</v>
      </c>
      <c r="P201" s="17">
        <f t="shared" si="17"/>
        <v>-3.5371132932108399E-3</v>
      </c>
      <c r="R201" s="2">
        <v>6900132</v>
      </c>
      <c r="S201">
        <v>2</v>
      </c>
      <c r="T201" s="2">
        <f t="shared" si="18"/>
        <v>2312271984.62326</v>
      </c>
      <c r="U201" s="47">
        <f t="shared" si="19"/>
        <v>77.999999999999829</v>
      </c>
      <c r="V201" s="47">
        <f t="shared" si="20"/>
        <v>-55.999999999999631</v>
      </c>
    </row>
    <row r="202" spans="1:22" customFormat="1">
      <c r="A202" t="s">
        <v>134</v>
      </c>
      <c r="B202">
        <v>1800</v>
      </c>
      <c r="C202" t="s">
        <v>774</v>
      </c>
      <c r="D202" s="2">
        <v>26511</v>
      </c>
      <c r="E202" s="2">
        <v>72641.848527679598</v>
      </c>
      <c r="F202" s="2">
        <v>45970.275944239198</v>
      </c>
      <c r="G202" s="2">
        <v>61098.011269078903</v>
      </c>
      <c r="H202" s="2">
        <v>85725.548881036506</v>
      </c>
      <c r="I202" s="2">
        <v>54869.9702132729</v>
      </c>
      <c r="J202" s="2">
        <v>606</v>
      </c>
      <c r="K202" s="2">
        <v>1904</v>
      </c>
      <c r="L202" s="2">
        <v>639</v>
      </c>
      <c r="M202" s="2">
        <v>2331</v>
      </c>
      <c r="N202" s="3">
        <v>-1.6106521821130801E-2</v>
      </c>
      <c r="O202" s="3">
        <v>-1.2447663234129199E-3</v>
      </c>
      <c r="P202" s="17">
        <f t="shared" si="17"/>
        <v>1.4861755497717882E-2</v>
      </c>
      <c r="R202" s="2">
        <v>6926643</v>
      </c>
      <c r="S202">
        <v>2</v>
      </c>
      <c r="T202" s="2">
        <f t="shared" si="18"/>
        <v>1619769376.7545507</v>
      </c>
      <c r="U202" s="47">
        <f t="shared" si="19"/>
        <v>-426.99999999999864</v>
      </c>
      <c r="V202" s="47">
        <f t="shared" si="20"/>
        <v>-32.999999999999922</v>
      </c>
    </row>
    <row r="203" spans="1:22" customFormat="1">
      <c r="A203" t="s">
        <v>85</v>
      </c>
      <c r="B203">
        <v>2200</v>
      </c>
      <c r="C203" t="s">
        <v>642</v>
      </c>
      <c r="D203" s="2">
        <v>31488</v>
      </c>
      <c r="E203" s="2">
        <v>81896.741344537804</v>
      </c>
      <c r="F203" s="2">
        <v>40479.2900858789</v>
      </c>
      <c r="G203" s="2">
        <v>61175.590192212898</v>
      </c>
      <c r="H203" s="2">
        <v>95545.981008403294</v>
      </c>
      <c r="I203" s="2">
        <v>50060.043646048398</v>
      </c>
      <c r="J203" s="2">
        <v>795</v>
      </c>
      <c r="K203" s="2">
        <v>3168</v>
      </c>
      <c r="L203" s="2">
        <v>843</v>
      </c>
      <c r="M203" s="2">
        <v>2334</v>
      </c>
      <c r="N203" s="3">
        <v>2.6486280487804801E-2</v>
      </c>
      <c r="O203" s="3">
        <v>-1.52439024390243E-3</v>
      </c>
      <c r="P203" s="17">
        <f t="shared" si="17"/>
        <v>-2.8010670731707231E-2</v>
      </c>
      <c r="R203" s="2">
        <v>6958131</v>
      </c>
      <c r="S203">
        <v>2</v>
      </c>
      <c r="T203" s="2">
        <f t="shared" si="18"/>
        <v>1926296983.9723997</v>
      </c>
      <c r="U203" s="47">
        <f t="shared" si="19"/>
        <v>833.99999999999761</v>
      </c>
      <c r="V203" s="47">
        <f t="shared" si="20"/>
        <v>-47.999999999999716</v>
      </c>
    </row>
    <row r="204" spans="1:22">
      <c r="A204" t="s">
        <v>14</v>
      </c>
      <c r="B204">
        <v>900</v>
      </c>
      <c r="C204" t="s">
        <v>442</v>
      </c>
      <c r="D204" s="2">
        <v>43092</v>
      </c>
      <c r="E204" s="2">
        <v>66027.780838689898</v>
      </c>
      <c r="F204" s="2">
        <v>45078.393834887298</v>
      </c>
      <c r="G204" s="2">
        <v>61180.471280942002</v>
      </c>
      <c r="H204" s="2">
        <v>78362.147535965705</v>
      </c>
      <c r="I204" s="2">
        <v>54010.6492953548</v>
      </c>
      <c r="J204" s="2">
        <v>1391</v>
      </c>
      <c r="K204" s="2">
        <v>2888</v>
      </c>
      <c r="L204" s="2">
        <v>2059</v>
      </c>
      <c r="M204" s="2">
        <v>3466</v>
      </c>
      <c r="N204" s="3">
        <v>-1.3413162535969501E-2</v>
      </c>
      <c r="O204" s="3">
        <v>-1.5501717256103199E-2</v>
      </c>
      <c r="P204" s="17">
        <f t="shared" si="17"/>
        <v>-2.0885547201336986E-3</v>
      </c>
      <c r="Q204"/>
      <c r="R204" s="2">
        <v>7001223</v>
      </c>
      <c r="S204">
        <v>2</v>
      </c>
      <c r="T204" s="2">
        <f t="shared" si="18"/>
        <v>2636388868.4383526</v>
      </c>
      <c r="U204" s="47">
        <f t="shared" si="19"/>
        <v>-577.99999999999773</v>
      </c>
      <c r="V204" s="47">
        <f t="shared" si="20"/>
        <v>-667.99999999999909</v>
      </c>
    </row>
    <row r="205" spans="1:22" customFormat="1">
      <c r="A205" t="s">
        <v>65</v>
      </c>
      <c r="B205">
        <v>2500</v>
      </c>
      <c r="C205" t="s">
        <v>620</v>
      </c>
      <c r="D205" s="2">
        <v>32220</v>
      </c>
      <c r="E205" s="2">
        <v>67709.135634488601</v>
      </c>
      <c r="F205" s="2">
        <v>42226.699169416301</v>
      </c>
      <c r="G205" s="2">
        <v>61193.254193811001</v>
      </c>
      <c r="H205" s="2">
        <v>82583.292036665705</v>
      </c>
      <c r="I205" s="2">
        <v>52697.108772328997</v>
      </c>
      <c r="J205" s="2">
        <v>1387</v>
      </c>
      <c r="K205" s="2">
        <v>2644</v>
      </c>
      <c r="L205" s="2">
        <v>986</v>
      </c>
      <c r="M205" s="2">
        <v>2643</v>
      </c>
      <c r="N205" s="3">
        <v>3.1036623215394098E-5</v>
      </c>
      <c r="O205" s="3">
        <v>1.2445685909373E-2</v>
      </c>
      <c r="P205" s="17">
        <f t="shared" si="17"/>
        <v>1.2414649286157606E-2</v>
      </c>
      <c r="R205" s="2">
        <v>7033443</v>
      </c>
      <c r="S205">
        <v>2</v>
      </c>
      <c r="T205" s="2">
        <f t="shared" si="18"/>
        <v>1971646650.1245904</v>
      </c>
      <c r="U205" s="47">
        <f t="shared" si="19"/>
        <v>0.99999999999999789</v>
      </c>
      <c r="V205" s="47">
        <f t="shared" si="20"/>
        <v>400.99999999999807</v>
      </c>
    </row>
    <row r="206" spans="1:22" customFormat="1">
      <c r="A206" t="s">
        <v>298</v>
      </c>
      <c r="B206">
        <v>200</v>
      </c>
      <c r="C206" t="s">
        <v>370</v>
      </c>
      <c r="D206" s="2">
        <v>50607</v>
      </c>
      <c r="E206" s="2">
        <v>67691.229705056103</v>
      </c>
      <c r="F206" s="2">
        <v>35752.102953952999</v>
      </c>
      <c r="G206" s="2">
        <v>61239.595088566799</v>
      </c>
      <c r="H206" s="2">
        <v>83067.950491573007</v>
      </c>
      <c r="I206" s="2">
        <v>47736.7375325803</v>
      </c>
      <c r="J206" s="2">
        <v>1995</v>
      </c>
      <c r="K206" s="2">
        <v>4702</v>
      </c>
      <c r="L206" s="2">
        <v>2128</v>
      </c>
      <c r="M206" s="2">
        <v>4522</v>
      </c>
      <c r="N206" s="3">
        <v>3.5568202027387499E-3</v>
      </c>
      <c r="O206" s="3">
        <v>-2.6280949275791798E-3</v>
      </c>
      <c r="P206" s="17">
        <f t="shared" si="17"/>
        <v>-6.1849151303179292E-3</v>
      </c>
      <c r="R206" s="2">
        <v>7084050</v>
      </c>
      <c r="S206">
        <v>2</v>
      </c>
      <c r="T206" s="2">
        <f t="shared" si="18"/>
        <v>3099152188.6471</v>
      </c>
      <c r="U206" s="47">
        <f t="shared" si="19"/>
        <v>179.99999999999991</v>
      </c>
      <c r="V206" s="47">
        <f t="shared" si="20"/>
        <v>-132.99999999999955</v>
      </c>
    </row>
    <row r="207" spans="1:22" customFormat="1">
      <c r="A207" s="6" t="s">
        <v>31</v>
      </c>
      <c r="B207" s="6">
        <v>3590</v>
      </c>
      <c r="C207" s="6" t="s">
        <v>189</v>
      </c>
      <c r="D207" s="7">
        <v>123086</v>
      </c>
      <c r="E207" s="7">
        <v>72146.379393337396</v>
      </c>
      <c r="F207" s="7">
        <v>38736.570859715699</v>
      </c>
      <c r="G207" s="7">
        <v>61305.897065174897</v>
      </c>
      <c r="H207" s="7">
        <v>88387.609680623398</v>
      </c>
      <c r="I207" s="7">
        <v>51331.3521176305</v>
      </c>
      <c r="J207" s="7">
        <v>3577</v>
      </c>
      <c r="K207" s="7">
        <v>9641</v>
      </c>
      <c r="L207" s="7">
        <v>3681</v>
      </c>
      <c r="M207" s="7">
        <v>8941</v>
      </c>
      <c r="N207" s="8">
        <v>5.6870805778073798E-3</v>
      </c>
      <c r="O207" s="8">
        <v>-8.4493768584566805E-4</v>
      </c>
      <c r="P207" s="17">
        <f t="shared" si="17"/>
        <v>-6.5320182636530479E-3</v>
      </c>
      <c r="R207" s="2">
        <v>7207136</v>
      </c>
      <c r="S207">
        <v>2</v>
      </c>
      <c r="T207" s="2">
        <f t="shared" si="18"/>
        <v>7545897646.1641178</v>
      </c>
      <c r="U207" s="47">
        <f t="shared" si="19"/>
        <v>699.9999999999992</v>
      </c>
      <c r="V207" s="47">
        <f t="shared" si="20"/>
        <v>-103.9999999999999</v>
      </c>
    </row>
    <row r="208" spans="1:22" customFormat="1">
      <c r="A208" t="s">
        <v>46</v>
      </c>
      <c r="B208">
        <v>1100</v>
      </c>
      <c r="C208" t="s">
        <v>471</v>
      </c>
      <c r="D208" s="2">
        <v>40742</v>
      </c>
      <c r="E208" s="2">
        <v>73682.546243222299</v>
      </c>
      <c r="F208" s="2">
        <v>44128.530403506797</v>
      </c>
      <c r="G208" s="2">
        <v>61306.058559102101</v>
      </c>
      <c r="H208" s="2">
        <v>87744.685360185904</v>
      </c>
      <c r="I208" s="2">
        <v>54912.092952680599</v>
      </c>
      <c r="J208" s="2">
        <v>684</v>
      </c>
      <c r="K208" s="2">
        <v>3021</v>
      </c>
      <c r="L208" s="2">
        <v>935</v>
      </c>
      <c r="M208" s="2">
        <v>2956</v>
      </c>
      <c r="N208" s="3">
        <v>1.5954052329291599E-3</v>
      </c>
      <c r="O208" s="3">
        <v>-6.1607186686956899E-3</v>
      </c>
      <c r="P208" s="17">
        <f t="shared" si="17"/>
        <v>-7.7561239016248496E-3</v>
      </c>
      <c r="R208" s="2">
        <v>7247878</v>
      </c>
      <c r="S208">
        <v>2</v>
      </c>
      <c r="T208" s="2">
        <f t="shared" si="18"/>
        <v>2497731437.8149376</v>
      </c>
      <c r="U208" s="47">
        <f t="shared" si="19"/>
        <v>64.999999999999829</v>
      </c>
      <c r="V208" s="47">
        <f t="shared" si="20"/>
        <v>-250.9999999999998</v>
      </c>
    </row>
    <row r="209" spans="1:22" customFormat="1">
      <c r="A209" t="s">
        <v>50</v>
      </c>
      <c r="B209">
        <v>300</v>
      </c>
      <c r="C209" t="s">
        <v>482</v>
      </c>
      <c r="D209" s="2">
        <v>39456</v>
      </c>
      <c r="E209" s="2">
        <v>73194.769820971793</v>
      </c>
      <c r="F209" s="2">
        <v>46200.515851896896</v>
      </c>
      <c r="G209" s="2">
        <v>61317.253816040997</v>
      </c>
      <c r="H209" s="2">
        <v>84525.524748006603</v>
      </c>
      <c r="I209" s="2">
        <v>55452.987987531298</v>
      </c>
      <c r="J209" s="2">
        <v>967</v>
      </c>
      <c r="K209" s="2">
        <v>2304</v>
      </c>
      <c r="L209" s="2">
        <v>911</v>
      </c>
      <c r="M209" s="2">
        <v>2321</v>
      </c>
      <c r="N209" s="3">
        <v>-4.3085969180859599E-4</v>
      </c>
      <c r="O209" s="3">
        <v>1.4193025141930201E-3</v>
      </c>
      <c r="P209" s="17">
        <f t="shared" si="17"/>
        <v>1.8501622060016162E-3</v>
      </c>
      <c r="R209" s="2">
        <v>7287334</v>
      </c>
      <c r="S209">
        <v>2</v>
      </c>
      <c r="T209" s="2">
        <f t="shared" si="18"/>
        <v>2419333566.5657134</v>
      </c>
      <c r="U209" s="47">
        <f t="shared" si="19"/>
        <v>-16.999999999999964</v>
      </c>
      <c r="V209" s="47">
        <f t="shared" si="20"/>
        <v>55.999999999999801</v>
      </c>
    </row>
    <row r="210" spans="1:22" customFormat="1">
      <c r="A210" t="s">
        <v>178</v>
      </c>
      <c r="B210">
        <v>600</v>
      </c>
      <c r="C210" t="s">
        <v>838</v>
      </c>
      <c r="D210" s="2">
        <v>24005</v>
      </c>
      <c r="E210" s="2">
        <v>72822.864710092996</v>
      </c>
      <c r="F210" s="2">
        <v>50215.558598158597</v>
      </c>
      <c r="G210" s="2">
        <v>61495.523409241403</v>
      </c>
      <c r="H210" s="2">
        <v>83590.154617036504</v>
      </c>
      <c r="I210" s="2">
        <v>57828.615206415197</v>
      </c>
      <c r="J210" s="2">
        <v>248</v>
      </c>
      <c r="K210" s="2">
        <v>1764</v>
      </c>
      <c r="L210" s="2">
        <v>294</v>
      </c>
      <c r="M210" s="2">
        <v>2070</v>
      </c>
      <c r="N210" s="3">
        <v>-1.2747344303270101E-2</v>
      </c>
      <c r="O210" s="3">
        <v>-1.91626744428244E-3</v>
      </c>
      <c r="P210" s="17">
        <f t="shared" si="17"/>
        <v>1.0831076858987661E-2</v>
      </c>
      <c r="Q210" s="6"/>
      <c r="R210" s="2">
        <v>7311339</v>
      </c>
      <c r="S210">
        <v>2</v>
      </c>
      <c r="T210" s="2">
        <f t="shared" si="18"/>
        <v>1476200039.4388399</v>
      </c>
      <c r="U210" s="47">
        <f t="shared" si="19"/>
        <v>-305.99999999999875</v>
      </c>
      <c r="V210" s="47">
        <f t="shared" si="20"/>
        <v>-45.999999999999972</v>
      </c>
    </row>
    <row r="211" spans="1:22" customFormat="1">
      <c r="A211" t="s">
        <v>148</v>
      </c>
      <c r="B211">
        <v>400</v>
      </c>
      <c r="C211" t="s">
        <v>737</v>
      </c>
      <c r="D211" s="2">
        <v>28015</v>
      </c>
      <c r="E211" s="2">
        <v>66345.451374640907</v>
      </c>
      <c r="F211" s="2">
        <v>46739.433507210801</v>
      </c>
      <c r="G211" s="2">
        <v>61595.988426472599</v>
      </c>
      <c r="H211" s="2">
        <v>78301.316782929804</v>
      </c>
      <c r="I211" s="2">
        <v>56599.255047560597</v>
      </c>
      <c r="J211" s="2">
        <v>983</v>
      </c>
      <c r="K211" s="2">
        <v>2839</v>
      </c>
      <c r="L211" s="2">
        <v>825</v>
      </c>
      <c r="M211" s="2">
        <v>2199</v>
      </c>
      <c r="N211" s="3">
        <v>2.2844904515438101E-2</v>
      </c>
      <c r="O211" s="3">
        <v>5.6398358022487901E-3</v>
      </c>
      <c r="P211" s="17">
        <f t="shared" si="17"/>
        <v>-1.720506871318931E-2</v>
      </c>
      <c r="R211" s="2">
        <v>7339354</v>
      </c>
      <c r="S211">
        <v>2</v>
      </c>
      <c r="T211" s="2">
        <f t="shared" si="18"/>
        <v>1725611615.7676299</v>
      </c>
      <c r="U211" s="47">
        <f t="shared" si="19"/>
        <v>639.99999999999841</v>
      </c>
      <c r="V211" s="47">
        <f t="shared" si="20"/>
        <v>157.99999999999986</v>
      </c>
    </row>
    <row r="212" spans="1:22" customFormat="1">
      <c r="A212" t="s">
        <v>178</v>
      </c>
      <c r="B212">
        <v>300</v>
      </c>
      <c r="C212" t="s">
        <v>563</v>
      </c>
      <c r="D212" s="2">
        <v>34710</v>
      </c>
      <c r="E212" s="2">
        <v>79422.335761407303</v>
      </c>
      <c r="F212" s="2">
        <v>43238.685683894902</v>
      </c>
      <c r="G212" s="2">
        <v>61599.635573518302</v>
      </c>
      <c r="H212" s="2">
        <v>91889.860775151101</v>
      </c>
      <c r="I212" s="2">
        <v>50943.943528501601</v>
      </c>
      <c r="J212" s="2">
        <v>716</v>
      </c>
      <c r="K212" s="2">
        <v>2383</v>
      </c>
      <c r="L212" s="2">
        <v>1027</v>
      </c>
      <c r="M212" s="2">
        <v>2625</v>
      </c>
      <c r="N212" s="3">
        <v>-6.9720541630653903E-3</v>
      </c>
      <c r="O212" s="3">
        <v>-8.9599539037741194E-3</v>
      </c>
      <c r="P212" s="17">
        <f t="shared" si="17"/>
        <v>-1.9878997407087292E-3</v>
      </c>
      <c r="R212" s="2">
        <v>7374064</v>
      </c>
      <c r="S212">
        <v>2</v>
      </c>
      <c r="T212" s="2">
        <f t="shared" si="18"/>
        <v>2138123350.7568202</v>
      </c>
      <c r="U212" s="47">
        <f t="shared" si="19"/>
        <v>-241.99999999999969</v>
      </c>
      <c r="V212" s="47">
        <f t="shared" si="20"/>
        <v>-310.99999999999966</v>
      </c>
    </row>
    <row r="213" spans="1:22" customFormat="1">
      <c r="A213" t="s">
        <v>53</v>
      </c>
      <c r="B213">
        <v>3700</v>
      </c>
      <c r="C213" t="s">
        <v>731</v>
      </c>
      <c r="D213" s="2">
        <v>28287</v>
      </c>
      <c r="E213" s="2">
        <v>71311.257347836101</v>
      </c>
      <c r="F213" s="2">
        <v>45573.943235050901</v>
      </c>
      <c r="G213" s="2">
        <v>61654.976720377403</v>
      </c>
      <c r="H213" s="2">
        <v>86389.722517935603</v>
      </c>
      <c r="I213" s="2">
        <v>55764.712923670399</v>
      </c>
      <c r="J213" s="2">
        <v>503</v>
      </c>
      <c r="K213" s="2">
        <v>2253</v>
      </c>
      <c r="L213" s="2">
        <v>609</v>
      </c>
      <c r="M213" s="2">
        <v>2456</v>
      </c>
      <c r="N213" s="3">
        <v>-7.1764414748824498E-3</v>
      </c>
      <c r="O213" s="3">
        <v>-3.7473044154558602E-3</v>
      </c>
      <c r="P213" s="17">
        <f t="shared" si="17"/>
        <v>3.4291370594265896E-3</v>
      </c>
      <c r="Q213" s="6"/>
      <c r="R213" s="2">
        <v>7402351</v>
      </c>
      <c r="S213">
        <v>2</v>
      </c>
      <c r="T213" s="2">
        <f t="shared" si="18"/>
        <v>1744034326.4893155</v>
      </c>
      <c r="U213" s="47">
        <f t="shared" si="19"/>
        <v>-202.99999999999986</v>
      </c>
      <c r="V213" s="47">
        <f t="shared" si="20"/>
        <v>-105.99999999999991</v>
      </c>
    </row>
    <row r="214" spans="1:22" customFormat="1">
      <c r="A214" t="s">
        <v>18</v>
      </c>
      <c r="B214">
        <v>200</v>
      </c>
      <c r="C214" t="s">
        <v>460</v>
      </c>
      <c r="D214" s="2">
        <v>30073</v>
      </c>
      <c r="E214" s="2">
        <v>78317.270996906896</v>
      </c>
      <c r="F214" s="2">
        <v>43971.038480184201</v>
      </c>
      <c r="G214" s="2">
        <v>61669.476503259997</v>
      </c>
      <c r="H214" s="2">
        <v>93526.829883416605</v>
      </c>
      <c r="I214" s="2">
        <v>53555.523269906596</v>
      </c>
      <c r="J214" s="2">
        <v>738</v>
      </c>
      <c r="K214" s="2">
        <v>3594</v>
      </c>
      <c r="L214" s="2">
        <v>892</v>
      </c>
      <c r="M214" s="2">
        <v>4144</v>
      </c>
      <c r="N214" s="3">
        <v>-1.8288830512419699E-2</v>
      </c>
      <c r="O214" s="3">
        <v>-5.1208725434775297E-3</v>
      </c>
      <c r="P214" s="17">
        <f t="shared" si="17"/>
        <v>1.3167957968942171E-2</v>
      </c>
      <c r="R214" s="2">
        <v>7432424</v>
      </c>
      <c r="S214">
        <v>2</v>
      </c>
      <c r="T214" s="2">
        <f t="shared" si="18"/>
        <v>1854586166.8825378</v>
      </c>
      <c r="U214" s="47">
        <f t="shared" si="19"/>
        <v>-549.99999999999761</v>
      </c>
      <c r="V214" s="47">
        <f t="shared" si="20"/>
        <v>-153.99999999999974</v>
      </c>
    </row>
    <row r="215" spans="1:22" customFormat="1">
      <c r="A215" t="s">
        <v>50</v>
      </c>
      <c r="B215">
        <v>3800</v>
      </c>
      <c r="C215" t="s">
        <v>658</v>
      </c>
      <c r="D215" s="2">
        <v>30819</v>
      </c>
      <c r="E215" s="2">
        <v>75260.451165594801</v>
      </c>
      <c r="F215" s="2">
        <v>45490.959173523799</v>
      </c>
      <c r="G215" s="2">
        <v>61684.477301247498</v>
      </c>
      <c r="H215" s="2">
        <v>88582.645699356901</v>
      </c>
      <c r="I215" s="2">
        <v>55633.058278325298</v>
      </c>
      <c r="J215" s="2">
        <v>239</v>
      </c>
      <c r="K215" s="2">
        <v>1517</v>
      </c>
      <c r="L215" s="2">
        <v>369</v>
      </c>
      <c r="M215" s="2">
        <v>1600</v>
      </c>
      <c r="N215" s="3">
        <v>-2.6931438398390601E-3</v>
      </c>
      <c r="O215" s="3">
        <v>-4.2181770985430999E-3</v>
      </c>
      <c r="P215" s="17">
        <f t="shared" si="17"/>
        <v>-1.5250332587040398E-3</v>
      </c>
      <c r="R215" s="2">
        <v>7463243</v>
      </c>
      <c r="S215">
        <v>2</v>
      </c>
      <c r="T215" s="2">
        <f t="shared" si="18"/>
        <v>1901053905.9471467</v>
      </c>
      <c r="U215" s="47">
        <f t="shared" si="19"/>
        <v>-83</v>
      </c>
      <c r="V215" s="47">
        <f t="shared" si="20"/>
        <v>-129.9999999999998</v>
      </c>
    </row>
    <row r="216" spans="1:22" customFormat="1">
      <c r="A216" t="s">
        <v>53</v>
      </c>
      <c r="B216">
        <v>3600</v>
      </c>
      <c r="C216" t="s">
        <v>877</v>
      </c>
      <c r="D216" s="2">
        <v>21925</v>
      </c>
      <c r="E216" s="2">
        <v>78465.642672784597</v>
      </c>
      <c r="F216" s="2">
        <v>45705.886406347803</v>
      </c>
      <c r="G216" s="2">
        <v>61736.554385571799</v>
      </c>
      <c r="H216" s="2">
        <v>91542.958416977301</v>
      </c>
      <c r="I216" s="2">
        <v>54502.2722906661</v>
      </c>
      <c r="J216" s="2">
        <v>368</v>
      </c>
      <c r="K216" s="2">
        <v>1641</v>
      </c>
      <c r="L216" s="2">
        <v>523</v>
      </c>
      <c r="M216" s="2">
        <v>1539</v>
      </c>
      <c r="N216" s="3">
        <v>4.6522234891676097E-3</v>
      </c>
      <c r="O216" s="3">
        <v>-7.0695553021664697E-3</v>
      </c>
      <c r="P216" s="17">
        <f t="shared" si="17"/>
        <v>-1.172177879133408E-2</v>
      </c>
      <c r="R216" s="2">
        <v>7485168</v>
      </c>
      <c r="S216">
        <v>2</v>
      </c>
      <c r="T216" s="2">
        <f t="shared" si="18"/>
        <v>1353573954.9036617</v>
      </c>
      <c r="U216" s="47">
        <f t="shared" si="19"/>
        <v>101.99999999999984</v>
      </c>
      <c r="V216" s="47">
        <f t="shared" si="20"/>
        <v>-154.99999999999986</v>
      </c>
    </row>
    <row r="217" spans="1:22" customFormat="1">
      <c r="A217" t="s">
        <v>136</v>
      </c>
      <c r="B217">
        <v>990</v>
      </c>
      <c r="C217" t="s">
        <v>345</v>
      </c>
      <c r="D217" s="2">
        <v>55802</v>
      </c>
      <c r="E217" s="2">
        <v>68819.237390350798</v>
      </c>
      <c r="F217" s="2">
        <v>46110.688695976802</v>
      </c>
      <c r="G217" s="2">
        <v>61742.570155281603</v>
      </c>
      <c r="H217" s="2">
        <v>80782.083881578903</v>
      </c>
      <c r="I217" s="2">
        <v>55259.218519555601</v>
      </c>
      <c r="J217" s="2">
        <v>1379</v>
      </c>
      <c r="K217" s="2">
        <v>4817</v>
      </c>
      <c r="L217" s="2">
        <v>1463</v>
      </c>
      <c r="M217" s="2">
        <v>5060</v>
      </c>
      <c r="N217" s="3">
        <v>-4.3546826278628003E-3</v>
      </c>
      <c r="O217" s="3">
        <v>-1.5053223898784901E-3</v>
      </c>
      <c r="P217" s="17">
        <f t="shared" si="17"/>
        <v>2.8493602379843102E-3</v>
      </c>
      <c r="R217" s="2">
        <v>7540970</v>
      </c>
      <c r="S217">
        <v>2</v>
      </c>
      <c r="T217" s="2">
        <f t="shared" si="18"/>
        <v>3445358899.8050241</v>
      </c>
      <c r="U217" s="47">
        <f t="shared" si="19"/>
        <v>-242.99999999999997</v>
      </c>
      <c r="V217" s="47">
        <f t="shared" si="20"/>
        <v>-83.999999999999503</v>
      </c>
    </row>
    <row r="218" spans="1:22">
      <c r="A218" t="s">
        <v>148</v>
      </c>
      <c r="B218">
        <v>300</v>
      </c>
      <c r="C218" t="s">
        <v>726</v>
      </c>
      <c r="D218" s="2">
        <v>28463</v>
      </c>
      <c r="E218" s="2">
        <v>71867.4252039891</v>
      </c>
      <c r="F218" s="2">
        <v>44145.628921061703</v>
      </c>
      <c r="G218" s="2">
        <v>61761.468478687602</v>
      </c>
      <c r="H218" s="2">
        <v>85009.622846781494</v>
      </c>
      <c r="I218" s="2">
        <v>54395.412443984802</v>
      </c>
      <c r="J218" s="2">
        <v>676</v>
      </c>
      <c r="K218" s="2">
        <v>2127</v>
      </c>
      <c r="L218" s="2">
        <v>569</v>
      </c>
      <c r="M218" s="2">
        <v>2170</v>
      </c>
      <c r="N218" s="3">
        <v>-1.5107332326177801E-3</v>
      </c>
      <c r="O218" s="3">
        <v>3.7592664160489E-3</v>
      </c>
      <c r="P218" s="17">
        <f t="shared" ref="P218:P249" si="21">O218-N218</f>
        <v>5.2699996486666803E-3</v>
      </c>
      <c r="Q218"/>
      <c r="R218" s="2">
        <v>7569433</v>
      </c>
      <c r="S218">
        <v>2</v>
      </c>
      <c r="T218" s="2">
        <f t="shared" si="18"/>
        <v>1757916677.3088853</v>
      </c>
      <c r="U218" s="47">
        <f t="shared" si="19"/>
        <v>-42.999999999999872</v>
      </c>
      <c r="V218" s="47">
        <f t="shared" si="20"/>
        <v>106.99999999999984</v>
      </c>
    </row>
    <row r="219" spans="1:22">
      <c r="A219" t="s">
        <v>122</v>
      </c>
      <c r="B219">
        <v>700</v>
      </c>
      <c r="C219" t="s">
        <v>618</v>
      </c>
      <c r="D219" s="2">
        <v>32279</v>
      </c>
      <c r="E219" s="2">
        <v>87841.613164872804</v>
      </c>
      <c r="F219" s="2">
        <v>40845.087914714597</v>
      </c>
      <c r="G219" s="2">
        <v>61782.358337297301</v>
      </c>
      <c r="H219" s="2">
        <v>102259.55981906</v>
      </c>
      <c r="I219" s="2">
        <v>49376.806243426698</v>
      </c>
      <c r="J219" s="2">
        <v>837</v>
      </c>
      <c r="K219" s="2">
        <v>1853</v>
      </c>
      <c r="L219" s="2">
        <v>657</v>
      </c>
      <c r="M219" s="2">
        <v>1603</v>
      </c>
      <c r="N219" s="3">
        <v>7.7449735121905804E-3</v>
      </c>
      <c r="O219" s="3">
        <v>5.5763809287772198E-3</v>
      </c>
      <c r="P219" s="17">
        <f t="shared" si="21"/>
        <v>-2.1685925834133606E-3</v>
      </c>
      <c r="Q219"/>
      <c r="R219" s="2">
        <v>7601712</v>
      </c>
      <c r="S219">
        <v>2</v>
      </c>
      <c r="T219" s="2">
        <f t="shared" si="18"/>
        <v>1994272744.7696195</v>
      </c>
      <c r="U219" s="47">
        <f t="shared" si="19"/>
        <v>249.99999999999974</v>
      </c>
      <c r="V219" s="47">
        <f t="shared" si="20"/>
        <v>179.99999999999989</v>
      </c>
    </row>
    <row r="220" spans="1:22" customFormat="1">
      <c r="A220" t="s">
        <v>18</v>
      </c>
      <c r="B220">
        <v>1100</v>
      </c>
      <c r="C220" t="s">
        <v>584</v>
      </c>
      <c r="D220" s="2">
        <v>26007</v>
      </c>
      <c r="E220" s="2">
        <v>86623.617192746795</v>
      </c>
      <c r="F220" s="2">
        <v>42077.187617602402</v>
      </c>
      <c r="G220" s="2">
        <v>61789.770986534197</v>
      </c>
      <c r="H220" s="2">
        <v>100359.979852249</v>
      </c>
      <c r="I220" s="2">
        <v>51331.918300455203</v>
      </c>
      <c r="J220" s="2">
        <v>494</v>
      </c>
      <c r="K220" s="2">
        <v>1868</v>
      </c>
      <c r="L220" s="2">
        <v>531</v>
      </c>
      <c r="M220" s="2">
        <v>2172</v>
      </c>
      <c r="N220" s="3">
        <v>-1.16891606106048E-2</v>
      </c>
      <c r="O220" s="3">
        <v>-1.4226938901065001E-3</v>
      </c>
      <c r="P220" s="17">
        <f t="shared" si="21"/>
        <v>1.02664667204983E-2</v>
      </c>
      <c r="R220" s="2">
        <v>7627719</v>
      </c>
      <c r="S220">
        <v>2</v>
      </c>
      <c r="T220" s="2">
        <f t="shared" si="18"/>
        <v>1606966574.0467949</v>
      </c>
      <c r="U220" s="47">
        <f t="shared" si="19"/>
        <v>-303.99999999999903</v>
      </c>
      <c r="V220" s="47">
        <f t="shared" si="20"/>
        <v>-36.999999999999744</v>
      </c>
    </row>
    <row r="221" spans="1:22" customFormat="1">
      <c r="A221" t="s">
        <v>31</v>
      </c>
      <c r="B221">
        <v>3300</v>
      </c>
      <c r="C221" t="s">
        <v>282</v>
      </c>
      <c r="D221" s="2">
        <v>71138</v>
      </c>
      <c r="E221" s="2">
        <v>71264.919177454402</v>
      </c>
      <c r="F221" s="2">
        <v>38263.1379928315</v>
      </c>
      <c r="G221" s="2">
        <v>61790.562797796301</v>
      </c>
      <c r="H221" s="2">
        <v>86899.455092221295</v>
      </c>
      <c r="I221" s="2">
        <v>49704.788282326903</v>
      </c>
      <c r="J221" s="2">
        <v>2720</v>
      </c>
      <c r="K221" s="2">
        <v>6118</v>
      </c>
      <c r="L221" s="2">
        <v>2849</v>
      </c>
      <c r="M221" s="2">
        <v>5723</v>
      </c>
      <c r="N221" s="3">
        <v>5.5525879276898402E-3</v>
      </c>
      <c r="O221" s="3">
        <v>-1.8133768168911101E-3</v>
      </c>
      <c r="P221" s="17">
        <f t="shared" si="21"/>
        <v>-7.3659647445809499E-3</v>
      </c>
      <c r="R221" s="2">
        <v>7698857</v>
      </c>
      <c r="S221">
        <v>2</v>
      </c>
      <c r="T221" s="2">
        <f t="shared" si="18"/>
        <v>4395657056.3096333</v>
      </c>
      <c r="U221" s="47">
        <f t="shared" si="19"/>
        <v>394.99999999999983</v>
      </c>
      <c r="V221" s="47">
        <f t="shared" si="20"/>
        <v>-128.9999999999998</v>
      </c>
    </row>
    <row r="222" spans="1:22" customFormat="1">
      <c r="A222" t="s">
        <v>27</v>
      </c>
      <c r="B222">
        <v>2500</v>
      </c>
      <c r="C222" t="s">
        <v>718</v>
      </c>
      <c r="D222" s="2">
        <v>28779</v>
      </c>
      <c r="E222" s="2">
        <v>73783.285638952293</v>
      </c>
      <c r="F222" s="2">
        <v>44012.391031741499</v>
      </c>
      <c r="G222" s="2">
        <v>61809.540973165698</v>
      </c>
      <c r="H222" s="2">
        <v>86518.628933028594</v>
      </c>
      <c r="I222" s="2">
        <v>53940.2020377316</v>
      </c>
      <c r="J222" s="2">
        <v>648</v>
      </c>
      <c r="K222" s="2">
        <v>1720</v>
      </c>
      <c r="L222" s="2">
        <v>888</v>
      </c>
      <c r="M222" s="2">
        <v>1971</v>
      </c>
      <c r="N222" s="3">
        <v>-8.7216373049793204E-3</v>
      </c>
      <c r="O222" s="3">
        <v>-8.3394141561555293E-3</v>
      </c>
      <c r="P222" s="17">
        <f t="shared" si="21"/>
        <v>3.8222314882379108E-4</v>
      </c>
      <c r="R222" s="2">
        <v>7727636</v>
      </c>
      <c r="S222">
        <v>2</v>
      </c>
      <c r="T222" s="2">
        <f t="shared" si="18"/>
        <v>1778816779.6667356</v>
      </c>
      <c r="U222" s="47">
        <f t="shared" si="19"/>
        <v>-250.99999999999986</v>
      </c>
      <c r="V222" s="47">
        <f t="shared" si="20"/>
        <v>-239.99999999999997</v>
      </c>
    </row>
    <row r="223" spans="1:22" customFormat="1">
      <c r="A223" t="s">
        <v>14</v>
      </c>
      <c r="B223">
        <v>2200</v>
      </c>
      <c r="C223" t="s">
        <v>499</v>
      </c>
      <c r="D223" s="2">
        <v>38634</v>
      </c>
      <c r="E223" s="2">
        <v>73264.316808149393</v>
      </c>
      <c r="F223" s="2">
        <v>45944.164867314903</v>
      </c>
      <c r="G223" s="2">
        <v>61833.526593275397</v>
      </c>
      <c r="H223" s="2">
        <v>86442.348047538195</v>
      </c>
      <c r="I223" s="2">
        <v>55860.807029833501</v>
      </c>
      <c r="J223" s="2">
        <v>669</v>
      </c>
      <c r="K223" s="2">
        <v>3569</v>
      </c>
      <c r="L223" s="2">
        <v>724</v>
      </c>
      <c r="M223" s="2">
        <v>3514</v>
      </c>
      <c r="N223" s="3">
        <v>1.42361650359786E-3</v>
      </c>
      <c r="O223" s="3">
        <v>-1.42361650359786E-3</v>
      </c>
      <c r="P223" s="17">
        <f t="shared" si="21"/>
        <v>-2.8472330071957199E-3</v>
      </c>
      <c r="R223" s="2">
        <v>7766270</v>
      </c>
      <c r="S223">
        <v>2</v>
      </c>
      <c r="T223" s="2">
        <f t="shared" si="18"/>
        <v>2388876466.4046016</v>
      </c>
      <c r="U223" s="47">
        <f t="shared" si="19"/>
        <v>54.999999999999723</v>
      </c>
      <c r="V223" s="47">
        <f t="shared" si="20"/>
        <v>-54.999999999999723</v>
      </c>
    </row>
    <row r="224" spans="1:22">
      <c r="A224" t="s">
        <v>198</v>
      </c>
      <c r="B224">
        <v>500</v>
      </c>
      <c r="C224" t="s">
        <v>564</v>
      </c>
      <c r="D224" s="2">
        <v>34703</v>
      </c>
      <c r="E224" s="2">
        <v>78917.717534108102</v>
      </c>
      <c r="F224" s="2">
        <v>42739.661883642002</v>
      </c>
      <c r="G224" s="2">
        <v>61957.8741534539</v>
      </c>
      <c r="H224" s="2">
        <v>93478.507832238494</v>
      </c>
      <c r="I224" s="2">
        <v>52193.303208974598</v>
      </c>
      <c r="J224" s="2">
        <v>949</v>
      </c>
      <c r="K224" s="2">
        <v>3685</v>
      </c>
      <c r="L224" s="2">
        <v>908</v>
      </c>
      <c r="M224" s="2">
        <v>4059</v>
      </c>
      <c r="N224" s="3">
        <v>-1.077716623923E-2</v>
      </c>
      <c r="O224" s="3">
        <v>1.18145405296372E-3</v>
      </c>
      <c r="P224" s="17">
        <f t="shared" si="21"/>
        <v>1.195862029219372E-2</v>
      </c>
      <c r="R224" s="2">
        <v>7800973</v>
      </c>
      <c r="S224">
        <v>2</v>
      </c>
      <c r="T224" s="2">
        <f t="shared" si="18"/>
        <v>2150124106.7473106</v>
      </c>
      <c r="U224" s="47">
        <f t="shared" si="19"/>
        <v>-373.99999999999869</v>
      </c>
      <c r="V224" s="47">
        <f t="shared" si="20"/>
        <v>40.999999999999972</v>
      </c>
    </row>
    <row r="225" spans="1:25" s="35" customFormat="1">
      <c r="A225" t="s">
        <v>18</v>
      </c>
      <c r="B225">
        <v>3900</v>
      </c>
      <c r="C225" t="s">
        <v>623</v>
      </c>
      <c r="D225" s="2">
        <v>31643</v>
      </c>
      <c r="E225" s="2">
        <v>67718.664129883298</v>
      </c>
      <c r="F225" s="2">
        <v>46798.810879156299</v>
      </c>
      <c r="G225" s="2">
        <v>61974.685987183097</v>
      </c>
      <c r="H225" s="2">
        <v>80754.936073059303</v>
      </c>
      <c r="I225" s="2">
        <v>55999.886742709503</v>
      </c>
      <c r="J225" s="2">
        <v>1053</v>
      </c>
      <c r="K225" s="2">
        <v>2744</v>
      </c>
      <c r="L225" s="2">
        <v>903</v>
      </c>
      <c r="M225" s="2">
        <v>2444</v>
      </c>
      <c r="N225" s="3">
        <v>9.4807698385108805E-3</v>
      </c>
      <c r="O225" s="3">
        <v>4.7403849192554403E-3</v>
      </c>
      <c r="P225" s="17">
        <f t="shared" si="21"/>
        <v>-4.7403849192554403E-3</v>
      </c>
      <c r="Q225"/>
      <c r="R225" s="2">
        <v>7832616</v>
      </c>
      <c r="S225">
        <v>2</v>
      </c>
      <c r="T225" s="2">
        <f t="shared" si="18"/>
        <v>1961064988.6924348</v>
      </c>
      <c r="U225" s="47">
        <f t="shared" si="19"/>
        <v>299.99999999999977</v>
      </c>
      <c r="V225" s="47">
        <f t="shared" si="20"/>
        <v>149.99999999999989</v>
      </c>
    </row>
    <row r="226" spans="1:25" customFormat="1">
      <c r="A226" t="s">
        <v>80</v>
      </c>
      <c r="B226">
        <v>700</v>
      </c>
      <c r="C226" t="s">
        <v>841</v>
      </c>
      <c r="D226" s="2">
        <v>23943</v>
      </c>
      <c r="E226" s="2">
        <v>58108.981927710804</v>
      </c>
      <c r="F226" s="2">
        <v>49870.4324512534</v>
      </c>
      <c r="G226" s="2">
        <v>61981.391008174302</v>
      </c>
      <c r="H226" s="2">
        <v>70542.749397590305</v>
      </c>
      <c r="I226" s="2">
        <v>60331.918523676803</v>
      </c>
      <c r="J226" s="2">
        <v>157</v>
      </c>
      <c r="K226" s="2">
        <v>1422</v>
      </c>
      <c r="L226" s="2">
        <v>188</v>
      </c>
      <c r="M226" s="2">
        <v>1624</v>
      </c>
      <c r="N226" s="3">
        <v>-8.4367038382825808E-3</v>
      </c>
      <c r="O226" s="3">
        <v>-1.2947416781522701E-3</v>
      </c>
      <c r="P226" s="17">
        <f t="shared" si="21"/>
        <v>7.1419621601303109E-3</v>
      </c>
      <c r="R226" s="2">
        <v>7856559</v>
      </c>
      <c r="S226">
        <v>2</v>
      </c>
      <c r="T226" s="2">
        <f t="shared" si="18"/>
        <v>1484020444.9087174</v>
      </c>
      <c r="U226" s="47">
        <f t="shared" si="19"/>
        <v>-201.99999999999983</v>
      </c>
      <c r="V226" s="47">
        <f t="shared" si="20"/>
        <v>-30.999999999999805</v>
      </c>
    </row>
    <row r="227" spans="1:25">
      <c r="A227" t="s">
        <v>14</v>
      </c>
      <c r="B227">
        <v>300</v>
      </c>
      <c r="C227" t="s">
        <v>734</v>
      </c>
      <c r="D227" s="2">
        <v>28176</v>
      </c>
      <c r="E227" s="2">
        <v>73871.630678077607</v>
      </c>
      <c r="F227" s="2">
        <v>43750.522381905997</v>
      </c>
      <c r="G227" s="2">
        <v>61989.061377635102</v>
      </c>
      <c r="H227" s="2">
        <v>87725.038183015102</v>
      </c>
      <c r="I227" s="2">
        <v>52778.801331134397</v>
      </c>
      <c r="J227" s="2">
        <v>613</v>
      </c>
      <c r="K227" s="2">
        <v>1660</v>
      </c>
      <c r="L227" s="2">
        <v>775</v>
      </c>
      <c r="M227" s="2">
        <v>2074</v>
      </c>
      <c r="N227" s="3">
        <v>-1.46933560477001E-2</v>
      </c>
      <c r="O227" s="3">
        <v>-5.7495741056217999E-3</v>
      </c>
      <c r="P227" s="17">
        <f t="shared" si="21"/>
        <v>8.9437819420783004E-3</v>
      </c>
      <c r="Q227"/>
      <c r="R227" s="2">
        <v>7884735</v>
      </c>
      <c r="S227">
        <v>2</v>
      </c>
      <c r="T227" s="2">
        <f t="shared" si="18"/>
        <v>1746603793.3762467</v>
      </c>
      <c r="U227" s="47">
        <f t="shared" si="19"/>
        <v>-413.99999999999801</v>
      </c>
      <c r="V227" s="47">
        <f t="shared" si="20"/>
        <v>-161.99999999999983</v>
      </c>
    </row>
    <row r="228" spans="1:25" customFormat="1">
      <c r="A228" t="s">
        <v>65</v>
      </c>
      <c r="B228">
        <v>4800</v>
      </c>
      <c r="C228" t="s">
        <v>815</v>
      </c>
      <c r="D228" s="2">
        <v>24986</v>
      </c>
      <c r="E228" s="2">
        <v>70255.425586510202</v>
      </c>
      <c r="F228" s="2">
        <v>39662.847707257803</v>
      </c>
      <c r="G228" s="2">
        <v>61990.8488297187</v>
      </c>
      <c r="H228" s="2">
        <v>88367.927785923705</v>
      </c>
      <c r="I228" s="2">
        <v>51065.147130276302</v>
      </c>
      <c r="J228" s="2">
        <v>797</v>
      </c>
      <c r="K228" s="2">
        <v>2448</v>
      </c>
      <c r="L228" s="2">
        <v>726</v>
      </c>
      <c r="M228" s="2">
        <v>2387</v>
      </c>
      <c r="N228" s="3">
        <v>2.4413671656127399E-3</v>
      </c>
      <c r="O228" s="3">
        <v>2.8415912911230199E-3</v>
      </c>
      <c r="P228" s="17">
        <f t="shared" si="21"/>
        <v>4.0022412551027993E-4</v>
      </c>
      <c r="R228" s="2">
        <v>7909721</v>
      </c>
      <c r="S228">
        <v>2</v>
      </c>
      <c r="T228" s="2">
        <f t="shared" si="18"/>
        <v>1548903348.8593514</v>
      </c>
      <c r="U228" s="47">
        <f t="shared" si="19"/>
        <v>60.999999999999922</v>
      </c>
      <c r="V228" s="47">
        <f t="shared" si="20"/>
        <v>70.999999999999773</v>
      </c>
    </row>
    <row r="229" spans="1:25" customFormat="1">
      <c r="A229" t="s">
        <v>38</v>
      </c>
      <c r="B229">
        <v>3200</v>
      </c>
      <c r="C229" t="s">
        <v>362</v>
      </c>
      <c r="D229" s="2">
        <v>25232</v>
      </c>
      <c r="E229" s="2">
        <v>76825.280567685593</v>
      </c>
      <c r="F229" s="2">
        <v>40033.891478841499</v>
      </c>
      <c r="G229" s="2">
        <v>62003.227205847397</v>
      </c>
      <c r="H229" s="2">
        <v>92526.896288209595</v>
      </c>
      <c r="I229" s="2">
        <v>51230.859307776198</v>
      </c>
      <c r="J229" s="2">
        <v>601</v>
      </c>
      <c r="K229" s="2">
        <v>1555</v>
      </c>
      <c r="L229" s="2">
        <v>566</v>
      </c>
      <c r="M229" s="2">
        <v>1441</v>
      </c>
      <c r="N229" s="3">
        <v>4.5180722891566202E-3</v>
      </c>
      <c r="O229" s="3">
        <v>1.3871274571972099E-3</v>
      </c>
      <c r="P229" s="17">
        <f t="shared" si="21"/>
        <v>-3.1309448319594103E-3</v>
      </c>
      <c r="R229" s="2">
        <v>7934953</v>
      </c>
      <c r="S229">
        <v>2</v>
      </c>
      <c r="T229" s="2">
        <f t="shared" si="18"/>
        <v>1564465428.8579416</v>
      </c>
      <c r="U229" s="47">
        <f t="shared" si="19"/>
        <v>113.99999999999984</v>
      </c>
      <c r="V229" s="47">
        <f t="shared" si="20"/>
        <v>35</v>
      </c>
    </row>
    <row r="230" spans="1:25" s="39" customFormat="1">
      <c r="A230" s="39" t="s">
        <v>110</v>
      </c>
      <c r="B230" s="39">
        <v>1400</v>
      </c>
      <c r="C230" s="39" t="s">
        <v>778</v>
      </c>
      <c r="D230" s="41">
        <v>24368</v>
      </c>
      <c r="E230" s="41">
        <v>78452.846483016794</v>
      </c>
      <c r="F230" s="41">
        <v>45752.552740467203</v>
      </c>
      <c r="G230" s="41">
        <v>62018.928218839901</v>
      </c>
      <c r="H230" s="41">
        <v>91974.532495319596</v>
      </c>
      <c r="I230" s="41">
        <v>54889.002418995398</v>
      </c>
      <c r="J230" s="41">
        <v>254</v>
      </c>
      <c r="K230" s="41">
        <v>2215</v>
      </c>
      <c r="L230" s="41">
        <v>275</v>
      </c>
      <c r="M230" s="41">
        <v>2176</v>
      </c>
      <c r="N230" s="43">
        <v>1.60045961917268E-3</v>
      </c>
      <c r="O230" s="43">
        <v>-8.6178594878529198E-4</v>
      </c>
      <c r="P230" s="38">
        <f t="shared" si="21"/>
        <v>-2.4622455679579719E-3</v>
      </c>
      <c r="R230" s="41">
        <v>7959321</v>
      </c>
      <c r="S230" s="39">
        <v>2</v>
      </c>
      <c r="T230" s="41">
        <f t="shared" si="18"/>
        <v>1511277242.8366907</v>
      </c>
      <c r="U230" s="55">
        <f t="shared" si="19"/>
        <v>38.999999999999865</v>
      </c>
      <c r="V230" s="55">
        <f t="shared" si="20"/>
        <v>-20.999999999999996</v>
      </c>
    </row>
    <row r="231" spans="1:25" s="29" customFormat="1">
      <c r="D231" s="30">
        <f>SUM(D122:D230)</f>
        <v>3955898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1"/>
      <c r="O231" s="31"/>
      <c r="P231" s="32"/>
      <c r="R231" s="30"/>
      <c r="S231" s="14"/>
      <c r="T231" s="30">
        <f>SUM(T122:T230)</f>
        <v>238671239010.36319</v>
      </c>
      <c r="U231" s="49">
        <f>SUM(U122:U230)</f>
        <v>-2368.9999999999959</v>
      </c>
      <c r="V231" s="49">
        <f>SUM(V122:V230)</f>
        <v>-5208.9999999999891</v>
      </c>
      <c r="W231" s="20">
        <f>T231/$D231</f>
        <v>60333.011369444612</v>
      </c>
      <c r="X231" s="60">
        <f t="shared" ref="X231" si="22">U231/$D231</f>
        <v>-5.9885264989137637E-4</v>
      </c>
      <c r="Y231" s="60">
        <f t="shared" ref="Y231" si="23">V231/$D231</f>
        <v>-1.3167680258692183E-3</v>
      </c>
    </row>
    <row r="232" spans="1:25" customFormat="1">
      <c r="A232" t="s">
        <v>134</v>
      </c>
      <c r="B232">
        <v>190</v>
      </c>
      <c r="C232" t="s">
        <v>303</v>
      </c>
      <c r="D232" s="2">
        <v>65470</v>
      </c>
      <c r="E232" s="2">
        <v>79525.818416140697</v>
      </c>
      <c r="F232" s="2">
        <v>44894.043144654002</v>
      </c>
      <c r="G232" s="2">
        <v>62056.503872472997</v>
      </c>
      <c r="H232" s="2">
        <v>92834.2610434628</v>
      </c>
      <c r="I232" s="2">
        <v>53345.043597484197</v>
      </c>
      <c r="J232" s="2">
        <v>1451</v>
      </c>
      <c r="K232" s="2">
        <v>5922</v>
      </c>
      <c r="L232" s="2">
        <v>1586</v>
      </c>
      <c r="M232" s="2">
        <v>5510</v>
      </c>
      <c r="N232" s="3">
        <v>6.2929586069955697E-3</v>
      </c>
      <c r="O232" s="3">
        <v>-2.0620131357873802E-3</v>
      </c>
      <c r="P232" s="17">
        <f t="shared" ref="P232:P263" si="24">O232-N232</f>
        <v>-8.354971742782949E-3</v>
      </c>
      <c r="R232" s="2">
        <v>8024791</v>
      </c>
      <c r="S232">
        <v>3</v>
      </c>
      <c r="T232" s="2">
        <f t="shared" si="18"/>
        <v>4062839308.530807</v>
      </c>
      <c r="U232" s="47">
        <f t="shared" si="19"/>
        <v>411.99999999999994</v>
      </c>
      <c r="V232" s="47">
        <f t="shared" si="20"/>
        <v>-134.99999999999977</v>
      </c>
    </row>
    <row r="233" spans="1:25" customFormat="1">
      <c r="A233" t="s">
        <v>18</v>
      </c>
      <c r="B233" s="1">
        <v>1000</v>
      </c>
      <c r="C233" t="s">
        <v>584</v>
      </c>
      <c r="D233" s="2">
        <v>33990</v>
      </c>
      <c r="E233" s="2">
        <v>80772.858529819699</v>
      </c>
      <c r="F233" s="2">
        <v>45472.833939794902</v>
      </c>
      <c r="G233" s="2">
        <v>62063.924145299097</v>
      </c>
      <c r="H233" s="2">
        <v>93502.963542698606</v>
      </c>
      <c r="I233" s="2">
        <v>54565.562449789701</v>
      </c>
      <c r="J233" s="2">
        <v>410</v>
      </c>
      <c r="K233" s="2">
        <v>3419</v>
      </c>
      <c r="L233" s="2">
        <v>610</v>
      </c>
      <c r="M233" s="2">
        <v>3343</v>
      </c>
      <c r="N233" s="3">
        <v>2.2359517505148498E-3</v>
      </c>
      <c r="O233" s="3">
        <v>-5.88408355398646E-3</v>
      </c>
      <c r="P233" s="17">
        <f t="shared" si="24"/>
        <v>-8.1200353045013107E-3</v>
      </c>
      <c r="R233" s="2">
        <v>8058781</v>
      </c>
      <c r="S233">
        <v>3</v>
      </c>
      <c r="T233" s="2">
        <f t="shared" si="18"/>
        <v>2109552781.6987164</v>
      </c>
      <c r="U233" s="47">
        <f t="shared" si="19"/>
        <v>75.999999999999744</v>
      </c>
      <c r="V233" s="47">
        <f t="shared" si="20"/>
        <v>-199.99999999999977</v>
      </c>
    </row>
    <row r="234" spans="1:25" customFormat="1">
      <c r="A234" t="s">
        <v>69</v>
      </c>
      <c r="B234">
        <v>100</v>
      </c>
      <c r="C234" t="s">
        <v>874</v>
      </c>
      <c r="D234" s="2">
        <v>22243</v>
      </c>
      <c r="E234" s="2">
        <v>76543.833980163807</v>
      </c>
      <c r="F234" s="2">
        <v>41481.518677014501</v>
      </c>
      <c r="G234" s="2">
        <v>62066.229362279497</v>
      </c>
      <c r="H234" s="2">
        <v>92168.685209141797</v>
      </c>
      <c r="I234" s="2">
        <v>51939.647058823502</v>
      </c>
      <c r="J234" s="2">
        <v>455</v>
      </c>
      <c r="K234" s="2">
        <v>1404</v>
      </c>
      <c r="L234" s="2">
        <v>479</v>
      </c>
      <c r="M234" s="2">
        <v>1480</v>
      </c>
      <c r="N234" s="3">
        <v>-3.4168052870566E-3</v>
      </c>
      <c r="O234" s="3">
        <v>-1.0789911432810299E-3</v>
      </c>
      <c r="P234" s="17">
        <f t="shared" si="24"/>
        <v>2.3378141437755701E-3</v>
      </c>
      <c r="R234" s="2">
        <v>8081024</v>
      </c>
      <c r="S234">
        <v>3</v>
      </c>
      <c r="T234" s="2">
        <f t="shared" si="18"/>
        <v>1380539139.7051828</v>
      </c>
      <c r="U234" s="47">
        <f t="shared" si="19"/>
        <v>-75.999999999999957</v>
      </c>
      <c r="V234" s="47">
        <f t="shared" si="20"/>
        <v>-23.999999999999947</v>
      </c>
    </row>
    <row r="235" spans="1:25" customFormat="1">
      <c r="A235" t="s">
        <v>31</v>
      </c>
      <c r="B235">
        <v>5301</v>
      </c>
      <c r="C235" t="s">
        <v>610</v>
      </c>
      <c r="D235" s="2">
        <v>32608</v>
      </c>
      <c r="E235" s="2">
        <v>71344.714413768306</v>
      </c>
      <c r="F235" s="2">
        <v>43907.471847370798</v>
      </c>
      <c r="G235" s="2">
        <v>62095.319314579203</v>
      </c>
      <c r="H235" s="2">
        <v>85609.603621369606</v>
      </c>
      <c r="I235" s="2">
        <v>55313.732123468202</v>
      </c>
      <c r="J235" s="2">
        <v>728</v>
      </c>
      <c r="K235" s="2">
        <v>3234</v>
      </c>
      <c r="L235" s="2">
        <v>737</v>
      </c>
      <c r="M235" s="2">
        <v>2990</v>
      </c>
      <c r="N235" s="3">
        <v>7.4828263002944002E-3</v>
      </c>
      <c r="O235" s="3">
        <v>-2.7600588812561299E-4</v>
      </c>
      <c r="P235" s="17">
        <f t="shared" si="24"/>
        <v>-7.7588321884200133E-3</v>
      </c>
      <c r="R235" s="2">
        <v>8113632</v>
      </c>
      <c r="S235">
        <v>3</v>
      </c>
      <c r="T235" s="2">
        <f t="shared" si="18"/>
        <v>2024804172.2097986</v>
      </c>
      <c r="U235" s="47">
        <f t="shared" si="19"/>
        <v>243.9999999999998</v>
      </c>
      <c r="V235" s="47">
        <f t="shared" si="20"/>
        <v>-8.9999999999999893</v>
      </c>
    </row>
    <row r="236" spans="1:25" customFormat="1">
      <c r="A236" t="s">
        <v>48</v>
      </c>
      <c r="B236">
        <v>200</v>
      </c>
      <c r="C236" t="s">
        <v>757</v>
      </c>
      <c r="D236" s="2">
        <v>27290</v>
      </c>
      <c r="E236" s="2">
        <v>69832.881955555495</v>
      </c>
      <c r="F236" s="2">
        <v>43425.338847262203</v>
      </c>
      <c r="G236" s="2">
        <v>62143.668422198003</v>
      </c>
      <c r="H236" s="2">
        <v>85242.362488888801</v>
      </c>
      <c r="I236" s="2">
        <v>54654.898731988404</v>
      </c>
      <c r="J236" s="2">
        <v>940</v>
      </c>
      <c r="K236" s="2">
        <v>1334</v>
      </c>
      <c r="L236" s="2">
        <v>743</v>
      </c>
      <c r="M236" s="2">
        <v>1298</v>
      </c>
      <c r="N236" s="3">
        <v>1.31916452913155E-3</v>
      </c>
      <c r="O236" s="3">
        <v>7.2187614510809796E-3</v>
      </c>
      <c r="P236" s="17">
        <f t="shared" si="24"/>
        <v>5.89959692194943E-3</v>
      </c>
      <c r="R236" s="2">
        <v>8140922</v>
      </c>
      <c r="S236">
        <v>3</v>
      </c>
      <c r="T236" s="2">
        <f t="shared" si="18"/>
        <v>1695900711.2417836</v>
      </c>
      <c r="U236" s="47">
        <f t="shared" si="19"/>
        <v>36</v>
      </c>
      <c r="V236" s="47">
        <f t="shared" si="20"/>
        <v>196.99999999999994</v>
      </c>
    </row>
    <row r="237" spans="1:25" customFormat="1">
      <c r="A237" t="s">
        <v>136</v>
      </c>
      <c r="B237">
        <v>100</v>
      </c>
      <c r="C237" t="s">
        <v>723</v>
      </c>
      <c r="D237" s="2">
        <v>28508</v>
      </c>
      <c r="E237" s="2">
        <v>63163.902978841797</v>
      </c>
      <c r="F237" s="2">
        <v>47360.873132319197</v>
      </c>
      <c r="G237" s="2">
        <v>62350.320842028799</v>
      </c>
      <c r="H237" s="2">
        <v>74865.456430957594</v>
      </c>
      <c r="I237" s="2">
        <v>56299.120541122596</v>
      </c>
      <c r="J237" s="2">
        <v>1198</v>
      </c>
      <c r="K237" s="2">
        <v>2165</v>
      </c>
      <c r="L237" s="2">
        <v>901</v>
      </c>
      <c r="M237" s="2">
        <v>2202</v>
      </c>
      <c r="N237" s="3">
        <v>-1.29788129647818E-3</v>
      </c>
      <c r="O237" s="3">
        <v>1.0418128244703199E-2</v>
      </c>
      <c r="P237" s="17">
        <f t="shared" si="24"/>
        <v>1.1716009541181379E-2</v>
      </c>
      <c r="R237" s="2">
        <v>8169430</v>
      </c>
      <c r="S237">
        <v>3</v>
      </c>
      <c r="T237" s="2">
        <f t="shared" si="18"/>
        <v>1777482946.5645571</v>
      </c>
      <c r="U237" s="47">
        <f t="shared" si="19"/>
        <v>-36.999999999999957</v>
      </c>
      <c r="V237" s="47">
        <f t="shared" si="20"/>
        <v>296.99999999999881</v>
      </c>
    </row>
    <row r="238" spans="1:25" customFormat="1">
      <c r="A238" t="s">
        <v>80</v>
      </c>
      <c r="B238" s="1">
        <v>2000</v>
      </c>
      <c r="C238" t="s">
        <v>169</v>
      </c>
      <c r="D238" s="2">
        <v>25442</v>
      </c>
      <c r="E238" s="2">
        <v>72409.851417223297</v>
      </c>
      <c r="F238" s="2">
        <v>44041.988775660902</v>
      </c>
      <c r="G238" s="2">
        <v>62371.188878989502</v>
      </c>
      <c r="H238" s="2">
        <v>84369.947463441</v>
      </c>
      <c r="I238" s="2">
        <v>53373.173534189897</v>
      </c>
      <c r="J238" s="2">
        <v>780</v>
      </c>
      <c r="K238" s="2">
        <v>2458</v>
      </c>
      <c r="L238" s="2">
        <v>919</v>
      </c>
      <c r="M238" s="2">
        <v>2204</v>
      </c>
      <c r="N238" s="3">
        <v>9.9834918638471801E-3</v>
      </c>
      <c r="O238" s="3">
        <v>-5.4634069648612496E-3</v>
      </c>
      <c r="P238" s="17">
        <f t="shared" si="24"/>
        <v>-1.5446898828708429E-2</v>
      </c>
      <c r="R238" s="2">
        <v>8194872</v>
      </c>
      <c r="S238">
        <v>3</v>
      </c>
      <c r="T238" s="2">
        <f t="shared" si="18"/>
        <v>1586847787.4592509</v>
      </c>
      <c r="U238" s="47">
        <f t="shared" si="19"/>
        <v>253.99999999999994</v>
      </c>
      <c r="V238" s="47">
        <f t="shared" si="20"/>
        <v>-138.99999999999991</v>
      </c>
    </row>
    <row r="239" spans="1:25">
      <c r="A239" t="s">
        <v>202</v>
      </c>
      <c r="B239">
        <v>1400</v>
      </c>
      <c r="C239" t="s">
        <v>409</v>
      </c>
      <c r="D239" s="2">
        <v>45755</v>
      </c>
      <c r="E239" s="2">
        <v>81939.943411764703</v>
      </c>
      <c r="F239" s="2">
        <v>42351.510710864102</v>
      </c>
      <c r="G239" s="2">
        <v>62404.433559762903</v>
      </c>
      <c r="H239" s="2">
        <v>95148.247411764707</v>
      </c>
      <c r="I239" s="2">
        <v>51738.696148687399</v>
      </c>
      <c r="J239" s="2">
        <v>1010</v>
      </c>
      <c r="K239" s="2">
        <v>4855</v>
      </c>
      <c r="L239" s="2">
        <v>861</v>
      </c>
      <c r="M239" s="2">
        <v>4434</v>
      </c>
      <c r="N239" s="3">
        <v>9.2011801988853593E-3</v>
      </c>
      <c r="O239" s="3">
        <v>3.25647470221833E-3</v>
      </c>
      <c r="P239" s="17">
        <f t="shared" si="24"/>
        <v>-5.9447054966670293E-3</v>
      </c>
      <c r="Q239"/>
      <c r="R239" s="2">
        <v>8240627</v>
      </c>
      <c r="S239">
        <v>3</v>
      </c>
      <c r="T239" s="2">
        <f t="shared" si="18"/>
        <v>2855314857.5269518</v>
      </c>
      <c r="U239" s="47">
        <f t="shared" si="19"/>
        <v>420.9999999999996</v>
      </c>
      <c r="V239" s="47">
        <f t="shared" si="20"/>
        <v>148.99999999999969</v>
      </c>
    </row>
    <row r="240" spans="1:25" customFormat="1">
      <c r="A240" t="s">
        <v>53</v>
      </c>
      <c r="B240">
        <v>4900</v>
      </c>
      <c r="C240" t="s">
        <v>858</v>
      </c>
      <c r="D240" s="2">
        <v>22766</v>
      </c>
      <c r="E240" s="2">
        <v>72576.555530320198</v>
      </c>
      <c r="F240" s="2">
        <v>45558.911392405003</v>
      </c>
      <c r="G240" s="2">
        <v>62430.580025884301</v>
      </c>
      <c r="H240" s="2">
        <v>85452.8662275721</v>
      </c>
      <c r="I240" s="2">
        <v>55262.266176366596</v>
      </c>
      <c r="J240" s="2">
        <v>348</v>
      </c>
      <c r="K240" s="2">
        <v>1776</v>
      </c>
      <c r="L240" s="2">
        <v>384</v>
      </c>
      <c r="M240" s="2">
        <v>1714</v>
      </c>
      <c r="N240" s="3">
        <v>2.7233593955899101E-3</v>
      </c>
      <c r="O240" s="3">
        <v>-1.5813054555038201E-3</v>
      </c>
      <c r="P240" s="17">
        <f t="shared" si="24"/>
        <v>-4.3046648510937299E-3</v>
      </c>
      <c r="R240" s="2">
        <v>8263393</v>
      </c>
      <c r="S240">
        <v>3</v>
      </c>
      <c r="T240" s="2">
        <f t="shared" si="18"/>
        <v>1421294584.869282</v>
      </c>
      <c r="U240" s="47">
        <f t="shared" si="19"/>
        <v>61.999999999999893</v>
      </c>
      <c r="V240" s="47">
        <f t="shared" si="20"/>
        <v>-35.999999999999964</v>
      </c>
    </row>
    <row r="241" spans="1:22" customFormat="1">
      <c r="A241" t="s">
        <v>198</v>
      </c>
      <c r="B241">
        <v>1900</v>
      </c>
      <c r="C241" t="s">
        <v>364</v>
      </c>
      <c r="D241" s="2">
        <v>30336</v>
      </c>
      <c r="E241" s="2">
        <v>65198.538797380403</v>
      </c>
      <c r="F241" s="2">
        <v>48261.648160351397</v>
      </c>
      <c r="G241" s="2">
        <v>62470.913587681098</v>
      </c>
      <c r="H241" s="2">
        <v>79004.461401071603</v>
      </c>
      <c r="I241" s="2">
        <v>57895.814881933002</v>
      </c>
      <c r="J241" s="2">
        <v>433</v>
      </c>
      <c r="K241" s="2">
        <v>3163</v>
      </c>
      <c r="L241" s="2">
        <v>460</v>
      </c>
      <c r="M241" s="2">
        <v>3031</v>
      </c>
      <c r="N241" s="3">
        <v>4.3512658227848099E-3</v>
      </c>
      <c r="O241" s="3">
        <v>-8.9003164556962001E-4</v>
      </c>
      <c r="P241" s="17">
        <f t="shared" si="24"/>
        <v>-5.2412974683544297E-3</v>
      </c>
      <c r="R241" s="2">
        <v>8293729</v>
      </c>
      <c r="S241">
        <v>3</v>
      </c>
      <c r="T241" s="2">
        <f t="shared" si="18"/>
        <v>1895117634.5958939</v>
      </c>
      <c r="U241" s="47">
        <f t="shared" si="19"/>
        <v>132</v>
      </c>
      <c r="V241" s="47">
        <f t="shared" si="20"/>
        <v>-26.999999999999993</v>
      </c>
    </row>
    <row r="242" spans="1:22" customFormat="1">
      <c r="A242" t="s">
        <v>336</v>
      </c>
      <c r="B242">
        <v>1200</v>
      </c>
      <c r="C242" t="s">
        <v>520</v>
      </c>
      <c r="D242" s="2">
        <v>37224</v>
      </c>
      <c r="E242" s="2">
        <v>77815.377554636696</v>
      </c>
      <c r="F242" s="2">
        <v>44175.619471514197</v>
      </c>
      <c r="G242" s="2">
        <v>62470.979536381601</v>
      </c>
      <c r="H242" s="2">
        <v>88989.326757235598</v>
      </c>
      <c r="I242" s="2">
        <v>51953.8407983508</v>
      </c>
      <c r="J242" s="2">
        <v>925</v>
      </c>
      <c r="K242" s="2">
        <v>2400</v>
      </c>
      <c r="L242" s="2">
        <v>1198</v>
      </c>
      <c r="M242" s="2">
        <v>2892</v>
      </c>
      <c r="N242" s="3">
        <v>-1.3217279174725901E-2</v>
      </c>
      <c r="O242" s="3">
        <v>-7.3339780786589297E-3</v>
      </c>
      <c r="P242" s="17">
        <f t="shared" si="24"/>
        <v>5.8833010960669709E-3</v>
      </c>
      <c r="R242" s="2">
        <v>8330953</v>
      </c>
      <c r="S242">
        <v>3</v>
      </c>
      <c r="T242" s="2">
        <f t="shared" si="18"/>
        <v>2325419742.2622685</v>
      </c>
      <c r="U242" s="47">
        <f t="shared" si="19"/>
        <v>-491.99999999999693</v>
      </c>
      <c r="V242" s="47">
        <f t="shared" si="20"/>
        <v>-273</v>
      </c>
    </row>
    <row r="243" spans="1:22" customFormat="1">
      <c r="A243" t="s">
        <v>85</v>
      </c>
      <c r="B243">
        <v>300</v>
      </c>
      <c r="C243" t="s">
        <v>348</v>
      </c>
      <c r="D243" s="2">
        <v>54941</v>
      </c>
      <c r="E243" s="2">
        <v>63211.070639561804</v>
      </c>
      <c r="F243" s="2">
        <v>43353.212855466998</v>
      </c>
      <c r="G243" s="2">
        <v>62484.253197723498</v>
      </c>
      <c r="H243" s="2">
        <v>78372.512020792696</v>
      </c>
      <c r="I243" s="2">
        <v>55560.414667691402</v>
      </c>
      <c r="J243" s="2">
        <v>2760</v>
      </c>
      <c r="K243" s="2">
        <v>6637</v>
      </c>
      <c r="L243" s="2">
        <v>3029</v>
      </c>
      <c r="M243" s="2">
        <v>7021</v>
      </c>
      <c r="N243" s="3">
        <v>-6.9893158115068802E-3</v>
      </c>
      <c r="O243" s="3">
        <v>-4.8961613367066396E-3</v>
      </c>
      <c r="P243" s="17">
        <f t="shared" si="24"/>
        <v>2.0931544748002406E-3</v>
      </c>
      <c r="R243" s="2">
        <v>8385894</v>
      </c>
      <c r="S243">
        <v>3</v>
      </c>
      <c r="T243" s="2">
        <f t="shared" si="18"/>
        <v>3432947354.9361267</v>
      </c>
      <c r="U243" s="47">
        <f t="shared" si="19"/>
        <v>-383.99999999999949</v>
      </c>
      <c r="V243" s="47">
        <f t="shared" si="20"/>
        <v>-268.99999999999949</v>
      </c>
    </row>
    <row r="244" spans="1:22">
      <c r="A244" t="s">
        <v>12</v>
      </c>
      <c r="B244">
        <v>2500</v>
      </c>
      <c r="C244" t="s">
        <v>661</v>
      </c>
      <c r="D244" s="2">
        <v>30628</v>
      </c>
      <c r="E244" s="2">
        <v>81083.507339857606</v>
      </c>
      <c r="F244" s="2">
        <v>41066.9492506061</v>
      </c>
      <c r="G244" s="2">
        <v>62530.866278042697</v>
      </c>
      <c r="H244" s="2">
        <v>97098.518905693898</v>
      </c>
      <c r="I244" s="2">
        <v>53967.0484350892</v>
      </c>
      <c r="J244" s="2">
        <v>656</v>
      </c>
      <c r="K244" s="2">
        <v>3140</v>
      </c>
      <c r="L244" s="2">
        <v>806</v>
      </c>
      <c r="M244" s="2">
        <v>3382</v>
      </c>
      <c r="N244" s="3">
        <v>-7.9012668146793696E-3</v>
      </c>
      <c r="O244" s="3">
        <v>-4.89747943058639E-3</v>
      </c>
      <c r="P244" s="17">
        <f t="shared" si="24"/>
        <v>3.0037873840929796E-3</v>
      </c>
      <c r="R244" s="2">
        <v>8416522</v>
      </c>
      <c r="S244">
        <v>3</v>
      </c>
      <c r="T244" s="2">
        <f t="shared" si="18"/>
        <v>1915195372.3638916</v>
      </c>
      <c r="U244" s="47">
        <f t="shared" si="19"/>
        <v>-241.99999999999974</v>
      </c>
      <c r="V244" s="47">
        <f t="shared" si="20"/>
        <v>-149.99999999999994</v>
      </c>
    </row>
    <row r="245" spans="1:22" customFormat="1">
      <c r="A245" t="s">
        <v>120</v>
      </c>
      <c r="B245">
        <v>1800</v>
      </c>
      <c r="C245" t="s">
        <v>799</v>
      </c>
      <c r="D245" s="2">
        <v>25622</v>
      </c>
      <c r="E245" s="2">
        <v>66749.3078336779</v>
      </c>
      <c r="F245" s="2">
        <v>48600.628088506397</v>
      </c>
      <c r="G245" s="2">
        <v>62573.474858168003</v>
      </c>
      <c r="H245" s="2">
        <v>78859.402940500804</v>
      </c>
      <c r="I245" s="2">
        <v>58216.213337430803</v>
      </c>
      <c r="J245" s="2">
        <v>426</v>
      </c>
      <c r="K245" s="2">
        <v>1995</v>
      </c>
      <c r="L245" s="2">
        <v>401</v>
      </c>
      <c r="M245" s="2">
        <v>2177</v>
      </c>
      <c r="N245" s="3">
        <v>-7.1032706268050897E-3</v>
      </c>
      <c r="O245" s="3">
        <v>9.7572398719850096E-4</v>
      </c>
      <c r="P245" s="17">
        <f t="shared" si="24"/>
        <v>8.0789946140035901E-3</v>
      </c>
      <c r="R245" s="2">
        <v>8442144</v>
      </c>
      <c r="S245">
        <v>3</v>
      </c>
      <c r="T245" s="2">
        <f t="shared" si="18"/>
        <v>1603257572.8159807</v>
      </c>
      <c r="U245" s="47">
        <f t="shared" si="19"/>
        <v>-182</v>
      </c>
      <c r="V245" s="47">
        <f t="shared" si="20"/>
        <v>24.999999999999993</v>
      </c>
    </row>
    <row r="246" spans="1:22">
      <c r="A246" t="s">
        <v>50</v>
      </c>
      <c r="B246">
        <v>200</v>
      </c>
      <c r="C246" t="s">
        <v>698</v>
      </c>
      <c r="D246" s="2">
        <v>29420</v>
      </c>
      <c r="E246" s="2">
        <v>84828.565505522507</v>
      </c>
      <c r="F246" s="2">
        <v>41598.853954151498</v>
      </c>
      <c r="G246" s="2">
        <v>62600.177411998797</v>
      </c>
      <c r="H246" s="2">
        <v>97474.479524214097</v>
      </c>
      <c r="I246" s="2">
        <v>51344.541351321699</v>
      </c>
      <c r="J246" s="2">
        <v>698</v>
      </c>
      <c r="K246" s="2">
        <v>1847</v>
      </c>
      <c r="L246" s="2">
        <v>743</v>
      </c>
      <c r="M246" s="2">
        <v>2013</v>
      </c>
      <c r="N246" s="3">
        <v>-5.6424201223657299E-3</v>
      </c>
      <c r="O246" s="3">
        <v>-1.52957171991842E-3</v>
      </c>
      <c r="P246" s="17">
        <f t="shared" si="24"/>
        <v>4.1128484024473104E-3</v>
      </c>
      <c r="Q246"/>
      <c r="R246" s="2">
        <v>8471564</v>
      </c>
      <c r="S246">
        <v>3</v>
      </c>
      <c r="T246" s="2">
        <f t="shared" si="18"/>
        <v>1841697219.4610045</v>
      </c>
      <c r="U246" s="47">
        <f t="shared" si="19"/>
        <v>-165.99999999999977</v>
      </c>
      <c r="V246" s="47">
        <f t="shared" si="20"/>
        <v>-44.999999999999915</v>
      </c>
    </row>
    <row r="247" spans="1:22" customFormat="1">
      <c r="A247" t="s">
        <v>22</v>
      </c>
      <c r="B247">
        <v>900</v>
      </c>
      <c r="C247" t="s">
        <v>667</v>
      </c>
      <c r="D247" s="2">
        <v>30388</v>
      </c>
      <c r="E247" s="2">
        <v>59701.5627236371</v>
      </c>
      <c r="F247" s="2">
        <v>40750.555093083</v>
      </c>
      <c r="G247" s="2">
        <v>62644.973762986403</v>
      </c>
      <c r="H247" s="2">
        <v>75810.423595032596</v>
      </c>
      <c r="I247" s="2">
        <v>53177.885500226999</v>
      </c>
      <c r="J247" s="2">
        <v>2017</v>
      </c>
      <c r="K247" s="2">
        <v>2066</v>
      </c>
      <c r="L247" s="2">
        <v>1579</v>
      </c>
      <c r="M247" s="2">
        <v>2010</v>
      </c>
      <c r="N247" s="3">
        <v>1.8428326971172799E-3</v>
      </c>
      <c r="O247" s="3">
        <v>1.4413584309595801E-2</v>
      </c>
      <c r="P247" s="17">
        <f t="shared" si="24"/>
        <v>1.2570751612478521E-2</v>
      </c>
      <c r="R247" s="2">
        <v>8501952</v>
      </c>
      <c r="S247">
        <v>3</v>
      </c>
      <c r="T247" s="2">
        <f t="shared" si="18"/>
        <v>1903655462.7096307</v>
      </c>
      <c r="U247" s="47">
        <f t="shared" si="19"/>
        <v>55.999999999999901</v>
      </c>
      <c r="V247" s="47">
        <f t="shared" si="20"/>
        <v>437.99999999999716</v>
      </c>
    </row>
    <row r="248" spans="1:22" customFormat="1">
      <c r="A248" t="s">
        <v>65</v>
      </c>
      <c r="B248">
        <v>700</v>
      </c>
      <c r="C248" t="s">
        <v>751</v>
      </c>
      <c r="D248" s="2">
        <v>27449</v>
      </c>
      <c r="E248" s="2">
        <v>69734.270778072503</v>
      </c>
      <c r="F248" s="2">
        <v>42963.197299626503</v>
      </c>
      <c r="G248" s="2">
        <v>62657.034155684203</v>
      </c>
      <c r="H248" s="2">
        <v>87761.798629531302</v>
      </c>
      <c r="I248" s="2">
        <v>56131.670496983599</v>
      </c>
      <c r="J248" s="2">
        <v>500</v>
      </c>
      <c r="K248" s="2">
        <v>2103</v>
      </c>
      <c r="L248" s="2">
        <v>591</v>
      </c>
      <c r="M248" s="2">
        <v>2326</v>
      </c>
      <c r="N248" s="3">
        <v>-8.1241575285074096E-3</v>
      </c>
      <c r="O248" s="3">
        <v>-3.3152391708258901E-3</v>
      </c>
      <c r="P248" s="17">
        <f t="shared" si="24"/>
        <v>4.8089183576815195E-3</v>
      </c>
      <c r="R248" s="2">
        <v>8529401</v>
      </c>
      <c r="S248">
        <v>3</v>
      </c>
      <c r="T248" s="2">
        <f t="shared" si="18"/>
        <v>1719872930.5393758</v>
      </c>
      <c r="U248" s="47">
        <f t="shared" si="19"/>
        <v>-222.99999999999989</v>
      </c>
      <c r="V248" s="47">
        <f t="shared" si="20"/>
        <v>-90.999999999999858</v>
      </c>
    </row>
    <row r="249" spans="1:22" customFormat="1">
      <c r="A249" t="s">
        <v>110</v>
      </c>
      <c r="B249">
        <v>2700</v>
      </c>
      <c r="C249" t="s">
        <v>763</v>
      </c>
      <c r="D249" s="2">
        <v>27068</v>
      </c>
      <c r="E249" s="2">
        <v>71613.481974921597</v>
      </c>
      <c r="F249" s="2">
        <v>47631.340286672697</v>
      </c>
      <c r="G249" s="2">
        <v>62697.500907018897</v>
      </c>
      <c r="H249" s="2">
        <v>83884.478840125303</v>
      </c>
      <c r="I249" s="2">
        <v>56101.689051540103</v>
      </c>
      <c r="J249" s="2">
        <v>642</v>
      </c>
      <c r="K249" s="2">
        <v>2137</v>
      </c>
      <c r="L249" s="2">
        <v>736</v>
      </c>
      <c r="M249" s="2">
        <v>2054</v>
      </c>
      <c r="N249" s="3">
        <v>3.0663514112605201E-3</v>
      </c>
      <c r="O249" s="3">
        <v>-3.4727353332348102E-3</v>
      </c>
      <c r="P249" s="17">
        <f t="shared" si="24"/>
        <v>-6.5390867444953303E-3</v>
      </c>
      <c r="R249" s="2">
        <v>8556469</v>
      </c>
      <c r="S249">
        <v>3</v>
      </c>
      <c r="T249" s="2">
        <f t="shared" si="18"/>
        <v>1697095954.5511875</v>
      </c>
      <c r="U249" s="47">
        <f t="shared" si="19"/>
        <v>82.999999999999758</v>
      </c>
      <c r="V249" s="47">
        <f t="shared" si="20"/>
        <v>-93.999999999999844</v>
      </c>
    </row>
    <row r="250" spans="1:22" customFormat="1">
      <c r="A250" t="s">
        <v>18</v>
      </c>
      <c r="B250">
        <v>1800</v>
      </c>
      <c r="C250" t="s">
        <v>372</v>
      </c>
      <c r="D250" s="2">
        <v>25004</v>
      </c>
      <c r="E250" s="2">
        <v>76165.084448160502</v>
      </c>
      <c r="F250" s="2">
        <v>46700.009905280698</v>
      </c>
      <c r="G250" s="2">
        <v>62758.662833696297</v>
      </c>
      <c r="H250" s="2">
        <v>89796.663043478198</v>
      </c>
      <c r="I250" s="2">
        <v>56752.822138302399</v>
      </c>
      <c r="J250" s="2">
        <v>640</v>
      </c>
      <c r="K250" s="2">
        <v>1952</v>
      </c>
      <c r="L250" s="2">
        <v>682</v>
      </c>
      <c r="M250" s="2">
        <v>1989</v>
      </c>
      <c r="N250" s="3">
        <v>-1.4797632378819299E-3</v>
      </c>
      <c r="O250" s="3">
        <v>-1.67973124300111E-3</v>
      </c>
      <c r="P250" s="17">
        <f t="shared" si="24"/>
        <v>-1.9996800511918006E-4</v>
      </c>
      <c r="R250" s="2">
        <v>8581473</v>
      </c>
      <c r="S250">
        <v>3</v>
      </c>
      <c r="T250" s="2">
        <f t="shared" si="18"/>
        <v>1569217605.4937422</v>
      </c>
      <c r="U250" s="47">
        <f t="shared" si="19"/>
        <v>-36.999999999999773</v>
      </c>
      <c r="V250" s="47">
        <f t="shared" si="20"/>
        <v>-41.999999999999751</v>
      </c>
    </row>
    <row r="251" spans="1:22" customFormat="1">
      <c r="A251" t="s">
        <v>138</v>
      </c>
      <c r="B251">
        <v>1190</v>
      </c>
      <c r="C251" t="s">
        <v>349</v>
      </c>
      <c r="D251" s="2">
        <v>54897</v>
      </c>
      <c r="E251" s="2">
        <v>69092.115066644095</v>
      </c>
      <c r="F251" s="2">
        <v>44367.264189234098</v>
      </c>
      <c r="G251" s="2">
        <v>62780.124618247697</v>
      </c>
      <c r="H251" s="2">
        <v>82448.157583937893</v>
      </c>
      <c r="I251" s="2">
        <v>55023.625091489703</v>
      </c>
      <c r="J251" s="2">
        <v>2181</v>
      </c>
      <c r="K251" s="2">
        <v>4166</v>
      </c>
      <c r="L251" s="2">
        <v>2211</v>
      </c>
      <c r="M251" s="2">
        <v>4427</v>
      </c>
      <c r="N251" s="3">
        <v>-4.7543581616481699E-3</v>
      </c>
      <c r="O251" s="3">
        <v>-5.4647794961473295E-4</v>
      </c>
      <c r="P251" s="17">
        <f t="shared" si="24"/>
        <v>4.2078802120334366E-3</v>
      </c>
      <c r="R251" s="2">
        <v>8636370</v>
      </c>
      <c r="S251">
        <v>3</v>
      </c>
      <c r="T251" s="2">
        <f t="shared" si="18"/>
        <v>3446440501.167944</v>
      </c>
      <c r="U251" s="47">
        <f t="shared" si="19"/>
        <v>-260.9999999999996</v>
      </c>
      <c r="V251" s="47">
        <f t="shared" si="20"/>
        <v>-29.999999999999996</v>
      </c>
    </row>
    <row r="252" spans="1:22" customFormat="1">
      <c r="A252" t="s">
        <v>122</v>
      </c>
      <c r="B252">
        <v>101</v>
      </c>
      <c r="C252" t="s">
        <v>435</v>
      </c>
      <c r="D252" s="2">
        <v>43406</v>
      </c>
      <c r="E252" s="2">
        <v>75831.366286968303</v>
      </c>
      <c r="F252" s="2">
        <v>42470.578775341302</v>
      </c>
      <c r="G252" s="2">
        <v>62789.343756483497</v>
      </c>
      <c r="H252" s="2">
        <v>90515.021005329705</v>
      </c>
      <c r="I252" s="2">
        <v>51812.636863880798</v>
      </c>
      <c r="J252" s="2">
        <v>1476</v>
      </c>
      <c r="K252" s="2">
        <v>3491</v>
      </c>
      <c r="L252" s="2">
        <v>1812</v>
      </c>
      <c r="M252" s="2">
        <v>2888</v>
      </c>
      <c r="N252" s="3">
        <v>1.3892088651338501E-2</v>
      </c>
      <c r="O252" s="3">
        <v>-7.7408653181587801E-3</v>
      </c>
      <c r="P252" s="17">
        <f t="shared" si="24"/>
        <v>-2.1632953969497281E-2</v>
      </c>
      <c r="R252" s="2">
        <v>8679776</v>
      </c>
      <c r="S252">
        <v>3</v>
      </c>
      <c r="T252" s="2">
        <f t="shared" si="18"/>
        <v>2725434255.0939226</v>
      </c>
      <c r="U252" s="47">
        <f t="shared" si="19"/>
        <v>602.99999999999898</v>
      </c>
      <c r="V252" s="47">
        <f t="shared" si="20"/>
        <v>-336</v>
      </c>
    </row>
    <row r="253" spans="1:22" customFormat="1">
      <c r="A253" t="s">
        <v>85</v>
      </c>
      <c r="B253">
        <v>1900</v>
      </c>
      <c r="C253" t="s">
        <v>479</v>
      </c>
      <c r="D253" s="2">
        <v>40035</v>
      </c>
      <c r="E253" s="2">
        <v>77074.802841677898</v>
      </c>
      <c r="F253" s="2">
        <v>44017.799549939402</v>
      </c>
      <c r="G253" s="2">
        <v>62815.523542527299</v>
      </c>
      <c r="H253" s="2">
        <v>90741.391745602101</v>
      </c>
      <c r="I253" s="2">
        <v>53884.756447983302</v>
      </c>
      <c r="J253" s="2">
        <v>827</v>
      </c>
      <c r="K253" s="2">
        <v>4023</v>
      </c>
      <c r="L253" s="2">
        <v>798</v>
      </c>
      <c r="M253" s="2">
        <v>3889</v>
      </c>
      <c r="N253" s="3">
        <v>3.34707131260147E-3</v>
      </c>
      <c r="O253" s="3">
        <v>7.2436617959285605E-4</v>
      </c>
      <c r="P253" s="17">
        <f t="shared" si="24"/>
        <v>-2.622705133008614E-3</v>
      </c>
      <c r="R253" s="2">
        <v>8719811</v>
      </c>
      <c r="S253">
        <v>3</v>
      </c>
      <c r="T253" s="2">
        <f t="shared" si="18"/>
        <v>2514819485.0250802</v>
      </c>
      <c r="U253" s="47">
        <f t="shared" si="19"/>
        <v>133.99999999999986</v>
      </c>
      <c r="V253" s="47">
        <f t="shared" si="20"/>
        <v>28.999999999999993</v>
      </c>
    </row>
    <row r="254" spans="1:22" customFormat="1">
      <c r="A254" t="s">
        <v>248</v>
      </c>
      <c r="B254">
        <v>300</v>
      </c>
      <c r="C254" t="s">
        <v>541</v>
      </c>
      <c r="D254" s="2">
        <v>36200</v>
      </c>
      <c r="E254" s="2">
        <v>71262.849885767995</v>
      </c>
      <c r="F254" s="2">
        <v>44937.892946449603</v>
      </c>
      <c r="G254" s="2">
        <v>62816.475729850499</v>
      </c>
      <c r="H254" s="2">
        <v>84144.026609326698</v>
      </c>
      <c r="I254" s="2">
        <v>55328.940646378796</v>
      </c>
      <c r="J254" s="2">
        <v>1216</v>
      </c>
      <c r="K254" s="2">
        <v>2892</v>
      </c>
      <c r="L254" s="2">
        <v>963</v>
      </c>
      <c r="M254" s="2">
        <v>2493</v>
      </c>
      <c r="N254" s="3">
        <v>1.1022099447513801E-2</v>
      </c>
      <c r="O254" s="3">
        <v>6.9889502762430899E-3</v>
      </c>
      <c r="P254" s="17">
        <f t="shared" si="24"/>
        <v>-4.0331491712707109E-3</v>
      </c>
      <c r="R254" s="2">
        <v>8756011</v>
      </c>
      <c r="S254">
        <v>3</v>
      </c>
      <c r="T254" s="2">
        <f t="shared" si="18"/>
        <v>2273956421.420588</v>
      </c>
      <c r="U254" s="47">
        <f t="shared" si="19"/>
        <v>398.9999999999996</v>
      </c>
      <c r="V254" s="47">
        <f t="shared" si="20"/>
        <v>252.99999999999986</v>
      </c>
    </row>
    <row r="255" spans="1:22" customFormat="1">
      <c r="A255" t="s">
        <v>148</v>
      </c>
      <c r="B255">
        <v>600</v>
      </c>
      <c r="C255" t="s">
        <v>553</v>
      </c>
      <c r="D255" s="2">
        <v>35482</v>
      </c>
      <c r="E255" s="2">
        <v>70801.166736024403</v>
      </c>
      <c r="F255" s="2">
        <v>45793.611218390797</v>
      </c>
      <c r="G255" s="2">
        <v>62819.265409717103</v>
      </c>
      <c r="H255" s="2">
        <v>83226.173810514607</v>
      </c>
      <c r="I255" s="2">
        <v>56055.430804597701</v>
      </c>
      <c r="J255" s="2">
        <v>817</v>
      </c>
      <c r="K255" s="2">
        <v>2810</v>
      </c>
      <c r="L255" s="2">
        <v>453</v>
      </c>
      <c r="M255" s="2">
        <v>2443</v>
      </c>
      <c r="N255" s="3">
        <v>1.0343272645284901E-2</v>
      </c>
      <c r="O255" s="3">
        <v>1.0258722732653099E-2</v>
      </c>
      <c r="P255" s="17">
        <f t="shared" si="24"/>
        <v>-8.4549912631801463E-5</v>
      </c>
      <c r="Q255" s="6"/>
      <c r="R255" s="2">
        <v>8791493</v>
      </c>
      <c r="S255">
        <v>3</v>
      </c>
      <c r="T255" s="2">
        <f t="shared" si="18"/>
        <v>2228953175.2675824</v>
      </c>
      <c r="U255" s="47">
        <f t="shared" si="19"/>
        <v>366.99999999999886</v>
      </c>
      <c r="V255" s="47">
        <f t="shared" si="20"/>
        <v>363.99999999999727</v>
      </c>
    </row>
    <row r="256" spans="1:22">
      <c r="A256" t="s">
        <v>18</v>
      </c>
      <c r="B256">
        <v>1300</v>
      </c>
      <c r="C256" t="s">
        <v>372</v>
      </c>
      <c r="D256" s="2">
        <v>22237</v>
      </c>
      <c r="E256" s="2">
        <v>73661.016816816802</v>
      </c>
      <c r="F256" s="2">
        <v>46614.589574968799</v>
      </c>
      <c r="G256" s="2">
        <v>62827.275146264597</v>
      </c>
      <c r="H256" s="2">
        <v>87888.458258258193</v>
      </c>
      <c r="I256" s="2">
        <v>57050.330679772902</v>
      </c>
      <c r="J256" s="2">
        <v>507</v>
      </c>
      <c r="K256" s="2">
        <v>1734</v>
      </c>
      <c r="L256" s="2">
        <v>425</v>
      </c>
      <c r="M256" s="2">
        <v>1795</v>
      </c>
      <c r="N256" s="3">
        <v>-2.7431757881009101E-3</v>
      </c>
      <c r="O256" s="3">
        <v>3.6875477807258102E-3</v>
      </c>
      <c r="P256" s="17">
        <f t="shared" si="24"/>
        <v>6.4307235688267203E-3</v>
      </c>
      <c r="Q256"/>
      <c r="R256" s="2">
        <v>8813730</v>
      </c>
      <c r="S256">
        <v>3</v>
      </c>
      <c r="T256" s="2">
        <f t="shared" si="18"/>
        <v>1397090117.4274859</v>
      </c>
      <c r="U256" s="47">
        <f t="shared" si="19"/>
        <v>-60.999999999999936</v>
      </c>
      <c r="V256" s="47">
        <f t="shared" si="20"/>
        <v>81.999999999999844</v>
      </c>
    </row>
    <row r="257" spans="1:22" customFormat="1">
      <c r="A257" t="s">
        <v>38</v>
      </c>
      <c r="B257">
        <v>1700</v>
      </c>
      <c r="C257" t="s">
        <v>346</v>
      </c>
      <c r="D257" s="2">
        <v>55354</v>
      </c>
      <c r="E257" s="2">
        <v>74446.410715753096</v>
      </c>
      <c r="F257" s="2">
        <v>36124.887698205202</v>
      </c>
      <c r="G257" s="2">
        <v>62836.342718861197</v>
      </c>
      <c r="H257" s="2">
        <v>90639.473416057197</v>
      </c>
      <c r="I257" s="2">
        <v>48097.873584248096</v>
      </c>
      <c r="J257" s="2">
        <v>2776</v>
      </c>
      <c r="K257" s="2">
        <v>7167</v>
      </c>
      <c r="L257" s="2">
        <v>3283</v>
      </c>
      <c r="M257" s="2">
        <v>7003</v>
      </c>
      <c r="N257" s="3">
        <v>2.9627488528380899E-3</v>
      </c>
      <c r="O257" s="3">
        <v>-9.1592296852982605E-3</v>
      </c>
      <c r="P257" s="17">
        <f t="shared" si="24"/>
        <v>-1.212197853813635E-2</v>
      </c>
      <c r="Q257" s="6"/>
      <c r="R257" s="2">
        <v>8869084</v>
      </c>
      <c r="S257">
        <v>3</v>
      </c>
      <c r="T257" s="2">
        <f t="shared" si="18"/>
        <v>3478242914.8598428</v>
      </c>
      <c r="U257" s="47">
        <f t="shared" si="19"/>
        <v>163.99999999999963</v>
      </c>
      <c r="V257" s="47">
        <f t="shared" si="20"/>
        <v>-506.99999999999989</v>
      </c>
    </row>
    <row r="258" spans="1:22" customFormat="1">
      <c r="A258" t="s">
        <v>80</v>
      </c>
      <c r="B258" s="1">
        <v>3000</v>
      </c>
      <c r="C258" t="s">
        <v>752</v>
      </c>
      <c r="D258" s="2">
        <v>27429</v>
      </c>
      <c r="E258" s="2">
        <v>82712.213239283694</v>
      </c>
      <c r="F258" s="2">
        <v>45637.336582410899</v>
      </c>
      <c r="G258" s="2">
        <v>62856.7445639734</v>
      </c>
      <c r="H258" s="2">
        <v>96691.685838307094</v>
      </c>
      <c r="I258" s="2">
        <v>55988.767608348397</v>
      </c>
      <c r="J258" s="2">
        <v>517</v>
      </c>
      <c r="K258" s="2">
        <v>2124</v>
      </c>
      <c r="L258" s="2">
        <v>656</v>
      </c>
      <c r="M258" s="2">
        <v>2287</v>
      </c>
      <c r="N258" s="3">
        <v>-5.9426154799664503E-3</v>
      </c>
      <c r="O258" s="3">
        <v>-5.0676291516278298E-3</v>
      </c>
      <c r="P258" s="17">
        <f t="shared" si="24"/>
        <v>8.7498632833862052E-4</v>
      </c>
      <c r="R258" s="2">
        <v>8896513</v>
      </c>
      <c r="S258">
        <v>3</v>
      </c>
      <c r="T258" s="2">
        <f t="shared" si="18"/>
        <v>1724097646.6452265</v>
      </c>
      <c r="U258" s="47">
        <f t="shared" si="19"/>
        <v>-162.99999999999977</v>
      </c>
      <c r="V258" s="47">
        <f t="shared" si="20"/>
        <v>-138.99999999999974</v>
      </c>
    </row>
    <row r="259" spans="1:22" customFormat="1">
      <c r="A259" t="s">
        <v>80</v>
      </c>
      <c r="B259">
        <v>1600</v>
      </c>
      <c r="C259" t="s">
        <v>837</v>
      </c>
      <c r="D259" s="2">
        <v>24102</v>
      </c>
      <c r="E259" s="2">
        <v>74068.033898305002</v>
      </c>
      <c r="F259" s="2">
        <v>48088.582775003</v>
      </c>
      <c r="G259" s="2">
        <v>62884.247827166597</v>
      </c>
      <c r="H259" s="2">
        <v>86166.558514931399</v>
      </c>
      <c r="I259" s="2">
        <v>57613.182604458503</v>
      </c>
      <c r="J259" s="2">
        <v>356</v>
      </c>
      <c r="K259" s="2">
        <v>1450</v>
      </c>
      <c r="L259" s="2">
        <v>348</v>
      </c>
      <c r="M259" s="2">
        <v>1813</v>
      </c>
      <c r="N259" s="3">
        <v>-1.5060990789146101E-2</v>
      </c>
      <c r="O259" s="3">
        <v>3.3192266201974898E-4</v>
      </c>
      <c r="P259" s="17">
        <f t="shared" si="24"/>
        <v>1.5392913451165849E-2</v>
      </c>
      <c r="R259" s="2">
        <v>8920615</v>
      </c>
      <c r="S259">
        <v>3</v>
      </c>
      <c r="T259" s="2">
        <f t="shared" si="18"/>
        <v>1515636141.1303694</v>
      </c>
      <c r="U259" s="47">
        <f t="shared" si="19"/>
        <v>-362.99999999999932</v>
      </c>
      <c r="V259" s="47">
        <f t="shared" si="20"/>
        <v>7.9999999999999902</v>
      </c>
    </row>
    <row r="260" spans="1:22" customFormat="1">
      <c r="A260" t="s">
        <v>60</v>
      </c>
      <c r="B260">
        <v>51135</v>
      </c>
      <c r="C260" t="s">
        <v>484</v>
      </c>
      <c r="D260" s="2">
        <v>39309</v>
      </c>
      <c r="E260" s="2">
        <v>72855.636689161198</v>
      </c>
      <c r="F260" s="2">
        <v>42884.470259301001</v>
      </c>
      <c r="G260" s="2">
        <v>62909.396181546399</v>
      </c>
      <c r="H260" s="2">
        <v>87467.551301473606</v>
      </c>
      <c r="I260" s="2">
        <v>54868.053934611002</v>
      </c>
      <c r="J260" s="2">
        <v>1044</v>
      </c>
      <c r="K260" s="2">
        <v>4074</v>
      </c>
      <c r="L260" s="2">
        <v>1031</v>
      </c>
      <c r="M260" s="2">
        <v>3724</v>
      </c>
      <c r="N260" s="3">
        <v>8.9038133760716304E-3</v>
      </c>
      <c r="O260" s="3">
        <v>3.3071306825408902E-4</v>
      </c>
      <c r="P260" s="17">
        <f t="shared" si="24"/>
        <v>-8.5731003078175407E-3</v>
      </c>
      <c r="R260" s="2">
        <v>8959924</v>
      </c>
      <c r="S260">
        <v>3</v>
      </c>
      <c r="T260" s="2">
        <f t="shared" si="18"/>
        <v>2472905454.5004072</v>
      </c>
      <c r="U260" s="47">
        <f t="shared" si="19"/>
        <v>349.99999999999972</v>
      </c>
      <c r="V260" s="47">
        <f t="shared" si="20"/>
        <v>12.999999999999986</v>
      </c>
    </row>
    <row r="261" spans="1:22" customFormat="1">
      <c r="A261" t="s">
        <v>65</v>
      </c>
      <c r="B261">
        <v>2690</v>
      </c>
      <c r="C261" t="s">
        <v>333</v>
      </c>
      <c r="D261" s="2">
        <v>58741</v>
      </c>
      <c r="E261" s="2">
        <v>81159.238971515006</v>
      </c>
      <c r="F261" s="2">
        <v>42121.092204141198</v>
      </c>
      <c r="G261" s="2">
        <v>62932.0596379997</v>
      </c>
      <c r="H261" s="2">
        <v>96760.814973531596</v>
      </c>
      <c r="I261" s="2">
        <v>52049.321430502197</v>
      </c>
      <c r="J261" s="2">
        <v>1091</v>
      </c>
      <c r="K261" s="2">
        <v>3629</v>
      </c>
      <c r="L261" s="2">
        <v>1144</v>
      </c>
      <c r="M261" s="2">
        <v>3982</v>
      </c>
      <c r="N261" s="3">
        <v>-6.0094312320185198E-3</v>
      </c>
      <c r="O261" s="3">
        <v>-9.0226587902827603E-4</v>
      </c>
      <c r="P261" s="17">
        <f t="shared" si="24"/>
        <v>5.1071653529902441E-3</v>
      </c>
      <c r="Q261" s="6"/>
      <c r="R261" s="2">
        <v>9018665</v>
      </c>
      <c r="S261">
        <v>3</v>
      </c>
      <c r="T261" s="2">
        <f t="shared" ref="T261:T324" si="25">D261*G261</f>
        <v>3696692115.1957402</v>
      </c>
      <c r="U261" s="47">
        <f t="shared" ref="U261:U324" si="26">D261*N261</f>
        <v>-352.99999999999989</v>
      </c>
      <c r="V261" s="47">
        <f t="shared" ref="V261:V324" si="27">D261*O261</f>
        <v>-52.999999999999964</v>
      </c>
    </row>
    <row r="262" spans="1:22">
      <c r="A262" t="s">
        <v>53</v>
      </c>
      <c r="B262">
        <v>4300</v>
      </c>
      <c r="C262" t="s">
        <v>35</v>
      </c>
      <c r="D262" s="2">
        <v>33353</v>
      </c>
      <c r="E262" s="2">
        <v>79821.826370981595</v>
      </c>
      <c r="F262" s="2">
        <v>42599.502151851601</v>
      </c>
      <c r="G262" s="2">
        <v>62990.548015260902</v>
      </c>
      <c r="H262" s="2">
        <v>94414.9197180677</v>
      </c>
      <c r="I262" s="2">
        <v>53278.228255671798</v>
      </c>
      <c r="J262" s="2">
        <v>814</v>
      </c>
      <c r="K262" s="2">
        <v>3484</v>
      </c>
      <c r="L262" s="2">
        <v>1034</v>
      </c>
      <c r="M262" s="2">
        <v>3383</v>
      </c>
      <c r="N262" s="3">
        <v>3.0282133541210598E-3</v>
      </c>
      <c r="O262" s="3">
        <v>-6.5961082961052903E-3</v>
      </c>
      <c r="P262" s="17">
        <f t="shared" si="24"/>
        <v>-9.6243216502263501E-3</v>
      </c>
      <c r="Q262"/>
      <c r="R262" s="2">
        <v>9052018</v>
      </c>
      <c r="S262">
        <v>3</v>
      </c>
      <c r="T262" s="2">
        <f t="shared" si="25"/>
        <v>2100923747.952997</v>
      </c>
      <c r="U262" s="47">
        <f t="shared" si="26"/>
        <v>100.9999999999997</v>
      </c>
      <c r="V262" s="47">
        <f t="shared" si="27"/>
        <v>-219.99999999999974</v>
      </c>
    </row>
    <row r="263" spans="1:22" customFormat="1">
      <c r="A263" t="s">
        <v>80</v>
      </c>
      <c r="B263">
        <v>2600</v>
      </c>
      <c r="C263" t="s">
        <v>759</v>
      </c>
      <c r="D263" s="2">
        <v>27184</v>
      </c>
      <c r="E263" s="2">
        <v>89039.681165452595</v>
      </c>
      <c r="F263" s="2">
        <v>41535.919439366196</v>
      </c>
      <c r="G263" s="2">
        <v>63004.230497289602</v>
      </c>
      <c r="H263" s="2">
        <v>102810.366701352</v>
      </c>
      <c r="I263" s="2">
        <v>51348.625106642197</v>
      </c>
      <c r="J263" s="2">
        <v>740</v>
      </c>
      <c r="K263" s="2">
        <v>2323</v>
      </c>
      <c r="L263" s="2">
        <v>557</v>
      </c>
      <c r="M263" s="2">
        <v>2349</v>
      </c>
      <c r="N263" s="3">
        <v>-9.56444967628016E-4</v>
      </c>
      <c r="O263" s="3">
        <v>6.73190111830488E-3</v>
      </c>
      <c r="P263" s="17">
        <f t="shared" si="24"/>
        <v>7.6883460859328958E-3</v>
      </c>
      <c r="R263" s="2">
        <v>9079202</v>
      </c>
      <c r="S263">
        <v>3</v>
      </c>
      <c r="T263" s="2">
        <f t="shared" si="25"/>
        <v>1712707001.8383205</v>
      </c>
      <c r="U263" s="47">
        <f t="shared" si="26"/>
        <v>-25.999999999999986</v>
      </c>
      <c r="V263" s="47">
        <f t="shared" si="27"/>
        <v>182.99999999999986</v>
      </c>
    </row>
    <row r="264" spans="1:22" customFormat="1">
      <c r="A264" t="s">
        <v>65</v>
      </c>
      <c r="B264">
        <v>4300</v>
      </c>
      <c r="C264" t="s">
        <v>830</v>
      </c>
      <c r="D264" s="2">
        <v>24537</v>
      </c>
      <c r="E264" s="2">
        <v>75301.0016353229</v>
      </c>
      <c r="F264" s="2">
        <v>39719.845949742397</v>
      </c>
      <c r="G264" s="2">
        <v>63035.199480402101</v>
      </c>
      <c r="H264" s="2">
        <v>92271.155355682698</v>
      </c>
      <c r="I264" s="2">
        <v>51873.7903855158</v>
      </c>
      <c r="J264" s="2">
        <v>902</v>
      </c>
      <c r="K264" s="2">
        <v>2532</v>
      </c>
      <c r="L264" s="2">
        <v>987</v>
      </c>
      <c r="M264" s="2">
        <v>2410</v>
      </c>
      <c r="N264" s="3">
        <v>4.9720829767290198E-3</v>
      </c>
      <c r="O264" s="3">
        <v>-3.4641561723112E-3</v>
      </c>
      <c r="P264" s="17">
        <f t="shared" ref="P264:P295" si="28">O264-N264</f>
        <v>-8.4362391490402193E-3</v>
      </c>
      <c r="R264" s="2">
        <v>9103739</v>
      </c>
      <c r="S264">
        <v>3</v>
      </c>
      <c r="T264" s="2">
        <f t="shared" si="25"/>
        <v>1546694689.6506264</v>
      </c>
      <c r="U264" s="47">
        <f t="shared" si="26"/>
        <v>121.99999999999996</v>
      </c>
      <c r="V264" s="47">
        <f t="shared" si="27"/>
        <v>-84.999999999999915</v>
      </c>
    </row>
    <row r="265" spans="1:22" customFormat="1">
      <c r="A265" t="s">
        <v>29</v>
      </c>
      <c r="B265">
        <v>10900</v>
      </c>
      <c r="C265" t="s">
        <v>351</v>
      </c>
      <c r="D265" s="2">
        <v>53939</v>
      </c>
      <c r="E265" s="2">
        <v>82757.218167072104</v>
      </c>
      <c r="F265" s="2">
        <v>43545.7830637488</v>
      </c>
      <c r="G265" s="2">
        <v>63126.878771630501</v>
      </c>
      <c r="H265" s="2">
        <v>98638.248175182394</v>
      </c>
      <c r="I265" s="2">
        <v>55315.4756184586</v>
      </c>
      <c r="J265" s="2">
        <v>1092</v>
      </c>
      <c r="K265" s="2">
        <v>5316</v>
      </c>
      <c r="L265" s="2">
        <v>1074</v>
      </c>
      <c r="M265" s="2">
        <v>5427</v>
      </c>
      <c r="N265" s="3">
        <v>-2.0578801980014401E-3</v>
      </c>
      <c r="O265" s="3">
        <v>3.3371030237861198E-4</v>
      </c>
      <c r="P265" s="17">
        <f t="shared" si="28"/>
        <v>2.3915905003800519E-3</v>
      </c>
      <c r="R265" s="2">
        <v>9157678</v>
      </c>
      <c r="S265">
        <v>3</v>
      </c>
      <c r="T265" s="2">
        <f t="shared" si="25"/>
        <v>3405000714.0629778</v>
      </c>
      <c r="U265" s="47">
        <f t="shared" si="26"/>
        <v>-110.99999999999967</v>
      </c>
      <c r="V265" s="47">
        <f t="shared" si="27"/>
        <v>17.99999999999995</v>
      </c>
    </row>
    <row r="266" spans="1:22" customFormat="1">
      <c r="A266" t="s">
        <v>12</v>
      </c>
      <c r="B266">
        <v>3900</v>
      </c>
      <c r="C266" t="s">
        <v>829</v>
      </c>
      <c r="D266" s="2">
        <v>24597</v>
      </c>
      <c r="E266" s="2">
        <v>77488.831667543403</v>
      </c>
      <c r="F266" s="2">
        <v>41672.653359826501</v>
      </c>
      <c r="G266" s="2">
        <v>63128.737530622202</v>
      </c>
      <c r="H266" s="2">
        <v>96889.160967911594</v>
      </c>
      <c r="I266" s="2">
        <v>55400.104949421897</v>
      </c>
      <c r="J266" s="2">
        <v>247</v>
      </c>
      <c r="K266" s="2">
        <v>1738</v>
      </c>
      <c r="L266" s="2">
        <v>229</v>
      </c>
      <c r="M266" s="2">
        <v>1973</v>
      </c>
      <c r="N266" s="3">
        <v>-9.5540106517054899E-3</v>
      </c>
      <c r="O266" s="3">
        <v>7.3179656055616501E-4</v>
      </c>
      <c r="P266" s="17">
        <f t="shared" si="28"/>
        <v>1.0285807212261655E-2</v>
      </c>
      <c r="Q266" s="6"/>
      <c r="R266" s="2">
        <v>9182275</v>
      </c>
      <c r="S266">
        <v>3</v>
      </c>
      <c r="T266" s="2">
        <f t="shared" si="25"/>
        <v>1552777557.0407143</v>
      </c>
      <c r="U266" s="47">
        <f t="shared" si="26"/>
        <v>-234.99999999999994</v>
      </c>
      <c r="V266" s="47">
        <f t="shared" si="27"/>
        <v>17.999999999999989</v>
      </c>
    </row>
    <row r="267" spans="1:22" customFormat="1">
      <c r="A267" t="s">
        <v>46</v>
      </c>
      <c r="B267">
        <v>1200</v>
      </c>
      <c r="C267" t="s">
        <v>693</v>
      </c>
      <c r="D267" s="2">
        <v>29519</v>
      </c>
      <c r="E267" s="2">
        <v>74247.870001593095</v>
      </c>
      <c r="F267" s="2">
        <v>42843.779489835499</v>
      </c>
      <c r="G267" s="2">
        <v>63147.395203240798</v>
      </c>
      <c r="H267" s="2">
        <v>87648.507248685593</v>
      </c>
      <c r="I267" s="2">
        <v>53190.5468082351</v>
      </c>
      <c r="J267" s="2">
        <v>1108</v>
      </c>
      <c r="K267" s="2">
        <v>2540</v>
      </c>
      <c r="L267" s="2">
        <v>1415</v>
      </c>
      <c r="M267" s="2">
        <v>2733</v>
      </c>
      <c r="N267" s="3">
        <v>-6.5381618618516801E-3</v>
      </c>
      <c r="O267" s="3">
        <v>-1.0400081303567101E-2</v>
      </c>
      <c r="P267" s="17">
        <f t="shared" si="28"/>
        <v>-3.8619194417154204E-3</v>
      </c>
      <c r="R267" s="2">
        <v>9211794</v>
      </c>
      <c r="S267">
        <v>3</v>
      </c>
      <c r="T267" s="2">
        <f t="shared" si="25"/>
        <v>1864047959.0044651</v>
      </c>
      <c r="U267" s="47">
        <f t="shared" si="26"/>
        <v>-192.99999999999974</v>
      </c>
      <c r="V267" s="47">
        <f t="shared" si="27"/>
        <v>-306.99999999999721</v>
      </c>
    </row>
    <row r="268" spans="1:22" customFormat="1">
      <c r="A268" t="s">
        <v>50</v>
      </c>
      <c r="B268">
        <v>3900</v>
      </c>
      <c r="C268" t="s">
        <v>732</v>
      </c>
      <c r="D268" s="2">
        <v>28232</v>
      </c>
      <c r="E268" s="2">
        <v>75878.286450381594</v>
      </c>
      <c r="F268" s="2">
        <v>46931.074182501099</v>
      </c>
      <c r="G268" s="2">
        <v>63150.071795750497</v>
      </c>
      <c r="H268" s="2">
        <v>88351.221564885403</v>
      </c>
      <c r="I268" s="2">
        <v>55855.881296950902</v>
      </c>
      <c r="J268" s="2">
        <v>338</v>
      </c>
      <c r="K268" s="2">
        <v>1840</v>
      </c>
      <c r="L268" s="2">
        <v>560</v>
      </c>
      <c r="M268" s="2">
        <v>2150</v>
      </c>
      <c r="N268" s="3">
        <v>-1.0980447718900501E-2</v>
      </c>
      <c r="O268" s="3">
        <v>-7.8634173986965109E-3</v>
      </c>
      <c r="P268" s="17">
        <f t="shared" si="28"/>
        <v>3.1170303202039899E-3</v>
      </c>
      <c r="Q268" s="6"/>
      <c r="R268" s="2">
        <v>9240026</v>
      </c>
      <c r="S268">
        <v>3</v>
      </c>
      <c r="T268" s="2">
        <f t="shared" si="25"/>
        <v>1782852826.937628</v>
      </c>
      <c r="U268" s="47">
        <f t="shared" si="26"/>
        <v>-309.99999999999892</v>
      </c>
      <c r="V268" s="47">
        <f t="shared" si="27"/>
        <v>-221.99999999999989</v>
      </c>
    </row>
    <row r="269" spans="1:22" customFormat="1">
      <c r="A269" t="s">
        <v>53</v>
      </c>
      <c r="B269">
        <v>3400</v>
      </c>
      <c r="C269" t="s">
        <v>794</v>
      </c>
      <c r="D269" s="2">
        <v>25775</v>
      </c>
      <c r="E269" s="2">
        <v>76089.513090418302</v>
      </c>
      <c r="F269" s="2">
        <v>48048.220638153398</v>
      </c>
      <c r="G269" s="2">
        <v>63158.091068916998</v>
      </c>
      <c r="H269" s="2">
        <v>87994.973819163293</v>
      </c>
      <c r="I269" s="2">
        <v>57478.855705733498</v>
      </c>
      <c r="J269" s="2">
        <v>164</v>
      </c>
      <c r="K269" s="2">
        <v>2753</v>
      </c>
      <c r="L269" s="2">
        <v>274</v>
      </c>
      <c r="M269" s="2">
        <v>2676</v>
      </c>
      <c r="N269" s="3">
        <v>2.9873908826382098E-3</v>
      </c>
      <c r="O269" s="3">
        <v>-4.2677012609117302E-3</v>
      </c>
      <c r="P269" s="17">
        <f t="shared" si="28"/>
        <v>-7.2550921435499405E-3</v>
      </c>
      <c r="Q269" s="6"/>
      <c r="R269" s="2">
        <v>9265801</v>
      </c>
      <c r="S269">
        <v>3</v>
      </c>
      <c r="T269" s="2">
        <f t="shared" si="25"/>
        <v>1627899797.3013356</v>
      </c>
      <c r="U269" s="47">
        <f t="shared" si="26"/>
        <v>76.999999999999858</v>
      </c>
      <c r="V269" s="47">
        <f t="shared" si="27"/>
        <v>-109.99999999999984</v>
      </c>
    </row>
    <row r="270" spans="1:22" customFormat="1">
      <c r="A270" t="s">
        <v>65</v>
      </c>
      <c r="B270">
        <v>3500</v>
      </c>
      <c r="C270" t="s">
        <v>473</v>
      </c>
      <c r="D270" s="2">
        <v>40488</v>
      </c>
      <c r="E270" s="2">
        <v>75471.285900953793</v>
      </c>
      <c r="F270" s="2">
        <v>44091.668165168099</v>
      </c>
      <c r="G270" s="2">
        <v>63177.016857656898</v>
      </c>
      <c r="H270" s="2">
        <v>89992.863321573197</v>
      </c>
      <c r="I270" s="2">
        <v>54634.656177156103</v>
      </c>
      <c r="J270" s="2">
        <v>971</v>
      </c>
      <c r="K270" s="2">
        <v>3849</v>
      </c>
      <c r="L270" s="2">
        <v>859</v>
      </c>
      <c r="M270" s="2">
        <v>3132</v>
      </c>
      <c r="N270" s="3">
        <v>1.77089508002371E-2</v>
      </c>
      <c r="O270" s="3">
        <v>2.7662517289073298E-3</v>
      </c>
      <c r="P270" s="17">
        <f t="shared" si="28"/>
        <v>-1.494269907132977E-2</v>
      </c>
      <c r="R270" s="2">
        <v>9306289</v>
      </c>
      <c r="S270">
        <v>3</v>
      </c>
      <c r="T270" s="2">
        <f t="shared" si="25"/>
        <v>2557911058.5328126</v>
      </c>
      <c r="U270" s="47">
        <f t="shared" si="26"/>
        <v>716.99999999999966</v>
      </c>
      <c r="V270" s="47">
        <f t="shared" si="27"/>
        <v>111.99999999999997</v>
      </c>
    </row>
    <row r="271" spans="1:22" customFormat="1">
      <c r="A271" t="s">
        <v>88</v>
      </c>
      <c r="B271">
        <v>400</v>
      </c>
      <c r="C271" t="s">
        <v>776</v>
      </c>
      <c r="D271" s="2">
        <v>26488</v>
      </c>
      <c r="E271" s="2">
        <v>67848.135479041899</v>
      </c>
      <c r="F271" s="2">
        <v>48915.002553248603</v>
      </c>
      <c r="G271" s="2">
        <v>63233.489642556902</v>
      </c>
      <c r="H271" s="2">
        <v>78540.566616766402</v>
      </c>
      <c r="I271" s="2">
        <v>57737.2174292817</v>
      </c>
      <c r="J271" s="2">
        <v>677</v>
      </c>
      <c r="K271" s="2">
        <v>2088</v>
      </c>
      <c r="L271" s="2">
        <v>1306</v>
      </c>
      <c r="M271" s="2">
        <v>2190</v>
      </c>
      <c r="N271" s="3">
        <v>-3.8508003624282599E-3</v>
      </c>
      <c r="O271" s="3">
        <v>-2.3746602234974299E-2</v>
      </c>
      <c r="P271" s="17">
        <f t="shared" si="28"/>
        <v>-1.989580187254604E-2</v>
      </c>
      <c r="R271" s="2">
        <v>9332777</v>
      </c>
      <c r="S271">
        <v>3</v>
      </c>
      <c r="T271" s="2">
        <f t="shared" si="25"/>
        <v>1674928673.6520472</v>
      </c>
      <c r="U271" s="47">
        <f t="shared" si="26"/>
        <v>-101.99999999999974</v>
      </c>
      <c r="V271" s="47">
        <f t="shared" si="27"/>
        <v>-628.9999999999992</v>
      </c>
    </row>
    <row r="272" spans="1:22" customFormat="1">
      <c r="A272" t="s">
        <v>38</v>
      </c>
      <c r="B272">
        <v>1600</v>
      </c>
      <c r="C272" t="s">
        <v>450</v>
      </c>
      <c r="D272" s="2">
        <v>38306</v>
      </c>
      <c r="E272" s="2">
        <v>84717.076286635798</v>
      </c>
      <c r="F272" s="2">
        <v>40915.359188812399</v>
      </c>
      <c r="G272" s="2">
        <v>63256.860469867199</v>
      </c>
      <c r="H272" s="2">
        <v>101706.096059458</v>
      </c>
      <c r="I272" s="2">
        <v>50928.001304015401</v>
      </c>
      <c r="J272" s="2">
        <v>870</v>
      </c>
      <c r="K272" s="2">
        <v>3517</v>
      </c>
      <c r="L272" s="2">
        <v>975</v>
      </c>
      <c r="M272" s="2">
        <v>3574</v>
      </c>
      <c r="N272" s="3">
        <v>-1.48801754294366E-3</v>
      </c>
      <c r="O272" s="3">
        <v>-2.7410849475278001E-3</v>
      </c>
      <c r="P272" s="17">
        <f t="shared" si="28"/>
        <v>-1.2530674045841401E-3</v>
      </c>
      <c r="R272" s="2">
        <v>9371083</v>
      </c>
      <c r="S272">
        <v>3</v>
      </c>
      <c r="T272" s="2">
        <f t="shared" si="25"/>
        <v>2423117297.1587329</v>
      </c>
      <c r="U272" s="47">
        <f t="shared" si="26"/>
        <v>-56.999999999999837</v>
      </c>
      <c r="V272" s="47">
        <f t="shared" si="27"/>
        <v>-104.99999999999991</v>
      </c>
    </row>
    <row r="273" spans="1:22" customFormat="1">
      <c r="A273" t="s">
        <v>136</v>
      </c>
      <c r="B273" s="1">
        <v>1000</v>
      </c>
      <c r="C273" t="s">
        <v>790</v>
      </c>
      <c r="D273" s="2">
        <v>26101</v>
      </c>
      <c r="E273" s="2">
        <v>69342.481668537206</v>
      </c>
      <c r="F273" s="2">
        <v>46067.913457469302</v>
      </c>
      <c r="G273" s="2">
        <v>63265.2466707641</v>
      </c>
      <c r="H273" s="2">
        <v>82796.928357650497</v>
      </c>
      <c r="I273" s="2">
        <v>55900.571096064297</v>
      </c>
      <c r="J273" s="2">
        <v>561</v>
      </c>
      <c r="K273" s="2">
        <v>2771</v>
      </c>
      <c r="L273" s="2">
        <v>388</v>
      </c>
      <c r="M273" s="2">
        <v>2857</v>
      </c>
      <c r="N273" s="3">
        <v>-3.2948929159802298E-3</v>
      </c>
      <c r="O273" s="3">
        <v>6.6280985402858098E-3</v>
      </c>
      <c r="P273" s="17">
        <f t="shared" si="28"/>
        <v>9.9229914562660396E-3</v>
      </c>
      <c r="R273" s="2">
        <v>9397184</v>
      </c>
      <c r="S273">
        <v>3</v>
      </c>
      <c r="T273" s="2">
        <f t="shared" si="25"/>
        <v>1651286203.3536139</v>
      </c>
      <c r="U273" s="47">
        <f t="shared" si="26"/>
        <v>-85.999999999999972</v>
      </c>
      <c r="V273" s="47">
        <f t="shared" si="27"/>
        <v>172.99999999999991</v>
      </c>
    </row>
    <row r="274" spans="1:22">
      <c r="A274" t="s">
        <v>29</v>
      </c>
      <c r="B274">
        <v>11300</v>
      </c>
      <c r="C274" t="s">
        <v>780</v>
      </c>
      <c r="D274" s="2">
        <v>26419</v>
      </c>
      <c r="E274" s="2">
        <v>74947.322038030194</v>
      </c>
      <c r="F274" s="2">
        <v>43914.087998558301</v>
      </c>
      <c r="G274" s="2">
        <v>63303.180722891499</v>
      </c>
      <c r="H274" s="2">
        <v>90706.150901999004</v>
      </c>
      <c r="I274" s="2">
        <v>56551.199483421398</v>
      </c>
      <c r="J274" s="2">
        <v>805</v>
      </c>
      <c r="K274" s="2">
        <v>1962</v>
      </c>
      <c r="L274" s="2">
        <v>663</v>
      </c>
      <c r="M274" s="2">
        <v>2239</v>
      </c>
      <c r="N274" s="3">
        <v>-1.0484878307278799E-2</v>
      </c>
      <c r="O274" s="3">
        <v>5.3749195654642402E-3</v>
      </c>
      <c r="P274" s="17">
        <f t="shared" si="28"/>
        <v>1.5859797872743039E-2</v>
      </c>
      <c r="Q274"/>
      <c r="R274" s="2">
        <v>9423603</v>
      </c>
      <c r="S274">
        <v>3</v>
      </c>
      <c r="T274" s="2">
        <f t="shared" si="25"/>
        <v>1672406731.5180705</v>
      </c>
      <c r="U274" s="47">
        <f t="shared" si="26"/>
        <v>-276.99999999999858</v>
      </c>
      <c r="V274" s="47">
        <f t="shared" si="27"/>
        <v>141.99999999999977</v>
      </c>
    </row>
    <row r="275" spans="1:22" customFormat="1">
      <c r="A275" t="s">
        <v>74</v>
      </c>
      <c r="B275">
        <v>600</v>
      </c>
      <c r="C275" t="s">
        <v>730</v>
      </c>
      <c r="D275" s="2">
        <v>28293</v>
      </c>
      <c r="E275" s="2">
        <v>75504.174221453199</v>
      </c>
      <c r="F275" s="2">
        <v>43370.6840837813</v>
      </c>
      <c r="G275" s="2">
        <v>63336.030885090498</v>
      </c>
      <c r="H275" s="2">
        <v>90048.427508650493</v>
      </c>
      <c r="I275" s="2">
        <v>54689.208949372704</v>
      </c>
      <c r="J275" s="2">
        <v>640</v>
      </c>
      <c r="K275" s="2">
        <v>1554</v>
      </c>
      <c r="L275" s="2">
        <v>684</v>
      </c>
      <c r="M275" s="2">
        <v>1779</v>
      </c>
      <c r="N275" s="3">
        <v>-7.9524970840844002E-3</v>
      </c>
      <c r="O275" s="3">
        <v>-1.5551549853320601E-3</v>
      </c>
      <c r="P275" s="17">
        <f t="shared" si="28"/>
        <v>6.3973420987523399E-3</v>
      </c>
      <c r="R275" s="2">
        <v>9451896</v>
      </c>
      <c r="S275">
        <v>3</v>
      </c>
      <c r="T275" s="2">
        <f t="shared" si="25"/>
        <v>1791966321.8318655</v>
      </c>
      <c r="U275" s="47">
        <f t="shared" si="26"/>
        <v>-224.99999999999994</v>
      </c>
      <c r="V275" s="47">
        <f t="shared" si="27"/>
        <v>-43.999999999999979</v>
      </c>
    </row>
    <row r="276" spans="1:22" customFormat="1">
      <c r="A276" t="s">
        <v>336</v>
      </c>
      <c r="B276">
        <v>600</v>
      </c>
      <c r="C276" t="s">
        <v>892</v>
      </c>
      <c r="D276" s="2">
        <v>18994</v>
      </c>
      <c r="E276" s="2">
        <v>81869.977667493702</v>
      </c>
      <c r="F276" s="2">
        <v>49125.8272946859</v>
      </c>
      <c r="G276" s="2">
        <v>63348.762991743497</v>
      </c>
      <c r="H276" s="2">
        <v>91782.554590570697</v>
      </c>
      <c r="I276" s="2">
        <v>56429.186896135201</v>
      </c>
      <c r="J276" s="2">
        <v>363</v>
      </c>
      <c r="K276" s="2">
        <v>894</v>
      </c>
      <c r="L276" s="2">
        <v>265</v>
      </c>
      <c r="M276" s="2">
        <v>1000</v>
      </c>
      <c r="N276" s="3">
        <v>-5.5807096977992998E-3</v>
      </c>
      <c r="O276" s="3">
        <v>5.1595240602295396E-3</v>
      </c>
      <c r="P276" s="17">
        <f t="shared" si="28"/>
        <v>1.0740233758028839E-2</v>
      </c>
      <c r="R276" s="2">
        <v>9470890</v>
      </c>
      <c r="S276">
        <v>3</v>
      </c>
      <c r="T276" s="2">
        <f t="shared" si="25"/>
        <v>1203246404.2651761</v>
      </c>
      <c r="U276" s="47">
        <f t="shared" si="26"/>
        <v>-105.9999999999999</v>
      </c>
      <c r="V276" s="47">
        <f t="shared" si="27"/>
        <v>97.999999999999872</v>
      </c>
    </row>
    <row r="277" spans="1:22" customFormat="1">
      <c r="A277" t="s">
        <v>127</v>
      </c>
      <c r="B277">
        <v>190</v>
      </c>
      <c r="C277" t="s">
        <v>463</v>
      </c>
      <c r="D277" s="2">
        <v>41323</v>
      </c>
      <c r="E277" s="2">
        <v>74590.242620481906</v>
      </c>
      <c r="F277" s="2">
        <v>48846.6368656716</v>
      </c>
      <c r="G277" s="2">
        <v>63392.749491626797</v>
      </c>
      <c r="H277" s="2">
        <v>87002.739006024101</v>
      </c>
      <c r="I277" s="2">
        <v>57543.110298507403</v>
      </c>
      <c r="J277" s="2">
        <v>1011</v>
      </c>
      <c r="K277" s="2">
        <v>2737</v>
      </c>
      <c r="L277" s="2">
        <v>1186</v>
      </c>
      <c r="M277" s="2">
        <v>2949</v>
      </c>
      <c r="N277" s="3">
        <v>-5.1303148367737098E-3</v>
      </c>
      <c r="O277" s="3">
        <v>-4.2349297001669697E-3</v>
      </c>
      <c r="P277" s="17">
        <f t="shared" si="28"/>
        <v>8.9538513660674009E-4</v>
      </c>
      <c r="R277" s="2">
        <v>9512213</v>
      </c>
      <c r="S277">
        <v>3</v>
      </c>
      <c r="T277" s="2">
        <f t="shared" si="25"/>
        <v>2619578587.2424941</v>
      </c>
      <c r="U277" s="47">
        <f t="shared" si="26"/>
        <v>-212</v>
      </c>
      <c r="V277" s="47">
        <f t="shared" si="27"/>
        <v>-174.99999999999969</v>
      </c>
    </row>
    <row r="278" spans="1:22" customFormat="1">
      <c r="A278" t="s">
        <v>134</v>
      </c>
      <c r="B278">
        <v>2500</v>
      </c>
      <c r="C278" t="s">
        <v>410</v>
      </c>
      <c r="D278" s="2">
        <v>45379</v>
      </c>
      <c r="E278" s="2">
        <v>84713.781771658294</v>
      </c>
      <c r="F278" s="2">
        <v>42755.389916286098</v>
      </c>
      <c r="G278" s="2">
        <v>63392.9738742134</v>
      </c>
      <c r="H278" s="2">
        <v>98885.560984525393</v>
      </c>
      <c r="I278" s="2">
        <v>52308.968455098897</v>
      </c>
      <c r="J278" s="2">
        <v>1015</v>
      </c>
      <c r="K278" s="2">
        <v>4055</v>
      </c>
      <c r="L278" s="2">
        <v>1398</v>
      </c>
      <c r="M278" s="2">
        <v>4424</v>
      </c>
      <c r="N278" s="3">
        <v>-8.1315145772273504E-3</v>
      </c>
      <c r="O278" s="3">
        <v>-8.4400273254148402E-3</v>
      </c>
      <c r="P278" s="17">
        <f t="shared" si="28"/>
        <v>-3.0851274818748976E-4</v>
      </c>
      <c r="R278" s="2">
        <v>9557592</v>
      </c>
      <c r="S278">
        <v>3</v>
      </c>
      <c r="T278" s="2">
        <f t="shared" si="25"/>
        <v>2876709761.4379296</v>
      </c>
      <c r="U278" s="47">
        <f t="shared" si="26"/>
        <v>-368.99999999999994</v>
      </c>
      <c r="V278" s="47">
        <f t="shared" si="27"/>
        <v>-383.00000000000006</v>
      </c>
    </row>
    <row r="279" spans="1:22" customFormat="1">
      <c r="A279" t="s">
        <v>65</v>
      </c>
      <c r="B279">
        <v>3400</v>
      </c>
      <c r="C279" t="s">
        <v>660</v>
      </c>
      <c r="D279" s="2">
        <v>30682</v>
      </c>
      <c r="E279" s="2">
        <v>75989.837443381897</v>
      </c>
      <c r="F279" s="2">
        <v>44802.753572727699</v>
      </c>
      <c r="G279" s="2">
        <v>63396.491191874302</v>
      </c>
      <c r="H279" s="2">
        <v>89986.046804227401</v>
      </c>
      <c r="I279" s="2">
        <v>55159.712051135401</v>
      </c>
      <c r="J279" s="2">
        <v>681</v>
      </c>
      <c r="K279" s="2">
        <v>2194</v>
      </c>
      <c r="L279" s="2">
        <v>581</v>
      </c>
      <c r="M279" s="2">
        <v>2022</v>
      </c>
      <c r="N279" s="3">
        <v>5.6058927058210001E-3</v>
      </c>
      <c r="O279" s="3">
        <v>3.2592399452447602E-3</v>
      </c>
      <c r="P279" s="17">
        <f t="shared" si="28"/>
        <v>-2.3466527605762399E-3</v>
      </c>
      <c r="R279" s="2">
        <v>9588274</v>
      </c>
      <c r="S279">
        <v>3</v>
      </c>
      <c r="T279" s="2">
        <f t="shared" si="25"/>
        <v>1945131142.7490873</v>
      </c>
      <c r="U279" s="47">
        <f t="shared" si="26"/>
        <v>171.99999999999991</v>
      </c>
      <c r="V279" s="47">
        <f t="shared" si="27"/>
        <v>99.99999999999973</v>
      </c>
    </row>
    <row r="280" spans="1:22" customFormat="1">
      <c r="A280" t="s">
        <v>18</v>
      </c>
      <c r="B280">
        <v>2800</v>
      </c>
      <c r="C280" t="s">
        <v>880</v>
      </c>
      <c r="D280" s="2">
        <v>21805</v>
      </c>
      <c r="E280" s="2">
        <v>73796.266644693402</v>
      </c>
      <c r="F280" s="2">
        <v>50284.765011504402</v>
      </c>
      <c r="G280" s="2">
        <v>63416.094747682801</v>
      </c>
      <c r="H280" s="2">
        <v>84425.624588002596</v>
      </c>
      <c r="I280" s="2">
        <v>58684.935129518199</v>
      </c>
      <c r="J280" s="2">
        <v>668</v>
      </c>
      <c r="K280" s="2">
        <v>2011</v>
      </c>
      <c r="L280" s="2">
        <v>577</v>
      </c>
      <c r="M280" s="2">
        <v>2042</v>
      </c>
      <c r="N280" s="3">
        <v>-1.4216922724145801E-3</v>
      </c>
      <c r="O280" s="3">
        <v>4.1733547351524803E-3</v>
      </c>
      <c r="P280" s="17">
        <f t="shared" si="28"/>
        <v>5.5950470075670604E-3</v>
      </c>
      <c r="R280" s="2">
        <v>9610079</v>
      </c>
      <c r="S280">
        <v>3</v>
      </c>
      <c r="T280" s="2">
        <f t="shared" si="25"/>
        <v>1382787945.9732234</v>
      </c>
      <c r="U280" s="47">
        <f t="shared" si="26"/>
        <v>-30.999999999999918</v>
      </c>
      <c r="V280" s="47">
        <f t="shared" si="27"/>
        <v>90.999999999999829</v>
      </c>
    </row>
    <row r="281" spans="1:22" customFormat="1">
      <c r="A281" t="s">
        <v>76</v>
      </c>
      <c r="B281">
        <v>21001</v>
      </c>
      <c r="C281" t="s">
        <v>803</v>
      </c>
      <c r="D281" s="2">
        <v>25421</v>
      </c>
      <c r="E281" s="2">
        <v>64353.1240526525</v>
      </c>
      <c r="F281" s="2">
        <v>46841.488338192401</v>
      </c>
      <c r="G281" s="2">
        <v>63417.624150360403</v>
      </c>
      <c r="H281" s="2">
        <v>77643.956920622193</v>
      </c>
      <c r="I281" s="2">
        <v>58466.157226155701</v>
      </c>
      <c r="J281" s="2">
        <v>895</v>
      </c>
      <c r="K281" s="2">
        <v>2163</v>
      </c>
      <c r="L281" s="2">
        <v>828</v>
      </c>
      <c r="M281" s="2">
        <v>2115</v>
      </c>
      <c r="N281" s="3">
        <v>1.88820266708626E-3</v>
      </c>
      <c r="O281" s="3">
        <v>2.6356162228079101E-3</v>
      </c>
      <c r="P281" s="17">
        <f t="shared" si="28"/>
        <v>7.4741355572165006E-4</v>
      </c>
      <c r="R281" s="2">
        <v>9635500</v>
      </c>
      <c r="S281">
        <v>3</v>
      </c>
      <c r="T281" s="2">
        <f t="shared" si="25"/>
        <v>1612139423.5263119</v>
      </c>
      <c r="U281" s="47">
        <f t="shared" si="26"/>
        <v>47.999999999999815</v>
      </c>
      <c r="V281" s="47">
        <f t="shared" si="27"/>
        <v>66.999999999999886</v>
      </c>
    </row>
    <row r="282" spans="1:22" customFormat="1">
      <c r="A282" t="s">
        <v>120</v>
      </c>
      <c r="B282">
        <v>600</v>
      </c>
      <c r="C282" t="s">
        <v>591</v>
      </c>
      <c r="D282" s="2">
        <v>33522</v>
      </c>
      <c r="E282" s="2">
        <v>71777.576319330197</v>
      </c>
      <c r="F282" s="2">
        <v>46989.401851851799</v>
      </c>
      <c r="G282" s="2">
        <v>63464.183898518801</v>
      </c>
      <c r="H282" s="2">
        <v>84776.147107190904</v>
      </c>
      <c r="I282" s="2">
        <v>56695.156267806196</v>
      </c>
      <c r="J282" s="2">
        <v>763</v>
      </c>
      <c r="K282" s="2">
        <v>2111</v>
      </c>
      <c r="L282" s="2">
        <v>654</v>
      </c>
      <c r="M282" s="2">
        <v>2245</v>
      </c>
      <c r="N282" s="3">
        <v>-3.9973748583020099E-3</v>
      </c>
      <c r="O282" s="3">
        <v>3.2515959668277502E-3</v>
      </c>
      <c r="P282" s="17">
        <f t="shared" si="28"/>
        <v>7.2489708251297601E-3</v>
      </c>
      <c r="R282" s="2">
        <v>9669022</v>
      </c>
      <c r="S282">
        <v>3</v>
      </c>
      <c r="T282" s="2">
        <f t="shared" si="25"/>
        <v>2127446372.6461473</v>
      </c>
      <c r="U282" s="47">
        <f t="shared" si="26"/>
        <v>-133.99999999999997</v>
      </c>
      <c r="V282" s="47">
        <f t="shared" si="27"/>
        <v>108.99999999999984</v>
      </c>
    </row>
    <row r="283" spans="1:22" customFormat="1">
      <c r="A283" t="s">
        <v>110</v>
      </c>
      <c r="B283">
        <v>100</v>
      </c>
      <c r="C283" t="s">
        <v>429</v>
      </c>
      <c r="D283" s="2">
        <v>44169</v>
      </c>
      <c r="E283" s="2">
        <v>73395.098558628699</v>
      </c>
      <c r="F283" s="2">
        <v>45137.603167841298</v>
      </c>
      <c r="G283" s="2">
        <v>63497.318841784399</v>
      </c>
      <c r="H283" s="2">
        <v>86256.756525126606</v>
      </c>
      <c r="I283" s="2">
        <v>54447.132716288397</v>
      </c>
      <c r="J283" s="2">
        <v>1075</v>
      </c>
      <c r="K283" s="2">
        <v>2897</v>
      </c>
      <c r="L283" s="2">
        <v>1224</v>
      </c>
      <c r="M283" s="2">
        <v>2883</v>
      </c>
      <c r="N283" s="3">
        <v>3.1696438678711301E-4</v>
      </c>
      <c r="O283" s="3">
        <v>-3.3734066879485599E-3</v>
      </c>
      <c r="P283" s="17">
        <f t="shared" si="28"/>
        <v>-3.690371074735673E-3</v>
      </c>
      <c r="R283" s="2">
        <v>9713191</v>
      </c>
      <c r="S283">
        <v>3</v>
      </c>
      <c r="T283" s="2">
        <f t="shared" si="25"/>
        <v>2804613075.9227753</v>
      </c>
      <c r="U283" s="47">
        <f t="shared" si="26"/>
        <v>13.999999999999995</v>
      </c>
      <c r="V283" s="47">
        <f t="shared" si="27"/>
        <v>-148.99999999999994</v>
      </c>
    </row>
    <row r="284" spans="1:22" customFormat="1">
      <c r="A284" t="s">
        <v>38</v>
      </c>
      <c r="B284">
        <v>200</v>
      </c>
      <c r="C284" t="s">
        <v>267</v>
      </c>
      <c r="D284" s="2">
        <v>30064</v>
      </c>
      <c r="E284" s="2">
        <v>74611.0754531126</v>
      </c>
      <c r="F284" s="2">
        <v>41813.820041725499</v>
      </c>
      <c r="G284" s="2">
        <v>63573.127815400003</v>
      </c>
      <c r="H284" s="2">
        <v>92215.744483845498</v>
      </c>
      <c r="I284" s="2">
        <v>53788.490746349002</v>
      </c>
      <c r="J284" s="2">
        <v>1311</v>
      </c>
      <c r="K284" s="2">
        <v>3583</v>
      </c>
      <c r="L284" s="2">
        <v>1366</v>
      </c>
      <c r="M284" s="2">
        <v>3869</v>
      </c>
      <c r="N284" s="3">
        <v>-9.5130388504523593E-3</v>
      </c>
      <c r="O284" s="3">
        <v>-1.82943054816391E-3</v>
      </c>
      <c r="P284" s="17">
        <f t="shared" si="28"/>
        <v>7.6836083022884492E-3</v>
      </c>
      <c r="Q284" s="6"/>
      <c r="R284" s="2">
        <v>9743255</v>
      </c>
      <c r="S284">
        <v>3</v>
      </c>
      <c r="T284" s="2">
        <f t="shared" si="25"/>
        <v>1911262514.6421857</v>
      </c>
      <c r="U284" s="47">
        <f t="shared" si="26"/>
        <v>-285.99999999999972</v>
      </c>
      <c r="V284" s="47">
        <f t="shared" si="27"/>
        <v>-54.999999999999794</v>
      </c>
    </row>
    <row r="285" spans="1:22" customFormat="1">
      <c r="A285" t="s">
        <v>85</v>
      </c>
      <c r="B285">
        <v>1090</v>
      </c>
      <c r="C285" t="s">
        <v>397</v>
      </c>
      <c r="D285" s="2">
        <v>47296</v>
      </c>
      <c r="E285" s="2">
        <v>83078.651444915595</v>
      </c>
      <c r="F285" s="2">
        <v>42042.8950333967</v>
      </c>
      <c r="G285" s="2">
        <v>63623.721452163001</v>
      </c>
      <c r="H285" s="2">
        <v>96889.678567906099</v>
      </c>
      <c r="I285" s="2">
        <v>51038.0451509384</v>
      </c>
      <c r="J285" s="2">
        <v>1137</v>
      </c>
      <c r="K285" s="2">
        <v>4394</v>
      </c>
      <c r="L285" s="2">
        <v>1240</v>
      </c>
      <c r="M285" s="2">
        <v>3587</v>
      </c>
      <c r="N285" s="3">
        <v>1.7062753721244901E-2</v>
      </c>
      <c r="O285" s="3">
        <v>-2.17777401894451E-3</v>
      </c>
      <c r="P285" s="17">
        <f t="shared" si="28"/>
        <v>-1.924052774018941E-2</v>
      </c>
      <c r="R285" s="2">
        <v>9790551</v>
      </c>
      <c r="S285">
        <v>3</v>
      </c>
      <c r="T285" s="2">
        <f t="shared" si="25"/>
        <v>3009147529.8015013</v>
      </c>
      <c r="U285" s="47">
        <f t="shared" si="26"/>
        <v>806.99999999999886</v>
      </c>
      <c r="V285" s="47">
        <f t="shared" si="27"/>
        <v>-102.99999999999955</v>
      </c>
    </row>
    <row r="286" spans="1:22" customFormat="1">
      <c r="A286" t="s">
        <v>53</v>
      </c>
      <c r="B286">
        <v>5100</v>
      </c>
      <c r="C286" t="s">
        <v>758</v>
      </c>
      <c r="D286" s="2">
        <v>27287</v>
      </c>
      <c r="E286" s="2">
        <v>75248.526505513102</v>
      </c>
      <c r="F286" s="2">
        <v>47074.957451796203</v>
      </c>
      <c r="G286" s="2">
        <v>63663.766839616103</v>
      </c>
      <c r="H286" s="2">
        <v>88490.167726887099</v>
      </c>
      <c r="I286" s="2">
        <v>56802.059837074303</v>
      </c>
      <c r="J286" s="2">
        <v>421</v>
      </c>
      <c r="K286" s="2">
        <v>2101</v>
      </c>
      <c r="L286" s="2">
        <v>779</v>
      </c>
      <c r="M286" s="2">
        <v>2207</v>
      </c>
      <c r="N286" s="3">
        <v>-3.8846337083592898E-3</v>
      </c>
      <c r="O286" s="3">
        <v>-1.31198006376662E-2</v>
      </c>
      <c r="P286" s="17">
        <f t="shared" si="28"/>
        <v>-9.2351669293069105E-3</v>
      </c>
      <c r="R286" s="2">
        <v>9817838</v>
      </c>
      <c r="S286">
        <v>3</v>
      </c>
      <c r="T286" s="2">
        <f t="shared" si="25"/>
        <v>1737193205.7526045</v>
      </c>
      <c r="U286" s="47">
        <f t="shared" si="26"/>
        <v>-105.99999999999994</v>
      </c>
      <c r="V286" s="47">
        <f t="shared" si="27"/>
        <v>-357.99999999999761</v>
      </c>
    </row>
    <row r="287" spans="1:22" customFormat="1">
      <c r="A287" t="s">
        <v>29</v>
      </c>
      <c r="B287">
        <v>10800</v>
      </c>
      <c r="C287" t="s">
        <v>739</v>
      </c>
      <c r="D287" s="2">
        <v>27927</v>
      </c>
      <c r="E287" s="2">
        <v>71564.875450920794</v>
      </c>
      <c r="F287" s="2">
        <v>44158.990142959701</v>
      </c>
      <c r="G287" s="2">
        <v>63676.987127173801</v>
      </c>
      <c r="H287" s="2">
        <v>87089.749572811794</v>
      </c>
      <c r="I287" s="2">
        <v>55627.178405901097</v>
      </c>
      <c r="J287" s="2">
        <v>742</v>
      </c>
      <c r="K287" s="2">
        <v>3111</v>
      </c>
      <c r="L287" s="2">
        <v>897</v>
      </c>
      <c r="M287" s="2">
        <v>2591</v>
      </c>
      <c r="N287" s="3">
        <v>1.8619973502345399E-2</v>
      </c>
      <c r="O287" s="3">
        <v>-5.5501844093529496E-3</v>
      </c>
      <c r="P287" s="17">
        <f t="shared" si="28"/>
        <v>-2.417015791169835E-2</v>
      </c>
      <c r="R287" s="2">
        <v>9845765</v>
      </c>
      <c r="S287">
        <v>3</v>
      </c>
      <c r="T287" s="2">
        <f t="shared" si="25"/>
        <v>1778307219.5005827</v>
      </c>
      <c r="U287" s="47">
        <f t="shared" si="26"/>
        <v>520</v>
      </c>
      <c r="V287" s="47">
        <f t="shared" si="27"/>
        <v>-154.99999999999983</v>
      </c>
    </row>
    <row r="288" spans="1:22" customFormat="1">
      <c r="A288" s="6" t="s">
        <v>31</v>
      </c>
      <c r="B288" s="6">
        <v>10500</v>
      </c>
      <c r="C288" s="6" t="s">
        <v>185</v>
      </c>
      <c r="D288" s="7">
        <v>127116</v>
      </c>
      <c r="E288" s="7">
        <v>75414.270084607604</v>
      </c>
      <c r="F288" s="7">
        <v>41879.880586962398</v>
      </c>
      <c r="G288" s="7">
        <v>63685.808307779203</v>
      </c>
      <c r="H288" s="7">
        <v>91094.457152837</v>
      </c>
      <c r="I288" s="7">
        <v>53565.703896364401</v>
      </c>
      <c r="J288" s="7">
        <v>3813</v>
      </c>
      <c r="K288" s="7">
        <v>12120</v>
      </c>
      <c r="L288" s="7">
        <v>3757</v>
      </c>
      <c r="M288" s="7">
        <v>11877</v>
      </c>
      <c r="N288" s="8">
        <v>1.9116397621070499E-3</v>
      </c>
      <c r="O288" s="8">
        <v>4.4054249661726298E-4</v>
      </c>
      <c r="P288" s="17">
        <f t="shared" si="28"/>
        <v>-1.471097265489787E-3</v>
      </c>
      <c r="R288" s="2">
        <v>9972881</v>
      </c>
      <c r="S288">
        <v>3</v>
      </c>
      <c r="T288" s="2">
        <f t="shared" si="25"/>
        <v>8095485208.8516617</v>
      </c>
      <c r="U288" s="47">
        <f t="shared" si="26"/>
        <v>242.99999999999974</v>
      </c>
      <c r="V288" s="47">
        <f t="shared" si="27"/>
        <v>56</v>
      </c>
    </row>
    <row r="289" spans="1:22" customFormat="1">
      <c r="A289" t="s">
        <v>53</v>
      </c>
      <c r="B289">
        <v>1490</v>
      </c>
      <c r="C289" t="s">
        <v>206</v>
      </c>
      <c r="D289" s="2">
        <v>106058</v>
      </c>
      <c r="E289" s="2">
        <v>79397.937101301301</v>
      </c>
      <c r="F289" s="2">
        <v>42470.917164633604</v>
      </c>
      <c r="G289" s="2">
        <v>63685.951673965399</v>
      </c>
      <c r="H289" s="2">
        <v>92862.094284256105</v>
      </c>
      <c r="I289" s="2">
        <v>52392.425782343103</v>
      </c>
      <c r="J289" s="2">
        <v>2478</v>
      </c>
      <c r="K289" s="2">
        <v>8669</v>
      </c>
      <c r="L289" s="2">
        <v>2222</v>
      </c>
      <c r="M289" s="2">
        <v>8428</v>
      </c>
      <c r="N289" s="3">
        <v>2.27234154896377E-3</v>
      </c>
      <c r="O289" s="3">
        <v>2.4137735955797701E-3</v>
      </c>
      <c r="P289" s="17">
        <f t="shared" si="28"/>
        <v>1.4143204661600005E-4</v>
      </c>
      <c r="R289" s="2">
        <v>10078939</v>
      </c>
      <c r="S289">
        <v>3</v>
      </c>
      <c r="T289" s="2">
        <f t="shared" si="25"/>
        <v>6754404662.6374226</v>
      </c>
      <c r="U289" s="47">
        <f t="shared" si="26"/>
        <v>240.99999999999952</v>
      </c>
      <c r="V289" s="47">
        <f t="shared" si="27"/>
        <v>255.99999999999926</v>
      </c>
    </row>
    <row r="290" spans="1:22" customFormat="1">
      <c r="A290" t="s">
        <v>88</v>
      </c>
      <c r="B290">
        <v>700</v>
      </c>
      <c r="C290" t="s">
        <v>385</v>
      </c>
      <c r="D290" s="2">
        <v>48317</v>
      </c>
      <c r="E290" s="2">
        <v>72838.143360207498</v>
      </c>
      <c r="F290" s="2">
        <v>46323.655801874302</v>
      </c>
      <c r="G290" s="2">
        <v>63704.353319057802</v>
      </c>
      <c r="H290" s="2">
        <v>84863.347697154997</v>
      </c>
      <c r="I290" s="2">
        <v>55110.627234747197</v>
      </c>
      <c r="J290" s="2">
        <v>1034</v>
      </c>
      <c r="K290" s="2">
        <v>4079</v>
      </c>
      <c r="L290" s="2">
        <v>1332</v>
      </c>
      <c r="M290" s="2">
        <v>4512</v>
      </c>
      <c r="N290" s="3">
        <v>-8.9616491090092499E-3</v>
      </c>
      <c r="O290" s="3">
        <v>-6.1676014653227603E-3</v>
      </c>
      <c r="P290" s="17">
        <f t="shared" si="28"/>
        <v>2.7940476436864896E-3</v>
      </c>
      <c r="R290" s="2">
        <v>10127256</v>
      </c>
      <c r="S290">
        <v>3</v>
      </c>
      <c r="T290" s="2">
        <f t="shared" si="25"/>
        <v>3078003239.316916</v>
      </c>
      <c r="U290" s="47">
        <f t="shared" si="26"/>
        <v>-432.99999999999994</v>
      </c>
      <c r="V290" s="47">
        <f t="shared" si="27"/>
        <v>-297.99999999999983</v>
      </c>
    </row>
    <row r="291" spans="1:22" customFormat="1">
      <c r="A291" t="s">
        <v>27</v>
      </c>
      <c r="B291">
        <v>100</v>
      </c>
      <c r="C291" t="s">
        <v>806</v>
      </c>
      <c r="D291" s="2">
        <v>25328</v>
      </c>
      <c r="E291" s="2">
        <v>73932.205336631901</v>
      </c>
      <c r="F291" s="2">
        <v>43085.821366657001</v>
      </c>
      <c r="G291" s="2">
        <v>63706.443162590302</v>
      </c>
      <c r="H291" s="2">
        <v>88686.543558932593</v>
      </c>
      <c r="I291" s="2">
        <v>53495.3489598382</v>
      </c>
      <c r="J291" s="2">
        <v>1116</v>
      </c>
      <c r="K291" s="2">
        <v>1834</v>
      </c>
      <c r="L291" s="2">
        <v>1094</v>
      </c>
      <c r="M291" s="2">
        <v>1781</v>
      </c>
      <c r="N291" s="3">
        <v>2.0925457991156E-3</v>
      </c>
      <c r="O291" s="3">
        <v>8.6860391661402396E-4</v>
      </c>
      <c r="P291" s="17">
        <f t="shared" si="28"/>
        <v>-1.223941882501576E-3</v>
      </c>
      <c r="R291" s="2">
        <v>10152584</v>
      </c>
      <c r="S291">
        <v>3</v>
      </c>
      <c r="T291" s="2">
        <f t="shared" si="25"/>
        <v>1613556792.4220872</v>
      </c>
      <c r="U291" s="47">
        <f t="shared" si="26"/>
        <v>52.999999999999915</v>
      </c>
      <c r="V291" s="47">
        <f t="shared" si="27"/>
        <v>22</v>
      </c>
    </row>
    <row r="292" spans="1:22" customFormat="1">
      <c r="A292" t="s">
        <v>74</v>
      </c>
      <c r="B292">
        <v>1400</v>
      </c>
      <c r="C292" t="s">
        <v>497</v>
      </c>
      <c r="D292" s="2">
        <v>38707</v>
      </c>
      <c r="E292" s="2">
        <v>75779.248354985597</v>
      </c>
      <c r="F292" s="2">
        <v>45654.2282217143</v>
      </c>
      <c r="G292" s="2">
        <v>63714.201203377001</v>
      </c>
      <c r="H292" s="2">
        <v>90405.497047410099</v>
      </c>
      <c r="I292" s="2">
        <v>57586.482627725898</v>
      </c>
      <c r="J292" s="2">
        <v>870</v>
      </c>
      <c r="K292" s="2">
        <v>2676</v>
      </c>
      <c r="L292" s="2">
        <v>946</v>
      </c>
      <c r="M292" s="2">
        <v>2471</v>
      </c>
      <c r="N292" s="3">
        <v>5.2961996538093796E-3</v>
      </c>
      <c r="O292" s="3">
        <v>-1.9634691399488401E-3</v>
      </c>
      <c r="P292" s="17">
        <f t="shared" si="28"/>
        <v>-7.2596687937582192E-3</v>
      </c>
      <c r="R292" s="2">
        <v>10191291</v>
      </c>
      <c r="S292">
        <v>3</v>
      </c>
      <c r="T292" s="2">
        <f t="shared" si="25"/>
        <v>2466185585.9791136</v>
      </c>
      <c r="U292" s="47">
        <f t="shared" si="26"/>
        <v>204.99999999999966</v>
      </c>
      <c r="V292" s="47">
        <f t="shared" si="27"/>
        <v>-75.999999999999758</v>
      </c>
    </row>
    <row r="293" spans="1:22" customFormat="1">
      <c r="A293" t="s">
        <v>12</v>
      </c>
      <c r="B293">
        <v>4700</v>
      </c>
      <c r="C293" t="s">
        <v>368</v>
      </c>
      <c r="D293" s="2">
        <v>50677</v>
      </c>
      <c r="E293" s="2">
        <v>77323.974927675896</v>
      </c>
      <c r="F293" s="2">
        <v>43165.900632808698</v>
      </c>
      <c r="G293" s="2">
        <v>63718.9315018122</v>
      </c>
      <c r="H293" s="2">
        <v>95042.696514671406</v>
      </c>
      <c r="I293" s="2">
        <v>56340.083206230702</v>
      </c>
      <c r="J293" s="2">
        <v>791</v>
      </c>
      <c r="K293" s="2">
        <v>5224</v>
      </c>
      <c r="L293" s="2">
        <v>761</v>
      </c>
      <c r="M293" s="2">
        <v>5827</v>
      </c>
      <c r="N293" s="3">
        <v>-1.1898889042366301E-2</v>
      </c>
      <c r="O293" s="3">
        <v>5.9198452947096299E-4</v>
      </c>
      <c r="P293" s="17">
        <f t="shared" si="28"/>
        <v>1.2490873571837265E-2</v>
      </c>
      <c r="R293" s="2">
        <v>10241968</v>
      </c>
      <c r="S293">
        <v>3</v>
      </c>
      <c r="T293" s="2">
        <f t="shared" si="25"/>
        <v>3229084291.7173367</v>
      </c>
      <c r="U293" s="47">
        <f t="shared" si="26"/>
        <v>-602.99999999999704</v>
      </c>
      <c r="V293" s="47">
        <f t="shared" si="27"/>
        <v>29.999999999999993</v>
      </c>
    </row>
    <row r="294" spans="1:22" customFormat="1">
      <c r="A294" t="s">
        <v>38</v>
      </c>
      <c r="B294">
        <v>1400</v>
      </c>
      <c r="C294" t="s">
        <v>450</v>
      </c>
      <c r="D294" s="2">
        <v>36642</v>
      </c>
      <c r="E294" s="2">
        <v>82223.810822848201</v>
      </c>
      <c r="F294" s="2">
        <v>36115.337676315597</v>
      </c>
      <c r="G294" s="2">
        <v>63784.378350979903</v>
      </c>
      <c r="H294" s="2">
        <v>97857.600823961693</v>
      </c>
      <c r="I294" s="2">
        <v>46449.556449328702</v>
      </c>
      <c r="J294" s="2">
        <v>1296</v>
      </c>
      <c r="K294" s="2">
        <v>3335</v>
      </c>
      <c r="L294" s="2">
        <v>1781</v>
      </c>
      <c r="M294" s="2">
        <v>3596</v>
      </c>
      <c r="N294" s="3">
        <v>-7.1229736368102099E-3</v>
      </c>
      <c r="O294" s="3">
        <v>-1.3236177064570699E-2</v>
      </c>
      <c r="P294" s="17">
        <f t="shared" si="28"/>
        <v>-6.1132034277604896E-3</v>
      </c>
      <c r="R294" s="2">
        <v>10278610</v>
      </c>
      <c r="S294">
        <v>3</v>
      </c>
      <c r="T294" s="2">
        <f t="shared" si="25"/>
        <v>2337187191.5366058</v>
      </c>
      <c r="U294" s="47">
        <f t="shared" si="26"/>
        <v>-260.99999999999972</v>
      </c>
      <c r="V294" s="47">
        <f t="shared" si="27"/>
        <v>-484.99999999999955</v>
      </c>
    </row>
    <row r="295" spans="1:22">
      <c r="A295" t="s">
        <v>50</v>
      </c>
      <c r="B295">
        <v>400</v>
      </c>
      <c r="C295" t="s">
        <v>846</v>
      </c>
      <c r="D295" s="2">
        <v>23678</v>
      </c>
      <c r="E295" s="2">
        <v>76730.148715637595</v>
      </c>
      <c r="F295" s="2">
        <v>45537.5895813358</v>
      </c>
      <c r="G295" s="2">
        <v>63784.425882587202</v>
      </c>
      <c r="H295" s="2">
        <v>90625.935105903496</v>
      </c>
      <c r="I295" s="2">
        <v>56170.324384787396</v>
      </c>
      <c r="J295" s="2">
        <v>430</v>
      </c>
      <c r="K295" s="2">
        <v>1200</v>
      </c>
      <c r="L295" s="2">
        <v>760</v>
      </c>
      <c r="M295" s="2">
        <v>1205</v>
      </c>
      <c r="N295" s="3">
        <v>-2.1116648365571399E-4</v>
      </c>
      <c r="O295" s="3">
        <v>-1.3936987921277099E-2</v>
      </c>
      <c r="P295" s="17">
        <f t="shared" si="28"/>
        <v>-1.3725821437621386E-2</v>
      </c>
      <c r="Q295"/>
      <c r="R295" s="2">
        <v>10302288</v>
      </c>
      <c r="S295">
        <v>3</v>
      </c>
      <c r="T295" s="2">
        <f t="shared" si="25"/>
        <v>1510287636.0478997</v>
      </c>
      <c r="U295" s="47">
        <f t="shared" si="26"/>
        <v>-4.9999999999999956</v>
      </c>
      <c r="V295" s="47">
        <f t="shared" si="27"/>
        <v>-329.99999999999915</v>
      </c>
    </row>
    <row r="296" spans="1:22" customFormat="1">
      <c r="A296" t="s">
        <v>178</v>
      </c>
      <c r="B296">
        <v>400</v>
      </c>
      <c r="C296" t="s">
        <v>557</v>
      </c>
      <c r="D296" s="2">
        <v>35186</v>
      </c>
      <c r="E296" s="2">
        <v>75163.746111111104</v>
      </c>
      <c r="F296" s="2">
        <v>42563.480195650998</v>
      </c>
      <c r="G296" s="2">
        <v>63787.033190693597</v>
      </c>
      <c r="H296" s="2">
        <v>89137.766111111094</v>
      </c>
      <c r="I296" s="2">
        <v>51656.851028762801</v>
      </c>
      <c r="J296" s="2">
        <v>1401</v>
      </c>
      <c r="K296" s="2">
        <v>2321</v>
      </c>
      <c r="L296" s="2">
        <v>1290</v>
      </c>
      <c r="M296" s="2">
        <v>2365</v>
      </c>
      <c r="N296" s="3">
        <v>-1.25049735690331E-3</v>
      </c>
      <c r="O296" s="3">
        <v>3.1546637867333502E-3</v>
      </c>
      <c r="P296" s="17">
        <f t="shared" ref="P296:P327" si="29">O296-N296</f>
        <v>4.4051611436366602E-3</v>
      </c>
      <c r="R296" s="2">
        <v>10337474</v>
      </c>
      <c r="S296">
        <v>3</v>
      </c>
      <c r="T296" s="2">
        <f t="shared" si="25"/>
        <v>2244410549.8477449</v>
      </c>
      <c r="U296" s="47">
        <f t="shared" si="26"/>
        <v>-43.999999999999865</v>
      </c>
      <c r="V296" s="47">
        <f t="shared" si="27"/>
        <v>110.99999999999966</v>
      </c>
    </row>
    <row r="297" spans="1:22" customFormat="1">
      <c r="A297" t="s">
        <v>336</v>
      </c>
      <c r="B297">
        <v>100</v>
      </c>
      <c r="C297" t="s">
        <v>708</v>
      </c>
      <c r="D297" s="2">
        <v>29133</v>
      </c>
      <c r="E297" s="2">
        <v>80615.850255972604</v>
      </c>
      <c r="F297" s="2">
        <v>44202.984019200303</v>
      </c>
      <c r="G297" s="2">
        <v>63802.2531619324</v>
      </c>
      <c r="H297" s="2">
        <v>91576.527730375397</v>
      </c>
      <c r="I297" s="2">
        <v>52369.325762453896</v>
      </c>
      <c r="J297" s="2">
        <v>778</v>
      </c>
      <c r="K297" s="2">
        <v>1767</v>
      </c>
      <c r="L297" s="2">
        <v>781</v>
      </c>
      <c r="M297" s="2">
        <v>1692</v>
      </c>
      <c r="N297" s="3">
        <v>2.5744001647616099E-3</v>
      </c>
      <c r="O297" s="3">
        <v>-1.02976006590464E-4</v>
      </c>
      <c r="P297" s="17">
        <f t="shared" si="29"/>
        <v>-2.677376171352074E-3</v>
      </c>
      <c r="Q297" s="6"/>
      <c r="R297" s="2">
        <v>10366607</v>
      </c>
      <c r="S297">
        <v>3</v>
      </c>
      <c r="T297" s="2">
        <f t="shared" si="25"/>
        <v>1858751041.3665767</v>
      </c>
      <c r="U297" s="47">
        <f t="shared" si="26"/>
        <v>74.999999999999986</v>
      </c>
      <c r="V297" s="47">
        <f t="shared" si="27"/>
        <v>-2.9999999999999876</v>
      </c>
    </row>
    <row r="298" spans="1:22" customFormat="1">
      <c r="A298" t="s">
        <v>53</v>
      </c>
      <c r="B298">
        <v>4800</v>
      </c>
      <c r="C298" t="s">
        <v>844</v>
      </c>
      <c r="D298" s="2">
        <v>23774</v>
      </c>
      <c r="E298" s="2">
        <v>75052.512364945898</v>
      </c>
      <c r="F298" s="2">
        <v>46545.462488193203</v>
      </c>
      <c r="G298" s="2">
        <v>63922.605730236399</v>
      </c>
      <c r="H298" s="2">
        <v>89094.362064825895</v>
      </c>
      <c r="I298" s="2">
        <v>56849.311631358702</v>
      </c>
      <c r="J298" s="2">
        <v>417</v>
      </c>
      <c r="K298" s="2">
        <v>1838</v>
      </c>
      <c r="L298" s="2">
        <v>557</v>
      </c>
      <c r="M298" s="2">
        <v>1975</v>
      </c>
      <c r="N298" s="3">
        <v>-5.7625977959115003E-3</v>
      </c>
      <c r="O298" s="3">
        <v>-5.8887860688146701E-3</v>
      </c>
      <c r="P298" s="17">
        <f t="shared" si="29"/>
        <v>-1.2618827290316985E-4</v>
      </c>
      <c r="R298" s="2">
        <v>10390381</v>
      </c>
      <c r="S298">
        <v>3</v>
      </c>
      <c r="T298" s="2">
        <f t="shared" si="25"/>
        <v>1519696028.63064</v>
      </c>
      <c r="U298" s="47">
        <f t="shared" si="26"/>
        <v>-137</v>
      </c>
      <c r="V298" s="47">
        <f t="shared" si="27"/>
        <v>-139.99999999999997</v>
      </c>
    </row>
    <row r="299" spans="1:22" customFormat="1">
      <c r="A299" t="s">
        <v>18</v>
      </c>
      <c r="B299">
        <v>6900</v>
      </c>
      <c r="C299" t="s">
        <v>246</v>
      </c>
      <c r="D299" s="2">
        <v>17962</v>
      </c>
      <c r="E299" s="2">
        <v>83738.701740812307</v>
      </c>
      <c r="F299" s="2">
        <v>48157.326053042103</v>
      </c>
      <c r="G299" s="2">
        <v>63937.006018551299</v>
      </c>
      <c r="H299" s="2">
        <v>94901.9744680851</v>
      </c>
      <c r="I299" s="2">
        <v>56999.543421736802</v>
      </c>
      <c r="J299" s="2">
        <v>346</v>
      </c>
      <c r="K299" s="2">
        <v>1339</v>
      </c>
      <c r="L299" s="2">
        <v>453</v>
      </c>
      <c r="M299" s="2">
        <v>1701</v>
      </c>
      <c r="N299" s="3">
        <v>-2.0153657721857201E-2</v>
      </c>
      <c r="O299" s="3">
        <v>-5.9570203763500704E-3</v>
      </c>
      <c r="P299" s="17">
        <f t="shared" si="29"/>
        <v>1.4196637345507131E-2</v>
      </c>
      <c r="R299" s="2">
        <v>10408343</v>
      </c>
      <c r="S299">
        <v>3</v>
      </c>
      <c r="T299" s="2">
        <f t="shared" si="25"/>
        <v>1148436502.1052184</v>
      </c>
      <c r="U299" s="47">
        <f t="shared" si="26"/>
        <v>-361.99999999999903</v>
      </c>
      <c r="V299" s="47">
        <f t="shared" si="27"/>
        <v>-106.99999999999997</v>
      </c>
    </row>
    <row r="300" spans="1:22" customFormat="1">
      <c r="A300" t="s">
        <v>72</v>
      </c>
      <c r="B300">
        <v>2200</v>
      </c>
      <c r="C300" t="s">
        <v>697</v>
      </c>
      <c r="D300" s="2">
        <v>29423</v>
      </c>
      <c r="E300" s="2">
        <v>72416.009585606793</v>
      </c>
      <c r="F300" s="2">
        <v>45220.931438231797</v>
      </c>
      <c r="G300" s="2">
        <v>63942.4321817862</v>
      </c>
      <c r="H300" s="2">
        <v>85368.846040407007</v>
      </c>
      <c r="I300" s="2">
        <v>54845.161354955802</v>
      </c>
      <c r="J300" s="2">
        <v>897</v>
      </c>
      <c r="K300" s="2">
        <v>2393</v>
      </c>
      <c r="L300" s="2">
        <v>914</v>
      </c>
      <c r="M300" s="2">
        <v>2467</v>
      </c>
      <c r="N300" s="3">
        <v>-2.5150392550045801E-3</v>
      </c>
      <c r="O300" s="3">
        <v>-5.7777928831186402E-4</v>
      </c>
      <c r="P300" s="17">
        <f t="shared" si="29"/>
        <v>1.9372599666927161E-3</v>
      </c>
      <c r="R300" s="2">
        <v>10437766</v>
      </c>
      <c r="S300">
        <v>3</v>
      </c>
      <c r="T300" s="2">
        <f t="shared" si="25"/>
        <v>1881378182.0846953</v>
      </c>
      <c r="U300" s="47">
        <f t="shared" si="26"/>
        <v>-73.999999999999758</v>
      </c>
      <c r="V300" s="47">
        <f t="shared" si="27"/>
        <v>-16.999999999999975</v>
      </c>
    </row>
    <row r="301" spans="1:22" customFormat="1">
      <c r="A301" t="s">
        <v>48</v>
      </c>
      <c r="B301" s="1">
        <v>2000</v>
      </c>
      <c r="C301" t="s">
        <v>762</v>
      </c>
      <c r="D301" s="2">
        <v>27120</v>
      </c>
      <c r="E301" s="2">
        <v>72962.439335887597</v>
      </c>
      <c r="F301" s="2">
        <v>46352.053533707498</v>
      </c>
      <c r="G301" s="2">
        <v>63944.065351473902</v>
      </c>
      <c r="H301" s="2">
        <v>85652.004743659898</v>
      </c>
      <c r="I301" s="2">
        <v>56763.112016416198</v>
      </c>
      <c r="J301" s="2">
        <v>583</v>
      </c>
      <c r="K301" s="2">
        <v>1725</v>
      </c>
      <c r="L301" s="2">
        <v>717</v>
      </c>
      <c r="M301" s="2">
        <v>2045</v>
      </c>
      <c r="N301" s="3">
        <v>-1.1799410029498501E-2</v>
      </c>
      <c r="O301" s="3">
        <v>-4.9410029498525004E-3</v>
      </c>
      <c r="P301" s="17">
        <f t="shared" si="29"/>
        <v>6.8584070796460003E-3</v>
      </c>
      <c r="R301" s="2">
        <v>10464886</v>
      </c>
      <c r="S301">
        <v>3</v>
      </c>
      <c r="T301" s="2">
        <f t="shared" si="25"/>
        <v>1734163052.3319721</v>
      </c>
      <c r="U301" s="47">
        <f t="shared" si="26"/>
        <v>-319.99999999999932</v>
      </c>
      <c r="V301" s="47">
        <f t="shared" si="27"/>
        <v>-133.9999999999998</v>
      </c>
    </row>
    <row r="302" spans="1:22" customFormat="1">
      <c r="A302" t="s">
        <v>50</v>
      </c>
      <c r="B302">
        <v>2200</v>
      </c>
      <c r="C302" t="s">
        <v>485</v>
      </c>
      <c r="D302" s="2">
        <v>39299</v>
      </c>
      <c r="E302" s="2">
        <v>74311.632997032604</v>
      </c>
      <c r="F302" s="2">
        <v>45336.276615104602</v>
      </c>
      <c r="G302" s="2">
        <v>63974.670797165898</v>
      </c>
      <c r="H302" s="2">
        <v>87509.356913946496</v>
      </c>
      <c r="I302" s="2">
        <v>55773.8382000165</v>
      </c>
      <c r="J302" s="2">
        <v>651</v>
      </c>
      <c r="K302" s="2">
        <v>2335</v>
      </c>
      <c r="L302" s="2">
        <v>905</v>
      </c>
      <c r="M302" s="2">
        <v>2805</v>
      </c>
      <c r="N302" s="3">
        <v>-1.19595918471207E-2</v>
      </c>
      <c r="O302" s="3">
        <v>-6.4632687854652704E-3</v>
      </c>
      <c r="P302" s="17">
        <f t="shared" si="29"/>
        <v>5.4963230616554299E-3</v>
      </c>
      <c r="Q302" s="6"/>
      <c r="R302" s="2">
        <v>10504185</v>
      </c>
      <c r="S302">
        <v>3</v>
      </c>
      <c r="T302" s="2">
        <f t="shared" si="25"/>
        <v>2514140587.6578226</v>
      </c>
      <c r="U302" s="47">
        <f t="shared" si="26"/>
        <v>-469.99999999999642</v>
      </c>
      <c r="V302" s="47">
        <f t="shared" si="27"/>
        <v>-253.99999999999966</v>
      </c>
    </row>
    <row r="303" spans="1:22" customFormat="1">
      <c r="A303" t="s">
        <v>202</v>
      </c>
      <c r="B303">
        <v>800</v>
      </c>
      <c r="C303" t="s">
        <v>840</v>
      </c>
      <c r="D303" s="2">
        <v>23964</v>
      </c>
      <c r="E303" s="2">
        <v>65275.315288788202</v>
      </c>
      <c r="F303" s="2">
        <v>51105.089387464301</v>
      </c>
      <c r="G303" s="2">
        <v>63990.977621240803</v>
      </c>
      <c r="H303" s="2">
        <v>76694.050509626206</v>
      </c>
      <c r="I303" s="2">
        <v>59996.385968660899</v>
      </c>
      <c r="J303" s="2">
        <v>652</v>
      </c>
      <c r="K303" s="2">
        <v>2120</v>
      </c>
      <c r="L303" s="2">
        <v>495</v>
      </c>
      <c r="M303" s="2">
        <v>2242</v>
      </c>
      <c r="N303" s="3">
        <v>-5.0909697880153499E-3</v>
      </c>
      <c r="O303" s="3">
        <v>6.5514939075279497E-3</v>
      </c>
      <c r="P303" s="17">
        <f t="shared" si="29"/>
        <v>1.1642463695543299E-2</v>
      </c>
      <c r="R303" s="2">
        <v>10528149</v>
      </c>
      <c r="S303">
        <v>3</v>
      </c>
      <c r="T303" s="2">
        <f t="shared" si="25"/>
        <v>1533479787.7154145</v>
      </c>
      <c r="U303" s="47">
        <f t="shared" si="26"/>
        <v>-121.99999999999984</v>
      </c>
      <c r="V303" s="47">
        <f t="shared" si="27"/>
        <v>156.9999999999998</v>
      </c>
    </row>
    <row r="304" spans="1:22" customFormat="1">
      <c r="A304" t="s">
        <v>60</v>
      </c>
      <c r="B304">
        <v>51010</v>
      </c>
      <c r="C304" t="s">
        <v>576</v>
      </c>
      <c r="D304" s="2">
        <v>34358</v>
      </c>
      <c r="E304" s="2">
        <v>81778.924823161695</v>
      </c>
      <c r="F304" s="2">
        <v>48162.541670396502</v>
      </c>
      <c r="G304" s="2">
        <v>64018.601949262797</v>
      </c>
      <c r="H304" s="2">
        <v>93777.491692712603</v>
      </c>
      <c r="I304" s="2">
        <v>55921.5519649091</v>
      </c>
      <c r="J304" s="2">
        <v>275</v>
      </c>
      <c r="K304" s="2">
        <v>2353</v>
      </c>
      <c r="L304" s="2">
        <v>520</v>
      </c>
      <c r="M304" s="2">
        <v>2789</v>
      </c>
      <c r="N304" s="3">
        <v>-1.2689912101984901E-2</v>
      </c>
      <c r="O304" s="3">
        <v>-7.1307992316200003E-3</v>
      </c>
      <c r="P304" s="17">
        <f t="shared" si="29"/>
        <v>5.5591128703649005E-3</v>
      </c>
      <c r="R304" s="2">
        <v>10562507</v>
      </c>
      <c r="S304">
        <v>3</v>
      </c>
      <c r="T304" s="2">
        <f t="shared" si="25"/>
        <v>2199551125.7727714</v>
      </c>
      <c r="U304" s="47">
        <f t="shared" si="26"/>
        <v>-435.99999999999721</v>
      </c>
      <c r="V304" s="47">
        <f t="shared" si="27"/>
        <v>-244.99999999999997</v>
      </c>
    </row>
    <row r="305" spans="1:22" customFormat="1">
      <c r="A305" t="s">
        <v>31</v>
      </c>
      <c r="B305">
        <v>500</v>
      </c>
      <c r="C305" t="s">
        <v>292</v>
      </c>
      <c r="D305" s="2">
        <v>68160</v>
      </c>
      <c r="E305" s="2">
        <v>77461.046823257595</v>
      </c>
      <c r="F305" s="2">
        <v>40729.549628533197</v>
      </c>
      <c r="G305" s="2">
        <v>64053.073676116001</v>
      </c>
      <c r="H305" s="2">
        <v>95431.511205236806</v>
      </c>
      <c r="I305" s="2">
        <v>52455.082975150101</v>
      </c>
      <c r="J305" s="2">
        <v>2873</v>
      </c>
      <c r="K305" s="2">
        <v>7102</v>
      </c>
      <c r="L305" s="2">
        <v>2313</v>
      </c>
      <c r="M305" s="2">
        <v>7756</v>
      </c>
      <c r="N305" s="3">
        <v>-9.5950704225352106E-3</v>
      </c>
      <c r="O305" s="3">
        <v>8.2159624413145494E-3</v>
      </c>
      <c r="P305" s="17">
        <f t="shared" si="29"/>
        <v>1.781103286384976E-2</v>
      </c>
      <c r="R305" s="2">
        <v>10630667</v>
      </c>
      <c r="S305">
        <v>3</v>
      </c>
      <c r="T305" s="2">
        <f t="shared" si="25"/>
        <v>4365857501.7640667</v>
      </c>
      <c r="U305" s="47">
        <f t="shared" si="26"/>
        <v>-654</v>
      </c>
      <c r="V305" s="47">
        <f t="shared" si="27"/>
        <v>559.99999999999966</v>
      </c>
    </row>
    <row r="306" spans="1:22" customFormat="1">
      <c r="A306" t="s">
        <v>122</v>
      </c>
      <c r="B306">
        <v>900</v>
      </c>
      <c r="C306" t="s">
        <v>391</v>
      </c>
      <c r="D306" s="2">
        <v>48234</v>
      </c>
      <c r="E306" s="2">
        <v>78790.200265839594</v>
      </c>
      <c r="F306" s="2">
        <v>42891.293732320897</v>
      </c>
      <c r="G306" s="2">
        <v>64071.047781301597</v>
      </c>
      <c r="H306" s="2">
        <v>92567.744262295004</v>
      </c>
      <c r="I306" s="2">
        <v>52101.968587166797</v>
      </c>
      <c r="J306" s="2">
        <v>1037</v>
      </c>
      <c r="K306" s="2">
        <v>3615</v>
      </c>
      <c r="L306" s="2">
        <v>1392</v>
      </c>
      <c r="M306" s="2">
        <v>4037</v>
      </c>
      <c r="N306" s="3">
        <v>-8.7490152174814397E-3</v>
      </c>
      <c r="O306" s="3">
        <v>-7.3599535597296496E-3</v>
      </c>
      <c r="P306" s="17">
        <f t="shared" si="29"/>
        <v>1.3890616577517901E-3</v>
      </c>
      <c r="R306" s="2">
        <v>10678901</v>
      </c>
      <c r="S306">
        <v>3</v>
      </c>
      <c r="T306" s="2">
        <f t="shared" si="25"/>
        <v>3090402918.6833014</v>
      </c>
      <c r="U306" s="47">
        <f t="shared" si="26"/>
        <v>-421.99999999999977</v>
      </c>
      <c r="V306" s="47">
        <f t="shared" si="27"/>
        <v>-354.99999999999994</v>
      </c>
    </row>
    <row r="307" spans="1:22" customFormat="1">
      <c r="A307" t="s">
        <v>12</v>
      </c>
      <c r="B307">
        <v>8900</v>
      </c>
      <c r="C307" t="s">
        <v>522</v>
      </c>
      <c r="D307" s="2">
        <v>37143</v>
      </c>
      <c r="E307" s="2">
        <v>73750.962188365593</v>
      </c>
      <c r="F307" s="2">
        <v>40303.367822494503</v>
      </c>
      <c r="G307" s="2">
        <v>64107.007057678202</v>
      </c>
      <c r="H307" s="2">
        <v>93047.0835180055</v>
      </c>
      <c r="I307" s="2">
        <v>54407.923733927397</v>
      </c>
      <c r="J307" s="2">
        <v>1252</v>
      </c>
      <c r="K307" s="2">
        <v>2926</v>
      </c>
      <c r="L307" s="2">
        <v>1064</v>
      </c>
      <c r="M307" s="2">
        <v>3138</v>
      </c>
      <c r="N307" s="3">
        <v>-5.70767035511401E-3</v>
      </c>
      <c r="O307" s="3">
        <v>5.0615189941577102E-3</v>
      </c>
      <c r="P307" s="17">
        <f t="shared" si="29"/>
        <v>1.0769189349271721E-2</v>
      </c>
      <c r="R307" s="2">
        <v>10716044</v>
      </c>
      <c r="S307">
        <v>3</v>
      </c>
      <c r="T307" s="2">
        <f t="shared" si="25"/>
        <v>2381126563.1433415</v>
      </c>
      <c r="U307" s="47">
        <f t="shared" si="26"/>
        <v>-211.99999999999969</v>
      </c>
      <c r="V307" s="47">
        <f t="shared" si="27"/>
        <v>187.99999999999983</v>
      </c>
    </row>
    <row r="308" spans="1:22" customFormat="1">
      <c r="A308" t="s">
        <v>110</v>
      </c>
      <c r="B308">
        <v>2200</v>
      </c>
      <c r="C308" t="s">
        <v>229</v>
      </c>
      <c r="D308" s="2">
        <v>25615</v>
      </c>
      <c r="E308" s="2">
        <v>72125.223940712094</v>
      </c>
      <c r="F308" s="2">
        <v>42915.693834900703</v>
      </c>
      <c r="G308" s="2">
        <v>64127.577649077597</v>
      </c>
      <c r="H308" s="2">
        <v>85796.924279039798</v>
      </c>
      <c r="I308" s="2">
        <v>53316.418213969897</v>
      </c>
      <c r="J308" s="2">
        <v>975</v>
      </c>
      <c r="K308" s="2">
        <v>2527</v>
      </c>
      <c r="L308" s="2">
        <v>1233</v>
      </c>
      <c r="M308" s="2">
        <v>2232</v>
      </c>
      <c r="N308" s="3">
        <v>1.15166894397813E-2</v>
      </c>
      <c r="O308" s="3">
        <v>-1.00722233066562E-2</v>
      </c>
      <c r="P308" s="17">
        <f t="shared" si="29"/>
        <v>-2.15889127464375E-2</v>
      </c>
      <c r="R308" s="2">
        <v>10741659</v>
      </c>
      <c r="S308">
        <v>3</v>
      </c>
      <c r="T308" s="2">
        <f t="shared" si="25"/>
        <v>1642627901.4811227</v>
      </c>
      <c r="U308" s="47">
        <f t="shared" si="26"/>
        <v>294.99999999999801</v>
      </c>
      <c r="V308" s="47">
        <f t="shared" si="27"/>
        <v>-257.99999999999858</v>
      </c>
    </row>
    <row r="309" spans="1:22" customFormat="1">
      <c r="A309" t="s">
        <v>122</v>
      </c>
      <c r="B309">
        <v>200</v>
      </c>
      <c r="C309" t="s">
        <v>413</v>
      </c>
      <c r="D309" s="2">
        <v>45254</v>
      </c>
      <c r="E309" s="2">
        <v>82199.719905850696</v>
      </c>
      <c r="F309" s="2">
        <v>43477.792037851599</v>
      </c>
      <c r="G309" s="2">
        <v>64146.637859624701</v>
      </c>
      <c r="H309" s="2">
        <v>95865.528917283096</v>
      </c>
      <c r="I309" s="2">
        <v>53685.840683103503</v>
      </c>
      <c r="J309" s="2">
        <v>932</v>
      </c>
      <c r="K309" s="2">
        <v>3247</v>
      </c>
      <c r="L309" s="2">
        <v>1069</v>
      </c>
      <c r="M309" s="2">
        <v>4031</v>
      </c>
      <c r="N309" s="3">
        <v>-1.7324435409024602E-2</v>
      </c>
      <c r="O309" s="3">
        <v>-3.02735669775047E-3</v>
      </c>
      <c r="P309" s="17">
        <f t="shared" si="29"/>
        <v>1.4297078711274131E-2</v>
      </c>
      <c r="R309" s="2">
        <v>10786913</v>
      </c>
      <c r="S309">
        <v>3</v>
      </c>
      <c r="T309" s="2">
        <f t="shared" si="25"/>
        <v>2902891949.6994562</v>
      </c>
      <c r="U309" s="47">
        <f t="shared" si="26"/>
        <v>-783.99999999999932</v>
      </c>
      <c r="V309" s="47">
        <f t="shared" si="27"/>
        <v>-136.99999999999977</v>
      </c>
    </row>
    <row r="310" spans="1:22" customFormat="1">
      <c r="A310" t="s">
        <v>120</v>
      </c>
      <c r="B310">
        <v>400</v>
      </c>
      <c r="C310" t="s">
        <v>687</v>
      </c>
      <c r="D310" s="2">
        <v>29828</v>
      </c>
      <c r="E310" s="2">
        <v>67555.1355599214</v>
      </c>
      <c r="F310" s="2">
        <v>48474.447896575002</v>
      </c>
      <c r="G310" s="2">
        <v>64244.611996362299</v>
      </c>
      <c r="H310" s="2">
        <v>81257.066797642401</v>
      </c>
      <c r="I310" s="2">
        <v>58827.728613876803</v>
      </c>
      <c r="J310" s="2">
        <v>708</v>
      </c>
      <c r="K310" s="2">
        <v>1613</v>
      </c>
      <c r="L310" s="2">
        <v>631</v>
      </c>
      <c r="M310" s="2">
        <v>1585</v>
      </c>
      <c r="N310" s="3">
        <v>9.3871530105940702E-4</v>
      </c>
      <c r="O310" s="3">
        <v>2.5814670779133698E-3</v>
      </c>
      <c r="P310" s="17">
        <f t="shared" si="29"/>
        <v>1.6427517768539627E-3</v>
      </c>
      <c r="R310" s="2">
        <v>10816741</v>
      </c>
      <c r="S310">
        <v>3</v>
      </c>
      <c r="T310" s="2">
        <f t="shared" si="25"/>
        <v>1916288286.6274946</v>
      </c>
      <c r="U310" s="47">
        <f t="shared" si="26"/>
        <v>27.999999999999993</v>
      </c>
      <c r="V310" s="47">
        <f t="shared" si="27"/>
        <v>77</v>
      </c>
    </row>
    <row r="311" spans="1:22" customFormat="1">
      <c r="A311" t="s">
        <v>18</v>
      </c>
      <c r="B311">
        <v>2900</v>
      </c>
      <c r="C311" t="s">
        <v>733</v>
      </c>
      <c r="D311" s="2">
        <v>28193</v>
      </c>
      <c r="E311" s="2">
        <v>82374.125152377004</v>
      </c>
      <c r="F311" s="2">
        <v>43259.452900688302</v>
      </c>
      <c r="G311" s="2">
        <v>64288.217772711498</v>
      </c>
      <c r="H311" s="2">
        <v>96538.793986184406</v>
      </c>
      <c r="I311" s="2">
        <v>53882.6237954768</v>
      </c>
      <c r="J311" s="2">
        <v>1547</v>
      </c>
      <c r="K311" s="2">
        <v>2666</v>
      </c>
      <c r="L311" s="2">
        <v>1557</v>
      </c>
      <c r="M311" s="2">
        <v>2246</v>
      </c>
      <c r="N311" s="3">
        <v>1.48973149363317E-2</v>
      </c>
      <c r="O311" s="3">
        <v>-3.54697974674564E-4</v>
      </c>
      <c r="P311" s="17">
        <f t="shared" si="29"/>
        <v>-1.5252012911006264E-2</v>
      </c>
      <c r="R311" s="2">
        <v>10844934</v>
      </c>
      <c r="S311">
        <v>3</v>
      </c>
      <c r="T311" s="2">
        <f t="shared" si="25"/>
        <v>1812477723.6660552</v>
      </c>
      <c r="U311" s="47">
        <f t="shared" si="26"/>
        <v>419.9999999999996</v>
      </c>
      <c r="V311" s="47">
        <f t="shared" si="27"/>
        <v>-9.9999999999999822</v>
      </c>
    </row>
    <row r="312" spans="1:22">
      <c r="A312" t="s">
        <v>80</v>
      </c>
      <c r="B312">
        <v>1900</v>
      </c>
      <c r="C312" t="s">
        <v>288</v>
      </c>
      <c r="D312" s="2">
        <v>31289</v>
      </c>
      <c r="E312" s="2">
        <v>74960.026615303796</v>
      </c>
      <c r="F312" s="2">
        <v>46220.993162987397</v>
      </c>
      <c r="G312" s="2">
        <v>64304.746582498898</v>
      </c>
      <c r="H312" s="2">
        <v>88370.441603922198</v>
      </c>
      <c r="I312" s="2">
        <v>56341.412422504203</v>
      </c>
      <c r="J312" s="2">
        <v>720</v>
      </c>
      <c r="K312" s="2">
        <v>3521</v>
      </c>
      <c r="L312" s="2">
        <v>764</v>
      </c>
      <c r="M312" s="2">
        <v>3314</v>
      </c>
      <c r="N312" s="3">
        <v>6.6157435520470403E-3</v>
      </c>
      <c r="O312" s="3">
        <v>-1.40624500623222E-3</v>
      </c>
      <c r="P312" s="17">
        <f t="shared" si="29"/>
        <v>-8.0219885582792604E-3</v>
      </c>
      <c r="Q312"/>
      <c r="R312" s="2">
        <v>10876223</v>
      </c>
      <c r="S312">
        <v>3</v>
      </c>
      <c r="T312" s="2">
        <f t="shared" si="25"/>
        <v>2012031215.819808</v>
      </c>
      <c r="U312" s="47">
        <f t="shared" si="26"/>
        <v>206.99999999999986</v>
      </c>
      <c r="V312" s="47">
        <f t="shared" si="27"/>
        <v>-43.999999999999929</v>
      </c>
    </row>
    <row r="313" spans="1:22" customFormat="1">
      <c r="A313" t="s">
        <v>198</v>
      </c>
      <c r="B313">
        <v>1800</v>
      </c>
      <c r="C313" t="s">
        <v>364</v>
      </c>
      <c r="D313" s="2">
        <v>40396</v>
      </c>
      <c r="E313" s="2">
        <v>74103.870135363701</v>
      </c>
      <c r="F313" s="2">
        <v>43232.397922636097</v>
      </c>
      <c r="G313" s="2">
        <v>64386.763068965498</v>
      </c>
      <c r="H313" s="2">
        <v>87806.978003384094</v>
      </c>
      <c r="I313" s="2">
        <v>53055.328745395003</v>
      </c>
      <c r="J313" s="2">
        <v>1692</v>
      </c>
      <c r="K313" s="2">
        <v>4033</v>
      </c>
      <c r="L313" s="2">
        <v>1564</v>
      </c>
      <c r="M313" s="2">
        <v>4107</v>
      </c>
      <c r="N313" s="3">
        <v>-1.8318645410436601E-3</v>
      </c>
      <c r="O313" s="3">
        <v>3.1686305574809299E-3</v>
      </c>
      <c r="P313" s="17">
        <f t="shared" si="29"/>
        <v>5.0004950985245902E-3</v>
      </c>
      <c r="R313" s="2">
        <v>10916619</v>
      </c>
      <c r="S313">
        <v>3</v>
      </c>
      <c r="T313" s="2">
        <f t="shared" si="25"/>
        <v>2600967680.9339304</v>
      </c>
      <c r="U313" s="47">
        <f t="shared" si="26"/>
        <v>-73.999999999999687</v>
      </c>
      <c r="V313" s="47">
        <f t="shared" si="27"/>
        <v>127.99999999999964</v>
      </c>
    </row>
    <row r="314" spans="1:22" customFormat="1">
      <c r="A314" t="s">
        <v>120</v>
      </c>
      <c r="B314">
        <v>2300</v>
      </c>
      <c r="C314" t="s">
        <v>801</v>
      </c>
      <c r="D314" s="2">
        <v>25573</v>
      </c>
      <c r="E314" s="2">
        <v>71535.352194492196</v>
      </c>
      <c r="F314" s="2">
        <v>49112.614578342102</v>
      </c>
      <c r="G314" s="2">
        <v>64388.134838830498</v>
      </c>
      <c r="H314" s="2">
        <v>83741.861660929397</v>
      </c>
      <c r="I314" s="2">
        <v>59000.250179683702</v>
      </c>
      <c r="J314" s="2">
        <v>524</v>
      </c>
      <c r="K314" s="2">
        <v>1737</v>
      </c>
      <c r="L314" s="2">
        <v>381</v>
      </c>
      <c r="M314" s="2">
        <v>1587</v>
      </c>
      <c r="N314" s="3">
        <v>5.8655613342196797E-3</v>
      </c>
      <c r="O314" s="3">
        <v>5.5918351386227598E-3</v>
      </c>
      <c r="P314" s="17">
        <f t="shared" si="29"/>
        <v>-2.7372619559691991E-4</v>
      </c>
      <c r="R314" s="2">
        <v>10942192</v>
      </c>
      <c r="S314">
        <v>3</v>
      </c>
      <c r="T314" s="2">
        <f t="shared" si="25"/>
        <v>1646597772.2334123</v>
      </c>
      <c r="U314" s="47">
        <f t="shared" si="26"/>
        <v>149.99999999999986</v>
      </c>
      <c r="V314" s="47">
        <f t="shared" si="27"/>
        <v>142.99999999999983</v>
      </c>
    </row>
    <row r="315" spans="1:22" customFormat="1">
      <c r="A315" t="s">
        <v>120</v>
      </c>
      <c r="B315">
        <v>200</v>
      </c>
      <c r="C315" t="s">
        <v>659</v>
      </c>
      <c r="D315" s="2">
        <v>30817</v>
      </c>
      <c r="E315" s="2">
        <v>75884.592852584494</v>
      </c>
      <c r="F315" s="2">
        <v>46476.008554496198</v>
      </c>
      <c r="G315" s="2">
        <v>64424.904841662399</v>
      </c>
      <c r="H315" s="2">
        <v>88961.045309508598</v>
      </c>
      <c r="I315" s="2">
        <v>56499.497552177199</v>
      </c>
      <c r="J315" s="2">
        <v>552</v>
      </c>
      <c r="K315" s="2">
        <v>1942</v>
      </c>
      <c r="L315" s="2">
        <v>604</v>
      </c>
      <c r="M315" s="2">
        <v>2046</v>
      </c>
      <c r="N315" s="3">
        <v>-3.3747606840380299E-3</v>
      </c>
      <c r="O315" s="3">
        <v>-1.6873803420190099E-3</v>
      </c>
      <c r="P315" s="17">
        <f t="shared" si="29"/>
        <v>1.6873803420190199E-3</v>
      </c>
      <c r="R315" s="2">
        <v>10973009</v>
      </c>
      <c r="S315">
        <v>3</v>
      </c>
      <c r="T315" s="2">
        <f t="shared" si="25"/>
        <v>1985382292.5055101</v>
      </c>
      <c r="U315" s="47">
        <f t="shared" si="26"/>
        <v>-103.99999999999997</v>
      </c>
      <c r="V315" s="47">
        <f t="shared" si="27"/>
        <v>-51.999999999999829</v>
      </c>
    </row>
    <row r="316" spans="1:22" customFormat="1">
      <c r="A316" t="s">
        <v>85</v>
      </c>
      <c r="B316">
        <v>2700</v>
      </c>
      <c r="C316" t="s">
        <v>478</v>
      </c>
      <c r="D316" s="2">
        <v>40093</v>
      </c>
      <c r="E316" s="2">
        <v>82475.306722688998</v>
      </c>
      <c r="F316" s="2">
        <v>45401.992215519997</v>
      </c>
      <c r="G316" s="2">
        <v>64441.304889864899</v>
      </c>
      <c r="H316" s="2">
        <v>97208.464519140995</v>
      </c>
      <c r="I316" s="2">
        <v>55859.556936745998</v>
      </c>
      <c r="J316" s="2">
        <v>1086</v>
      </c>
      <c r="K316" s="2">
        <v>3493</v>
      </c>
      <c r="L316" s="2">
        <v>1007</v>
      </c>
      <c r="M316" s="2">
        <v>3545</v>
      </c>
      <c r="N316" s="3">
        <v>-1.2969845110118901E-3</v>
      </c>
      <c r="O316" s="3">
        <v>1.9704187763449899E-3</v>
      </c>
      <c r="P316" s="17">
        <f t="shared" si="29"/>
        <v>3.2674032873568799E-3</v>
      </c>
      <c r="R316" s="2">
        <v>11013102</v>
      </c>
      <c r="S316">
        <v>3</v>
      </c>
      <c r="T316" s="2">
        <f t="shared" si="25"/>
        <v>2583645236.9493532</v>
      </c>
      <c r="U316" s="47">
        <f t="shared" si="26"/>
        <v>-51.999999999999709</v>
      </c>
      <c r="V316" s="47">
        <f t="shared" si="27"/>
        <v>78.999999999999673</v>
      </c>
    </row>
    <row r="317" spans="1:22" customFormat="1">
      <c r="A317" t="s">
        <v>48</v>
      </c>
      <c r="B317">
        <v>700</v>
      </c>
      <c r="C317" t="s">
        <v>565</v>
      </c>
      <c r="D317" s="2">
        <v>34685</v>
      </c>
      <c r="E317" s="2">
        <v>73391.859742350993</v>
      </c>
      <c r="F317" s="2">
        <v>45021.7330802703</v>
      </c>
      <c r="G317" s="2">
        <v>64464.075327196799</v>
      </c>
      <c r="H317" s="2">
        <v>88391.952495974198</v>
      </c>
      <c r="I317" s="2">
        <v>57585.447551152603</v>
      </c>
      <c r="J317" s="2">
        <v>423</v>
      </c>
      <c r="K317" s="2">
        <v>2877</v>
      </c>
      <c r="L317" s="2">
        <v>515</v>
      </c>
      <c r="M317" s="2">
        <v>3058</v>
      </c>
      <c r="N317" s="3">
        <v>-5.2183941184950197E-3</v>
      </c>
      <c r="O317" s="3">
        <v>-2.6524434193455301E-3</v>
      </c>
      <c r="P317" s="17">
        <f t="shared" si="29"/>
        <v>2.5659506991494896E-3</v>
      </c>
      <c r="R317" s="2">
        <v>11047787</v>
      </c>
      <c r="S317">
        <v>3</v>
      </c>
      <c r="T317" s="2">
        <f t="shared" si="25"/>
        <v>2235936452.7238212</v>
      </c>
      <c r="U317" s="47">
        <f t="shared" si="26"/>
        <v>-180.99999999999974</v>
      </c>
      <c r="V317" s="47">
        <f t="shared" si="27"/>
        <v>-91.999999999999716</v>
      </c>
    </row>
    <row r="318" spans="1:22" customFormat="1">
      <c r="A318" t="s">
        <v>46</v>
      </c>
      <c r="B318">
        <v>700</v>
      </c>
      <c r="C318" t="s">
        <v>480</v>
      </c>
      <c r="D318" s="2">
        <v>39859</v>
      </c>
      <c r="E318" s="2">
        <v>82336.982892057</v>
      </c>
      <c r="F318" s="2">
        <v>43551.170195940598</v>
      </c>
      <c r="G318" s="2">
        <v>64464.503302685298</v>
      </c>
      <c r="H318" s="2">
        <v>96943.112423625207</v>
      </c>
      <c r="I318" s="2">
        <v>53955.542922414497</v>
      </c>
      <c r="J318" s="2">
        <v>729</v>
      </c>
      <c r="K318" s="2">
        <v>4223</v>
      </c>
      <c r="L318" s="2">
        <v>902</v>
      </c>
      <c r="M318" s="2">
        <v>3878</v>
      </c>
      <c r="N318" s="3">
        <v>8.6555106751298305E-3</v>
      </c>
      <c r="O318" s="3">
        <v>-4.34029955593466E-3</v>
      </c>
      <c r="P318" s="17">
        <f t="shared" si="29"/>
        <v>-1.299581023106449E-2</v>
      </c>
      <c r="R318" s="2">
        <v>11087646</v>
      </c>
      <c r="S318">
        <v>3</v>
      </c>
      <c r="T318" s="2">
        <f t="shared" si="25"/>
        <v>2569490637.1417332</v>
      </c>
      <c r="U318" s="47">
        <f t="shared" si="26"/>
        <v>344.99999999999989</v>
      </c>
      <c r="V318" s="47">
        <f t="shared" si="27"/>
        <v>-172.9999999999996</v>
      </c>
    </row>
    <row r="319" spans="1:22" customFormat="1">
      <c r="A319" t="s">
        <v>60</v>
      </c>
      <c r="B319">
        <v>51175</v>
      </c>
      <c r="C319" t="s">
        <v>361</v>
      </c>
      <c r="D319" s="2">
        <v>51844</v>
      </c>
      <c r="E319" s="2">
        <v>70686.272687224598</v>
      </c>
      <c r="F319" s="2">
        <v>40374.143445870897</v>
      </c>
      <c r="G319" s="2">
        <v>64474.379571420701</v>
      </c>
      <c r="H319" s="2">
        <v>87867.153744493393</v>
      </c>
      <c r="I319" s="2">
        <v>53953.378348391103</v>
      </c>
      <c r="J319" s="2">
        <v>2168</v>
      </c>
      <c r="K319" s="2">
        <v>5650</v>
      </c>
      <c r="L319" s="2">
        <v>2356</v>
      </c>
      <c r="M319" s="2">
        <v>5084</v>
      </c>
      <c r="N319" s="3">
        <v>1.09173674870766E-2</v>
      </c>
      <c r="O319" s="3">
        <v>-3.6262634056014099E-3</v>
      </c>
      <c r="P319" s="17">
        <f t="shared" si="29"/>
        <v>-1.454363089267801E-2</v>
      </c>
      <c r="R319" s="2">
        <v>11139490</v>
      </c>
      <c r="S319">
        <v>3</v>
      </c>
      <c r="T319" s="2">
        <f t="shared" si="25"/>
        <v>3342609734.5007348</v>
      </c>
      <c r="U319" s="47">
        <f t="shared" si="26"/>
        <v>565.99999999999932</v>
      </c>
      <c r="V319" s="47">
        <f t="shared" si="27"/>
        <v>-187.99999999999949</v>
      </c>
    </row>
    <row r="320" spans="1:22" customFormat="1">
      <c r="A320" t="s">
        <v>18</v>
      </c>
      <c r="B320">
        <v>3400</v>
      </c>
      <c r="C320" t="s">
        <v>258</v>
      </c>
      <c r="D320" s="2">
        <v>37236</v>
      </c>
      <c r="E320" s="2">
        <v>70801.239736519594</v>
      </c>
      <c r="F320" s="2">
        <v>46795.764557941497</v>
      </c>
      <c r="G320" s="2">
        <v>64535.681848257598</v>
      </c>
      <c r="H320" s="2">
        <v>85742.883118872502</v>
      </c>
      <c r="I320" s="2">
        <v>57839.966531243903</v>
      </c>
      <c r="J320" s="2">
        <v>1056</v>
      </c>
      <c r="K320" s="2">
        <v>3823</v>
      </c>
      <c r="L320" s="2">
        <v>1483</v>
      </c>
      <c r="M320" s="2">
        <v>3670</v>
      </c>
      <c r="N320" s="3">
        <v>4.1089268449887202E-3</v>
      </c>
      <c r="O320" s="3">
        <v>-1.14673971425502E-2</v>
      </c>
      <c r="P320" s="17">
        <f t="shared" si="29"/>
        <v>-1.557632398753892E-2</v>
      </c>
      <c r="Q320" s="6"/>
      <c r="R320" s="2">
        <v>11176726</v>
      </c>
      <c r="S320">
        <v>3</v>
      </c>
      <c r="T320" s="2">
        <f t="shared" si="25"/>
        <v>2403050649.3017201</v>
      </c>
      <c r="U320" s="47">
        <f t="shared" si="26"/>
        <v>153</v>
      </c>
      <c r="V320" s="47">
        <f t="shared" si="27"/>
        <v>-426.99999999999926</v>
      </c>
    </row>
    <row r="321" spans="1:22">
      <c r="A321" t="s">
        <v>38</v>
      </c>
      <c r="B321">
        <v>2700</v>
      </c>
      <c r="C321" t="s">
        <v>491</v>
      </c>
      <c r="D321" s="2">
        <v>23391</v>
      </c>
      <c r="E321" s="2">
        <v>95562.649597238196</v>
      </c>
      <c r="F321" s="2">
        <v>44114.883090321302</v>
      </c>
      <c r="G321" s="2">
        <v>64545.387699243198</v>
      </c>
      <c r="H321" s="2">
        <v>110004.390678941</v>
      </c>
      <c r="I321" s="2">
        <v>54120.139011677697</v>
      </c>
      <c r="J321" s="2">
        <v>380</v>
      </c>
      <c r="K321" s="2">
        <v>1927</v>
      </c>
      <c r="L321" s="2">
        <v>374</v>
      </c>
      <c r="M321" s="2">
        <v>2077</v>
      </c>
      <c r="N321" s="3">
        <v>-6.4127228421187602E-3</v>
      </c>
      <c r="O321" s="3">
        <v>2.5650891368475E-4</v>
      </c>
      <c r="P321" s="17">
        <f t="shared" si="29"/>
        <v>6.6692317558035103E-3</v>
      </c>
      <c r="R321" s="2">
        <v>11200117</v>
      </c>
      <c r="S321">
        <v>3</v>
      </c>
      <c r="T321" s="2">
        <f t="shared" si="25"/>
        <v>1509781163.6729977</v>
      </c>
      <c r="U321" s="47">
        <f t="shared" si="26"/>
        <v>-149.99999999999991</v>
      </c>
      <c r="V321" s="47">
        <f t="shared" si="27"/>
        <v>5.9999999999999876</v>
      </c>
    </row>
    <row r="322" spans="1:22" customFormat="1">
      <c r="A322" t="s">
        <v>120</v>
      </c>
      <c r="B322">
        <v>2200</v>
      </c>
      <c r="C322" t="s">
        <v>643</v>
      </c>
      <c r="D322" s="2">
        <v>31487</v>
      </c>
      <c r="E322" s="2">
        <v>71164.759705698103</v>
      </c>
      <c r="F322" s="2">
        <v>47525.600274197903</v>
      </c>
      <c r="G322" s="2">
        <v>64551.854363806196</v>
      </c>
      <c r="H322" s="2">
        <v>84366.262523481506</v>
      </c>
      <c r="I322" s="2">
        <v>57610.563476830197</v>
      </c>
      <c r="J322" s="2">
        <v>1098</v>
      </c>
      <c r="K322" s="2">
        <v>2364</v>
      </c>
      <c r="L322" s="2">
        <v>1131</v>
      </c>
      <c r="M322" s="2">
        <v>2271</v>
      </c>
      <c r="N322" s="3">
        <v>2.9535998983707501E-3</v>
      </c>
      <c r="O322" s="3">
        <v>-1.0480515768412301E-3</v>
      </c>
      <c r="P322" s="17">
        <f t="shared" si="29"/>
        <v>-4.0016514752119802E-3</v>
      </c>
      <c r="R322" s="2">
        <v>11231604</v>
      </c>
      <c r="S322">
        <v>3</v>
      </c>
      <c r="T322" s="2">
        <f t="shared" si="25"/>
        <v>2032544238.3531656</v>
      </c>
      <c r="U322" s="47">
        <f t="shared" si="26"/>
        <v>92.999999999999801</v>
      </c>
      <c r="V322" s="47">
        <f t="shared" si="27"/>
        <v>-32.999999999999815</v>
      </c>
    </row>
    <row r="323" spans="1:22">
      <c r="A323" t="s">
        <v>38</v>
      </c>
      <c r="B323">
        <v>2600</v>
      </c>
      <c r="C323" t="s">
        <v>491</v>
      </c>
      <c r="D323" s="2">
        <v>39018</v>
      </c>
      <c r="E323" s="2">
        <v>77672.678375252901</v>
      </c>
      <c r="F323" s="2">
        <v>46673.143341267598</v>
      </c>
      <c r="G323" s="2">
        <v>64562.287998738298</v>
      </c>
      <c r="H323" s="2">
        <v>93165.112026597199</v>
      </c>
      <c r="I323" s="2">
        <v>56579.299471497099</v>
      </c>
      <c r="J323" s="2">
        <v>614</v>
      </c>
      <c r="K323" s="2">
        <v>2997</v>
      </c>
      <c r="L323" s="2">
        <v>588</v>
      </c>
      <c r="M323" s="2">
        <v>3114</v>
      </c>
      <c r="N323" s="3">
        <v>-2.9986160233738202E-3</v>
      </c>
      <c r="O323" s="3">
        <v>6.6635911630529498E-4</v>
      </c>
      <c r="P323" s="17">
        <f t="shared" si="29"/>
        <v>3.6649751396791151E-3</v>
      </c>
      <c r="Q323"/>
      <c r="R323" s="2">
        <v>11270622</v>
      </c>
      <c r="S323">
        <v>3</v>
      </c>
      <c r="T323" s="2">
        <f t="shared" si="25"/>
        <v>2519091353.1347709</v>
      </c>
      <c r="U323" s="47">
        <f t="shared" si="26"/>
        <v>-116.99999999999972</v>
      </c>
      <c r="V323" s="47">
        <f t="shared" si="27"/>
        <v>26</v>
      </c>
    </row>
    <row r="324" spans="1:22" customFormat="1">
      <c r="A324" t="s">
        <v>108</v>
      </c>
      <c r="B324">
        <v>200</v>
      </c>
      <c r="C324" t="s">
        <v>507</v>
      </c>
      <c r="D324" s="2">
        <v>37907</v>
      </c>
      <c r="E324" s="2">
        <v>64496.9897707899</v>
      </c>
      <c r="F324" s="2">
        <v>40166.383684923501</v>
      </c>
      <c r="G324" s="2">
        <v>64571.815538333401</v>
      </c>
      <c r="H324" s="2">
        <v>82474.171812843299</v>
      </c>
      <c r="I324" s="2">
        <v>55426.611476678903</v>
      </c>
      <c r="J324" s="2">
        <v>1216</v>
      </c>
      <c r="K324" s="2">
        <v>2307</v>
      </c>
      <c r="L324" s="2">
        <v>1140</v>
      </c>
      <c r="M324" s="2">
        <v>2018</v>
      </c>
      <c r="N324" s="3">
        <v>7.6239217031155099E-3</v>
      </c>
      <c r="O324" s="3">
        <v>2.0049067454559798E-3</v>
      </c>
      <c r="P324" s="17">
        <f t="shared" si="29"/>
        <v>-5.6190149576595301E-3</v>
      </c>
      <c r="Q324" s="6"/>
      <c r="R324" s="2">
        <v>11308529</v>
      </c>
      <c r="S324">
        <v>3</v>
      </c>
      <c r="T324" s="2">
        <f t="shared" si="25"/>
        <v>2447723811.6116042</v>
      </c>
      <c r="U324" s="47">
        <f t="shared" si="26"/>
        <v>288.99999999999966</v>
      </c>
      <c r="V324" s="47">
        <f t="shared" si="27"/>
        <v>75.999999999999829</v>
      </c>
    </row>
    <row r="325" spans="1:22">
      <c r="A325" t="s">
        <v>72</v>
      </c>
      <c r="B325">
        <v>1900</v>
      </c>
      <c r="C325" t="s">
        <v>210</v>
      </c>
      <c r="D325" s="2">
        <v>103137</v>
      </c>
      <c r="E325" s="2">
        <v>76594.329750557605</v>
      </c>
      <c r="F325" s="2">
        <v>33826.982767850299</v>
      </c>
      <c r="G325" s="2">
        <v>64575.181152365003</v>
      </c>
      <c r="H325" s="2">
        <v>91653.538430338594</v>
      </c>
      <c r="I325" s="2">
        <v>44153.037370312697</v>
      </c>
      <c r="J325" s="2">
        <v>7384</v>
      </c>
      <c r="K325" s="2">
        <v>9230</v>
      </c>
      <c r="L325" s="2">
        <v>7348</v>
      </c>
      <c r="M325" s="2">
        <v>10360</v>
      </c>
      <c r="N325" s="3">
        <v>-1.09563008425686E-2</v>
      </c>
      <c r="O325" s="3">
        <v>3.4905029232961901E-4</v>
      </c>
      <c r="P325" s="17">
        <f t="shared" si="29"/>
        <v>1.1305351134898219E-2</v>
      </c>
      <c r="R325" s="2">
        <v>11411666</v>
      </c>
      <c r="S325">
        <v>3</v>
      </c>
      <c r="T325" s="2">
        <f t="shared" ref="T325:T389" si="30">D325*G325</f>
        <v>6660090458.5114689</v>
      </c>
      <c r="U325" s="47">
        <f t="shared" ref="U325:U389" si="31">D325*N325</f>
        <v>-1129.9999999999977</v>
      </c>
      <c r="V325" s="47">
        <f t="shared" ref="V325:V389" si="32">D325*O325</f>
        <v>35.999999999999915</v>
      </c>
    </row>
    <row r="326" spans="1:22" customFormat="1">
      <c r="A326" t="s">
        <v>110</v>
      </c>
      <c r="B326">
        <v>1290</v>
      </c>
      <c r="C326" t="s">
        <v>301</v>
      </c>
      <c r="D326" s="2">
        <v>66044</v>
      </c>
      <c r="E326" s="2">
        <v>80891.404277159905</v>
      </c>
      <c r="F326" s="2">
        <v>45051.157009196701</v>
      </c>
      <c r="G326" s="2">
        <v>64734.062398604801</v>
      </c>
      <c r="H326" s="2">
        <v>94706.893413173602</v>
      </c>
      <c r="I326" s="2">
        <v>55420.830923395799</v>
      </c>
      <c r="J326" s="2">
        <v>1814</v>
      </c>
      <c r="K326" s="2">
        <v>6452</v>
      </c>
      <c r="L326" s="2">
        <v>1726</v>
      </c>
      <c r="M326" s="2">
        <v>6740</v>
      </c>
      <c r="N326" s="3">
        <v>-4.3607292108291404E-3</v>
      </c>
      <c r="O326" s="3">
        <v>1.3324450366422301E-3</v>
      </c>
      <c r="P326" s="17">
        <f t="shared" si="29"/>
        <v>5.6931742474713703E-3</v>
      </c>
      <c r="R326" s="2">
        <v>11477710</v>
      </c>
      <c r="S326">
        <v>3</v>
      </c>
      <c r="T326" s="2">
        <f t="shared" si="30"/>
        <v>4275296417.0534554</v>
      </c>
      <c r="U326" s="47">
        <f t="shared" si="31"/>
        <v>-287.99999999999977</v>
      </c>
      <c r="V326" s="47">
        <f t="shared" si="32"/>
        <v>87.999999999999446</v>
      </c>
    </row>
    <row r="327" spans="1:22" customFormat="1">
      <c r="A327" t="s">
        <v>110</v>
      </c>
      <c r="B327">
        <v>200</v>
      </c>
      <c r="C327" t="s">
        <v>849</v>
      </c>
      <c r="D327" s="2">
        <v>23224</v>
      </c>
      <c r="E327" s="2">
        <v>81217.253236245902</v>
      </c>
      <c r="F327" s="2">
        <v>48889.846683833202</v>
      </c>
      <c r="G327" s="2">
        <v>64753.235713890499</v>
      </c>
      <c r="H327" s="2">
        <v>93668.949029126205</v>
      </c>
      <c r="I327" s="2">
        <v>57291.375809033299</v>
      </c>
      <c r="J327" s="2">
        <v>520</v>
      </c>
      <c r="K327" s="2">
        <v>2008</v>
      </c>
      <c r="L327" s="2">
        <v>534</v>
      </c>
      <c r="M327" s="2">
        <v>2085</v>
      </c>
      <c r="N327" s="3">
        <v>-3.3155356527729898E-3</v>
      </c>
      <c r="O327" s="3">
        <v>-6.0282466414054395E-4</v>
      </c>
      <c r="P327" s="17">
        <f t="shared" si="29"/>
        <v>2.712710988632446E-3</v>
      </c>
      <c r="R327" s="2">
        <v>11500934</v>
      </c>
      <c r="S327">
        <v>3</v>
      </c>
      <c r="T327" s="2">
        <f t="shared" si="30"/>
        <v>1503829146.219393</v>
      </c>
      <c r="U327" s="47">
        <f t="shared" si="31"/>
        <v>-76.999999999999915</v>
      </c>
      <c r="V327" s="47">
        <f t="shared" si="32"/>
        <v>-13.999999999999993</v>
      </c>
    </row>
    <row r="328" spans="1:22" customFormat="1">
      <c r="A328" t="s">
        <v>18</v>
      </c>
      <c r="B328">
        <v>100</v>
      </c>
      <c r="C328" t="s">
        <v>460</v>
      </c>
      <c r="D328" s="2">
        <v>41632</v>
      </c>
      <c r="E328" s="2">
        <v>79365.603445392204</v>
      </c>
      <c r="F328" s="2">
        <v>49891.465128796597</v>
      </c>
      <c r="G328" s="2">
        <v>64785.633905404902</v>
      </c>
      <c r="H328" s="2">
        <v>92429.691754473999</v>
      </c>
      <c r="I328" s="2">
        <v>58431.007920030701</v>
      </c>
      <c r="J328" s="2">
        <v>837</v>
      </c>
      <c r="K328" s="2">
        <v>4204</v>
      </c>
      <c r="L328" s="2">
        <v>741</v>
      </c>
      <c r="M328" s="2">
        <v>3861</v>
      </c>
      <c r="N328" s="3">
        <v>8.2388547271329705E-3</v>
      </c>
      <c r="O328" s="3">
        <v>2.30591852421214E-3</v>
      </c>
      <c r="P328" s="17">
        <f t="shared" ref="P328:P359" si="33">O328-N328</f>
        <v>-5.9329362029208309E-3</v>
      </c>
      <c r="R328" s="2">
        <v>11542566</v>
      </c>
      <c r="S328">
        <v>3</v>
      </c>
      <c r="T328" s="2">
        <f t="shared" si="30"/>
        <v>2697155510.7498169</v>
      </c>
      <c r="U328" s="47">
        <f t="shared" si="31"/>
        <v>342.99999999999983</v>
      </c>
      <c r="V328" s="47">
        <f t="shared" si="32"/>
        <v>95.999999999999815</v>
      </c>
    </row>
    <row r="329" spans="1:22" customFormat="1">
      <c r="A329" t="s">
        <v>80</v>
      </c>
      <c r="B329">
        <v>1700</v>
      </c>
      <c r="C329" t="s">
        <v>817</v>
      </c>
      <c r="D329" s="2">
        <v>24911</v>
      </c>
      <c r="E329" s="2">
        <v>82573.456769714001</v>
      </c>
      <c r="F329" s="2">
        <v>40376.095986175402</v>
      </c>
      <c r="G329" s="2">
        <v>64811.378594249203</v>
      </c>
      <c r="H329" s="2">
        <v>95219.826086956498</v>
      </c>
      <c r="I329" s="2">
        <v>50363.126384415897</v>
      </c>
      <c r="J329" s="2">
        <v>932</v>
      </c>
      <c r="K329" s="2">
        <v>2125</v>
      </c>
      <c r="L329" s="2">
        <v>998</v>
      </c>
      <c r="M329" s="2">
        <v>2076</v>
      </c>
      <c r="N329" s="3">
        <v>1.9670025290032499E-3</v>
      </c>
      <c r="O329" s="3">
        <v>-2.64943197784111E-3</v>
      </c>
      <c r="P329" s="17">
        <f t="shared" si="33"/>
        <v>-4.6164345068443599E-3</v>
      </c>
      <c r="R329" s="2">
        <v>11567477</v>
      </c>
      <c r="S329">
        <v>3</v>
      </c>
      <c r="T329" s="2">
        <f t="shared" si="30"/>
        <v>1614516252.1613419</v>
      </c>
      <c r="U329" s="47">
        <f t="shared" si="31"/>
        <v>48.999999999999957</v>
      </c>
      <c r="V329" s="47">
        <f t="shared" si="32"/>
        <v>-65.999999999999886</v>
      </c>
    </row>
    <row r="330" spans="1:22" customFormat="1">
      <c r="A330" t="s">
        <v>65</v>
      </c>
      <c r="B330">
        <v>2200</v>
      </c>
      <c r="C330" t="s">
        <v>306</v>
      </c>
      <c r="D330" s="2">
        <v>65177</v>
      </c>
      <c r="E330" s="2">
        <v>70642.494692047199</v>
      </c>
      <c r="F330" s="2">
        <v>37321.867931890702</v>
      </c>
      <c r="G330" s="2">
        <v>64835.276956278401</v>
      </c>
      <c r="H330" s="2">
        <v>86367.317424727706</v>
      </c>
      <c r="I330" s="2">
        <v>48142.789819084697</v>
      </c>
      <c r="J330" s="2">
        <v>4608</v>
      </c>
      <c r="K330" s="2">
        <v>3446</v>
      </c>
      <c r="L330" s="2">
        <v>3883</v>
      </c>
      <c r="M330" s="2">
        <v>3196</v>
      </c>
      <c r="N330" s="3">
        <v>3.8357089157218002E-3</v>
      </c>
      <c r="O330" s="3">
        <v>1.1123555855593201E-2</v>
      </c>
      <c r="P330" s="17">
        <f t="shared" si="33"/>
        <v>7.2878469398714001E-3</v>
      </c>
      <c r="R330" s="2">
        <v>11632654</v>
      </c>
      <c r="S330">
        <v>3</v>
      </c>
      <c r="T330" s="2">
        <f t="shared" si="30"/>
        <v>4225768846.1793575</v>
      </c>
      <c r="U330" s="47">
        <f t="shared" si="31"/>
        <v>249.99999999999977</v>
      </c>
      <c r="V330" s="47">
        <f t="shared" si="32"/>
        <v>724.99999999999807</v>
      </c>
    </row>
    <row r="331" spans="1:22" customFormat="1">
      <c r="A331" t="s">
        <v>85</v>
      </c>
      <c r="B331" s="1">
        <v>3000</v>
      </c>
      <c r="C331" t="s">
        <v>814</v>
      </c>
      <c r="D331" s="2">
        <v>25091</v>
      </c>
      <c r="E331" s="2">
        <v>81395.527269704005</v>
      </c>
      <c r="F331" s="2">
        <v>42012.939351378896</v>
      </c>
      <c r="G331" s="2">
        <v>64871.346941599702</v>
      </c>
      <c r="H331" s="2">
        <v>97344.670601928796</v>
      </c>
      <c r="I331" s="2">
        <v>52403.614019407498</v>
      </c>
      <c r="J331" s="2">
        <v>654</v>
      </c>
      <c r="K331" s="2">
        <v>932</v>
      </c>
      <c r="L331" s="2">
        <v>382</v>
      </c>
      <c r="M331" s="2">
        <v>1445</v>
      </c>
      <c r="N331" s="3">
        <v>-2.0445578095731502E-2</v>
      </c>
      <c r="O331" s="3">
        <v>1.0840540432824499E-2</v>
      </c>
      <c r="P331" s="17">
        <f t="shared" si="33"/>
        <v>3.1286118528555999E-2</v>
      </c>
      <c r="R331" s="2">
        <v>11657745</v>
      </c>
      <c r="S331">
        <v>3</v>
      </c>
      <c r="T331" s="2">
        <f t="shared" si="30"/>
        <v>1627686966.1116781</v>
      </c>
      <c r="U331" s="47">
        <f t="shared" si="31"/>
        <v>-512.99999999999909</v>
      </c>
      <c r="V331" s="47">
        <f t="shared" si="32"/>
        <v>271.99999999999949</v>
      </c>
    </row>
    <row r="332" spans="1:22" customFormat="1">
      <c r="A332" t="s">
        <v>27</v>
      </c>
      <c r="B332">
        <v>500</v>
      </c>
      <c r="C332" t="s">
        <v>537</v>
      </c>
      <c r="D332" s="2">
        <v>36377</v>
      </c>
      <c r="E332" s="2">
        <v>80791.620736698504</v>
      </c>
      <c r="F332" s="2">
        <v>44105.064297143901</v>
      </c>
      <c r="G332" s="2">
        <v>64880.6938120587</v>
      </c>
      <c r="H332" s="2">
        <v>96193.743519781696</v>
      </c>
      <c r="I332" s="2">
        <v>55977.0559569412</v>
      </c>
      <c r="J332" s="2">
        <v>1561</v>
      </c>
      <c r="K332" s="2">
        <v>3327</v>
      </c>
      <c r="L332" s="2">
        <v>1543</v>
      </c>
      <c r="M332" s="2">
        <v>3459</v>
      </c>
      <c r="N332" s="3">
        <v>-3.62866646507408E-3</v>
      </c>
      <c r="O332" s="3">
        <v>4.9481815432828404E-4</v>
      </c>
      <c r="P332" s="17">
        <f t="shared" si="33"/>
        <v>4.1234846194023638E-3</v>
      </c>
      <c r="R332" s="2">
        <v>11694122</v>
      </c>
      <c r="S332">
        <v>3</v>
      </c>
      <c r="T332" s="2">
        <f t="shared" si="30"/>
        <v>2360164998.8012595</v>
      </c>
      <c r="U332" s="47">
        <f t="shared" si="31"/>
        <v>-131.9999999999998</v>
      </c>
      <c r="V332" s="47">
        <f t="shared" si="32"/>
        <v>17.999999999999989</v>
      </c>
    </row>
    <row r="333" spans="1:22" customFormat="1">
      <c r="A333" t="s">
        <v>85</v>
      </c>
      <c r="B333">
        <v>1800</v>
      </c>
      <c r="C333" t="s">
        <v>686</v>
      </c>
      <c r="D333" s="2">
        <v>29843</v>
      </c>
      <c r="E333" s="2">
        <v>87294.242273534604</v>
      </c>
      <c r="F333" s="2">
        <v>44271.956723755997</v>
      </c>
      <c r="G333" s="2">
        <v>65002.346866067302</v>
      </c>
      <c r="H333" s="2">
        <v>101468.62948490201</v>
      </c>
      <c r="I333" s="2">
        <v>53910.166243449101</v>
      </c>
      <c r="J333" s="2">
        <v>397</v>
      </c>
      <c r="K333" s="2">
        <v>2411</v>
      </c>
      <c r="L333" s="2">
        <v>418</v>
      </c>
      <c r="M333" s="2">
        <v>2478</v>
      </c>
      <c r="N333" s="3">
        <v>-2.2450825989344201E-3</v>
      </c>
      <c r="O333" s="3">
        <v>-7.0368260563616195E-4</v>
      </c>
      <c r="P333" s="17">
        <f t="shared" si="33"/>
        <v>1.541399993298258E-3</v>
      </c>
      <c r="R333" s="2">
        <v>11723965</v>
      </c>
      <c r="S333">
        <v>3</v>
      </c>
      <c r="T333" s="2">
        <f t="shared" si="30"/>
        <v>1939865037.5240464</v>
      </c>
      <c r="U333" s="47">
        <f t="shared" si="31"/>
        <v>-66.999999999999901</v>
      </c>
      <c r="V333" s="47">
        <f t="shared" si="32"/>
        <v>-20.999999999999982</v>
      </c>
    </row>
    <row r="334" spans="1:22" customFormat="1">
      <c r="A334" t="s">
        <v>14</v>
      </c>
      <c r="B334">
        <v>401</v>
      </c>
      <c r="C334" t="s">
        <v>567</v>
      </c>
      <c r="D334" s="2">
        <v>34616</v>
      </c>
      <c r="E334" s="2">
        <v>71589.7509113001</v>
      </c>
      <c r="F334" s="2">
        <v>48286.533802080798</v>
      </c>
      <c r="G334" s="2">
        <v>65013.273332609497</v>
      </c>
      <c r="H334" s="2">
        <v>84861.499392466503</v>
      </c>
      <c r="I334" s="2">
        <v>58804.868164758402</v>
      </c>
      <c r="J334" s="2">
        <v>642</v>
      </c>
      <c r="K334" s="2">
        <v>2663</v>
      </c>
      <c r="L334" s="2">
        <v>854</v>
      </c>
      <c r="M334" s="2">
        <v>2824</v>
      </c>
      <c r="N334" s="3">
        <v>-4.65102842616131E-3</v>
      </c>
      <c r="O334" s="3">
        <v>-6.12433556736769E-3</v>
      </c>
      <c r="P334" s="17">
        <f t="shared" si="33"/>
        <v>-1.47330714120638E-3</v>
      </c>
      <c r="R334" s="2">
        <v>11758581</v>
      </c>
      <c r="S334">
        <v>3</v>
      </c>
      <c r="T334" s="2">
        <f t="shared" si="30"/>
        <v>2250499469.6816101</v>
      </c>
      <c r="U334" s="47">
        <f t="shared" si="31"/>
        <v>-160.99999999999991</v>
      </c>
      <c r="V334" s="47">
        <f t="shared" si="32"/>
        <v>-211.99999999999994</v>
      </c>
    </row>
    <row r="335" spans="1:22" customFormat="1">
      <c r="A335" t="s">
        <v>53</v>
      </c>
      <c r="B335">
        <v>2800</v>
      </c>
      <c r="C335" t="s">
        <v>545</v>
      </c>
      <c r="D335" s="2">
        <v>35943</v>
      </c>
      <c r="E335" s="2">
        <v>75792.233707184001</v>
      </c>
      <c r="F335" s="2">
        <v>46488.374874940098</v>
      </c>
      <c r="G335" s="2">
        <v>65034.059282793103</v>
      </c>
      <c r="H335" s="2">
        <v>89844.311912700796</v>
      </c>
      <c r="I335" s="2">
        <v>57913.347340032102</v>
      </c>
      <c r="J335" s="2">
        <v>459</v>
      </c>
      <c r="K335" s="2">
        <v>2699</v>
      </c>
      <c r="L335" s="2">
        <v>650</v>
      </c>
      <c r="M335" s="2">
        <v>2548</v>
      </c>
      <c r="N335" s="3">
        <v>4.2010961800628696E-3</v>
      </c>
      <c r="O335" s="3">
        <v>-5.3139693403444297E-3</v>
      </c>
      <c r="P335" s="17">
        <f t="shared" si="33"/>
        <v>-9.5150655204073002E-3</v>
      </c>
      <c r="R335" s="2">
        <v>11794524</v>
      </c>
      <c r="S335">
        <v>3</v>
      </c>
      <c r="T335" s="2">
        <f t="shared" si="30"/>
        <v>2337519192.8014326</v>
      </c>
      <c r="U335" s="47">
        <f t="shared" si="31"/>
        <v>150.99999999999972</v>
      </c>
      <c r="V335" s="47">
        <f t="shared" si="32"/>
        <v>-190.99999999999983</v>
      </c>
    </row>
    <row r="336" spans="1:22" customFormat="1">
      <c r="A336" t="s">
        <v>46</v>
      </c>
      <c r="B336">
        <v>100</v>
      </c>
      <c r="C336" t="s">
        <v>530</v>
      </c>
      <c r="D336" s="2">
        <v>36542</v>
      </c>
      <c r="E336" s="2">
        <v>74428.972902603593</v>
      </c>
      <c r="F336" s="2">
        <v>43880.388732394298</v>
      </c>
      <c r="G336" s="2">
        <v>65057.245388429699</v>
      </c>
      <c r="H336" s="2">
        <v>87416.840212150404</v>
      </c>
      <c r="I336" s="2">
        <v>53393.814889335998</v>
      </c>
      <c r="J336" s="2">
        <v>1073</v>
      </c>
      <c r="K336" s="2">
        <v>1938</v>
      </c>
      <c r="L336" s="2">
        <v>1334</v>
      </c>
      <c r="M336" s="2">
        <v>1947</v>
      </c>
      <c r="N336" s="3">
        <v>-2.4629193804389402E-4</v>
      </c>
      <c r="O336" s="3">
        <v>-7.1424662032729402E-3</v>
      </c>
      <c r="P336" s="17">
        <f t="shared" si="33"/>
        <v>-6.8961742652290459E-3</v>
      </c>
      <c r="R336" s="2">
        <v>11831066</v>
      </c>
      <c r="S336">
        <v>3</v>
      </c>
      <c r="T336" s="2">
        <f t="shared" si="30"/>
        <v>2377321860.9839983</v>
      </c>
      <c r="U336" s="47">
        <f t="shared" si="31"/>
        <v>-8.9999999999999751</v>
      </c>
      <c r="V336" s="47">
        <f t="shared" si="32"/>
        <v>-260.99999999999977</v>
      </c>
    </row>
    <row r="337" spans="1:25" customFormat="1">
      <c r="A337" t="s">
        <v>120</v>
      </c>
      <c r="B337">
        <v>100</v>
      </c>
      <c r="C337" t="s">
        <v>635</v>
      </c>
      <c r="D337" s="2">
        <v>31617</v>
      </c>
      <c r="E337" s="2">
        <v>75316.923562952696</v>
      </c>
      <c r="F337" s="2">
        <v>46679.865099533999</v>
      </c>
      <c r="G337" s="2">
        <v>65065.9648106553</v>
      </c>
      <c r="H337" s="2">
        <v>88550.807982740007</v>
      </c>
      <c r="I337" s="2">
        <v>56997.712621770399</v>
      </c>
      <c r="J337" s="2">
        <v>608</v>
      </c>
      <c r="K337" s="2">
        <v>2306</v>
      </c>
      <c r="L337" s="2">
        <v>851</v>
      </c>
      <c r="M337" s="2">
        <v>2475</v>
      </c>
      <c r="N337" s="3">
        <v>-5.3452256697346301E-3</v>
      </c>
      <c r="O337" s="3">
        <v>-7.6857386848847098E-3</v>
      </c>
      <c r="P337" s="17">
        <f t="shared" si="33"/>
        <v>-2.3405130151500798E-3</v>
      </c>
      <c r="R337" s="2">
        <v>11862683</v>
      </c>
      <c r="S337">
        <v>3</v>
      </c>
      <c r="T337" s="2">
        <f t="shared" si="30"/>
        <v>2057190609.4184885</v>
      </c>
      <c r="U337" s="47">
        <f t="shared" si="31"/>
        <v>-168.9999999999998</v>
      </c>
      <c r="V337" s="47">
        <f t="shared" si="32"/>
        <v>-242.99999999999986</v>
      </c>
    </row>
    <row r="338" spans="1:25" customFormat="1">
      <c r="A338" t="s">
        <v>65</v>
      </c>
      <c r="B338">
        <v>1600</v>
      </c>
      <c r="C338" t="s">
        <v>469</v>
      </c>
      <c r="D338" s="2">
        <v>41113</v>
      </c>
      <c r="E338" s="2">
        <v>82312.999278238902</v>
      </c>
      <c r="F338" s="2">
        <v>42326.712597227597</v>
      </c>
      <c r="G338" s="2">
        <v>65066.090914894899</v>
      </c>
      <c r="H338" s="2">
        <v>98112.530133525797</v>
      </c>
      <c r="I338" s="2">
        <v>53128.705557728201</v>
      </c>
      <c r="J338" s="2">
        <v>1455</v>
      </c>
      <c r="K338" s="2">
        <v>3702</v>
      </c>
      <c r="L338" s="2">
        <v>1283</v>
      </c>
      <c r="M338" s="2">
        <v>3347</v>
      </c>
      <c r="N338" s="3">
        <v>8.6347384039111696E-3</v>
      </c>
      <c r="O338" s="3">
        <v>4.1835915647118896E-3</v>
      </c>
      <c r="P338" s="17">
        <f t="shared" si="33"/>
        <v>-4.45114683919928E-3</v>
      </c>
      <c r="R338" s="2">
        <v>11903796</v>
      </c>
      <c r="S338">
        <v>3</v>
      </c>
      <c r="T338" s="2">
        <f t="shared" si="30"/>
        <v>2675062195.7840738</v>
      </c>
      <c r="U338" s="47">
        <f t="shared" si="31"/>
        <v>354.99999999999994</v>
      </c>
      <c r="V338" s="47">
        <f t="shared" si="32"/>
        <v>171.99999999999991</v>
      </c>
    </row>
    <row r="339" spans="1:25" s="39" customFormat="1">
      <c r="A339" s="39" t="s">
        <v>96</v>
      </c>
      <c r="B339" s="39">
        <v>1100</v>
      </c>
      <c r="C339" s="39" t="s">
        <v>81</v>
      </c>
      <c r="D339" s="41">
        <v>76256</v>
      </c>
      <c r="E339" s="41">
        <v>74370.421352214296</v>
      </c>
      <c r="F339" s="41">
        <v>42691.849985787303</v>
      </c>
      <c r="G339" s="41">
        <v>65102.201988626301</v>
      </c>
      <c r="H339" s="41">
        <v>91625.779119811195</v>
      </c>
      <c r="I339" s="41">
        <v>56051.163231949897</v>
      </c>
      <c r="J339" s="41">
        <v>2860</v>
      </c>
      <c r="K339" s="41">
        <v>7337</v>
      </c>
      <c r="L339" s="41">
        <v>2566</v>
      </c>
      <c r="M339" s="41">
        <v>6871</v>
      </c>
      <c r="N339" s="43">
        <v>6.1109945446915599E-3</v>
      </c>
      <c r="O339" s="43">
        <v>3.85543432647922E-3</v>
      </c>
      <c r="P339" s="38">
        <f t="shared" si="33"/>
        <v>-2.2555602182123399E-3</v>
      </c>
      <c r="R339" s="41">
        <v>11980052</v>
      </c>
      <c r="S339" s="39">
        <v>3</v>
      </c>
      <c r="T339" s="41">
        <f t="shared" si="30"/>
        <v>4964433514.8446875</v>
      </c>
      <c r="U339" s="55">
        <f t="shared" si="31"/>
        <v>465.9999999999996</v>
      </c>
      <c r="V339" s="55">
        <f t="shared" si="32"/>
        <v>293.99999999999937</v>
      </c>
    </row>
    <row r="340" spans="1:25" s="29" customFormat="1">
      <c r="D340" s="30">
        <f>SUM(D232:D339)</f>
        <v>4020731</v>
      </c>
      <c r="E340" s="30"/>
      <c r="F340" s="30"/>
      <c r="G340" s="30"/>
      <c r="H340" s="30"/>
      <c r="I340" s="30"/>
      <c r="J340" s="30"/>
      <c r="K340" s="30"/>
      <c r="L340" s="30"/>
      <c r="M340" s="30"/>
      <c r="N340" s="31"/>
      <c r="O340" s="31"/>
      <c r="P340" s="32"/>
      <c r="R340" s="30"/>
      <c r="T340" s="30">
        <f>SUM(T232:T339)</f>
        <v>255949532157.36121</v>
      </c>
      <c r="U340" s="49">
        <f>SUM(U232:U339)</f>
        <v>-3120.9999999999845</v>
      </c>
      <c r="V340" s="49">
        <f>SUM(V232:V339)</f>
        <v>-3982.9999999999995</v>
      </c>
      <c r="W340" s="20">
        <f>T340/$D340</f>
        <v>63657.462326467801</v>
      </c>
      <c r="X340" s="60">
        <f t="shared" ref="X340" si="34">U340/$D340</f>
        <v>-7.7622700946668264E-4</v>
      </c>
      <c r="Y340" s="60">
        <f t="shared" ref="Y340" si="35">V340/$D340</f>
        <v>-9.9061588551932456E-4</v>
      </c>
    </row>
    <row r="341" spans="1:25" customFormat="1">
      <c r="A341" t="s">
        <v>38</v>
      </c>
      <c r="B341">
        <v>2500</v>
      </c>
      <c r="C341" t="s">
        <v>491</v>
      </c>
      <c r="D341" s="2">
        <v>36224</v>
      </c>
      <c r="E341" s="2">
        <v>77084.050657501401</v>
      </c>
      <c r="F341" s="2">
        <v>45873.504300014101</v>
      </c>
      <c r="G341" s="2">
        <v>65148.628114833198</v>
      </c>
      <c r="H341" s="2">
        <v>91959.843843395094</v>
      </c>
      <c r="I341" s="2">
        <v>56716.810094459302</v>
      </c>
      <c r="J341" s="2">
        <v>910</v>
      </c>
      <c r="K341" s="2">
        <v>3538</v>
      </c>
      <c r="L341" s="2">
        <v>860</v>
      </c>
      <c r="M341" s="2">
        <v>2945</v>
      </c>
      <c r="N341" s="3">
        <v>1.6370362190812698E-2</v>
      </c>
      <c r="O341" s="3">
        <v>1.3803003533568901E-3</v>
      </c>
      <c r="P341" s="17">
        <f t="shared" ref="P341:P372" si="36">O341-N341</f>
        <v>-1.4990061837455809E-2</v>
      </c>
      <c r="R341" s="2">
        <v>12016276</v>
      </c>
      <c r="S341">
        <v>4</v>
      </c>
      <c r="T341" s="2">
        <f t="shared" si="30"/>
        <v>2359943904.831718</v>
      </c>
      <c r="U341" s="47">
        <f t="shared" si="31"/>
        <v>592.9999999999992</v>
      </c>
      <c r="V341" s="47">
        <f t="shared" si="32"/>
        <v>49.999999999999986</v>
      </c>
    </row>
    <row r="342" spans="1:25" customFormat="1">
      <c r="A342" t="s">
        <v>72</v>
      </c>
      <c r="B342">
        <v>2800</v>
      </c>
      <c r="C342" t="s">
        <v>455</v>
      </c>
      <c r="D342" s="2">
        <v>41784</v>
      </c>
      <c r="E342" s="2">
        <v>80251.964933900905</v>
      </c>
      <c r="F342" s="2">
        <v>43988.397330024301</v>
      </c>
      <c r="G342" s="2">
        <v>65185.437192308797</v>
      </c>
      <c r="H342" s="2">
        <v>94207.084360295703</v>
      </c>
      <c r="I342" s="2">
        <v>54101.306319798001</v>
      </c>
      <c r="J342" s="2">
        <v>942</v>
      </c>
      <c r="K342" s="2">
        <v>3521</v>
      </c>
      <c r="L342" s="2">
        <v>1413</v>
      </c>
      <c r="M342" s="2">
        <v>3611</v>
      </c>
      <c r="N342" s="3">
        <v>-2.1539345203905802E-3</v>
      </c>
      <c r="O342" s="3">
        <v>-1.12722573233773E-2</v>
      </c>
      <c r="P342" s="17">
        <f t="shared" si="36"/>
        <v>-9.1183228029867204E-3</v>
      </c>
      <c r="R342" s="2">
        <v>12058060</v>
      </c>
      <c r="S342">
        <v>4</v>
      </c>
      <c r="T342" s="2">
        <f t="shared" si="30"/>
        <v>2723708307.6434307</v>
      </c>
      <c r="U342" s="47">
        <f t="shared" si="31"/>
        <v>-90</v>
      </c>
      <c r="V342" s="47">
        <f t="shared" si="32"/>
        <v>-470.9999999999971</v>
      </c>
    </row>
    <row r="343" spans="1:25" customFormat="1">
      <c r="A343" t="s">
        <v>18</v>
      </c>
      <c r="B343">
        <v>1700</v>
      </c>
      <c r="C343" t="s">
        <v>372</v>
      </c>
      <c r="D343" s="2">
        <v>24475</v>
      </c>
      <c r="E343" s="2">
        <v>79591.383483870901</v>
      </c>
      <c r="F343" s="2">
        <v>49224.605243161001</v>
      </c>
      <c r="G343" s="2">
        <v>65195.515991254302</v>
      </c>
      <c r="H343" s="2">
        <v>94487.610580645094</v>
      </c>
      <c r="I343" s="2">
        <v>58007.897796352503</v>
      </c>
      <c r="J343" s="2">
        <v>453</v>
      </c>
      <c r="K343" s="2">
        <v>1965</v>
      </c>
      <c r="L343" s="2">
        <v>340</v>
      </c>
      <c r="M343" s="2">
        <v>2050</v>
      </c>
      <c r="N343" s="3">
        <v>-3.4729315628191999E-3</v>
      </c>
      <c r="O343" s="3">
        <v>4.6169560776302297E-3</v>
      </c>
      <c r="P343" s="17">
        <f t="shared" si="36"/>
        <v>8.0898876404494301E-3</v>
      </c>
      <c r="R343" s="2">
        <v>12082535</v>
      </c>
      <c r="S343">
        <v>4</v>
      </c>
      <c r="T343" s="2">
        <f t="shared" si="30"/>
        <v>1595660253.8859491</v>
      </c>
      <c r="U343" s="47">
        <f t="shared" si="31"/>
        <v>-84.999999999999915</v>
      </c>
      <c r="V343" s="47">
        <f t="shared" si="32"/>
        <v>112.99999999999987</v>
      </c>
    </row>
    <row r="344" spans="1:25" customFormat="1">
      <c r="A344" t="s">
        <v>178</v>
      </c>
      <c r="B344">
        <v>1800</v>
      </c>
      <c r="C344" t="s">
        <v>543</v>
      </c>
      <c r="D344" s="2">
        <v>35985</v>
      </c>
      <c r="E344" s="2">
        <v>79480.219996988395</v>
      </c>
      <c r="F344" s="2">
        <v>47112.267180690498</v>
      </c>
      <c r="G344" s="2">
        <v>65234.286607077898</v>
      </c>
      <c r="H344" s="2">
        <v>92630.476283692202</v>
      </c>
      <c r="I344" s="2">
        <v>56521.193573104698</v>
      </c>
      <c r="J344" s="2">
        <v>934</v>
      </c>
      <c r="K344" s="2">
        <v>3499</v>
      </c>
      <c r="L344" s="2">
        <v>952</v>
      </c>
      <c r="M344" s="2">
        <v>3078</v>
      </c>
      <c r="N344" s="3">
        <v>1.16993191607614E-2</v>
      </c>
      <c r="O344" s="3">
        <v>-5.0020842017507196E-4</v>
      </c>
      <c r="P344" s="17">
        <f t="shared" si="36"/>
        <v>-1.2199527580936472E-2</v>
      </c>
      <c r="R344" s="2">
        <v>12118520</v>
      </c>
      <c r="S344">
        <v>4</v>
      </c>
      <c r="T344" s="2">
        <f t="shared" si="30"/>
        <v>2347455803.5556984</v>
      </c>
      <c r="U344" s="47">
        <f t="shared" si="31"/>
        <v>420.99999999999898</v>
      </c>
      <c r="V344" s="47">
        <f t="shared" si="32"/>
        <v>-17.999999999999964</v>
      </c>
    </row>
    <row r="345" spans="1:25" customFormat="1">
      <c r="A345" t="s">
        <v>248</v>
      </c>
      <c r="B345">
        <v>100</v>
      </c>
      <c r="C345" t="s">
        <v>380</v>
      </c>
      <c r="D345" s="2">
        <v>49147</v>
      </c>
      <c r="E345" s="2">
        <v>67453.094436813102</v>
      </c>
      <c r="F345" s="2">
        <v>44603.836425920599</v>
      </c>
      <c r="G345" s="2">
        <v>65252.521689844798</v>
      </c>
      <c r="H345" s="2">
        <v>82989.391826923005</v>
      </c>
      <c r="I345" s="2">
        <v>56827.128624444304</v>
      </c>
      <c r="J345" s="2">
        <v>1789</v>
      </c>
      <c r="K345" s="2">
        <v>4855</v>
      </c>
      <c r="L345" s="2">
        <v>1765</v>
      </c>
      <c r="M345" s="2">
        <v>4569</v>
      </c>
      <c r="N345" s="3">
        <v>5.81927686328768E-3</v>
      </c>
      <c r="O345" s="3">
        <v>4.8833092559057503E-4</v>
      </c>
      <c r="P345" s="17">
        <f t="shared" si="36"/>
        <v>-5.330945937697105E-3</v>
      </c>
      <c r="R345" s="2">
        <v>12167667</v>
      </c>
      <c r="S345">
        <v>4</v>
      </c>
      <c r="T345" s="2">
        <f t="shared" si="30"/>
        <v>3206965683.4908023</v>
      </c>
      <c r="U345" s="47">
        <f t="shared" si="31"/>
        <v>285.9999999999996</v>
      </c>
      <c r="V345" s="47">
        <f t="shared" si="32"/>
        <v>23.999999999999989</v>
      </c>
    </row>
    <row r="346" spans="1:25" customFormat="1">
      <c r="A346" t="s">
        <v>29</v>
      </c>
      <c r="B346" s="1">
        <v>11000</v>
      </c>
      <c r="C346" t="s">
        <v>867</v>
      </c>
      <c r="D346" s="2">
        <v>22491</v>
      </c>
      <c r="E346" s="2">
        <v>73952.906487148095</v>
      </c>
      <c r="F346" s="2">
        <v>44711.402874432599</v>
      </c>
      <c r="G346" s="2">
        <v>65281.603293845699</v>
      </c>
      <c r="H346" s="2">
        <v>90016.702815177399</v>
      </c>
      <c r="I346" s="2">
        <v>57638.420121028699</v>
      </c>
      <c r="J346" s="2">
        <v>518</v>
      </c>
      <c r="K346" s="2">
        <v>2151</v>
      </c>
      <c r="L346" s="2">
        <v>379</v>
      </c>
      <c r="M346" s="2">
        <v>2138</v>
      </c>
      <c r="N346" s="3">
        <v>5.7800898137032504E-4</v>
      </c>
      <c r="O346" s="3">
        <v>6.1802498777288597E-3</v>
      </c>
      <c r="P346" s="17">
        <f t="shared" si="36"/>
        <v>5.6022408963585348E-3</v>
      </c>
      <c r="R346" s="2">
        <v>12190158</v>
      </c>
      <c r="S346">
        <v>4</v>
      </c>
      <c r="T346" s="2">
        <f t="shared" si="30"/>
        <v>1468248539.6818836</v>
      </c>
      <c r="U346" s="47">
        <f t="shared" si="31"/>
        <v>12.99999999999998</v>
      </c>
      <c r="V346" s="47">
        <f t="shared" si="32"/>
        <v>138.99999999999977</v>
      </c>
    </row>
    <row r="347" spans="1:25" customFormat="1">
      <c r="A347" t="s">
        <v>53</v>
      </c>
      <c r="B347">
        <v>2500</v>
      </c>
      <c r="C347" t="s">
        <v>219</v>
      </c>
      <c r="D347" s="2">
        <v>25593</v>
      </c>
      <c r="E347" s="2">
        <v>81530.074886715898</v>
      </c>
      <c r="F347" s="2">
        <v>46789.739290335703</v>
      </c>
      <c r="G347" s="2">
        <v>65312.796037296001</v>
      </c>
      <c r="H347" s="2">
        <v>94580.050560457894</v>
      </c>
      <c r="I347" s="2">
        <v>56954.994619628102</v>
      </c>
      <c r="J347" s="2">
        <v>845</v>
      </c>
      <c r="K347" s="2">
        <v>2542</v>
      </c>
      <c r="L347" s="2">
        <v>658</v>
      </c>
      <c r="M347" s="2">
        <v>2672</v>
      </c>
      <c r="N347" s="3">
        <v>-5.0795139295901201E-3</v>
      </c>
      <c r="O347" s="3">
        <v>7.3066854217950202E-3</v>
      </c>
      <c r="P347" s="17">
        <f t="shared" si="36"/>
        <v>1.238619935138514E-2</v>
      </c>
      <c r="R347" s="2">
        <v>12215751</v>
      </c>
      <c r="S347">
        <v>4</v>
      </c>
      <c r="T347" s="2">
        <f t="shared" si="30"/>
        <v>1671550388.9825165</v>
      </c>
      <c r="U347" s="47">
        <f t="shared" si="31"/>
        <v>-129.99999999999994</v>
      </c>
      <c r="V347" s="47">
        <f t="shared" si="32"/>
        <v>186.99999999999994</v>
      </c>
    </row>
    <row r="348" spans="1:25">
      <c r="A348" t="s">
        <v>178</v>
      </c>
      <c r="B348">
        <v>100</v>
      </c>
      <c r="C348" t="s">
        <v>329</v>
      </c>
      <c r="D348" s="2">
        <v>59853</v>
      </c>
      <c r="E348" s="2">
        <v>82370.689748811899</v>
      </c>
      <c r="F348" s="2">
        <v>40385.523815403598</v>
      </c>
      <c r="G348" s="2">
        <v>65356.109071617997</v>
      </c>
      <c r="H348" s="2">
        <v>97779.699932111296</v>
      </c>
      <c r="I348" s="2">
        <v>50613.108813088402</v>
      </c>
      <c r="J348" s="2">
        <v>1947</v>
      </c>
      <c r="K348" s="2">
        <v>3529</v>
      </c>
      <c r="L348" s="2">
        <v>2114</v>
      </c>
      <c r="M348" s="2">
        <v>5138</v>
      </c>
      <c r="N348" s="3">
        <v>-2.68825288623794E-2</v>
      </c>
      <c r="O348" s="3">
        <v>-2.7901692479909098E-3</v>
      </c>
      <c r="P348" s="17">
        <f t="shared" si="36"/>
        <v>2.4092359614388489E-2</v>
      </c>
      <c r="R348" s="2">
        <v>12275604</v>
      </c>
      <c r="S348">
        <v>4</v>
      </c>
      <c r="T348" s="2">
        <f t="shared" si="30"/>
        <v>3911759196.2635522</v>
      </c>
      <c r="U348" s="47">
        <f t="shared" si="31"/>
        <v>-1608.9999999999943</v>
      </c>
      <c r="V348" s="47">
        <f t="shared" si="32"/>
        <v>-166.99999999999991</v>
      </c>
    </row>
    <row r="349" spans="1:25" customFormat="1">
      <c r="A349" t="s">
        <v>38</v>
      </c>
      <c r="B349">
        <v>300</v>
      </c>
      <c r="C349" t="s">
        <v>267</v>
      </c>
      <c r="D349" s="2">
        <v>32063</v>
      </c>
      <c r="E349" s="2">
        <v>73389.437804218498</v>
      </c>
      <c r="F349" s="2">
        <v>44912.126651254897</v>
      </c>
      <c r="G349" s="2">
        <v>65366.389571272099</v>
      </c>
      <c r="H349" s="2">
        <v>88096.315575986999</v>
      </c>
      <c r="I349" s="2">
        <v>56113.277906208699</v>
      </c>
      <c r="J349" s="2">
        <v>985</v>
      </c>
      <c r="K349" s="2">
        <v>2330</v>
      </c>
      <c r="L349" s="2">
        <v>999</v>
      </c>
      <c r="M349" s="2">
        <v>2185</v>
      </c>
      <c r="N349" s="3">
        <v>4.5223466300720397E-3</v>
      </c>
      <c r="O349" s="3">
        <v>-4.3664036428281802E-4</v>
      </c>
      <c r="P349" s="17">
        <f t="shared" si="36"/>
        <v>-4.9589869943548574E-3</v>
      </c>
      <c r="R349" s="2">
        <v>12307667</v>
      </c>
      <c r="S349">
        <v>4</v>
      </c>
      <c r="T349" s="2">
        <f t="shared" si="30"/>
        <v>2095842548.8236973</v>
      </c>
      <c r="U349" s="47">
        <f t="shared" si="31"/>
        <v>144.9999999999998</v>
      </c>
      <c r="V349" s="47">
        <f t="shared" si="32"/>
        <v>-13.999999999999995</v>
      </c>
    </row>
    <row r="350" spans="1:25" customFormat="1">
      <c r="A350" t="s">
        <v>53</v>
      </c>
      <c r="B350">
        <v>2100</v>
      </c>
      <c r="C350" t="s">
        <v>765</v>
      </c>
      <c r="D350" s="2">
        <v>26928</v>
      </c>
      <c r="E350" s="2">
        <v>76489.338433008801</v>
      </c>
      <c r="F350" s="2">
        <v>48371.663781585798</v>
      </c>
      <c r="G350" s="2">
        <v>65385.4091690278</v>
      </c>
      <c r="H350" s="2">
        <v>89875.644413537302</v>
      </c>
      <c r="I350" s="2">
        <v>59248.268602962497</v>
      </c>
      <c r="J350" s="2">
        <v>201</v>
      </c>
      <c r="K350" s="2">
        <v>2254</v>
      </c>
      <c r="L350" s="2">
        <v>597</v>
      </c>
      <c r="M350" s="2">
        <v>2347</v>
      </c>
      <c r="N350" s="3">
        <v>-3.4536541889483002E-3</v>
      </c>
      <c r="O350" s="3">
        <v>-1.47058823529411E-2</v>
      </c>
      <c r="P350" s="17">
        <f t="shared" si="36"/>
        <v>-1.12522281639928E-2</v>
      </c>
      <c r="R350" s="2">
        <v>12334595</v>
      </c>
      <c r="S350">
        <v>4</v>
      </c>
      <c r="T350" s="2">
        <f t="shared" si="30"/>
        <v>1760698298.1035807</v>
      </c>
      <c r="U350" s="47">
        <f t="shared" si="31"/>
        <v>-92.999999999999829</v>
      </c>
      <c r="V350" s="47">
        <f t="shared" si="32"/>
        <v>-395.99999999999795</v>
      </c>
    </row>
    <row r="351" spans="1:25" customFormat="1">
      <c r="A351" t="s">
        <v>53</v>
      </c>
      <c r="B351">
        <v>100</v>
      </c>
      <c r="C351" t="s">
        <v>677</v>
      </c>
      <c r="D351" s="2">
        <v>30154</v>
      </c>
      <c r="E351" s="2">
        <v>78209.296722763494</v>
      </c>
      <c r="F351" s="2">
        <v>48458.655031618699</v>
      </c>
      <c r="G351" s="2">
        <v>65429.304483922097</v>
      </c>
      <c r="H351" s="2">
        <v>92321.655447298501</v>
      </c>
      <c r="I351" s="2">
        <v>59382.107503858897</v>
      </c>
      <c r="J351" s="2">
        <v>542</v>
      </c>
      <c r="K351" s="2">
        <v>2287</v>
      </c>
      <c r="L351" s="2">
        <v>519</v>
      </c>
      <c r="M351" s="2">
        <v>2207</v>
      </c>
      <c r="N351" s="3">
        <v>2.6530476885322E-3</v>
      </c>
      <c r="O351" s="3">
        <v>7.6275121045300701E-4</v>
      </c>
      <c r="P351" s="17">
        <f t="shared" si="36"/>
        <v>-1.8902964780791931E-3</v>
      </c>
      <c r="R351" s="2">
        <v>12364749</v>
      </c>
      <c r="S351">
        <v>4</v>
      </c>
      <c r="T351" s="2">
        <f t="shared" si="30"/>
        <v>1972955247.4081869</v>
      </c>
      <c r="U351" s="47">
        <f t="shared" si="31"/>
        <v>79.999999999999957</v>
      </c>
      <c r="V351" s="47">
        <f t="shared" si="32"/>
        <v>22.999999999999972</v>
      </c>
    </row>
    <row r="352" spans="1:25" customFormat="1">
      <c r="A352" t="s">
        <v>53</v>
      </c>
      <c r="B352">
        <v>4500</v>
      </c>
      <c r="C352" t="s">
        <v>535</v>
      </c>
      <c r="D352" s="2">
        <v>36433</v>
      </c>
      <c r="E352" s="2">
        <v>77667.656425085806</v>
      </c>
      <c r="F352" s="2">
        <v>47888.807386509303</v>
      </c>
      <c r="G352" s="2">
        <v>65437.037473640499</v>
      </c>
      <c r="H352" s="2">
        <v>92156.035243086895</v>
      </c>
      <c r="I352" s="2">
        <v>59117.6301615798</v>
      </c>
      <c r="J352" s="2">
        <v>562</v>
      </c>
      <c r="K352" s="2">
        <v>3233</v>
      </c>
      <c r="L352" s="2">
        <v>451</v>
      </c>
      <c r="M352" s="2">
        <v>3260</v>
      </c>
      <c r="N352" s="3">
        <v>-7.4108637773447105E-4</v>
      </c>
      <c r="O352" s="3">
        <v>3.0466884417972699E-3</v>
      </c>
      <c r="P352" s="17">
        <f t="shared" si="36"/>
        <v>3.7877748195317409E-3</v>
      </c>
      <c r="R352" s="2">
        <v>12401182</v>
      </c>
      <c r="S352">
        <v>4</v>
      </c>
      <c r="T352" s="2">
        <f t="shared" si="30"/>
        <v>2384067586.2771444</v>
      </c>
      <c r="U352" s="47">
        <f t="shared" si="31"/>
        <v>-26.999999999999982</v>
      </c>
      <c r="V352" s="47">
        <f t="shared" si="32"/>
        <v>110.99999999999993</v>
      </c>
    </row>
    <row r="353" spans="1:22" customFormat="1">
      <c r="A353" t="s">
        <v>50</v>
      </c>
      <c r="B353">
        <v>1100</v>
      </c>
      <c r="C353" t="s">
        <v>569</v>
      </c>
      <c r="D353" s="2">
        <v>34578</v>
      </c>
      <c r="E353" s="2">
        <v>89244.394789915896</v>
      </c>
      <c r="F353" s="2">
        <v>44284.161111837202</v>
      </c>
      <c r="G353" s="2">
        <v>65456.546483063998</v>
      </c>
      <c r="H353" s="2">
        <v>104274.913109243</v>
      </c>
      <c r="I353" s="2">
        <v>55393.840892257998</v>
      </c>
      <c r="J353" s="2">
        <v>509</v>
      </c>
      <c r="K353" s="2">
        <v>2352</v>
      </c>
      <c r="L353" s="2">
        <v>704</v>
      </c>
      <c r="M353" s="2">
        <v>2110</v>
      </c>
      <c r="N353" s="3">
        <v>6.9986696743594102E-3</v>
      </c>
      <c r="O353" s="3">
        <v>-5.6394239111573798E-3</v>
      </c>
      <c r="P353" s="17">
        <f t="shared" si="36"/>
        <v>-1.2638093585516791E-2</v>
      </c>
      <c r="R353" s="2">
        <v>12435760</v>
      </c>
      <c r="S353">
        <v>4</v>
      </c>
      <c r="T353" s="2">
        <f t="shared" si="30"/>
        <v>2263356464.2913871</v>
      </c>
      <c r="U353" s="47">
        <f t="shared" si="31"/>
        <v>241.99999999999969</v>
      </c>
      <c r="V353" s="47">
        <f t="shared" si="32"/>
        <v>-194.99999999999989</v>
      </c>
    </row>
    <row r="354" spans="1:22" customFormat="1">
      <c r="A354" t="s">
        <v>46</v>
      </c>
      <c r="B354">
        <v>1700</v>
      </c>
      <c r="C354" t="s">
        <v>173</v>
      </c>
      <c r="D354" s="2">
        <v>134996</v>
      </c>
      <c r="E354" s="2">
        <v>80949.615247517504</v>
      </c>
      <c r="F354" s="2">
        <v>42749.900980924198</v>
      </c>
      <c r="G354" s="2">
        <v>65512.541549391397</v>
      </c>
      <c r="H354" s="2">
        <v>96469.897937656802</v>
      </c>
      <c r="I354" s="2">
        <v>54245.6719132656</v>
      </c>
      <c r="J354" s="2">
        <v>3162</v>
      </c>
      <c r="K354" s="2">
        <v>12356</v>
      </c>
      <c r="L354" s="2">
        <v>4055</v>
      </c>
      <c r="M354" s="2">
        <v>12389</v>
      </c>
      <c r="N354" s="3">
        <v>-2.4445168745740602E-4</v>
      </c>
      <c r="O354" s="3">
        <v>-6.6150108151352598E-3</v>
      </c>
      <c r="P354" s="17">
        <f t="shared" si="36"/>
        <v>-6.370559127677854E-3</v>
      </c>
      <c r="R354" s="2">
        <v>12570756</v>
      </c>
      <c r="S354">
        <v>4</v>
      </c>
      <c r="T354" s="2">
        <f t="shared" si="30"/>
        <v>8843931059.0016403</v>
      </c>
      <c r="U354" s="47">
        <f t="shared" si="31"/>
        <v>-32.999999999999986</v>
      </c>
      <c r="V354" s="47">
        <f t="shared" si="32"/>
        <v>-892.99999999999955</v>
      </c>
    </row>
    <row r="355" spans="1:22" customFormat="1">
      <c r="A355" t="s">
        <v>96</v>
      </c>
      <c r="B355">
        <v>700</v>
      </c>
      <c r="C355" t="s">
        <v>252</v>
      </c>
      <c r="D355" s="2">
        <v>86921</v>
      </c>
      <c r="E355" s="2">
        <v>67889.1717464049</v>
      </c>
      <c r="F355" s="2">
        <v>41233.578734164701</v>
      </c>
      <c r="G355" s="2">
        <v>65553.485933870004</v>
      </c>
      <c r="H355" s="2">
        <v>85169.665008591794</v>
      </c>
      <c r="I355" s="2">
        <v>54903.574707846397</v>
      </c>
      <c r="J355" s="2">
        <v>3776</v>
      </c>
      <c r="K355" s="2">
        <v>8256</v>
      </c>
      <c r="L355" s="2">
        <v>4185</v>
      </c>
      <c r="M355" s="2">
        <v>7858</v>
      </c>
      <c r="N355" s="3">
        <v>4.5788704685864098E-3</v>
      </c>
      <c r="O355" s="3">
        <v>-4.7054221649543799E-3</v>
      </c>
      <c r="P355" s="17">
        <f t="shared" si="36"/>
        <v>-9.2842926335407888E-3</v>
      </c>
      <c r="R355" s="2">
        <v>12657677</v>
      </c>
      <c r="S355">
        <v>4</v>
      </c>
      <c r="T355" s="2">
        <f t="shared" si="30"/>
        <v>5697974550.8579149</v>
      </c>
      <c r="U355" s="47">
        <f t="shared" si="31"/>
        <v>397.99999999999932</v>
      </c>
      <c r="V355" s="47">
        <f t="shared" si="32"/>
        <v>-408.99999999999966</v>
      </c>
    </row>
    <row r="356" spans="1:22" customFormat="1">
      <c r="A356" t="s">
        <v>148</v>
      </c>
      <c r="B356">
        <v>200</v>
      </c>
      <c r="C356" t="s">
        <v>401</v>
      </c>
      <c r="D356" s="2">
        <v>46834</v>
      </c>
      <c r="E356" s="2">
        <v>75435.725739773698</v>
      </c>
      <c r="F356" s="2">
        <v>48387.705095720703</v>
      </c>
      <c r="G356" s="2">
        <v>65555.3556424165</v>
      </c>
      <c r="H356" s="2">
        <v>87963.084747606597</v>
      </c>
      <c r="I356" s="2">
        <v>58306.909487612596</v>
      </c>
      <c r="J356" s="2">
        <v>927</v>
      </c>
      <c r="K356" s="2">
        <v>3657</v>
      </c>
      <c r="L356" s="2">
        <v>1019</v>
      </c>
      <c r="M356" s="2">
        <v>3623</v>
      </c>
      <c r="N356" s="3">
        <v>7.2596831361831102E-4</v>
      </c>
      <c r="O356" s="3">
        <v>-1.9643848486142501E-3</v>
      </c>
      <c r="P356" s="17">
        <f t="shared" si="36"/>
        <v>-2.6903531622325611E-3</v>
      </c>
      <c r="R356" s="2">
        <v>12704511</v>
      </c>
      <c r="S356">
        <v>4</v>
      </c>
      <c r="T356" s="2">
        <f t="shared" si="30"/>
        <v>3070219526.1569343</v>
      </c>
      <c r="U356" s="47">
        <f t="shared" si="31"/>
        <v>33.999999999999979</v>
      </c>
      <c r="V356" s="47">
        <f t="shared" si="32"/>
        <v>-91.999999999999787</v>
      </c>
    </row>
    <row r="357" spans="1:22" customFormat="1">
      <c r="A357" t="s">
        <v>341</v>
      </c>
      <c r="B357">
        <v>200</v>
      </c>
      <c r="C357" t="s">
        <v>657</v>
      </c>
      <c r="D357" s="2">
        <v>30848</v>
      </c>
      <c r="E357" s="2">
        <v>70900.136895051604</v>
      </c>
      <c r="F357" s="2">
        <v>50580.648770180902</v>
      </c>
      <c r="G357" s="2">
        <v>65599.345703881598</v>
      </c>
      <c r="H357" s="2">
        <v>81163.627922784101</v>
      </c>
      <c r="I357" s="2">
        <v>59396.568588146001</v>
      </c>
      <c r="J357" s="2">
        <v>894</v>
      </c>
      <c r="K357" s="2">
        <v>1789</v>
      </c>
      <c r="L357" s="2">
        <v>782</v>
      </c>
      <c r="M357" s="2">
        <v>1569</v>
      </c>
      <c r="N357" s="3">
        <v>7.1317427385892097E-3</v>
      </c>
      <c r="O357" s="3">
        <v>3.6307053941908702E-3</v>
      </c>
      <c r="P357" s="17">
        <f t="shared" si="36"/>
        <v>-3.5010373443983395E-3</v>
      </c>
      <c r="R357" s="2">
        <v>12735359</v>
      </c>
      <c r="S357">
        <v>4</v>
      </c>
      <c r="T357" s="2">
        <f t="shared" si="30"/>
        <v>2023608616.2733395</v>
      </c>
      <c r="U357" s="47">
        <f t="shared" si="31"/>
        <v>219.99999999999994</v>
      </c>
      <c r="V357" s="47">
        <f t="shared" si="32"/>
        <v>111.99999999999996</v>
      </c>
    </row>
    <row r="358" spans="1:22" customFormat="1">
      <c r="A358" t="s">
        <v>18</v>
      </c>
      <c r="B358">
        <v>3601</v>
      </c>
      <c r="C358" t="s">
        <v>379</v>
      </c>
      <c r="D358" s="2">
        <v>29595</v>
      </c>
      <c r="E358" s="2">
        <v>79475.470837343601</v>
      </c>
      <c r="F358" s="2">
        <v>49548.7214282028</v>
      </c>
      <c r="G358" s="2">
        <v>65654.192911783801</v>
      </c>
      <c r="H358" s="2">
        <v>91819.051973050999</v>
      </c>
      <c r="I358" s="2">
        <v>58640.806459934902</v>
      </c>
      <c r="J358" s="2">
        <v>451</v>
      </c>
      <c r="K358" s="2">
        <v>2203</v>
      </c>
      <c r="L358" s="2">
        <v>499</v>
      </c>
      <c r="M358" s="2">
        <v>1866</v>
      </c>
      <c r="N358" s="3">
        <v>1.1387058624767601E-2</v>
      </c>
      <c r="O358" s="3">
        <v>-1.6218955904713599E-3</v>
      </c>
      <c r="P358" s="17">
        <f t="shared" si="36"/>
        <v>-1.300895421523896E-2</v>
      </c>
      <c r="Q358" s="6"/>
      <c r="R358" s="2">
        <v>12764954</v>
      </c>
      <c r="S358">
        <v>4</v>
      </c>
      <c r="T358" s="2">
        <f t="shared" si="30"/>
        <v>1943035839.2242415</v>
      </c>
      <c r="U358" s="47">
        <f t="shared" si="31"/>
        <v>336.99999999999716</v>
      </c>
      <c r="V358" s="47">
        <f t="shared" si="32"/>
        <v>-47.999999999999893</v>
      </c>
    </row>
    <row r="359" spans="1:22" customFormat="1">
      <c r="A359" t="s">
        <v>53</v>
      </c>
      <c r="B359">
        <v>2700</v>
      </c>
      <c r="C359" t="s">
        <v>716</v>
      </c>
      <c r="D359" s="2">
        <v>28878</v>
      </c>
      <c r="E359" s="2">
        <v>71365.610210876795</v>
      </c>
      <c r="F359" s="2">
        <v>49764.831993569103</v>
      </c>
      <c r="G359" s="2">
        <v>65670.598604078201</v>
      </c>
      <c r="H359" s="2">
        <v>85049.920088790197</v>
      </c>
      <c r="I359" s="2">
        <v>60657.745865870398</v>
      </c>
      <c r="J359" s="2">
        <v>645</v>
      </c>
      <c r="K359" s="2">
        <v>2644</v>
      </c>
      <c r="L359" s="2">
        <v>763</v>
      </c>
      <c r="M359" s="2">
        <v>2905</v>
      </c>
      <c r="N359" s="3">
        <v>-9.0380220236858499E-3</v>
      </c>
      <c r="O359" s="3">
        <v>-4.0861555509384296E-3</v>
      </c>
      <c r="P359" s="17">
        <f t="shared" si="36"/>
        <v>4.9518664727474203E-3</v>
      </c>
      <c r="R359" s="2">
        <v>12793832</v>
      </c>
      <c r="S359">
        <v>4</v>
      </c>
      <c r="T359" s="2">
        <f t="shared" si="30"/>
        <v>1896435546.4885702</v>
      </c>
      <c r="U359" s="47">
        <f t="shared" si="31"/>
        <v>-261</v>
      </c>
      <c r="V359" s="47">
        <f t="shared" si="32"/>
        <v>-117.99999999999997</v>
      </c>
    </row>
    <row r="360" spans="1:22">
      <c r="A360" t="s">
        <v>14</v>
      </c>
      <c r="B360">
        <v>600</v>
      </c>
      <c r="C360" t="s">
        <v>831</v>
      </c>
      <c r="D360" s="2">
        <v>24484</v>
      </c>
      <c r="E360" s="2">
        <v>81600.955271565501</v>
      </c>
      <c r="F360" s="2">
        <v>45953.263331864197</v>
      </c>
      <c r="G360" s="2">
        <v>65672.886854258395</v>
      </c>
      <c r="H360" s="2">
        <v>93974.479233226797</v>
      </c>
      <c r="I360" s="2">
        <v>55261.9587924195</v>
      </c>
      <c r="J360" s="2">
        <v>721</v>
      </c>
      <c r="K360" s="2">
        <v>2166</v>
      </c>
      <c r="L360" s="2">
        <v>842</v>
      </c>
      <c r="M360" s="2">
        <v>2133</v>
      </c>
      <c r="N360" s="3">
        <v>1.34781898382617E-3</v>
      </c>
      <c r="O360" s="3">
        <v>-4.9420029406959604E-3</v>
      </c>
      <c r="P360" s="17">
        <f t="shared" si="36"/>
        <v>-6.28982192452213E-3</v>
      </c>
      <c r="Q360"/>
      <c r="R360" s="2">
        <v>12818316</v>
      </c>
      <c r="S360">
        <v>4</v>
      </c>
      <c r="T360" s="2">
        <f t="shared" si="30"/>
        <v>1607934961.7396626</v>
      </c>
      <c r="U360" s="47">
        <f t="shared" si="31"/>
        <v>32.99999999999995</v>
      </c>
      <c r="V360" s="47">
        <f t="shared" si="32"/>
        <v>-120.9999999999999</v>
      </c>
    </row>
    <row r="361" spans="1:22" customFormat="1">
      <c r="A361" t="s">
        <v>22</v>
      </c>
      <c r="B361" s="1">
        <v>1000</v>
      </c>
      <c r="C361" t="s">
        <v>334</v>
      </c>
      <c r="D361" s="2">
        <v>58391</v>
      </c>
      <c r="E361" s="2">
        <v>70454.968907035101</v>
      </c>
      <c r="F361" s="2">
        <v>43626.472345538903</v>
      </c>
      <c r="G361" s="2">
        <v>65719.285935121196</v>
      </c>
      <c r="H361" s="2">
        <v>86653.660175879399</v>
      </c>
      <c r="I361" s="2">
        <v>56819.783604259101</v>
      </c>
      <c r="J361" s="2">
        <v>2689</v>
      </c>
      <c r="K361" s="2">
        <v>5300</v>
      </c>
      <c r="L361" s="2">
        <v>2548</v>
      </c>
      <c r="M361" s="2">
        <v>5159</v>
      </c>
      <c r="N361" s="3">
        <v>2.4147556986521801E-3</v>
      </c>
      <c r="O361" s="3">
        <v>2.4147556986521801E-3</v>
      </c>
      <c r="P361" s="17">
        <f t="shared" si="36"/>
        <v>0</v>
      </c>
      <c r="R361" s="2">
        <v>12876707</v>
      </c>
      <c r="S361">
        <v>4</v>
      </c>
      <c r="T361" s="2">
        <f t="shared" si="30"/>
        <v>3837414825.0376616</v>
      </c>
      <c r="U361" s="47">
        <f t="shared" si="31"/>
        <v>140.99999999999946</v>
      </c>
      <c r="V361" s="47">
        <f t="shared" si="32"/>
        <v>140.99999999999946</v>
      </c>
    </row>
    <row r="362" spans="1:22" customFormat="1">
      <c r="A362" t="s">
        <v>60</v>
      </c>
      <c r="B362">
        <v>51187</v>
      </c>
      <c r="C362" t="s">
        <v>241</v>
      </c>
      <c r="D362" s="2">
        <v>89863</v>
      </c>
      <c r="E362" s="2">
        <v>77889.708588787602</v>
      </c>
      <c r="F362" s="2">
        <v>37904.621128451297</v>
      </c>
      <c r="G362" s="2">
        <v>65720.662438289597</v>
      </c>
      <c r="H362" s="2">
        <v>97444.142391604502</v>
      </c>
      <c r="I362" s="2">
        <v>51930.659927971101</v>
      </c>
      <c r="J362" s="2">
        <v>4541</v>
      </c>
      <c r="K362" s="2">
        <v>10762</v>
      </c>
      <c r="L362" s="2">
        <v>4071</v>
      </c>
      <c r="M362" s="2">
        <v>10734</v>
      </c>
      <c r="N362" s="3">
        <v>3.1158541335143399E-4</v>
      </c>
      <c r="O362" s="3">
        <v>5.2301837241133702E-3</v>
      </c>
      <c r="P362" s="17">
        <f t="shared" si="36"/>
        <v>4.9185983107619359E-3</v>
      </c>
      <c r="R362" s="2">
        <v>12966570</v>
      </c>
      <c r="S362">
        <v>4</v>
      </c>
      <c r="T362" s="2">
        <f t="shared" si="30"/>
        <v>5905855888.6920185</v>
      </c>
      <c r="U362" s="47">
        <f t="shared" si="31"/>
        <v>27.999999999999911</v>
      </c>
      <c r="V362" s="47">
        <f t="shared" si="32"/>
        <v>469.99999999999977</v>
      </c>
    </row>
    <row r="363" spans="1:22" customFormat="1">
      <c r="A363" t="s">
        <v>336</v>
      </c>
      <c r="B363">
        <v>800</v>
      </c>
      <c r="C363" t="s">
        <v>580</v>
      </c>
      <c r="D363" s="2">
        <v>34214</v>
      </c>
      <c r="E363" s="2">
        <v>81922.341705537605</v>
      </c>
      <c r="F363" s="2">
        <v>44844.569961977097</v>
      </c>
      <c r="G363" s="2">
        <v>65727.087071831396</v>
      </c>
      <c r="H363" s="2">
        <v>94122.925846190599</v>
      </c>
      <c r="I363" s="2">
        <v>52830.964964693099</v>
      </c>
      <c r="J363" s="2">
        <v>1294</v>
      </c>
      <c r="K363" s="2">
        <v>2671</v>
      </c>
      <c r="L363" s="2">
        <v>1158</v>
      </c>
      <c r="M363" s="2">
        <v>2320</v>
      </c>
      <c r="N363" s="3">
        <v>1.0258958321155E-2</v>
      </c>
      <c r="O363" s="3">
        <v>3.9749810019290297E-3</v>
      </c>
      <c r="P363" s="17">
        <f t="shared" si="36"/>
        <v>-6.2839773192259708E-3</v>
      </c>
      <c r="R363" s="2">
        <v>13000784</v>
      </c>
      <c r="S363">
        <v>4</v>
      </c>
      <c r="T363" s="2">
        <f t="shared" si="30"/>
        <v>2248786557.0756392</v>
      </c>
      <c r="U363" s="47">
        <f t="shared" si="31"/>
        <v>350.99999999999721</v>
      </c>
      <c r="V363" s="47">
        <f t="shared" si="32"/>
        <v>135.99999999999983</v>
      </c>
    </row>
    <row r="364" spans="1:22" customFormat="1">
      <c r="A364" t="s">
        <v>50</v>
      </c>
      <c r="B364" s="1">
        <v>1000</v>
      </c>
      <c r="C364" t="s">
        <v>754</v>
      </c>
      <c r="D364" s="2">
        <v>27338</v>
      </c>
      <c r="E364" s="2">
        <v>80958.277981651307</v>
      </c>
      <c r="F364" s="2">
        <v>46202.709772139999</v>
      </c>
      <c r="G364" s="2">
        <v>65767.621007206995</v>
      </c>
      <c r="H364" s="2">
        <v>94381.748807339405</v>
      </c>
      <c r="I364" s="2">
        <v>56609.352478271001</v>
      </c>
      <c r="J364" s="2">
        <v>692</v>
      </c>
      <c r="K364" s="2">
        <v>1543</v>
      </c>
      <c r="L364" s="2">
        <v>963</v>
      </c>
      <c r="M364" s="2">
        <v>1662</v>
      </c>
      <c r="N364" s="3">
        <v>-4.3529153559148399E-3</v>
      </c>
      <c r="O364" s="3">
        <v>-9.9129416928816997E-3</v>
      </c>
      <c r="P364" s="17">
        <f t="shared" si="36"/>
        <v>-5.5600263369668598E-3</v>
      </c>
      <c r="R364" s="2">
        <v>13028122</v>
      </c>
      <c r="S364">
        <v>4</v>
      </c>
      <c r="T364" s="2">
        <f t="shared" si="30"/>
        <v>1797955223.0950248</v>
      </c>
      <c r="U364" s="47">
        <f t="shared" si="31"/>
        <v>-118.99999999999989</v>
      </c>
      <c r="V364" s="47">
        <f t="shared" si="32"/>
        <v>-270.99999999999989</v>
      </c>
    </row>
    <row r="365" spans="1:22">
      <c r="A365" t="s">
        <v>46</v>
      </c>
      <c r="B365">
        <v>1500</v>
      </c>
      <c r="C365" t="s">
        <v>421</v>
      </c>
      <c r="D365" s="2">
        <v>44738</v>
      </c>
      <c r="E365" s="2">
        <v>84476.1992757267</v>
      </c>
      <c r="F365" s="2">
        <v>42034.757557189499</v>
      </c>
      <c r="G365" s="2">
        <v>65807.483629179798</v>
      </c>
      <c r="H365" s="2">
        <v>98672.427421788496</v>
      </c>
      <c r="I365" s="2">
        <v>52461.470302287496</v>
      </c>
      <c r="J365" s="2">
        <v>1412</v>
      </c>
      <c r="K365" s="2">
        <v>3431</v>
      </c>
      <c r="L365" s="2">
        <v>1556</v>
      </c>
      <c r="M365" s="2">
        <v>3918</v>
      </c>
      <c r="N365" s="3">
        <v>-1.08856006079842E-2</v>
      </c>
      <c r="O365" s="3">
        <v>-3.2187402208413399E-3</v>
      </c>
      <c r="P365" s="17">
        <f t="shared" si="36"/>
        <v>7.6668603871428605E-3</v>
      </c>
      <c r="Q365"/>
      <c r="R365" s="2">
        <v>13072860</v>
      </c>
      <c r="S365">
        <v>4</v>
      </c>
      <c r="T365" s="2">
        <f t="shared" si="30"/>
        <v>2944095202.6022458</v>
      </c>
      <c r="U365" s="47">
        <f t="shared" si="31"/>
        <v>-486.99999999999716</v>
      </c>
      <c r="V365" s="47">
        <f t="shared" si="32"/>
        <v>-143.99999999999986</v>
      </c>
    </row>
    <row r="366" spans="1:22" customFormat="1">
      <c r="A366" t="s">
        <v>14</v>
      </c>
      <c r="B366">
        <v>202</v>
      </c>
      <c r="C366" t="s">
        <v>452</v>
      </c>
      <c r="D366" s="2">
        <v>41895</v>
      </c>
      <c r="E366" s="2">
        <v>81038.3812679478</v>
      </c>
      <c r="F366" s="2">
        <v>46192.611050920903</v>
      </c>
      <c r="G366" s="2">
        <v>65819.614304544593</v>
      </c>
      <c r="H366" s="2">
        <v>94114.230174508499</v>
      </c>
      <c r="I366" s="2">
        <v>55907.083268843802</v>
      </c>
      <c r="J366" s="2">
        <v>1081</v>
      </c>
      <c r="K366" s="2">
        <v>2213</v>
      </c>
      <c r="L366" s="2">
        <v>1476</v>
      </c>
      <c r="M366" s="2">
        <v>2227</v>
      </c>
      <c r="N366" s="3">
        <v>-3.34168755221386E-4</v>
      </c>
      <c r="O366" s="3">
        <v>-9.4283327366034096E-3</v>
      </c>
      <c r="P366" s="17">
        <f t="shared" si="36"/>
        <v>-9.0941639813820231E-3</v>
      </c>
      <c r="R366" s="2">
        <v>13114755</v>
      </c>
      <c r="S366">
        <v>4</v>
      </c>
      <c r="T366" s="2">
        <f t="shared" si="30"/>
        <v>2757512741.2888956</v>
      </c>
      <c r="U366" s="47">
        <f t="shared" si="31"/>
        <v>-13.999999999999966</v>
      </c>
      <c r="V366" s="47">
        <f t="shared" si="32"/>
        <v>-394.99999999999983</v>
      </c>
    </row>
    <row r="367" spans="1:22" customFormat="1">
      <c r="A367" t="s">
        <v>110</v>
      </c>
      <c r="B367" s="1">
        <v>2000</v>
      </c>
      <c r="C367" t="s">
        <v>229</v>
      </c>
      <c r="D367" s="2">
        <v>30607</v>
      </c>
      <c r="E367" s="2">
        <v>69409.765408070496</v>
      </c>
      <c r="F367" s="2">
        <v>45625.049237833999</v>
      </c>
      <c r="G367" s="2">
        <v>65865.382921405893</v>
      </c>
      <c r="H367" s="2">
        <v>84250.965875178401</v>
      </c>
      <c r="I367" s="2">
        <v>56827.964219656802</v>
      </c>
      <c r="J367" s="2">
        <v>1360</v>
      </c>
      <c r="K367" s="2">
        <v>2667</v>
      </c>
      <c r="L367" s="2">
        <v>989</v>
      </c>
      <c r="M367" s="2">
        <v>2205</v>
      </c>
      <c r="N367" s="3">
        <v>1.5094586205769899E-2</v>
      </c>
      <c r="O367" s="3">
        <v>1.21214101349364E-2</v>
      </c>
      <c r="P367" s="17">
        <f t="shared" si="36"/>
        <v>-2.9731760708334998E-3</v>
      </c>
      <c r="R367" s="2">
        <v>13145362</v>
      </c>
      <c r="S367">
        <v>4</v>
      </c>
      <c r="T367" s="2">
        <f t="shared" si="30"/>
        <v>2015941775.0754702</v>
      </c>
      <c r="U367" s="47">
        <f t="shared" si="31"/>
        <v>461.99999999999932</v>
      </c>
      <c r="V367" s="47">
        <f t="shared" si="32"/>
        <v>370.99999999999841</v>
      </c>
    </row>
    <row r="368" spans="1:22" customFormat="1">
      <c r="A368" t="s">
        <v>12</v>
      </c>
      <c r="B368">
        <v>10100</v>
      </c>
      <c r="C368" t="s">
        <v>524</v>
      </c>
      <c r="D368" s="2">
        <v>37024</v>
      </c>
      <c r="E368" s="2">
        <v>73885.349782040095</v>
      </c>
      <c r="F368" s="2">
        <v>43521.414771383897</v>
      </c>
      <c r="G368" s="2">
        <v>65918.654441303297</v>
      </c>
      <c r="H368" s="2">
        <v>93022.227898866593</v>
      </c>
      <c r="I368" s="2">
        <v>58568.945529339398</v>
      </c>
      <c r="J368" s="2">
        <v>778</v>
      </c>
      <c r="K368" s="2">
        <v>4425</v>
      </c>
      <c r="L368" s="2">
        <v>862</v>
      </c>
      <c r="M368" s="2">
        <v>4075</v>
      </c>
      <c r="N368" s="3">
        <v>9.4533275713050997E-3</v>
      </c>
      <c r="O368" s="3">
        <v>-2.2687986171132202E-3</v>
      </c>
      <c r="P368" s="17">
        <f t="shared" si="36"/>
        <v>-1.172212618841832E-2</v>
      </c>
      <c r="Q368" s="6"/>
      <c r="R368" s="2">
        <v>13182386</v>
      </c>
      <c r="S368">
        <v>4</v>
      </c>
      <c r="T368" s="2">
        <f t="shared" si="30"/>
        <v>2440572262.0348134</v>
      </c>
      <c r="U368" s="47">
        <f t="shared" si="31"/>
        <v>350</v>
      </c>
      <c r="V368" s="47">
        <f t="shared" si="32"/>
        <v>-83.999999999999858</v>
      </c>
    </row>
    <row r="369" spans="1:22" customFormat="1">
      <c r="A369" t="s">
        <v>18</v>
      </c>
      <c r="B369">
        <v>700</v>
      </c>
      <c r="C369" t="s">
        <v>561</v>
      </c>
      <c r="D369" s="2">
        <v>30916</v>
      </c>
      <c r="E369" s="2">
        <v>74698.823604420497</v>
      </c>
      <c r="F369" s="2">
        <v>44745.03421102</v>
      </c>
      <c r="G369" s="2">
        <v>65921.0445177246</v>
      </c>
      <c r="H369" s="2">
        <v>90866.565741003098</v>
      </c>
      <c r="I369" s="2">
        <v>54909.380949402701</v>
      </c>
      <c r="J369" s="2">
        <v>622</v>
      </c>
      <c r="K369" s="2">
        <v>3697</v>
      </c>
      <c r="L369" s="2">
        <v>666</v>
      </c>
      <c r="M369" s="2">
        <v>2884</v>
      </c>
      <c r="N369" s="3">
        <v>2.6297063009444899E-2</v>
      </c>
      <c r="O369" s="3">
        <v>-1.4232112821839799E-3</v>
      </c>
      <c r="P369" s="17">
        <f t="shared" si="36"/>
        <v>-2.7720274291628877E-2</v>
      </c>
      <c r="Q369" s="6"/>
      <c r="R369" s="2">
        <v>13213302</v>
      </c>
      <c r="S369">
        <v>4</v>
      </c>
      <c r="T369" s="2">
        <f t="shared" si="30"/>
        <v>2038015012.3099737</v>
      </c>
      <c r="U369" s="47">
        <f t="shared" si="31"/>
        <v>812.99999999999852</v>
      </c>
      <c r="V369" s="47">
        <f t="shared" si="32"/>
        <v>-43.999999999999922</v>
      </c>
    </row>
    <row r="370" spans="1:22" customFormat="1">
      <c r="A370" t="s">
        <v>88</v>
      </c>
      <c r="B370">
        <v>1400</v>
      </c>
      <c r="C370" t="s">
        <v>679</v>
      </c>
      <c r="D370" s="2">
        <v>30056</v>
      </c>
      <c r="E370" s="2">
        <v>76084.704173913007</v>
      </c>
      <c r="F370" s="2">
        <v>47611.680585365801</v>
      </c>
      <c r="G370" s="2">
        <v>65928.891739644896</v>
      </c>
      <c r="H370" s="2">
        <v>89861.190434782606</v>
      </c>
      <c r="I370" s="2">
        <v>56978.601170731701</v>
      </c>
      <c r="J370" s="2">
        <v>941</v>
      </c>
      <c r="K370" s="2">
        <v>3676</v>
      </c>
      <c r="L370" s="2">
        <v>1030</v>
      </c>
      <c r="M370" s="2">
        <v>3284</v>
      </c>
      <c r="N370" s="3">
        <v>1.3042321000798499E-2</v>
      </c>
      <c r="O370" s="3">
        <v>-2.9611392068139399E-3</v>
      </c>
      <c r="P370" s="17">
        <f t="shared" si="36"/>
        <v>-1.6003460207612438E-2</v>
      </c>
      <c r="R370" s="2">
        <v>13243358</v>
      </c>
      <c r="S370">
        <v>4</v>
      </c>
      <c r="T370" s="2">
        <f t="shared" si="30"/>
        <v>1981558770.1267669</v>
      </c>
      <c r="U370" s="47">
        <f t="shared" si="31"/>
        <v>391.99999999999972</v>
      </c>
      <c r="V370" s="47">
        <f t="shared" si="32"/>
        <v>-88.999999999999773</v>
      </c>
    </row>
    <row r="371" spans="1:22" customFormat="1">
      <c r="A371" t="s">
        <v>136</v>
      </c>
      <c r="B371">
        <v>300</v>
      </c>
      <c r="C371" t="s">
        <v>609</v>
      </c>
      <c r="D371" s="2">
        <v>32643</v>
      </c>
      <c r="E371" s="2">
        <v>69390.9163237311</v>
      </c>
      <c r="F371" s="2">
        <v>40761.204665796897</v>
      </c>
      <c r="G371" s="2">
        <v>65963.164424445495</v>
      </c>
      <c r="H371" s="2">
        <v>84989.570644718799</v>
      </c>
      <c r="I371" s="2">
        <v>53190.3149412938</v>
      </c>
      <c r="J371" s="2">
        <v>1877</v>
      </c>
      <c r="K371" s="2">
        <v>3276</v>
      </c>
      <c r="L371" s="2">
        <v>2704</v>
      </c>
      <c r="M371" s="2">
        <v>3007</v>
      </c>
      <c r="N371" s="3">
        <v>8.2406641546426494E-3</v>
      </c>
      <c r="O371" s="3">
        <v>-2.5334681248659702E-2</v>
      </c>
      <c r="P371" s="17">
        <f t="shared" si="36"/>
        <v>-3.3575345403302349E-2</v>
      </c>
      <c r="R371" s="2">
        <v>13276001</v>
      </c>
      <c r="S371">
        <v>4</v>
      </c>
      <c r="T371" s="2">
        <f t="shared" si="30"/>
        <v>2153235576.3071742</v>
      </c>
      <c r="U371" s="47">
        <f t="shared" si="31"/>
        <v>269</v>
      </c>
      <c r="V371" s="47">
        <f t="shared" si="32"/>
        <v>-826.99999999999864</v>
      </c>
    </row>
    <row r="372" spans="1:22" customFormat="1">
      <c r="A372" t="s">
        <v>14</v>
      </c>
      <c r="B372">
        <v>104</v>
      </c>
      <c r="C372" t="s">
        <v>619</v>
      </c>
      <c r="D372" s="2">
        <v>32233</v>
      </c>
      <c r="E372" s="2">
        <v>77770.993113190794</v>
      </c>
      <c r="F372" s="2">
        <v>48019.692307692298</v>
      </c>
      <c r="G372" s="2">
        <v>65992.673677043495</v>
      </c>
      <c r="H372" s="2">
        <v>92614.582023662297</v>
      </c>
      <c r="I372" s="2">
        <v>58735.5317223452</v>
      </c>
      <c r="J372" s="2">
        <v>383</v>
      </c>
      <c r="K372" s="2">
        <v>2437</v>
      </c>
      <c r="L372" s="2">
        <v>448</v>
      </c>
      <c r="M372" s="2">
        <v>2528</v>
      </c>
      <c r="N372" s="3">
        <v>-2.8231936214438598E-3</v>
      </c>
      <c r="O372" s="3">
        <v>-2.0165668724598999E-3</v>
      </c>
      <c r="P372" s="17">
        <f t="shared" si="36"/>
        <v>8.0662674898395988E-4</v>
      </c>
      <c r="R372" s="2">
        <v>13308234</v>
      </c>
      <c r="S372">
        <v>4</v>
      </c>
      <c r="T372" s="2">
        <f t="shared" si="30"/>
        <v>2127141850.632143</v>
      </c>
      <c r="U372" s="47">
        <f t="shared" si="31"/>
        <v>-90.999999999999929</v>
      </c>
      <c r="V372" s="47">
        <f t="shared" si="32"/>
        <v>-64.999999999999957</v>
      </c>
    </row>
    <row r="373" spans="1:22" customFormat="1">
      <c r="A373" t="s">
        <v>74</v>
      </c>
      <c r="B373">
        <v>800</v>
      </c>
      <c r="C373" t="s">
        <v>517</v>
      </c>
      <c r="D373" s="2">
        <v>37293</v>
      </c>
      <c r="E373" s="2">
        <v>72486.074308100593</v>
      </c>
      <c r="F373" s="2">
        <v>45778.425184043801</v>
      </c>
      <c r="G373" s="2">
        <v>66035.599194296097</v>
      </c>
      <c r="H373" s="2">
        <v>88410.790092253199</v>
      </c>
      <c r="I373" s="2">
        <v>58457.492467043303</v>
      </c>
      <c r="J373" s="2">
        <v>913</v>
      </c>
      <c r="K373" s="2">
        <v>2100</v>
      </c>
      <c r="L373" s="2">
        <v>907</v>
      </c>
      <c r="M373" s="2">
        <v>2096</v>
      </c>
      <c r="N373" s="3">
        <v>1.0725873488322201E-4</v>
      </c>
      <c r="O373" s="3">
        <v>1.60888102324833E-4</v>
      </c>
      <c r="P373" s="17">
        <f t="shared" ref="P373:P404" si="37">O373-N373</f>
        <v>5.362936744161099E-5</v>
      </c>
      <c r="R373" s="2">
        <v>13345527</v>
      </c>
      <c r="S373">
        <v>4</v>
      </c>
      <c r="T373" s="2">
        <f t="shared" si="30"/>
        <v>2462665600.7528844</v>
      </c>
      <c r="U373" s="47">
        <f t="shared" si="31"/>
        <v>3.9999999999999982</v>
      </c>
      <c r="V373" s="47">
        <f t="shared" si="32"/>
        <v>5.9999999999999973</v>
      </c>
    </row>
    <row r="374" spans="1:22">
      <c r="A374" t="s">
        <v>53</v>
      </c>
      <c r="B374" s="1">
        <v>3000</v>
      </c>
      <c r="C374" t="s">
        <v>792</v>
      </c>
      <c r="D374" s="2">
        <v>25898</v>
      </c>
      <c r="E374" s="2">
        <v>81964.810763454298</v>
      </c>
      <c r="F374" s="2">
        <v>48775.680753412402</v>
      </c>
      <c r="G374" s="2">
        <v>66067.099894088198</v>
      </c>
      <c r="H374" s="2">
        <v>95135.788485607001</v>
      </c>
      <c r="I374" s="2">
        <v>59145.158490790898</v>
      </c>
      <c r="J374" s="2">
        <v>463</v>
      </c>
      <c r="K374" s="2">
        <v>2149</v>
      </c>
      <c r="L374" s="2">
        <v>470</v>
      </c>
      <c r="M374" s="2">
        <v>2044</v>
      </c>
      <c r="N374" s="3">
        <v>4.0543671325971101E-3</v>
      </c>
      <c r="O374" s="3">
        <v>-2.7029114217313999E-4</v>
      </c>
      <c r="P374" s="17">
        <f t="shared" si="37"/>
        <v>-4.3246582747702503E-3</v>
      </c>
      <c r="Q374"/>
      <c r="R374" s="2">
        <v>13371425</v>
      </c>
      <c r="S374">
        <v>4</v>
      </c>
      <c r="T374" s="2">
        <f t="shared" si="30"/>
        <v>1711005753.0570962</v>
      </c>
      <c r="U374" s="47">
        <f t="shared" si="31"/>
        <v>104.99999999999996</v>
      </c>
      <c r="V374" s="47">
        <f t="shared" si="32"/>
        <v>-6.9999999999999796</v>
      </c>
    </row>
    <row r="375" spans="1:22" customFormat="1">
      <c r="A375" t="s">
        <v>46</v>
      </c>
      <c r="B375">
        <v>2300</v>
      </c>
      <c r="C375" t="s">
        <v>654</v>
      </c>
      <c r="D375" s="2">
        <v>30910</v>
      </c>
      <c r="E375" s="2">
        <v>77437.620776760305</v>
      </c>
      <c r="F375" s="2">
        <v>45786.719095693203</v>
      </c>
      <c r="G375" s="2">
        <v>66107.890567398601</v>
      </c>
      <c r="H375" s="2">
        <v>93584.945058414902</v>
      </c>
      <c r="I375" s="2">
        <v>56761.973740736699</v>
      </c>
      <c r="J375" s="2">
        <v>508</v>
      </c>
      <c r="K375" s="2">
        <v>2260</v>
      </c>
      <c r="L375" s="2">
        <v>774</v>
      </c>
      <c r="M375" s="2">
        <v>2412</v>
      </c>
      <c r="N375" s="3">
        <v>-4.9175024263992204E-3</v>
      </c>
      <c r="O375" s="3">
        <v>-8.6056292461986397E-3</v>
      </c>
      <c r="P375" s="17">
        <f t="shared" si="37"/>
        <v>-3.6881268197994192E-3</v>
      </c>
      <c r="R375" s="2">
        <v>13402335</v>
      </c>
      <c r="S375">
        <v>4</v>
      </c>
      <c r="T375" s="2">
        <f t="shared" si="30"/>
        <v>2043394897.4382908</v>
      </c>
      <c r="U375" s="47">
        <f t="shared" si="31"/>
        <v>-151.99999999999991</v>
      </c>
      <c r="V375" s="47">
        <f t="shared" si="32"/>
        <v>-265.99999999999994</v>
      </c>
    </row>
    <row r="376" spans="1:22" customFormat="1">
      <c r="A376" t="s">
        <v>20</v>
      </c>
      <c r="B376">
        <v>800</v>
      </c>
      <c r="C376" t="s">
        <v>226</v>
      </c>
      <c r="D376" s="2">
        <v>94503</v>
      </c>
      <c r="E376" s="2">
        <v>73503.171767091102</v>
      </c>
      <c r="F376" s="2">
        <v>47974.785729074501</v>
      </c>
      <c r="G376" s="2">
        <v>66150.489247155798</v>
      </c>
      <c r="H376" s="2">
        <v>88430.996895393706</v>
      </c>
      <c r="I376" s="2">
        <v>59531.632272393603</v>
      </c>
      <c r="J376" s="2">
        <v>3044</v>
      </c>
      <c r="K376" s="2">
        <v>9847</v>
      </c>
      <c r="L376" s="2">
        <v>2898</v>
      </c>
      <c r="M376" s="2">
        <v>9802</v>
      </c>
      <c r="N376" s="3">
        <v>4.76175359512396E-4</v>
      </c>
      <c r="O376" s="3">
        <v>1.54492449975133E-3</v>
      </c>
      <c r="P376" s="17">
        <f t="shared" si="37"/>
        <v>1.0687491402389341E-3</v>
      </c>
      <c r="R376" s="2">
        <v>13496838</v>
      </c>
      <c r="S376">
        <v>4</v>
      </c>
      <c r="T376" s="2">
        <f t="shared" si="30"/>
        <v>6251419685.3239641</v>
      </c>
      <c r="U376" s="47">
        <f t="shared" si="31"/>
        <v>44.999999999999957</v>
      </c>
      <c r="V376" s="47">
        <f t="shared" si="32"/>
        <v>145.99999999999994</v>
      </c>
    </row>
    <row r="377" spans="1:22" customFormat="1">
      <c r="A377" t="s">
        <v>72</v>
      </c>
      <c r="B377">
        <v>2600</v>
      </c>
      <c r="C377" t="s">
        <v>209</v>
      </c>
      <c r="D377" s="2">
        <v>103626</v>
      </c>
      <c r="E377" s="2">
        <v>74997.9074542694</v>
      </c>
      <c r="F377" s="2">
        <v>42448.929320885603</v>
      </c>
      <c r="G377" s="2">
        <v>66193.328820421098</v>
      </c>
      <c r="H377" s="2">
        <v>89141.401055599694</v>
      </c>
      <c r="I377" s="2">
        <v>53082.176016192898</v>
      </c>
      <c r="J377" s="2">
        <v>4126</v>
      </c>
      <c r="K377" s="2">
        <v>9920</v>
      </c>
      <c r="L377" s="2">
        <v>3888</v>
      </c>
      <c r="M377" s="2">
        <v>9614</v>
      </c>
      <c r="N377" s="3">
        <v>2.95292687163453E-3</v>
      </c>
      <c r="O377" s="3">
        <v>2.2967209001601898E-3</v>
      </c>
      <c r="P377" s="17">
        <f t="shared" si="37"/>
        <v>-6.5620597147434019E-4</v>
      </c>
      <c r="Q377" s="6"/>
      <c r="R377" s="2">
        <v>13600464</v>
      </c>
      <c r="S377">
        <v>4</v>
      </c>
      <c r="T377" s="2">
        <f t="shared" si="30"/>
        <v>6859349892.3449564</v>
      </c>
      <c r="U377" s="47">
        <f t="shared" si="31"/>
        <v>305.99999999999983</v>
      </c>
      <c r="V377" s="47">
        <f t="shared" si="32"/>
        <v>237.99999999999983</v>
      </c>
    </row>
    <row r="378" spans="1:22" customFormat="1">
      <c r="A378" t="s">
        <v>134</v>
      </c>
      <c r="B378">
        <v>600</v>
      </c>
      <c r="C378" t="s">
        <v>546</v>
      </c>
      <c r="D378" s="2">
        <v>35925</v>
      </c>
      <c r="E378" s="2">
        <v>83368.467553114606</v>
      </c>
      <c r="F378" s="2">
        <v>46186.383861162802</v>
      </c>
      <c r="G378" s="2">
        <v>66215.769264560498</v>
      </c>
      <c r="H378" s="2">
        <v>96150.604278074796</v>
      </c>
      <c r="I378" s="2">
        <v>56061.8755760368</v>
      </c>
      <c r="J378" s="2">
        <v>908</v>
      </c>
      <c r="K378" s="2">
        <v>3192</v>
      </c>
      <c r="L378" s="2">
        <v>1246</v>
      </c>
      <c r="M378" s="2">
        <v>3262</v>
      </c>
      <c r="N378" s="3">
        <v>-1.9485038274182299E-3</v>
      </c>
      <c r="O378" s="3">
        <v>-9.4084899095337494E-3</v>
      </c>
      <c r="P378" s="17">
        <f t="shared" si="37"/>
        <v>-7.4599860821155193E-3</v>
      </c>
      <c r="R378" s="2">
        <v>13636389</v>
      </c>
      <c r="S378">
        <v>4</v>
      </c>
      <c r="T378" s="2">
        <f t="shared" si="30"/>
        <v>2378801510.8293357</v>
      </c>
      <c r="U378" s="47">
        <f t="shared" si="31"/>
        <v>-69.999999999999915</v>
      </c>
      <c r="V378" s="47">
        <f t="shared" si="32"/>
        <v>-337.99999999999994</v>
      </c>
    </row>
    <row r="379" spans="1:22" customFormat="1">
      <c r="A379" t="s">
        <v>110</v>
      </c>
      <c r="B379">
        <v>2800</v>
      </c>
      <c r="C379" t="s">
        <v>766</v>
      </c>
      <c r="D379" s="2">
        <v>26850</v>
      </c>
      <c r="E379" s="2">
        <v>85998.368052930004</v>
      </c>
      <c r="F379" s="2">
        <v>46139.706222138499</v>
      </c>
      <c r="G379" s="2">
        <v>66223.028703398202</v>
      </c>
      <c r="H379" s="2">
        <v>99537.330623818503</v>
      </c>
      <c r="I379" s="2">
        <v>55158.003453255398</v>
      </c>
      <c r="J379" s="2">
        <v>542</v>
      </c>
      <c r="K379" s="2">
        <v>2179</v>
      </c>
      <c r="L379" s="2">
        <v>454</v>
      </c>
      <c r="M379" s="2">
        <v>2458</v>
      </c>
      <c r="N379" s="3">
        <v>-1.03910614525139E-2</v>
      </c>
      <c r="O379" s="3">
        <v>3.2774674115456201E-3</v>
      </c>
      <c r="P379" s="17">
        <f t="shared" si="37"/>
        <v>1.3668528864059519E-2</v>
      </c>
      <c r="R379" s="2">
        <v>13663239</v>
      </c>
      <c r="S379">
        <v>4</v>
      </c>
      <c r="T379" s="2">
        <f t="shared" si="30"/>
        <v>1778088320.6862416</v>
      </c>
      <c r="U379" s="47">
        <f t="shared" si="31"/>
        <v>-278.99999999999818</v>
      </c>
      <c r="V379" s="47">
        <f t="shared" si="32"/>
        <v>87.999999999999901</v>
      </c>
    </row>
    <row r="380" spans="1:22" customFormat="1">
      <c r="A380" t="s">
        <v>50</v>
      </c>
      <c r="B380">
        <v>900</v>
      </c>
      <c r="C380" t="s">
        <v>521</v>
      </c>
      <c r="D380" s="2">
        <v>37211</v>
      </c>
      <c r="E380" s="2">
        <v>78145.872415089601</v>
      </c>
      <c r="F380" s="2">
        <v>45111.018304037701</v>
      </c>
      <c r="G380" s="2">
        <v>66229.028470462697</v>
      </c>
      <c r="H380" s="2">
        <v>93310.459957388099</v>
      </c>
      <c r="I380" s="2">
        <v>56414.669482672398</v>
      </c>
      <c r="J380" s="2">
        <v>824</v>
      </c>
      <c r="K380" s="2">
        <v>2768</v>
      </c>
      <c r="L380" s="2">
        <v>803</v>
      </c>
      <c r="M380" s="2">
        <v>2820</v>
      </c>
      <c r="N380" s="3">
        <v>-1.39743624197146E-3</v>
      </c>
      <c r="O380" s="3">
        <v>5.64349251565397E-4</v>
      </c>
      <c r="P380" s="17">
        <f t="shared" si="37"/>
        <v>1.961785493536857E-3</v>
      </c>
      <c r="R380" s="2">
        <v>13700450</v>
      </c>
      <c r="S380">
        <v>4</v>
      </c>
      <c r="T380" s="2">
        <f t="shared" si="30"/>
        <v>2464448378.4143872</v>
      </c>
      <c r="U380" s="47">
        <f t="shared" si="31"/>
        <v>-52</v>
      </c>
      <c r="V380" s="47">
        <f t="shared" si="32"/>
        <v>20.999999999999989</v>
      </c>
    </row>
    <row r="381" spans="1:22" customFormat="1">
      <c r="A381" t="s">
        <v>65</v>
      </c>
      <c r="B381">
        <v>3700</v>
      </c>
      <c r="C381" t="s">
        <v>756</v>
      </c>
      <c r="D381" s="2">
        <v>27323</v>
      </c>
      <c r="E381" s="2">
        <v>85627.188939436994</v>
      </c>
      <c r="F381" s="2">
        <v>39194.2742241097</v>
      </c>
      <c r="G381" s="2">
        <v>66277.681095841297</v>
      </c>
      <c r="H381" s="2">
        <v>102663.101364799</v>
      </c>
      <c r="I381" s="2">
        <v>49555.3651094413</v>
      </c>
      <c r="J381" s="2">
        <v>1218</v>
      </c>
      <c r="K381" s="2">
        <v>1418</v>
      </c>
      <c r="L381" s="2">
        <v>906</v>
      </c>
      <c r="M381" s="2">
        <v>1442</v>
      </c>
      <c r="N381" s="3">
        <v>-8.7838085129744096E-4</v>
      </c>
      <c r="O381" s="3">
        <v>1.14189510668667E-2</v>
      </c>
      <c r="P381" s="17">
        <f t="shared" si="37"/>
        <v>1.229733191816414E-2</v>
      </c>
      <c r="R381" s="2">
        <v>13727773</v>
      </c>
      <c r="S381">
        <v>4</v>
      </c>
      <c r="T381" s="2">
        <f t="shared" si="30"/>
        <v>1810905080.5816717</v>
      </c>
      <c r="U381" s="47">
        <f t="shared" si="31"/>
        <v>-23.999999999999979</v>
      </c>
      <c r="V381" s="47">
        <f t="shared" si="32"/>
        <v>311.99999999999886</v>
      </c>
    </row>
    <row r="382" spans="1:22" customFormat="1">
      <c r="A382" t="s">
        <v>50</v>
      </c>
      <c r="B382">
        <v>2100</v>
      </c>
      <c r="C382" t="s">
        <v>650</v>
      </c>
      <c r="D382" s="2">
        <v>31026</v>
      </c>
      <c r="E382" s="2">
        <v>81274.775662251603</v>
      </c>
      <c r="F382" s="2">
        <v>46250.796901260503</v>
      </c>
      <c r="G382" s="2">
        <v>66283.790436701107</v>
      </c>
      <c r="H382" s="2">
        <v>94532.480960264904</v>
      </c>
      <c r="I382" s="2">
        <v>55530.297321428501</v>
      </c>
      <c r="J382" s="2">
        <v>687</v>
      </c>
      <c r="K382" s="2">
        <v>1744</v>
      </c>
      <c r="L382" s="2">
        <v>748</v>
      </c>
      <c r="M382" s="2">
        <v>1559</v>
      </c>
      <c r="N382" s="3">
        <v>5.9627409269644802E-3</v>
      </c>
      <c r="O382" s="3">
        <v>-1.9660929542963902E-3</v>
      </c>
      <c r="P382" s="17">
        <f t="shared" si="37"/>
        <v>-7.9288338812608695E-3</v>
      </c>
      <c r="R382" s="2">
        <v>13758799</v>
      </c>
      <c r="S382">
        <v>4</v>
      </c>
      <c r="T382" s="2">
        <f t="shared" si="30"/>
        <v>2056520882.0890884</v>
      </c>
      <c r="U382" s="47">
        <f t="shared" si="31"/>
        <v>184.99999999999997</v>
      </c>
      <c r="V382" s="47">
        <f t="shared" si="32"/>
        <v>-60.999999999999801</v>
      </c>
    </row>
    <row r="383" spans="1:22" customFormat="1">
      <c r="A383" t="s">
        <v>74</v>
      </c>
      <c r="B383">
        <v>55100</v>
      </c>
      <c r="C383" t="s">
        <v>272</v>
      </c>
      <c r="D383" s="2">
        <v>73658</v>
      </c>
      <c r="E383" s="2">
        <v>76841.194914168504</v>
      </c>
      <c r="F383" s="2">
        <v>44907.629469592997</v>
      </c>
      <c r="G383" s="2">
        <v>66309.364739183104</v>
      </c>
      <c r="H383" s="2">
        <v>91900.955098642007</v>
      </c>
      <c r="I383" s="2">
        <v>57175.027549154001</v>
      </c>
      <c r="J383" s="2">
        <v>1827</v>
      </c>
      <c r="K383" s="2">
        <v>5069</v>
      </c>
      <c r="L383" s="2">
        <v>2171</v>
      </c>
      <c r="M383" s="2">
        <v>5239</v>
      </c>
      <c r="N383" s="3">
        <v>-2.3079638328491101E-3</v>
      </c>
      <c r="O383" s="3">
        <v>-4.6702326970593797E-3</v>
      </c>
      <c r="P383" s="17">
        <f t="shared" si="37"/>
        <v>-2.3622688642102696E-3</v>
      </c>
      <c r="R383" s="2">
        <v>13832457</v>
      </c>
      <c r="S383">
        <v>4</v>
      </c>
      <c r="T383" s="2">
        <f t="shared" si="30"/>
        <v>4884215187.9587488</v>
      </c>
      <c r="U383" s="47">
        <f t="shared" si="31"/>
        <v>-169.99999999999974</v>
      </c>
      <c r="V383" s="47">
        <f t="shared" si="32"/>
        <v>-343.99999999999977</v>
      </c>
    </row>
    <row r="384" spans="1:22" customFormat="1">
      <c r="A384" t="s">
        <v>72</v>
      </c>
      <c r="B384">
        <v>800</v>
      </c>
      <c r="C384" t="s">
        <v>604</v>
      </c>
      <c r="D384" s="2">
        <v>32985</v>
      </c>
      <c r="E384" s="2">
        <v>65456.421848013801</v>
      </c>
      <c r="F384" s="2">
        <v>50479.368060715402</v>
      </c>
      <c r="G384" s="2">
        <v>66370.596820473002</v>
      </c>
      <c r="H384" s="2">
        <v>78643.375215889406</v>
      </c>
      <c r="I384" s="2">
        <v>61845.001645260498</v>
      </c>
      <c r="J384" s="2">
        <v>758</v>
      </c>
      <c r="K384" s="2">
        <v>2944</v>
      </c>
      <c r="L384" s="2">
        <v>900</v>
      </c>
      <c r="M384" s="2">
        <v>2593</v>
      </c>
      <c r="N384" s="3">
        <v>1.0641200545702501E-2</v>
      </c>
      <c r="O384" s="3">
        <v>-4.3049871153554601E-3</v>
      </c>
      <c r="P384" s="17">
        <f t="shared" si="37"/>
        <v>-1.4946187661057962E-2</v>
      </c>
      <c r="R384" s="2">
        <v>13865442</v>
      </c>
      <c r="S384">
        <v>4</v>
      </c>
      <c r="T384" s="2">
        <f t="shared" si="30"/>
        <v>2189234136.123302</v>
      </c>
      <c r="U384" s="47">
        <f t="shared" si="31"/>
        <v>350.99999999999699</v>
      </c>
      <c r="V384" s="47">
        <f t="shared" si="32"/>
        <v>-141.99999999999986</v>
      </c>
    </row>
    <row r="385" spans="1:22" customFormat="1">
      <c r="A385" t="s">
        <v>122</v>
      </c>
      <c r="B385">
        <v>1400</v>
      </c>
      <c r="C385" t="s">
        <v>440</v>
      </c>
      <c r="D385" s="2">
        <v>43221</v>
      </c>
      <c r="E385" s="2">
        <v>76074.706968773797</v>
      </c>
      <c r="F385" s="2">
        <v>39127.048035540698</v>
      </c>
      <c r="G385" s="2">
        <v>66416.316102512996</v>
      </c>
      <c r="H385" s="2">
        <v>97226.209253617606</v>
      </c>
      <c r="I385" s="2">
        <v>51439.819380813497</v>
      </c>
      <c r="J385" s="2">
        <v>1920</v>
      </c>
      <c r="K385" s="2">
        <v>3951</v>
      </c>
      <c r="L385" s="2">
        <v>1386</v>
      </c>
      <c r="M385" s="2">
        <v>3851</v>
      </c>
      <c r="N385" s="3">
        <v>2.3136901043474198E-3</v>
      </c>
      <c r="O385" s="3">
        <v>1.2355105157215201E-2</v>
      </c>
      <c r="P385" s="17">
        <f t="shared" si="37"/>
        <v>1.0041415052867781E-2</v>
      </c>
      <c r="R385" s="2">
        <v>13908663</v>
      </c>
      <c r="S385">
        <v>4</v>
      </c>
      <c r="T385" s="2">
        <f t="shared" si="30"/>
        <v>2870579598.2667141</v>
      </c>
      <c r="U385" s="47">
        <f t="shared" si="31"/>
        <v>99.999999999999829</v>
      </c>
      <c r="V385" s="47">
        <f t="shared" si="32"/>
        <v>533.99999999999818</v>
      </c>
    </row>
    <row r="386" spans="1:22">
      <c r="A386" t="s">
        <v>178</v>
      </c>
      <c r="B386">
        <v>200</v>
      </c>
      <c r="C386" t="s">
        <v>456</v>
      </c>
      <c r="D386" s="2">
        <v>41761</v>
      </c>
      <c r="E386" s="2">
        <v>80061.362888482603</v>
      </c>
      <c r="F386" s="2">
        <v>43146.404564041601</v>
      </c>
      <c r="G386" s="2">
        <v>66430.347601951493</v>
      </c>
      <c r="H386" s="2">
        <v>95114.150213284505</v>
      </c>
      <c r="I386" s="2">
        <v>54012.429099063404</v>
      </c>
      <c r="J386" s="2">
        <v>1800</v>
      </c>
      <c r="K386" s="2">
        <v>3184</v>
      </c>
      <c r="L386" s="2">
        <v>1453</v>
      </c>
      <c r="M386" s="2">
        <v>2735</v>
      </c>
      <c r="N386" s="3">
        <v>1.0751658245731601E-2</v>
      </c>
      <c r="O386" s="3">
        <v>8.3091879983716796E-3</v>
      </c>
      <c r="P386" s="17">
        <f t="shared" si="37"/>
        <v>-2.4424702473599211E-3</v>
      </c>
      <c r="Q386"/>
      <c r="R386" s="2">
        <v>13950424</v>
      </c>
      <c r="S386">
        <v>4</v>
      </c>
      <c r="T386" s="2">
        <f t="shared" si="30"/>
        <v>2774197746.2050962</v>
      </c>
      <c r="U386" s="47">
        <f t="shared" si="31"/>
        <v>448.99999999999739</v>
      </c>
      <c r="V386" s="47">
        <f t="shared" si="32"/>
        <v>346.99999999999972</v>
      </c>
    </row>
    <row r="387" spans="1:22" customFormat="1">
      <c r="A387" t="s">
        <v>80</v>
      </c>
      <c r="B387">
        <v>900</v>
      </c>
      <c r="C387" t="s">
        <v>594</v>
      </c>
      <c r="D387" s="2">
        <v>33341</v>
      </c>
      <c r="E387" s="2">
        <v>80857.825381369606</v>
      </c>
      <c r="F387" s="2">
        <v>47647.420531729003</v>
      </c>
      <c r="G387" s="2">
        <v>66450.323746918599</v>
      </c>
      <c r="H387" s="2">
        <v>94378.105809802</v>
      </c>
      <c r="I387" s="2">
        <v>58101.255579274199</v>
      </c>
      <c r="J387" s="2">
        <v>360</v>
      </c>
      <c r="K387" s="2">
        <v>2882</v>
      </c>
      <c r="L387" s="2">
        <v>355</v>
      </c>
      <c r="M387" s="2">
        <v>2970</v>
      </c>
      <c r="N387" s="3">
        <v>-2.63939293962388E-3</v>
      </c>
      <c r="O387" s="3">
        <v>1.4996550793317499E-4</v>
      </c>
      <c r="P387" s="17">
        <f t="shared" si="37"/>
        <v>2.7893584475570548E-3</v>
      </c>
      <c r="R387" s="2">
        <v>13983765</v>
      </c>
      <c r="S387">
        <v>4</v>
      </c>
      <c r="T387" s="2">
        <f t="shared" si="30"/>
        <v>2215520244.0460129</v>
      </c>
      <c r="U387" s="47">
        <f t="shared" si="31"/>
        <v>-87.999999999999787</v>
      </c>
      <c r="V387" s="47">
        <f t="shared" si="32"/>
        <v>4.9999999999999876</v>
      </c>
    </row>
    <row r="388" spans="1:22" customFormat="1">
      <c r="A388" t="s">
        <v>80</v>
      </c>
      <c r="B388">
        <v>1100</v>
      </c>
      <c r="C388" t="s">
        <v>646</v>
      </c>
      <c r="D388" s="2">
        <v>31173</v>
      </c>
      <c r="E388" s="2">
        <v>79849.715110683304</v>
      </c>
      <c r="F388" s="2">
        <v>48841.6087184598</v>
      </c>
      <c r="G388" s="2">
        <v>66469.091804765398</v>
      </c>
      <c r="H388" s="2">
        <v>93275.5414821944</v>
      </c>
      <c r="I388" s="2">
        <v>59163.866705135602</v>
      </c>
      <c r="J388" s="2">
        <v>729</v>
      </c>
      <c r="K388" s="2">
        <v>2774</v>
      </c>
      <c r="L388" s="2">
        <v>675</v>
      </c>
      <c r="M388" s="2">
        <v>2737</v>
      </c>
      <c r="N388" s="3">
        <v>1.1869245821704601E-3</v>
      </c>
      <c r="O388" s="3">
        <v>1.73226830911365E-3</v>
      </c>
      <c r="P388" s="17">
        <f t="shared" si="37"/>
        <v>5.4534372694318989E-4</v>
      </c>
      <c r="Q388" s="6"/>
      <c r="R388" s="2">
        <v>14014938</v>
      </c>
      <c r="S388">
        <v>4</v>
      </c>
      <c r="T388" s="2">
        <f t="shared" si="30"/>
        <v>2072040998.8299518</v>
      </c>
      <c r="U388" s="47">
        <f t="shared" si="31"/>
        <v>36.999999999999751</v>
      </c>
      <c r="V388" s="47">
        <f t="shared" si="32"/>
        <v>53.999999999999808</v>
      </c>
    </row>
    <row r="389" spans="1:22" customFormat="1">
      <c r="A389" t="s">
        <v>134</v>
      </c>
      <c r="B389">
        <v>2700</v>
      </c>
      <c r="C389" t="s">
        <v>223</v>
      </c>
      <c r="D389" s="2">
        <v>95448</v>
      </c>
      <c r="E389" s="2">
        <v>80203.619513721205</v>
      </c>
      <c r="F389" s="2">
        <v>42951.044267701203</v>
      </c>
      <c r="G389" s="2">
        <v>66510.317880525894</v>
      </c>
      <c r="H389" s="2">
        <v>95448.163895593098</v>
      </c>
      <c r="I389" s="2">
        <v>53950.562948593601</v>
      </c>
      <c r="J389" s="2">
        <v>3069</v>
      </c>
      <c r="K389" s="2">
        <v>7509</v>
      </c>
      <c r="L389" s="2">
        <v>3143</v>
      </c>
      <c r="M389" s="2">
        <v>7803</v>
      </c>
      <c r="N389" s="3">
        <v>-3.0802112144832699E-3</v>
      </c>
      <c r="O389" s="3">
        <v>-7.7529125806721896E-4</v>
      </c>
      <c r="P389" s="17">
        <f t="shared" si="37"/>
        <v>2.3049199564160508E-3</v>
      </c>
      <c r="R389" s="2">
        <v>14110386</v>
      </c>
      <c r="S389">
        <v>4</v>
      </c>
      <c r="T389" s="2">
        <f t="shared" si="30"/>
        <v>6348276821.0604353</v>
      </c>
      <c r="U389" s="47">
        <f t="shared" si="31"/>
        <v>-293.99999999999915</v>
      </c>
      <c r="V389" s="47">
        <f t="shared" si="32"/>
        <v>-73.999999999999915</v>
      </c>
    </row>
    <row r="390" spans="1:22" customFormat="1">
      <c r="A390" t="s">
        <v>88</v>
      </c>
      <c r="B390">
        <v>190</v>
      </c>
      <c r="C390" t="s">
        <v>221</v>
      </c>
      <c r="D390" s="2">
        <v>96066</v>
      </c>
      <c r="E390" s="2">
        <v>77642.028904275197</v>
      </c>
      <c r="F390" s="2">
        <v>48308.807283262999</v>
      </c>
      <c r="G390" s="2">
        <v>66515.040376069694</v>
      </c>
      <c r="H390" s="2">
        <v>91336.015056599601</v>
      </c>
      <c r="I390" s="2">
        <v>58678.469699335503</v>
      </c>
      <c r="J390" s="2">
        <v>1831</v>
      </c>
      <c r="K390" s="2">
        <v>8274</v>
      </c>
      <c r="L390" s="2">
        <v>1994</v>
      </c>
      <c r="M390" s="2">
        <v>8130</v>
      </c>
      <c r="N390" s="3">
        <v>1.49896945849728E-3</v>
      </c>
      <c r="O390" s="3">
        <v>-1.6967501509378899E-3</v>
      </c>
      <c r="P390" s="17">
        <f t="shared" si="37"/>
        <v>-3.1957196094351699E-3</v>
      </c>
      <c r="R390" s="2">
        <v>14206452</v>
      </c>
      <c r="S390">
        <v>4</v>
      </c>
      <c r="T390" s="2">
        <f t="shared" ref="T390:T454" si="38">D390*G390</f>
        <v>6389833868.7675114</v>
      </c>
      <c r="U390" s="47">
        <f t="shared" ref="U390:U454" si="39">D390*N390</f>
        <v>143.99999999999972</v>
      </c>
      <c r="V390" s="47">
        <f t="shared" ref="V390:V454" si="40">D390*O390</f>
        <v>-162.99999999999935</v>
      </c>
    </row>
    <row r="391" spans="1:22" customFormat="1">
      <c r="A391" t="s">
        <v>72</v>
      </c>
      <c r="B391">
        <v>400</v>
      </c>
      <c r="C391" t="s">
        <v>622</v>
      </c>
      <c r="D391" s="2">
        <v>32185</v>
      </c>
      <c r="E391" s="2">
        <v>79149.277162258702</v>
      </c>
      <c r="F391" s="2">
        <v>47572.125838244203</v>
      </c>
      <c r="G391" s="2">
        <v>66525.563924050599</v>
      </c>
      <c r="H391" s="2">
        <v>93278.925482487495</v>
      </c>
      <c r="I391" s="2">
        <v>58919.802326762801</v>
      </c>
      <c r="J391" s="2">
        <v>450</v>
      </c>
      <c r="K391" s="2">
        <v>2766</v>
      </c>
      <c r="L391" s="2">
        <v>506</v>
      </c>
      <c r="M391" s="2">
        <v>3183</v>
      </c>
      <c r="N391" s="3">
        <v>-1.2956346123970701E-2</v>
      </c>
      <c r="O391" s="3">
        <v>-1.73994096628864E-3</v>
      </c>
      <c r="P391" s="17">
        <f t="shared" si="37"/>
        <v>1.1216405157682061E-2</v>
      </c>
      <c r="Q391" s="6"/>
      <c r="R391" s="2">
        <v>14238637</v>
      </c>
      <c r="S391">
        <v>4</v>
      </c>
      <c r="T391" s="2">
        <f t="shared" si="38"/>
        <v>2141125274.8955686</v>
      </c>
      <c r="U391" s="47">
        <f t="shared" si="39"/>
        <v>-416.99999999999699</v>
      </c>
      <c r="V391" s="47">
        <f t="shared" si="40"/>
        <v>-55.999999999999879</v>
      </c>
    </row>
    <row r="392" spans="1:22" customFormat="1">
      <c r="A392" t="s">
        <v>31</v>
      </c>
      <c r="B392">
        <v>6900</v>
      </c>
      <c r="C392" t="s">
        <v>278</v>
      </c>
      <c r="D392" s="2">
        <v>72577</v>
      </c>
      <c r="E392" s="2">
        <v>79553.869147573598</v>
      </c>
      <c r="F392" s="2">
        <v>43718.688676864003</v>
      </c>
      <c r="G392" s="2">
        <v>66542.321750633404</v>
      </c>
      <c r="H392" s="2">
        <v>95472.018571225199</v>
      </c>
      <c r="I392" s="2">
        <v>56279.866323388298</v>
      </c>
      <c r="J392" s="2">
        <v>3025</v>
      </c>
      <c r="K392" s="2">
        <v>6956</v>
      </c>
      <c r="L392" s="2">
        <v>2587</v>
      </c>
      <c r="M392" s="2">
        <v>6337</v>
      </c>
      <c r="N392" s="3">
        <v>8.5288727833886697E-3</v>
      </c>
      <c r="O392" s="3">
        <v>6.03496975625887E-3</v>
      </c>
      <c r="P392" s="17">
        <f t="shared" si="37"/>
        <v>-2.4939030271297997E-3</v>
      </c>
      <c r="R392" s="2">
        <v>14311214</v>
      </c>
      <c r="S392">
        <v>4</v>
      </c>
      <c r="T392" s="2">
        <f t="shared" si="38"/>
        <v>4829442085.6957207</v>
      </c>
      <c r="U392" s="47">
        <f t="shared" si="39"/>
        <v>618.99999999999943</v>
      </c>
      <c r="V392" s="47">
        <f t="shared" si="40"/>
        <v>438</v>
      </c>
    </row>
    <row r="393" spans="1:22" customFormat="1">
      <c r="A393" t="s">
        <v>159</v>
      </c>
      <c r="B393">
        <v>600</v>
      </c>
      <c r="C393" t="s">
        <v>684</v>
      </c>
      <c r="D393" s="2">
        <v>29912</v>
      </c>
      <c r="E393" s="2">
        <v>74890.908945941599</v>
      </c>
      <c r="F393" s="2">
        <v>45183.190933333302</v>
      </c>
      <c r="G393" s="2">
        <v>66558.120323165902</v>
      </c>
      <c r="H393" s="2">
        <v>90326.029979269602</v>
      </c>
      <c r="I393" s="2">
        <v>57725.612977777702</v>
      </c>
      <c r="J393" s="2">
        <v>1127</v>
      </c>
      <c r="K393" s="2">
        <v>2386</v>
      </c>
      <c r="L393" s="2">
        <v>895</v>
      </c>
      <c r="M393" s="2">
        <v>2358</v>
      </c>
      <c r="N393" s="3">
        <v>9.36079165552286E-4</v>
      </c>
      <c r="O393" s="3">
        <v>7.75608451457609E-3</v>
      </c>
      <c r="P393" s="17">
        <f t="shared" si="37"/>
        <v>6.8200053490238043E-3</v>
      </c>
      <c r="R393" s="2">
        <v>14341126</v>
      </c>
      <c r="S393">
        <v>4</v>
      </c>
      <c r="T393" s="2">
        <f t="shared" si="38"/>
        <v>1990886495.1065385</v>
      </c>
      <c r="U393" s="47">
        <f t="shared" si="39"/>
        <v>27.999999999999979</v>
      </c>
      <c r="V393" s="47">
        <f t="shared" si="40"/>
        <v>232</v>
      </c>
    </row>
    <row r="394" spans="1:22" customFormat="1">
      <c r="A394" t="s">
        <v>136</v>
      </c>
      <c r="B394">
        <v>1200</v>
      </c>
      <c r="C394" t="s">
        <v>597</v>
      </c>
      <c r="D394" s="2">
        <v>33220</v>
      </c>
      <c r="E394" s="2">
        <v>82621.348592188893</v>
      </c>
      <c r="F394" s="2">
        <v>48442.4877339901</v>
      </c>
      <c r="G394" s="2">
        <v>66562.855764386695</v>
      </c>
      <c r="H394" s="2">
        <v>96183.617801998102</v>
      </c>
      <c r="I394" s="2">
        <v>58530.230394088598</v>
      </c>
      <c r="J394" s="2">
        <v>935</v>
      </c>
      <c r="K394" s="2">
        <v>2620</v>
      </c>
      <c r="L394" s="2">
        <v>1020</v>
      </c>
      <c r="M394" s="2">
        <v>2840</v>
      </c>
      <c r="N394" s="3">
        <v>-6.6225165562913899E-3</v>
      </c>
      <c r="O394" s="3">
        <v>-2.5586995785671202E-3</v>
      </c>
      <c r="P394" s="17">
        <f t="shared" si="37"/>
        <v>4.0638169777242692E-3</v>
      </c>
      <c r="R394" s="2">
        <v>14374346</v>
      </c>
      <c r="S394">
        <v>4</v>
      </c>
      <c r="T394" s="2">
        <f t="shared" si="38"/>
        <v>2211218068.4929261</v>
      </c>
      <c r="U394" s="47">
        <f t="shared" si="39"/>
        <v>-219.99999999999997</v>
      </c>
      <c r="V394" s="47">
        <f t="shared" si="40"/>
        <v>-84.99999999999973</v>
      </c>
    </row>
    <row r="395" spans="1:22" customFormat="1">
      <c r="A395" t="s">
        <v>12</v>
      </c>
      <c r="B395">
        <v>3100</v>
      </c>
      <c r="C395" t="s">
        <v>682</v>
      </c>
      <c r="D395" s="2">
        <v>29964</v>
      </c>
      <c r="E395" s="2">
        <v>81574.393472115102</v>
      </c>
      <c r="F395" s="2">
        <v>45802.4881939283</v>
      </c>
      <c r="G395" s="2">
        <v>66596.889439715596</v>
      </c>
      <c r="H395" s="2">
        <v>101095.519146748</v>
      </c>
      <c r="I395" s="2">
        <v>58922.418672460102</v>
      </c>
      <c r="J395" s="2">
        <v>881</v>
      </c>
      <c r="K395" s="2">
        <v>3376</v>
      </c>
      <c r="L395" s="2">
        <v>590</v>
      </c>
      <c r="M395" s="2">
        <v>3735</v>
      </c>
      <c r="N395" s="3">
        <v>-1.19810439193699E-2</v>
      </c>
      <c r="O395" s="3">
        <v>9.7116539847817308E-3</v>
      </c>
      <c r="P395" s="17">
        <f t="shared" si="37"/>
        <v>2.1692697904151632E-2</v>
      </c>
      <c r="R395" s="2">
        <v>14404310</v>
      </c>
      <c r="S395">
        <v>4</v>
      </c>
      <c r="T395" s="2">
        <f t="shared" si="38"/>
        <v>1995509195.171638</v>
      </c>
      <c r="U395" s="47">
        <f t="shared" si="39"/>
        <v>-358.99999999999966</v>
      </c>
      <c r="V395" s="47">
        <f t="shared" si="40"/>
        <v>290.99999999999977</v>
      </c>
    </row>
    <row r="396" spans="1:22" customFormat="1">
      <c r="A396" t="s">
        <v>38</v>
      </c>
      <c r="B396">
        <v>2300</v>
      </c>
      <c r="C396" t="s">
        <v>581</v>
      </c>
      <c r="D396" s="2">
        <v>25128</v>
      </c>
      <c r="E396" s="2">
        <v>85198.920054200498</v>
      </c>
      <c r="F396" s="2">
        <v>44949.423767752698</v>
      </c>
      <c r="G396" s="2">
        <v>66600.905332056194</v>
      </c>
      <c r="H396" s="2">
        <v>99051.383468834596</v>
      </c>
      <c r="I396" s="2">
        <v>56597.374477861304</v>
      </c>
      <c r="J396" s="2">
        <v>603</v>
      </c>
      <c r="K396" s="2">
        <v>2675</v>
      </c>
      <c r="L396" s="2">
        <v>570</v>
      </c>
      <c r="M396" s="2">
        <v>2488</v>
      </c>
      <c r="N396" s="3">
        <v>7.4418974848774197E-3</v>
      </c>
      <c r="O396" s="3">
        <v>1.3132760267430699E-3</v>
      </c>
      <c r="P396" s="17">
        <f t="shared" si="37"/>
        <v>-6.1286214581343498E-3</v>
      </c>
      <c r="R396" s="2">
        <v>14429438</v>
      </c>
      <c r="S396">
        <v>4</v>
      </c>
      <c r="T396" s="2">
        <f t="shared" si="38"/>
        <v>1673547549.183908</v>
      </c>
      <c r="U396" s="47">
        <f t="shared" si="39"/>
        <v>186.9999999999998</v>
      </c>
      <c r="V396" s="47">
        <f t="shared" si="40"/>
        <v>32.999999999999858</v>
      </c>
    </row>
    <row r="397" spans="1:22" customFormat="1">
      <c r="A397" t="s">
        <v>65</v>
      </c>
      <c r="B397" s="1">
        <v>3000</v>
      </c>
      <c r="C397" t="s">
        <v>366</v>
      </c>
      <c r="D397" s="2">
        <v>50994</v>
      </c>
      <c r="E397" s="2">
        <v>82292.938937124301</v>
      </c>
      <c r="F397" s="2">
        <v>44052.612820245398</v>
      </c>
      <c r="G397" s="2">
        <v>66664.208469221296</v>
      </c>
      <c r="H397" s="2">
        <v>98245.172884266707</v>
      </c>
      <c r="I397" s="2">
        <v>55157.965620328803</v>
      </c>
      <c r="J397" s="2">
        <v>1726</v>
      </c>
      <c r="K397" s="2">
        <v>4507</v>
      </c>
      <c r="L397" s="2">
        <v>1518</v>
      </c>
      <c r="M397" s="2">
        <v>3995</v>
      </c>
      <c r="N397" s="3">
        <v>1.0040396909440299E-2</v>
      </c>
      <c r="O397" s="3">
        <v>4.0789112444601303E-3</v>
      </c>
      <c r="P397" s="17">
        <f t="shared" si="37"/>
        <v>-5.9614856649801689E-3</v>
      </c>
      <c r="R397" s="2">
        <v>14480432</v>
      </c>
      <c r="S397">
        <v>4</v>
      </c>
      <c r="T397" s="2">
        <f t="shared" si="38"/>
        <v>3399474646.6794705</v>
      </c>
      <c r="U397" s="47">
        <f t="shared" si="39"/>
        <v>511.99999999999864</v>
      </c>
      <c r="V397" s="47">
        <f t="shared" si="40"/>
        <v>207.99999999999989</v>
      </c>
    </row>
    <row r="398" spans="1:22" customFormat="1">
      <c r="A398" t="s">
        <v>198</v>
      </c>
      <c r="B398">
        <v>2100</v>
      </c>
      <c r="C398" t="s">
        <v>364</v>
      </c>
      <c r="D398" s="2">
        <v>32995</v>
      </c>
      <c r="E398" s="2">
        <v>80904.471743010101</v>
      </c>
      <c r="F398" s="2">
        <v>43905.736433248203</v>
      </c>
      <c r="G398" s="2">
        <v>66702.427139739695</v>
      </c>
      <c r="H398" s="2">
        <v>97993.854848304502</v>
      </c>
      <c r="I398" s="2">
        <v>55027.609699256398</v>
      </c>
      <c r="J398" s="2">
        <v>1112</v>
      </c>
      <c r="K398" s="2">
        <v>2735</v>
      </c>
      <c r="L398" s="2">
        <v>1412</v>
      </c>
      <c r="M398" s="2">
        <v>2990</v>
      </c>
      <c r="N398" s="3">
        <v>-7.7284437035914496E-3</v>
      </c>
      <c r="O398" s="3">
        <v>-9.0922867101075906E-3</v>
      </c>
      <c r="P398" s="17">
        <f t="shared" si="37"/>
        <v>-1.3638430065161409E-3</v>
      </c>
      <c r="R398" s="2">
        <v>14513427</v>
      </c>
      <c r="S398">
        <v>4</v>
      </c>
      <c r="T398" s="2">
        <f t="shared" si="38"/>
        <v>2200846583.4757113</v>
      </c>
      <c r="U398" s="47">
        <f t="shared" si="39"/>
        <v>-254.99999999999989</v>
      </c>
      <c r="V398" s="47">
        <f t="shared" si="40"/>
        <v>-299.99999999999994</v>
      </c>
    </row>
    <row r="399" spans="1:22" customFormat="1">
      <c r="A399" s="6" t="s">
        <v>80</v>
      </c>
      <c r="B399" s="6">
        <v>2300</v>
      </c>
      <c r="C399" s="6" t="s">
        <v>81</v>
      </c>
      <c r="D399" s="7">
        <v>265350</v>
      </c>
      <c r="E399" s="7">
        <v>80771.780181100403</v>
      </c>
      <c r="F399" s="7">
        <v>39108.044153076698</v>
      </c>
      <c r="G399" s="7">
        <v>66707.465403379101</v>
      </c>
      <c r="H399" s="7">
        <v>95572.4148055103</v>
      </c>
      <c r="I399" s="7">
        <v>50080.288764143203</v>
      </c>
      <c r="J399" s="7">
        <v>11742</v>
      </c>
      <c r="K399" s="7">
        <v>21039</v>
      </c>
      <c r="L399" s="7">
        <v>12976</v>
      </c>
      <c r="M399" s="7">
        <v>21380</v>
      </c>
      <c r="N399" s="8">
        <v>-1.2850951573393601E-3</v>
      </c>
      <c r="O399" s="8">
        <v>-4.6504616544186901E-3</v>
      </c>
      <c r="P399" s="17">
        <f t="shared" si="37"/>
        <v>-3.3653664970793298E-3</v>
      </c>
      <c r="R399" s="2">
        <v>14778777</v>
      </c>
      <c r="S399">
        <v>4</v>
      </c>
      <c r="T399" s="2">
        <f t="shared" si="38"/>
        <v>17700825944.786644</v>
      </c>
      <c r="U399" s="47">
        <f t="shared" si="39"/>
        <v>-340.9999999999992</v>
      </c>
      <c r="V399" s="47">
        <f t="shared" si="40"/>
        <v>-1233.9999999999993</v>
      </c>
    </row>
    <row r="400" spans="1:22" customFormat="1">
      <c r="A400" t="s">
        <v>96</v>
      </c>
      <c r="B400">
        <v>500</v>
      </c>
      <c r="C400" t="s">
        <v>532</v>
      </c>
      <c r="D400" s="2">
        <v>36539</v>
      </c>
      <c r="E400" s="2">
        <v>68731.555230431593</v>
      </c>
      <c r="F400" s="2">
        <v>46923.357931462902</v>
      </c>
      <c r="G400" s="2">
        <v>66729.111823618397</v>
      </c>
      <c r="H400" s="2">
        <v>85920.953913679594</v>
      </c>
      <c r="I400" s="2">
        <v>60459.636094250302</v>
      </c>
      <c r="J400" s="2">
        <v>1153</v>
      </c>
      <c r="K400" s="2">
        <v>3387</v>
      </c>
      <c r="L400" s="2">
        <v>842</v>
      </c>
      <c r="M400" s="2">
        <v>3399</v>
      </c>
      <c r="N400" s="3">
        <v>-3.2841621281370502E-4</v>
      </c>
      <c r="O400" s="3">
        <v>8.5114535154218705E-3</v>
      </c>
      <c r="P400" s="17">
        <f t="shared" si="37"/>
        <v>8.8398697282355762E-3</v>
      </c>
      <c r="R400" s="2">
        <v>14815316</v>
      </c>
      <c r="S400">
        <v>4</v>
      </c>
      <c r="T400" s="2">
        <f t="shared" si="38"/>
        <v>2438215016.9231925</v>
      </c>
      <c r="U400" s="47">
        <f t="shared" si="39"/>
        <v>-11.999999999999968</v>
      </c>
      <c r="V400" s="47">
        <f t="shared" si="40"/>
        <v>310.99999999999972</v>
      </c>
    </row>
    <row r="401" spans="1:22" customFormat="1">
      <c r="A401" t="s">
        <v>27</v>
      </c>
      <c r="B401" s="1">
        <v>1000</v>
      </c>
      <c r="C401" t="s">
        <v>791</v>
      </c>
      <c r="D401" s="2">
        <v>25989</v>
      </c>
      <c r="E401" s="2">
        <v>74066.127035830606</v>
      </c>
      <c r="F401" s="2">
        <v>48090.976487966997</v>
      </c>
      <c r="G401" s="2">
        <v>66791.262866865101</v>
      </c>
      <c r="H401" s="2">
        <v>88151.918566775203</v>
      </c>
      <c r="I401" s="2">
        <v>60333.2373361235</v>
      </c>
      <c r="J401" s="2">
        <v>391</v>
      </c>
      <c r="K401" s="2">
        <v>1855</v>
      </c>
      <c r="L401" s="2">
        <v>658</v>
      </c>
      <c r="M401" s="2">
        <v>1926</v>
      </c>
      <c r="N401" s="3">
        <v>-2.7319250452114302E-3</v>
      </c>
      <c r="O401" s="3">
        <v>-1.0273577282696501E-2</v>
      </c>
      <c r="P401" s="17">
        <f t="shared" si="37"/>
        <v>-7.5416522374850709E-3</v>
      </c>
      <c r="R401" s="2">
        <v>14841305</v>
      </c>
      <c r="S401">
        <v>4</v>
      </c>
      <c r="T401" s="2">
        <f t="shared" si="38"/>
        <v>1735838130.6469572</v>
      </c>
      <c r="U401" s="47">
        <f t="shared" si="39"/>
        <v>-70.999999999999858</v>
      </c>
      <c r="V401" s="47">
        <f t="shared" si="40"/>
        <v>-266.99999999999937</v>
      </c>
    </row>
    <row r="402" spans="1:22" customFormat="1">
      <c r="A402" t="s">
        <v>18</v>
      </c>
      <c r="B402">
        <v>5100</v>
      </c>
      <c r="C402" t="s">
        <v>177</v>
      </c>
      <c r="D402" s="2">
        <v>34185</v>
      </c>
      <c r="E402" s="2">
        <v>76993.622616323395</v>
      </c>
      <c r="F402" s="2">
        <v>49813.471412057603</v>
      </c>
      <c r="G402" s="2">
        <v>66873.607874242807</v>
      </c>
      <c r="H402" s="2">
        <v>93329.904080854307</v>
      </c>
      <c r="I402" s="2">
        <v>60705.333940956698</v>
      </c>
      <c r="J402" s="2">
        <v>760</v>
      </c>
      <c r="K402" s="2">
        <v>2510</v>
      </c>
      <c r="L402" s="2">
        <v>852</v>
      </c>
      <c r="M402" s="2">
        <v>2327</v>
      </c>
      <c r="N402" s="3">
        <v>5.3532250987275102E-3</v>
      </c>
      <c r="O402" s="3">
        <v>-2.69123884744771E-3</v>
      </c>
      <c r="P402" s="17">
        <f t="shared" si="37"/>
        <v>-8.0444639461752197E-3</v>
      </c>
      <c r="R402" s="2">
        <v>14875490</v>
      </c>
      <c r="S402">
        <v>4</v>
      </c>
      <c r="T402" s="2">
        <f t="shared" si="38"/>
        <v>2286074285.1809902</v>
      </c>
      <c r="U402" s="47">
        <f t="shared" si="39"/>
        <v>182.99999999999994</v>
      </c>
      <c r="V402" s="47">
        <f t="shared" si="40"/>
        <v>-91.999999999999972</v>
      </c>
    </row>
    <row r="403" spans="1:22" customFormat="1">
      <c r="A403" t="s">
        <v>27</v>
      </c>
      <c r="B403">
        <v>200</v>
      </c>
      <c r="C403" t="s">
        <v>477</v>
      </c>
      <c r="D403" s="2">
        <v>40165</v>
      </c>
      <c r="E403" s="2">
        <v>77067.675070661397</v>
      </c>
      <c r="F403" s="2">
        <v>46095.301962372803</v>
      </c>
      <c r="G403" s="2">
        <v>66904.493738531295</v>
      </c>
      <c r="H403" s="2">
        <v>91712.301413227804</v>
      </c>
      <c r="I403" s="2">
        <v>57028.489648033101</v>
      </c>
      <c r="J403" s="2">
        <v>1224</v>
      </c>
      <c r="K403" s="2">
        <v>3033</v>
      </c>
      <c r="L403" s="2">
        <v>1357</v>
      </c>
      <c r="M403" s="2">
        <v>3488</v>
      </c>
      <c r="N403" s="3">
        <v>-1.1328270882609201E-2</v>
      </c>
      <c r="O403" s="3">
        <v>-3.31134071953193E-3</v>
      </c>
      <c r="P403" s="17">
        <f t="shared" si="37"/>
        <v>8.0169301630772707E-3</v>
      </c>
      <c r="R403" s="2">
        <v>14915655</v>
      </c>
      <c r="S403">
        <v>4</v>
      </c>
      <c r="T403" s="2">
        <f t="shared" si="38"/>
        <v>2687218991.0081096</v>
      </c>
      <c r="U403" s="47">
        <f t="shared" si="39"/>
        <v>-454.99999999999852</v>
      </c>
      <c r="V403" s="47">
        <f t="shared" si="40"/>
        <v>-132.99999999999997</v>
      </c>
    </row>
    <row r="404" spans="1:22" customFormat="1">
      <c r="A404" t="s">
        <v>12</v>
      </c>
      <c r="B404">
        <v>700</v>
      </c>
      <c r="C404" t="s">
        <v>395</v>
      </c>
      <c r="D404" s="2">
        <v>47442</v>
      </c>
      <c r="E404" s="2">
        <v>72659.604294744102</v>
      </c>
      <c r="F404" s="2">
        <v>40883.5884867852</v>
      </c>
      <c r="G404" s="2">
        <v>66929.274081544398</v>
      </c>
      <c r="H404" s="2">
        <v>91220.834184777894</v>
      </c>
      <c r="I404" s="2">
        <v>54813.916177232597</v>
      </c>
      <c r="J404" s="2">
        <v>1778</v>
      </c>
      <c r="K404" s="2">
        <v>4326</v>
      </c>
      <c r="L404" s="2">
        <v>1953</v>
      </c>
      <c r="M404" s="2">
        <v>4680</v>
      </c>
      <c r="N404" s="3">
        <v>-7.4617427595801101E-3</v>
      </c>
      <c r="O404" s="3">
        <v>-3.6887146410353598E-3</v>
      </c>
      <c r="P404" s="17">
        <f t="shared" si="37"/>
        <v>3.7730281185447503E-3</v>
      </c>
      <c r="R404" s="2">
        <v>14963097</v>
      </c>
      <c r="S404">
        <v>4</v>
      </c>
      <c r="T404" s="2">
        <f t="shared" si="38"/>
        <v>3175258620.9766293</v>
      </c>
      <c r="U404" s="47">
        <f t="shared" si="39"/>
        <v>-353.9999999999996</v>
      </c>
      <c r="V404" s="47">
        <f t="shared" si="40"/>
        <v>-174.99999999999955</v>
      </c>
    </row>
    <row r="405" spans="1:22" customFormat="1">
      <c r="A405" t="s">
        <v>120</v>
      </c>
      <c r="B405" s="1">
        <v>2000</v>
      </c>
      <c r="C405" t="s">
        <v>589</v>
      </c>
      <c r="D405" s="2">
        <v>33597</v>
      </c>
      <c r="E405" s="2">
        <v>82194.392243623093</v>
      </c>
      <c r="F405" s="2">
        <v>45549.582807110601</v>
      </c>
      <c r="G405" s="2">
        <v>66972.940027894001</v>
      </c>
      <c r="H405" s="2">
        <v>95818.333940655895</v>
      </c>
      <c r="I405" s="2">
        <v>55211.305279915097</v>
      </c>
      <c r="J405" s="2">
        <v>846</v>
      </c>
      <c r="K405" s="2">
        <v>2699</v>
      </c>
      <c r="L405" s="2">
        <v>871</v>
      </c>
      <c r="M405" s="2">
        <v>2652</v>
      </c>
      <c r="N405" s="3">
        <v>1.39893442866922E-3</v>
      </c>
      <c r="O405" s="3">
        <v>-7.4411405780277996E-4</v>
      </c>
      <c r="P405" s="17">
        <f t="shared" ref="P405:P436" si="41">O405-N405</f>
        <v>-2.1430484864720001E-3</v>
      </c>
      <c r="R405" s="2">
        <v>14996694</v>
      </c>
      <c r="S405">
        <v>4</v>
      </c>
      <c r="T405" s="2">
        <f t="shared" si="38"/>
        <v>2250089866.1171546</v>
      </c>
      <c r="U405" s="47">
        <f t="shared" si="39"/>
        <v>46.999999999999787</v>
      </c>
      <c r="V405" s="47">
        <f t="shared" si="40"/>
        <v>-25</v>
      </c>
    </row>
    <row r="406" spans="1:22" customFormat="1">
      <c r="A406" t="s">
        <v>60</v>
      </c>
      <c r="B406">
        <v>51110</v>
      </c>
      <c r="C406" t="s">
        <v>488</v>
      </c>
      <c r="D406" s="2">
        <v>30924</v>
      </c>
      <c r="E406" s="2">
        <v>76810.991127218105</v>
      </c>
      <c r="F406" s="2">
        <v>42620.436510950698</v>
      </c>
      <c r="G406" s="2">
        <v>66993.009033613402</v>
      </c>
      <c r="H406" s="2">
        <v>92357.616470882203</v>
      </c>
      <c r="I406" s="2">
        <v>54145.332826940103</v>
      </c>
      <c r="J406" s="2">
        <v>1409</v>
      </c>
      <c r="K406" s="2">
        <v>2341</v>
      </c>
      <c r="L406" s="2">
        <v>1570</v>
      </c>
      <c r="M406" s="2">
        <v>1804</v>
      </c>
      <c r="N406" s="3">
        <v>1.73651532790065E-2</v>
      </c>
      <c r="O406" s="3">
        <v>-5.2063122493855897E-3</v>
      </c>
      <c r="P406" s="17">
        <f t="shared" si="41"/>
        <v>-2.2571465528392089E-2</v>
      </c>
      <c r="R406" s="2">
        <v>15027618</v>
      </c>
      <c r="S406">
        <v>4</v>
      </c>
      <c r="T406" s="2">
        <f t="shared" si="38"/>
        <v>2071691811.3554609</v>
      </c>
      <c r="U406" s="47">
        <f t="shared" si="39"/>
        <v>536.99999999999704</v>
      </c>
      <c r="V406" s="47">
        <f t="shared" si="40"/>
        <v>-160.99999999999997</v>
      </c>
    </row>
    <row r="407" spans="1:22" customFormat="1">
      <c r="A407" t="s">
        <v>50</v>
      </c>
      <c r="B407">
        <v>1400</v>
      </c>
      <c r="C407" t="s">
        <v>234</v>
      </c>
      <c r="D407" s="2">
        <v>25316</v>
      </c>
      <c r="E407" s="2">
        <v>80418.096463506401</v>
      </c>
      <c r="F407" s="2">
        <v>44972.983419689102</v>
      </c>
      <c r="G407" s="2">
        <v>67012.496685606005</v>
      </c>
      <c r="H407" s="2">
        <v>93884.745673438607</v>
      </c>
      <c r="I407" s="2">
        <v>54676.324352331598</v>
      </c>
      <c r="J407" s="2">
        <v>559</v>
      </c>
      <c r="K407" s="2">
        <v>1497</v>
      </c>
      <c r="L407" s="2">
        <v>723</v>
      </c>
      <c r="M407" s="2">
        <v>1417</v>
      </c>
      <c r="N407" s="3">
        <v>3.1600568810238499E-3</v>
      </c>
      <c r="O407" s="3">
        <v>-6.4781166060989097E-3</v>
      </c>
      <c r="P407" s="17">
        <f t="shared" si="41"/>
        <v>-9.6381734871227587E-3</v>
      </c>
      <c r="Q407" s="6"/>
      <c r="R407" s="2">
        <v>15052934</v>
      </c>
      <c r="S407">
        <v>4</v>
      </c>
      <c r="T407" s="2">
        <f t="shared" si="38"/>
        <v>1696488366.0928016</v>
      </c>
      <c r="U407" s="47">
        <f t="shared" si="39"/>
        <v>79.999999999999787</v>
      </c>
      <c r="V407" s="47">
        <f t="shared" si="40"/>
        <v>-164</v>
      </c>
    </row>
    <row r="408" spans="1:22" customFormat="1">
      <c r="A408" t="s">
        <v>122</v>
      </c>
      <c r="B408">
        <v>300</v>
      </c>
      <c r="C408" t="s">
        <v>281</v>
      </c>
      <c r="D408" s="2">
        <v>71168</v>
      </c>
      <c r="E408" s="2">
        <v>79210.8897512564</v>
      </c>
      <c r="F408" s="2">
        <v>45775.572959183599</v>
      </c>
      <c r="G408" s="2">
        <v>67027.208312090399</v>
      </c>
      <c r="H408" s="2">
        <v>93613.209746167006</v>
      </c>
      <c r="I408" s="2">
        <v>55805.259962406002</v>
      </c>
      <c r="J408" s="2">
        <v>2163</v>
      </c>
      <c r="K408" s="2">
        <v>6998</v>
      </c>
      <c r="L408" s="2">
        <v>2203</v>
      </c>
      <c r="M408" s="2">
        <v>6845</v>
      </c>
      <c r="N408" s="3">
        <v>2.1498426258992798E-3</v>
      </c>
      <c r="O408" s="3">
        <v>-5.6205035971222997E-4</v>
      </c>
      <c r="P408" s="17">
        <f t="shared" si="41"/>
        <v>-2.7118929856115095E-3</v>
      </c>
      <c r="R408" s="2">
        <v>15124102</v>
      </c>
      <c r="S408">
        <v>4</v>
      </c>
      <c r="T408" s="2">
        <f t="shared" si="38"/>
        <v>4770192361.1548491</v>
      </c>
      <c r="U408" s="47">
        <f t="shared" si="39"/>
        <v>152.99999999999994</v>
      </c>
      <c r="V408" s="47">
        <f t="shared" si="40"/>
        <v>-39.999999999999986</v>
      </c>
    </row>
    <row r="409" spans="1:22" customFormat="1">
      <c r="A409" t="s">
        <v>60</v>
      </c>
      <c r="B409">
        <v>51186</v>
      </c>
      <c r="C409" t="s">
        <v>492</v>
      </c>
      <c r="D409" s="2">
        <v>38989</v>
      </c>
      <c r="E409" s="2">
        <v>73999.983517164394</v>
      </c>
      <c r="F409" s="2">
        <v>41513.924506139803</v>
      </c>
      <c r="G409" s="2">
        <v>67042.133400499995</v>
      </c>
      <c r="H409" s="2">
        <v>92403.435741727604</v>
      </c>
      <c r="I409" s="2">
        <v>56116.327282434599</v>
      </c>
      <c r="J409" s="2">
        <v>1454</v>
      </c>
      <c r="K409" s="2">
        <v>4506</v>
      </c>
      <c r="L409" s="2">
        <v>1611</v>
      </c>
      <c r="M409" s="2">
        <v>4619</v>
      </c>
      <c r="N409" s="3">
        <v>-2.89825335350996E-3</v>
      </c>
      <c r="O409" s="3">
        <v>-4.0267767831952597E-3</v>
      </c>
      <c r="P409" s="17">
        <f t="shared" si="41"/>
        <v>-1.1285234296852997E-3</v>
      </c>
      <c r="Q409" s="6"/>
      <c r="R409" s="2">
        <v>15163091</v>
      </c>
      <c r="S409">
        <v>4</v>
      </c>
      <c r="T409" s="2">
        <f t="shared" si="38"/>
        <v>2613905739.1520944</v>
      </c>
      <c r="U409" s="47">
        <f t="shared" si="39"/>
        <v>-112.99999999999983</v>
      </c>
      <c r="V409" s="47">
        <f t="shared" si="40"/>
        <v>-156.99999999999997</v>
      </c>
    </row>
    <row r="410" spans="1:22" customFormat="1">
      <c r="A410" t="s">
        <v>46</v>
      </c>
      <c r="B410">
        <v>2500</v>
      </c>
      <c r="C410" t="s">
        <v>570</v>
      </c>
      <c r="D410" s="2">
        <v>34553</v>
      </c>
      <c r="E410" s="2">
        <v>81773.495389266798</v>
      </c>
      <c r="F410" s="2">
        <v>46112.713109531898</v>
      </c>
      <c r="G410" s="2">
        <v>67061.8237971872</v>
      </c>
      <c r="H410" s="2">
        <v>95856.218291761106</v>
      </c>
      <c r="I410" s="2">
        <v>57727.105856407703</v>
      </c>
      <c r="J410" s="2">
        <v>733</v>
      </c>
      <c r="K410" s="2">
        <v>2700</v>
      </c>
      <c r="L410" s="2">
        <v>945</v>
      </c>
      <c r="M410" s="2">
        <v>3155</v>
      </c>
      <c r="N410" s="3">
        <v>-1.3168176424623E-2</v>
      </c>
      <c r="O410" s="3">
        <v>-6.1355019824617203E-3</v>
      </c>
      <c r="P410" s="17">
        <f t="shared" si="41"/>
        <v>7.0326744421612799E-3</v>
      </c>
      <c r="R410" s="2">
        <v>15197644</v>
      </c>
      <c r="S410">
        <v>4</v>
      </c>
      <c r="T410" s="2">
        <f t="shared" si="38"/>
        <v>2317187197.6642094</v>
      </c>
      <c r="U410" s="47">
        <f t="shared" si="39"/>
        <v>-454.99999999999852</v>
      </c>
      <c r="V410" s="47">
        <f t="shared" si="40"/>
        <v>-211.99999999999983</v>
      </c>
    </row>
    <row r="411" spans="1:22" customFormat="1">
      <c r="A411" t="s">
        <v>80</v>
      </c>
      <c r="B411">
        <v>3300</v>
      </c>
      <c r="C411" t="s">
        <v>383</v>
      </c>
      <c r="D411" s="2">
        <v>48555</v>
      </c>
      <c r="E411" s="2">
        <v>78873.388623886203</v>
      </c>
      <c r="F411" s="2">
        <v>44766.833772560203</v>
      </c>
      <c r="G411" s="2">
        <v>67062.913290001306</v>
      </c>
      <c r="H411" s="2">
        <v>93228.323013230096</v>
      </c>
      <c r="I411" s="2">
        <v>55454.389594314001</v>
      </c>
      <c r="J411" s="2">
        <v>1777</v>
      </c>
      <c r="K411" s="2">
        <v>4464</v>
      </c>
      <c r="L411" s="2">
        <v>1836</v>
      </c>
      <c r="M411" s="2">
        <v>4323</v>
      </c>
      <c r="N411" s="3">
        <v>2.9039233858510899E-3</v>
      </c>
      <c r="O411" s="3">
        <v>-1.21511687776748E-3</v>
      </c>
      <c r="P411" s="17">
        <f t="shared" si="41"/>
        <v>-4.1190402636185697E-3</v>
      </c>
      <c r="Q411" s="6"/>
      <c r="R411" s="2">
        <v>15246199</v>
      </c>
      <c r="S411">
        <v>4</v>
      </c>
      <c r="T411" s="2">
        <f t="shared" si="38"/>
        <v>3256239754.7960134</v>
      </c>
      <c r="U411" s="47">
        <f t="shared" si="39"/>
        <v>140.99999999999966</v>
      </c>
      <c r="V411" s="47">
        <f t="shared" si="40"/>
        <v>-58.999999999999993</v>
      </c>
    </row>
    <row r="412" spans="1:22">
      <c r="A412" t="s">
        <v>74</v>
      </c>
      <c r="B412">
        <v>1300</v>
      </c>
      <c r="C412" t="s">
        <v>712</v>
      </c>
      <c r="D412" s="2">
        <v>29045</v>
      </c>
      <c r="E412" s="2">
        <v>78993.264986105598</v>
      </c>
      <c r="F412" s="2">
        <v>47906.441931896399</v>
      </c>
      <c r="G412" s="2">
        <v>67063.160737427301</v>
      </c>
      <c r="H412" s="2">
        <v>94889.313418022997</v>
      </c>
      <c r="I412" s="2">
        <v>59639.120213948998</v>
      </c>
      <c r="J412" s="2">
        <v>622</v>
      </c>
      <c r="K412" s="2">
        <v>1734</v>
      </c>
      <c r="L412" s="2">
        <v>693</v>
      </c>
      <c r="M412" s="2">
        <v>2075</v>
      </c>
      <c r="N412" s="3">
        <v>-1.17404028232053E-2</v>
      </c>
      <c r="O412" s="3">
        <v>-2.4444826992597599E-3</v>
      </c>
      <c r="P412" s="17">
        <f t="shared" si="41"/>
        <v>9.2959201239455405E-3</v>
      </c>
      <c r="Q412"/>
      <c r="R412" s="2">
        <v>15275244</v>
      </c>
      <c r="S412">
        <v>4</v>
      </c>
      <c r="T412" s="2">
        <f t="shared" si="38"/>
        <v>1947849503.618576</v>
      </c>
      <c r="U412" s="47">
        <f t="shared" si="39"/>
        <v>-340.99999999999795</v>
      </c>
      <c r="V412" s="47">
        <f t="shared" si="40"/>
        <v>-70.99999999999973</v>
      </c>
    </row>
    <row r="413" spans="1:22" customFormat="1">
      <c r="A413" t="s">
        <v>53</v>
      </c>
      <c r="B413" s="1">
        <v>2000</v>
      </c>
      <c r="C413" t="s">
        <v>47</v>
      </c>
      <c r="D413" s="2">
        <v>28073</v>
      </c>
      <c r="E413" s="2">
        <v>74253.086856010501</v>
      </c>
      <c r="F413" s="2">
        <v>47916.159072692499</v>
      </c>
      <c r="G413" s="2">
        <v>67110.970953984201</v>
      </c>
      <c r="H413" s="2">
        <v>88239.128467635397</v>
      </c>
      <c r="I413" s="2">
        <v>59221.944386213698</v>
      </c>
      <c r="J413" s="2">
        <v>878</v>
      </c>
      <c r="K413" s="2">
        <v>2100</v>
      </c>
      <c r="L413" s="2">
        <v>750</v>
      </c>
      <c r="M413" s="2">
        <v>2070</v>
      </c>
      <c r="N413" s="3">
        <v>1.06864246785167E-3</v>
      </c>
      <c r="O413" s="3">
        <v>4.5595411961671297E-3</v>
      </c>
      <c r="P413" s="17">
        <f t="shared" si="41"/>
        <v>3.4908987283154597E-3</v>
      </c>
      <c r="R413" s="2">
        <v>15303317</v>
      </c>
      <c r="S413">
        <v>4</v>
      </c>
      <c r="T413" s="2">
        <f t="shared" si="38"/>
        <v>1884006287.5911984</v>
      </c>
      <c r="U413" s="47">
        <f t="shared" si="39"/>
        <v>29.999999999999932</v>
      </c>
      <c r="V413" s="47">
        <f t="shared" si="40"/>
        <v>127.99999999999983</v>
      </c>
    </row>
    <row r="414" spans="1:22">
      <c r="A414" t="s">
        <v>27</v>
      </c>
      <c r="B414">
        <v>1600</v>
      </c>
      <c r="C414" t="s">
        <v>826</v>
      </c>
      <c r="D414" s="2">
        <v>24699</v>
      </c>
      <c r="E414" s="2">
        <v>79134.198351115396</v>
      </c>
      <c r="F414" s="2">
        <v>48610.261851734002</v>
      </c>
      <c r="G414" s="2">
        <v>67120.183829830101</v>
      </c>
      <c r="H414" s="2">
        <v>93844.554316197798</v>
      </c>
      <c r="I414" s="2">
        <v>60107.055997454598</v>
      </c>
      <c r="J414" s="2">
        <v>489</v>
      </c>
      <c r="K414" s="2">
        <v>1868</v>
      </c>
      <c r="L414" s="2">
        <v>546</v>
      </c>
      <c r="M414" s="2">
        <v>1957</v>
      </c>
      <c r="N414" s="3">
        <v>-3.6033847524191199E-3</v>
      </c>
      <c r="O414" s="3">
        <v>-2.3077857403133702E-3</v>
      </c>
      <c r="P414" s="17">
        <f t="shared" si="41"/>
        <v>1.2955990121057497E-3</v>
      </c>
      <c r="Q414"/>
      <c r="R414" s="2">
        <v>15328016</v>
      </c>
      <c r="S414">
        <v>4</v>
      </c>
      <c r="T414" s="2">
        <f t="shared" si="38"/>
        <v>1657801420.4129736</v>
      </c>
      <c r="U414" s="47">
        <f t="shared" si="39"/>
        <v>-88.999999999999844</v>
      </c>
      <c r="V414" s="47">
        <f t="shared" si="40"/>
        <v>-56.999999999999929</v>
      </c>
    </row>
    <row r="415" spans="1:22" customFormat="1">
      <c r="A415" t="s">
        <v>18</v>
      </c>
      <c r="B415">
        <v>1200</v>
      </c>
      <c r="C415" t="s">
        <v>372</v>
      </c>
      <c r="D415" s="2">
        <v>24473</v>
      </c>
      <c r="E415" s="2">
        <v>71968.513859832601</v>
      </c>
      <c r="F415" s="2">
        <v>52568.975062504003</v>
      </c>
      <c r="G415" s="2">
        <v>67133.997992071207</v>
      </c>
      <c r="H415" s="2">
        <v>86261.342311715402</v>
      </c>
      <c r="I415" s="2">
        <v>62445.0458362715</v>
      </c>
      <c r="J415" s="2">
        <v>584</v>
      </c>
      <c r="K415" s="2">
        <v>1883</v>
      </c>
      <c r="L415" s="2">
        <v>720</v>
      </c>
      <c r="M415" s="2">
        <v>1863</v>
      </c>
      <c r="N415" s="3">
        <v>8.1722714828586602E-4</v>
      </c>
      <c r="O415" s="3">
        <v>-5.5571446083438796E-3</v>
      </c>
      <c r="P415" s="17">
        <f t="shared" si="41"/>
        <v>-6.3743717566297452E-3</v>
      </c>
      <c r="R415" s="2">
        <v>15352489</v>
      </c>
      <c r="S415">
        <v>4</v>
      </c>
      <c r="T415" s="2">
        <f t="shared" si="38"/>
        <v>1642970332.8599586</v>
      </c>
      <c r="U415" s="47">
        <f t="shared" si="39"/>
        <v>20</v>
      </c>
      <c r="V415" s="47">
        <f t="shared" si="40"/>
        <v>-135.99999999999977</v>
      </c>
    </row>
    <row r="416" spans="1:22" customFormat="1">
      <c r="A416" t="s">
        <v>60</v>
      </c>
      <c r="B416">
        <v>51080</v>
      </c>
      <c r="C416" t="s">
        <v>488</v>
      </c>
      <c r="D416" s="2">
        <v>39148</v>
      </c>
      <c r="E416" s="2">
        <v>74664.998799126595</v>
      </c>
      <c r="F416" s="2">
        <v>45943.860108948</v>
      </c>
      <c r="G416" s="2">
        <v>67148.672201799898</v>
      </c>
      <c r="H416" s="2">
        <v>91234.846397379893</v>
      </c>
      <c r="I416" s="2">
        <v>57297.388238971202</v>
      </c>
      <c r="J416" s="2">
        <v>1169</v>
      </c>
      <c r="K416" s="2">
        <v>2799</v>
      </c>
      <c r="L416" s="2">
        <v>1132</v>
      </c>
      <c r="M416" s="2">
        <v>2492</v>
      </c>
      <c r="N416" s="3">
        <v>7.8420353530193106E-3</v>
      </c>
      <c r="O416" s="3">
        <v>9.4513129661796195E-4</v>
      </c>
      <c r="P416" s="17">
        <f t="shared" si="41"/>
        <v>-6.8969040564013486E-3</v>
      </c>
      <c r="R416" s="2">
        <v>15391637</v>
      </c>
      <c r="S416">
        <v>4</v>
      </c>
      <c r="T416" s="2">
        <f t="shared" si="38"/>
        <v>2628736219.3560624</v>
      </c>
      <c r="U416" s="47">
        <f t="shared" si="39"/>
        <v>307</v>
      </c>
      <c r="V416" s="47">
        <f t="shared" si="40"/>
        <v>36.999999999999972</v>
      </c>
    </row>
    <row r="417" spans="1:25" customFormat="1">
      <c r="A417" t="s">
        <v>324</v>
      </c>
      <c r="B417">
        <v>200</v>
      </c>
      <c r="C417" t="s">
        <v>490</v>
      </c>
      <c r="D417" s="2">
        <v>39025</v>
      </c>
      <c r="E417" s="2">
        <v>62163.248966284897</v>
      </c>
      <c r="F417" s="2">
        <v>44609.477595684999</v>
      </c>
      <c r="G417" s="2">
        <v>67209.705129009904</v>
      </c>
      <c r="H417" s="2">
        <v>80082.285225826898</v>
      </c>
      <c r="I417" s="2">
        <v>58814.021730110901</v>
      </c>
      <c r="J417" s="2">
        <v>1374</v>
      </c>
      <c r="K417" s="2">
        <v>2031</v>
      </c>
      <c r="L417" s="2">
        <v>1407</v>
      </c>
      <c r="M417" s="2">
        <v>2355</v>
      </c>
      <c r="N417" s="3">
        <v>-8.3023702754644393E-3</v>
      </c>
      <c r="O417" s="3">
        <v>-8.4561178731582302E-4</v>
      </c>
      <c r="P417" s="17">
        <f t="shared" si="41"/>
        <v>7.4567584881486161E-3</v>
      </c>
      <c r="R417" s="2">
        <v>15430662</v>
      </c>
      <c r="S417">
        <v>4</v>
      </c>
      <c r="T417" s="2">
        <f t="shared" si="38"/>
        <v>2622858742.6596117</v>
      </c>
      <c r="U417" s="47">
        <f t="shared" si="39"/>
        <v>-323.99999999999977</v>
      </c>
      <c r="V417" s="47">
        <f t="shared" si="40"/>
        <v>-32.999999999999993</v>
      </c>
    </row>
    <row r="418" spans="1:25" customFormat="1">
      <c r="A418" t="s">
        <v>50</v>
      </c>
      <c r="B418">
        <v>2600</v>
      </c>
      <c r="C418" t="s">
        <v>577</v>
      </c>
      <c r="D418" s="2">
        <v>34297</v>
      </c>
      <c r="E418" s="2">
        <v>80390.378341793505</v>
      </c>
      <c r="F418" s="2">
        <v>49186.461175854303</v>
      </c>
      <c r="G418" s="2">
        <v>67211.538808507597</v>
      </c>
      <c r="H418" s="2">
        <v>95010.195600676801</v>
      </c>
      <c r="I418" s="2">
        <v>60040.7447950766</v>
      </c>
      <c r="J418" s="2">
        <v>411</v>
      </c>
      <c r="K418" s="2">
        <v>2568</v>
      </c>
      <c r="L418" s="2">
        <v>518</v>
      </c>
      <c r="M418" s="2">
        <v>1979</v>
      </c>
      <c r="N418" s="3">
        <v>1.7173513718401E-2</v>
      </c>
      <c r="O418" s="3">
        <v>-3.1198063970609602E-3</v>
      </c>
      <c r="P418" s="17">
        <f t="shared" si="41"/>
        <v>-2.029332011546196E-2</v>
      </c>
      <c r="R418" s="2">
        <v>15464959</v>
      </c>
      <c r="S418">
        <v>4</v>
      </c>
      <c r="T418" s="2">
        <f t="shared" si="38"/>
        <v>2305154146.5153852</v>
      </c>
      <c r="U418" s="47">
        <f t="shared" si="39"/>
        <v>588.99999999999909</v>
      </c>
      <c r="V418" s="47">
        <f t="shared" si="40"/>
        <v>-106.99999999999976</v>
      </c>
    </row>
    <row r="419" spans="1:25" customFormat="1">
      <c r="A419" t="s">
        <v>65</v>
      </c>
      <c r="B419">
        <v>2800</v>
      </c>
      <c r="C419" t="s">
        <v>483</v>
      </c>
      <c r="D419" s="2">
        <v>39318</v>
      </c>
      <c r="E419" s="2">
        <v>86123.7410054512</v>
      </c>
      <c r="F419" s="2">
        <v>43956.348885697</v>
      </c>
      <c r="G419" s="2">
        <v>67253.243649038093</v>
      </c>
      <c r="H419" s="2">
        <v>100580.846759539</v>
      </c>
      <c r="I419" s="2">
        <v>54506.203678821199</v>
      </c>
      <c r="J419" s="2">
        <v>1116</v>
      </c>
      <c r="K419" s="2">
        <v>3809</v>
      </c>
      <c r="L419" s="2">
        <v>1005</v>
      </c>
      <c r="M419" s="2">
        <v>3550</v>
      </c>
      <c r="N419" s="3">
        <v>6.58731369856045E-3</v>
      </c>
      <c r="O419" s="3">
        <v>2.8231344422401899E-3</v>
      </c>
      <c r="P419" s="17">
        <f t="shared" si="41"/>
        <v>-3.76417925632026E-3</v>
      </c>
      <c r="R419" s="2">
        <v>15504277</v>
      </c>
      <c r="S419">
        <v>4</v>
      </c>
      <c r="T419" s="2">
        <f t="shared" si="38"/>
        <v>2644263033.7928796</v>
      </c>
      <c r="U419" s="47">
        <f t="shared" si="39"/>
        <v>258.99999999999977</v>
      </c>
      <c r="V419" s="47">
        <f t="shared" si="40"/>
        <v>110.99999999999979</v>
      </c>
    </row>
    <row r="420" spans="1:25" customFormat="1">
      <c r="A420" t="s">
        <v>50</v>
      </c>
      <c r="B420">
        <v>1900</v>
      </c>
      <c r="C420" t="s">
        <v>573</v>
      </c>
      <c r="D420" s="2">
        <v>34469</v>
      </c>
      <c r="E420" s="2">
        <v>86263.368404765497</v>
      </c>
      <c r="F420" s="2">
        <v>47821.652306017801</v>
      </c>
      <c r="G420" s="2">
        <v>67302.461141895197</v>
      </c>
      <c r="H420" s="2">
        <v>99145.168807055496</v>
      </c>
      <c r="I420" s="2">
        <v>57969.577388780497</v>
      </c>
      <c r="J420" s="2">
        <v>836</v>
      </c>
      <c r="K420" s="2">
        <v>1824</v>
      </c>
      <c r="L420" s="2">
        <v>1108</v>
      </c>
      <c r="M420" s="2">
        <v>2187</v>
      </c>
      <c r="N420" s="3">
        <v>-1.0531201949577801E-2</v>
      </c>
      <c r="O420" s="3">
        <v>-7.8911485682787406E-3</v>
      </c>
      <c r="P420" s="17">
        <f t="shared" si="41"/>
        <v>2.6400533812990599E-3</v>
      </c>
      <c r="R420" s="2">
        <v>15538746</v>
      </c>
      <c r="S420">
        <v>4</v>
      </c>
      <c r="T420" s="2">
        <f t="shared" si="38"/>
        <v>2319848533.0999856</v>
      </c>
      <c r="U420" s="47">
        <f t="shared" si="39"/>
        <v>-362.99999999999721</v>
      </c>
      <c r="V420" s="47">
        <f t="shared" si="40"/>
        <v>-271.99999999999989</v>
      </c>
    </row>
    <row r="421" spans="1:25" customFormat="1">
      <c r="A421" t="s">
        <v>38</v>
      </c>
      <c r="B421">
        <v>4300</v>
      </c>
      <c r="C421" t="s">
        <v>408</v>
      </c>
      <c r="D421" s="2">
        <v>45795</v>
      </c>
      <c r="E421" s="2">
        <v>74546.218337218306</v>
      </c>
      <c r="F421" s="2">
        <v>42975.195708365798</v>
      </c>
      <c r="G421" s="2">
        <v>67313.198353543194</v>
      </c>
      <c r="H421" s="2">
        <v>91566.213157213104</v>
      </c>
      <c r="I421" s="2">
        <v>55787.219997538203</v>
      </c>
      <c r="J421" s="2">
        <v>1204</v>
      </c>
      <c r="K421" s="2">
        <v>3865</v>
      </c>
      <c r="L421" s="2">
        <v>1622</v>
      </c>
      <c r="M421" s="2">
        <v>3148</v>
      </c>
      <c r="N421" s="3">
        <v>1.56567310841794E-2</v>
      </c>
      <c r="O421" s="3">
        <v>-9.1276340211813509E-3</v>
      </c>
      <c r="P421" s="17">
        <f t="shared" si="41"/>
        <v>-2.4784365105360751E-2</v>
      </c>
      <c r="R421" s="2">
        <v>15584541</v>
      </c>
      <c r="S421">
        <v>4</v>
      </c>
      <c r="T421" s="2">
        <f t="shared" si="38"/>
        <v>3082607918.6005106</v>
      </c>
      <c r="U421" s="47">
        <f t="shared" si="39"/>
        <v>716.99999999999557</v>
      </c>
      <c r="V421" s="47">
        <f t="shared" si="40"/>
        <v>-417.99999999999994</v>
      </c>
    </row>
    <row r="422" spans="1:25" s="39" customFormat="1">
      <c r="A422" s="35" t="s">
        <v>50</v>
      </c>
      <c r="B422" s="35">
        <v>3200</v>
      </c>
      <c r="C422" s="35" t="s">
        <v>51</v>
      </c>
      <c r="D422" s="36">
        <v>378282</v>
      </c>
      <c r="E422" s="36">
        <v>80474.668218847801</v>
      </c>
      <c r="F422" s="36">
        <v>38543.3685054296</v>
      </c>
      <c r="G422" s="36">
        <v>67420.545754623396</v>
      </c>
      <c r="H422" s="36">
        <v>98111.129090272705</v>
      </c>
      <c r="I422" s="36">
        <v>50321.850786687202</v>
      </c>
      <c r="J422" s="36">
        <v>22534</v>
      </c>
      <c r="K422" s="36">
        <v>21219</v>
      </c>
      <c r="L422" s="36">
        <v>24167</v>
      </c>
      <c r="M422" s="36">
        <v>22861</v>
      </c>
      <c r="N422" s="37">
        <v>-4.3406770610285401E-3</v>
      </c>
      <c r="O422" s="37">
        <v>-4.3168852866380097E-3</v>
      </c>
      <c r="P422" s="38">
        <f t="shared" si="41"/>
        <v>2.3791774390530436E-5</v>
      </c>
      <c r="R422" s="41">
        <v>15962823</v>
      </c>
      <c r="S422" s="39">
        <v>4</v>
      </c>
      <c r="T422" s="41">
        <f t="shared" si="38"/>
        <v>25503978889.150448</v>
      </c>
      <c r="U422" s="55">
        <f t="shared" si="39"/>
        <v>-1641.9999999999982</v>
      </c>
      <c r="V422" s="55">
        <f t="shared" si="40"/>
        <v>-1632.9999999999995</v>
      </c>
    </row>
    <row r="423" spans="1:25" s="29" customFormat="1">
      <c r="A423" s="51"/>
      <c r="B423" s="51"/>
      <c r="C423" s="51"/>
      <c r="D423" s="52">
        <f>SUM(D341:D422)</f>
        <v>3982771</v>
      </c>
      <c r="E423" s="52"/>
      <c r="F423" s="52"/>
      <c r="G423" s="52"/>
      <c r="H423" s="52"/>
      <c r="I423" s="52"/>
      <c r="J423" s="52"/>
      <c r="K423" s="52"/>
      <c r="L423" s="52"/>
      <c r="M423" s="52"/>
      <c r="N423" s="53"/>
      <c r="O423" s="53"/>
      <c r="P423" s="32"/>
      <c r="R423" s="30"/>
      <c r="T423" s="52">
        <f>SUM(T341:T422)</f>
        <v>264335287622.24948</v>
      </c>
      <c r="U423" s="49">
        <f>SUM(U341:U422)</f>
        <v>1763.9999999999964</v>
      </c>
      <c r="V423" s="49">
        <f>SUM(V341:V422)</f>
        <v>-6725.9999999999945</v>
      </c>
      <c r="W423" s="20">
        <f>T423/$D423</f>
        <v>66369.692764723222</v>
      </c>
      <c r="X423" s="60">
        <f t="shared" ref="X423" si="42">U423/$D423</f>
        <v>4.4290771425221193E-4</v>
      </c>
      <c r="Y423" s="60">
        <f t="shared" ref="Y423" si="43">V423/$D423</f>
        <v>-1.6887739716895584E-3</v>
      </c>
    </row>
    <row r="424" spans="1:25" customFormat="1">
      <c r="A424" t="s">
        <v>72</v>
      </c>
      <c r="B424">
        <v>200</v>
      </c>
      <c r="C424" t="s">
        <v>740</v>
      </c>
      <c r="D424" s="2">
        <v>27878</v>
      </c>
      <c r="E424" s="2">
        <v>71888.805284888498</v>
      </c>
      <c r="F424" s="2">
        <v>49276.272650571103</v>
      </c>
      <c r="G424" s="2">
        <v>67447.144248241093</v>
      </c>
      <c r="H424" s="2">
        <v>86119.423947151095</v>
      </c>
      <c r="I424" s="2">
        <v>60109.355205088199</v>
      </c>
      <c r="J424" s="2">
        <v>928</v>
      </c>
      <c r="K424" s="2">
        <v>2259</v>
      </c>
      <c r="L424" s="2">
        <v>1011</v>
      </c>
      <c r="M424" s="2">
        <v>2217</v>
      </c>
      <c r="N424" s="3">
        <v>1.50656431594805E-3</v>
      </c>
      <c r="O424" s="3">
        <v>-2.97725805294497E-3</v>
      </c>
      <c r="P424" s="17">
        <f t="shared" ref="P424:P455" si="44">O424-N424</f>
        <v>-4.4838223688930205E-3</v>
      </c>
      <c r="R424" s="2">
        <v>15990701</v>
      </c>
      <c r="S424">
        <v>5</v>
      </c>
      <c r="T424" s="2">
        <f t="shared" si="38"/>
        <v>1880291487.3524652</v>
      </c>
      <c r="U424" s="47">
        <f t="shared" si="39"/>
        <v>41.999999999999737</v>
      </c>
      <c r="V424" s="47">
        <f t="shared" si="40"/>
        <v>-82.999999999999872</v>
      </c>
    </row>
    <row r="425" spans="1:25" customFormat="1">
      <c r="A425" t="s">
        <v>198</v>
      </c>
      <c r="B425">
        <v>990</v>
      </c>
      <c r="C425" t="s">
        <v>199</v>
      </c>
      <c r="D425" s="2">
        <v>110031</v>
      </c>
      <c r="E425" s="2">
        <v>82462.915363898093</v>
      </c>
      <c r="F425" s="2">
        <v>38849.722764001097</v>
      </c>
      <c r="G425" s="2">
        <v>67471.5047017576</v>
      </c>
      <c r="H425" s="2">
        <v>98171.218865120798</v>
      </c>
      <c r="I425" s="2">
        <v>49050.535692393401</v>
      </c>
      <c r="J425" s="2">
        <v>4286</v>
      </c>
      <c r="K425" s="2">
        <v>7391</v>
      </c>
      <c r="L425" s="2">
        <v>4076</v>
      </c>
      <c r="M425" s="2">
        <v>8140</v>
      </c>
      <c r="N425" s="3">
        <v>-6.8071725241068397E-3</v>
      </c>
      <c r="O425" s="3">
        <v>1.9085530441421E-3</v>
      </c>
      <c r="P425" s="17">
        <f t="shared" si="44"/>
        <v>8.7157255682489398E-3</v>
      </c>
      <c r="R425" s="2">
        <v>16100732</v>
      </c>
      <c r="S425">
        <v>5</v>
      </c>
      <c r="T425" s="2">
        <f t="shared" si="38"/>
        <v>7423957133.8390903</v>
      </c>
      <c r="U425" s="47">
        <f t="shared" si="39"/>
        <v>-748.99999999999966</v>
      </c>
      <c r="V425" s="47">
        <f t="shared" si="40"/>
        <v>209.9999999999994</v>
      </c>
    </row>
    <row r="426" spans="1:25" customFormat="1">
      <c r="A426" t="s">
        <v>53</v>
      </c>
      <c r="B426">
        <v>3500</v>
      </c>
      <c r="C426" t="s">
        <v>680</v>
      </c>
      <c r="D426" s="2">
        <v>29978</v>
      </c>
      <c r="E426" s="2">
        <v>83819.626627544407</v>
      </c>
      <c r="F426" s="2">
        <v>50078.875194088898</v>
      </c>
      <c r="G426" s="2">
        <v>67620.813261500196</v>
      </c>
      <c r="H426" s="2">
        <v>95867.780671190107</v>
      </c>
      <c r="I426" s="2">
        <v>59373.733254805302</v>
      </c>
      <c r="J426" s="2">
        <v>529</v>
      </c>
      <c r="K426" s="2">
        <v>2413</v>
      </c>
      <c r="L426" s="2">
        <v>640</v>
      </c>
      <c r="M426" s="2">
        <v>2266</v>
      </c>
      <c r="N426" s="3">
        <v>4.9035959703782701E-3</v>
      </c>
      <c r="O426" s="3">
        <v>-3.7027153245713499E-3</v>
      </c>
      <c r="P426" s="17">
        <f t="shared" si="44"/>
        <v>-8.6063112949496205E-3</v>
      </c>
      <c r="Q426" s="6"/>
      <c r="R426" s="2">
        <v>16130710</v>
      </c>
      <c r="S426">
        <v>5</v>
      </c>
      <c r="T426" s="2">
        <f t="shared" si="38"/>
        <v>2027136739.9532528</v>
      </c>
      <c r="U426" s="47">
        <f t="shared" si="39"/>
        <v>146.99999999999977</v>
      </c>
      <c r="V426" s="47">
        <f t="shared" si="40"/>
        <v>-110.99999999999993</v>
      </c>
    </row>
    <row r="427" spans="1:25" customFormat="1">
      <c r="A427" t="s">
        <v>324</v>
      </c>
      <c r="B427">
        <v>300</v>
      </c>
      <c r="C427" t="s">
        <v>568</v>
      </c>
      <c r="D427" s="2">
        <v>34600</v>
      </c>
      <c r="E427" s="2">
        <v>69042.252213740401</v>
      </c>
      <c r="F427" s="2">
        <v>43220.407088634602</v>
      </c>
      <c r="G427" s="2">
        <v>67686.333426798898</v>
      </c>
      <c r="H427" s="2">
        <v>87871.993893129693</v>
      </c>
      <c r="I427" s="2">
        <v>57084.1675932855</v>
      </c>
      <c r="J427" s="2">
        <v>1352</v>
      </c>
      <c r="K427" s="2">
        <v>1532</v>
      </c>
      <c r="L427" s="2">
        <v>1639</v>
      </c>
      <c r="M427" s="2">
        <v>1546</v>
      </c>
      <c r="N427" s="3">
        <v>-4.0462427745664698E-4</v>
      </c>
      <c r="O427" s="3">
        <v>-8.2947976878612693E-3</v>
      </c>
      <c r="P427" s="17">
        <f t="shared" si="44"/>
        <v>-7.8901734104046221E-3</v>
      </c>
      <c r="R427" s="2">
        <v>16165310</v>
      </c>
      <c r="S427">
        <v>5</v>
      </c>
      <c r="T427" s="2">
        <f t="shared" si="38"/>
        <v>2341947136.5672417</v>
      </c>
      <c r="U427" s="47">
        <f t="shared" si="39"/>
        <v>-13.999999999999986</v>
      </c>
      <c r="V427" s="47">
        <f t="shared" si="40"/>
        <v>-286.99999999999994</v>
      </c>
    </row>
    <row r="428" spans="1:25" customFormat="1">
      <c r="A428" t="s">
        <v>18</v>
      </c>
      <c r="B428">
        <v>600</v>
      </c>
      <c r="C428" t="s">
        <v>561</v>
      </c>
      <c r="D428" s="2">
        <v>34790</v>
      </c>
      <c r="E428" s="2">
        <v>75342.134939758995</v>
      </c>
      <c r="F428" s="2">
        <v>51008.631745588304</v>
      </c>
      <c r="G428" s="2">
        <v>67717.446784757296</v>
      </c>
      <c r="H428" s="2">
        <v>91159.567377201107</v>
      </c>
      <c r="I428" s="2">
        <v>61828.810541509498</v>
      </c>
      <c r="J428" s="2">
        <v>774</v>
      </c>
      <c r="K428" s="2">
        <v>3061</v>
      </c>
      <c r="L428" s="2">
        <v>652</v>
      </c>
      <c r="M428" s="2">
        <v>3431</v>
      </c>
      <c r="N428" s="3">
        <v>-1.06352400114975E-2</v>
      </c>
      <c r="O428" s="3">
        <v>3.5067548146018898E-3</v>
      </c>
      <c r="P428" s="17">
        <f t="shared" si="44"/>
        <v>1.414199482609939E-2</v>
      </c>
      <c r="R428" s="2">
        <v>16200100</v>
      </c>
      <c r="S428">
        <v>5</v>
      </c>
      <c r="T428" s="2">
        <f t="shared" si="38"/>
        <v>2355889973.6417065</v>
      </c>
      <c r="U428" s="47">
        <f t="shared" si="39"/>
        <v>-369.99999999999801</v>
      </c>
      <c r="V428" s="47">
        <f t="shared" si="40"/>
        <v>121.99999999999974</v>
      </c>
    </row>
    <row r="429" spans="1:25" customFormat="1">
      <c r="A429" t="s">
        <v>80</v>
      </c>
      <c r="B429">
        <v>300</v>
      </c>
      <c r="C429" t="s">
        <v>764</v>
      </c>
      <c r="D429" s="2">
        <v>27048</v>
      </c>
      <c r="E429" s="2">
        <v>84316.905478221801</v>
      </c>
      <c r="F429" s="2">
        <v>49137.257736204199</v>
      </c>
      <c r="G429" s="2">
        <v>67717.692895767294</v>
      </c>
      <c r="H429" s="2">
        <v>98426.688145487205</v>
      </c>
      <c r="I429" s="2">
        <v>59670.989469349297</v>
      </c>
      <c r="J429" s="2">
        <v>478</v>
      </c>
      <c r="K429" s="2">
        <v>2479</v>
      </c>
      <c r="L429" s="2">
        <v>555</v>
      </c>
      <c r="M429" s="2">
        <v>2084</v>
      </c>
      <c r="N429" s="3">
        <v>1.46036675539781E-2</v>
      </c>
      <c r="O429" s="3">
        <v>-2.8467908902691502E-3</v>
      </c>
      <c r="P429" s="17">
        <f t="shared" si="44"/>
        <v>-1.7450458444247252E-2</v>
      </c>
      <c r="R429" s="2">
        <v>16227148</v>
      </c>
      <c r="S429">
        <v>5</v>
      </c>
      <c r="T429" s="2">
        <f t="shared" si="38"/>
        <v>1831628157.4447138</v>
      </c>
      <c r="U429" s="47">
        <f t="shared" si="39"/>
        <v>394.99999999999966</v>
      </c>
      <c r="V429" s="47">
        <f t="shared" si="40"/>
        <v>-76.999999999999972</v>
      </c>
    </row>
    <row r="430" spans="1:25" customFormat="1">
      <c r="A430" t="s">
        <v>29</v>
      </c>
      <c r="B430">
        <v>10600</v>
      </c>
      <c r="C430" t="s">
        <v>856</v>
      </c>
      <c r="D430" s="2">
        <v>22925</v>
      </c>
      <c r="E430" s="2">
        <v>69895.050855589303</v>
      </c>
      <c r="F430" s="2">
        <v>46841.228616788998</v>
      </c>
      <c r="G430" s="2">
        <v>67745.123936072501</v>
      </c>
      <c r="H430" s="2">
        <v>83472.840716456107</v>
      </c>
      <c r="I430" s="2">
        <v>57986.698352847699</v>
      </c>
      <c r="J430" s="2">
        <v>1396</v>
      </c>
      <c r="K430" s="2">
        <v>1880</v>
      </c>
      <c r="L430" s="2">
        <v>1334</v>
      </c>
      <c r="M430" s="2">
        <v>1984</v>
      </c>
      <c r="N430" s="3">
        <v>-4.5365321701199496E-3</v>
      </c>
      <c r="O430" s="3">
        <v>2.7044711014176598E-3</v>
      </c>
      <c r="P430" s="17">
        <f t="shared" si="44"/>
        <v>7.2410032715376094E-3</v>
      </c>
      <c r="R430" s="2">
        <v>16250073</v>
      </c>
      <c r="S430">
        <v>5</v>
      </c>
      <c r="T430" s="2">
        <f t="shared" si="38"/>
        <v>1553056966.234462</v>
      </c>
      <c r="U430" s="47">
        <f t="shared" si="39"/>
        <v>-103.99999999999984</v>
      </c>
      <c r="V430" s="47">
        <f t="shared" si="40"/>
        <v>61.999999999999851</v>
      </c>
    </row>
    <row r="431" spans="1:25" customFormat="1">
      <c r="A431" t="s">
        <v>85</v>
      </c>
      <c r="B431">
        <v>1700</v>
      </c>
      <c r="C431" t="s">
        <v>695</v>
      </c>
      <c r="D431" s="2">
        <v>29486</v>
      </c>
      <c r="E431" s="2">
        <v>87821.503578884498</v>
      </c>
      <c r="F431" s="2">
        <v>42694.751942513198</v>
      </c>
      <c r="G431" s="2">
        <v>67747.327204802001</v>
      </c>
      <c r="H431" s="2">
        <v>103858.175812705</v>
      </c>
      <c r="I431" s="2">
        <v>53600.026231232099</v>
      </c>
      <c r="J431" s="2">
        <v>960</v>
      </c>
      <c r="K431" s="2">
        <v>1671</v>
      </c>
      <c r="L431" s="2">
        <v>1037</v>
      </c>
      <c r="M431" s="2">
        <v>1995</v>
      </c>
      <c r="N431" s="3">
        <v>-1.09882656175812E-2</v>
      </c>
      <c r="O431" s="3">
        <v>-2.61140880417825E-3</v>
      </c>
      <c r="P431" s="17">
        <f t="shared" si="44"/>
        <v>8.3768568134029511E-3</v>
      </c>
      <c r="R431" s="2">
        <v>16279559</v>
      </c>
      <c r="S431">
        <v>5</v>
      </c>
      <c r="T431" s="2">
        <f t="shared" si="38"/>
        <v>1997597689.9607918</v>
      </c>
      <c r="U431" s="47">
        <f t="shared" si="39"/>
        <v>-323.99999999999926</v>
      </c>
      <c r="V431" s="47">
        <f t="shared" si="40"/>
        <v>-76.999999999999886</v>
      </c>
    </row>
    <row r="432" spans="1:25" customFormat="1">
      <c r="A432" t="s">
        <v>18</v>
      </c>
      <c r="B432">
        <v>2700</v>
      </c>
      <c r="C432" t="s">
        <v>527</v>
      </c>
      <c r="D432" s="2">
        <v>33025</v>
      </c>
      <c r="E432" s="2">
        <v>78287.956896551696</v>
      </c>
      <c r="F432" s="2">
        <v>47123.863220349602</v>
      </c>
      <c r="G432" s="2">
        <v>67748.164784232504</v>
      </c>
      <c r="H432" s="2">
        <v>93017.966300940403</v>
      </c>
      <c r="I432" s="2">
        <v>57571.977592627598</v>
      </c>
      <c r="J432" s="2">
        <v>1177</v>
      </c>
      <c r="K432" s="2">
        <v>4031</v>
      </c>
      <c r="L432" s="2">
        <v>1458</v>
      </c>
      <c r="M432" s="2">
        <v>4136</v>
      </c>
      <c r="N432" s="3">
        <v>-3.1794095382286099E-3</v>
      </c>
      <c r="O432" s="3">
        <v>-8.5087055261165792E-3</v>
      </c>
      <c r="P432" s="17">
        <f t="shared" si="44"/>
        <v>-5.3292959878879689E-3</v>
      </c>
      <c r="R432" s="2">
        <v>16312584</v>
      </c>
      <c r="S432">
        <v>5</v>
      </c>
      <c r="T432" s="2">
        <f t="shared" si="38"/>
        <v>2237383141.9992785</v>
      </c>
      <c r="U432" s="47">
        <f t="shared" si="39"/>
        <v>-104.99999999999984</v>
      </c>
      <c r="V432" s="47">
        <f t="shared" si="40"/>
        <v>-281</v>
      </c>
    </row>
    <row r="433" spans="1:22" customFormat="1">
      <c r="A433" t="s">
        <v>29</v>
      </c>
      <c r="B433">
        <v>11200</v>
      </c>
      <c r="C433" t="s">
        <v>709</v>
      </c>
      <c r="D433" s="2">
        <v>29106</v>
      </c>
      <c r="E433" s="2">
        <v>80655.941687068698</v>
      </c>
      <c r="F433" s="2">
        <v>46796.902775247399</v>
      </c>
      <c r="G433" s="2">
        <v>67762.389312977102</v>
      </c>
      <c r="H433" s="2">
        <v>97134.123748052501</v>
      </c>
      <c r="I433" s="2">
        <v>59748.348940304801</v>
      </c>
      <c r="J433" s="2">
        <v>739</v>
      </c>
      <c r="K433" s="2">
        <v>3140</v>
      </c>
      <c r="L433" s="2">
        <v>850</v>
      </c>
      <c r="M433" s="2">
        <v>3417</v>
      </c>
      <c r="N433" s="3">
        <v>-9.5169380883666603E-3</v>
      </c>
      <c r="O433" s="3">
        <v>-3.8136466707895198E-3</v>
      </c>
      <c r="P433" s="17">
        <f t="shared" si="44"/>
        <v>5.7032914175771405E-3</v>
      </c>
      <c r="R433" s="2">
        <v>16341690</v>
      </c>
      <c r="S433">
        <v>5</v>
      </c>
      <c r="T433" s="2">
        <f t="shared" si="38"/>
        <v>1972292103.3435116</v>
      </c>
      <c r="U433" s="47">
        <f t="shared" si="39"/>
        <v>-277</v>
      </c>
      <c r="V433" s="47">
        <f t="shared" si="40"/>
        <v>-110.99999999999976</v>
      </c>
    </row>
    <row r="434" spans="1:22" customFormat="1">
      <c r="A434" t="s">
        <v>27</v>
      </c>
      <c r="B434">
        <v>600</v>
      </c>
      <c r="C434" t="s">
        <v>743</v>
      </c>
      <c r="D434" s="2">
        <v>27815</v>
      </c>
      <c r="E434" s="2">
        <v>81699.549612403105</v>
      </c>
      <c r="F434" s="2">
        <v>47447.687188202399</v>
      </c>
      <c r="G434" s="2">
        <v>67821.811802914395</v>
      </c>
      <c r="H434" s="2">
        <v>96773.154263565797</v>
      </c>
      <c r="I434" s="2">
        <v>59632.078394824799</v>
      </c>
      <c r="J434" s="2">
        <v>273</v>
      </c>
      <c r="K434" s="2">
        <v>1805</v>
      </c>
      <c r="L434" s="2">
        <v>447</v>
      </c>
      <c r="M434" s="2">
        <v>1889</v>
      </c>
      <c r="N434" s="3">
        <v>-3.01995326262807E-3</v>
      </c>
      <c r="O434" s="3">
        <v>-6.2556174725867299E-3</v>
      </c>
      <c r="P434" s="17">
        <f t="shared" si="44"/>
        <v>-3.2356642099586599E-3</v>
      </c>
      <c r="R434" s="2">
        <v>16369505</v>
      </c>
      <c r="S434">
        <v>5</v>
      </c>
      <c r="T434" s="2">
        <f t="shared" si="38"/>
        <v>1886463695.298064</v>
      </c>
      <c r="U434" s="47">
        <f t="shared" si="39"/>
        <v>-83.999999999999773</v>
      </c>
      <c r="V434" s="47">
        <f t="shared" si="40"/>
        <v>-173.99999999999989</v>
      </c>
    </row>
    <row r="435" spans="1:22">
      <c r="A435" t="s">
        <v>38</v>
      </c>
      <c r="B435">
        <v>100</v>
      </c>
      <c r="C435" t="s">
        <v>267</v>
      </c>
      <c r="D435" s="2">
        <v>38130</v>
      </c>
      <c r="E435" s="2">
        <v>81015.778097982693</v>
      </c>
      <c r="F435" s="2">
        <v>45080.706795809798</v>
      </c>
      <c r="G435" s="2">
        <v>67845.583743649797</v>
      </c>
      <c r="H435" s="2">
        <v>100110.031396936</v>
      </c>
      <c r="I435" s="2">
        <v>56648.052376690997</v>
      </c>
      <c r="J435" s="2">
        <v>1982</v>
      </c>
      <c r="K435" s="2">
        <v>4524</v>
      </c>
      <c r="L435" s="2">
        <v>1761</v>
      </c>
      <c r="M435" s="2">
        <v>4273</v>
      </c>
      <c r="N435" s="3">
        <v>6.5827432467873001E-3</v>
      </c>
      <c r="O435" s="3">
        <v>5.7959611854183002E-3</v>
      </c>
      <c r="P435" s="17">
        <f t="shared" si="44"/>
        <v>-7.8678206136899992E-4</v>
      </c>
      <c r="R435" s="2">
        <v>16407635</v>
      </c>
      <c r="S435">
        <v>5</v>
      </c>
      <c r="T435" s="2">
        <f t="shared" si="38"/>
        <v>2586952108.1453667</v>
      </c>
      <c r="U435" s="47">
        <f t="shared" si="39"/>
        <v>250.99999999999974</v>
      </c>
      <c r="V435" s="47">
        <f t="shared" si="40"/>
        <v>220.99999999999977</v>
      </c>
    </row>
    <row r="436" spans="1:22" customFormat="1">
      <c r="A436" t="s">
        <v>122</v>
      </c>
      <c r="B436">
        <v>600</v>
      </c>
      <c r="C436" t="s">
        <v>184</v>
      </c>
      <c r="D436" s="2">
        <v>127782</v>
      </c>
      <c r="E436" s="2">
        <v>75044.978949137003</v>
      </c>
      <c r="F436" s="2">
        <v>39130.7094820688</v>
      </c>
      <c r="G436" s="2">
        <v>67882.142443274104</v>
      </c>
      <c r="H436" s="2">
        <v>91025.709416480604</v>
      </c>
      <c r="I436" s="2">
        <v>50347.695951843998</v>
      </c>
      <c r="J436" s="2">
        <v>5707</v>
      </c>
      <c r="K436" s="2">
        <v>9530</v>
      </c>
      <c r="L436" s="2">
        <v>6292</v>
      </c>
      <c r="M436" s="2">
        <v>9604</v>
      </c>
      <c r="N436" s="3">
        <v>-5.7911129893099096E-4</v>
      </c>
      <c r="O436" s="3">
        <v>-4.5781095929004001E-3</v>
      </c>
      <c r="P436" s="17">
        <f t="shared" si="44"/>
        <v>-3.9989982939694088E-3</v>
      </c>
      <c r="R436" s="2">
        <v>16535417</v>
      </c>
      <c r="S436">
        <v>5</v>
      </c>
      <c r="T436" s="2">
        <f t="shared" si="38"/>
        <v>8674115925.686451</v>
      </c>
      <c r="U436" s="47">
        <f t="shared" si="39"/>
        <v>-73.999999999999886</v>
      </c>
      <c r="V436" s="47">
        <f t="shared" si="40"/>
        <v>-584.99999999999898</v>
      </c>
    </row>
    <row r="437" spans="1:22" customFormat="1">
      <c r="A437" t="s">
        <v>85</v>
      </c>
      <c r="B437">
        <v>400</v>
      </c>
      <c r="C437" t="s">
        <v>433</v>
      </c>
      <c r="D437" s="2">
        <v>43667</v>
      </c>
      <c r="E437" s="2">
        <v>83068.871808440206</v>
      </c>
      <c r="F437" s="2">
        <v>47731.752006622701</v>
      </c>
      <c r="G437" s="2">
        <v>67940.013015675402</v>
      </c>
      <c r="H437" s="2">
        <v>98456.611985712399</v>
      </c>
      <c r="I437" s="2">
        <v>59637.274952308901</v>
      </c>
      <c r="J437" s="2">
        <v>992</v>
      </c>
      <c r="K437" s="2">
        <v>3308</v>
      </c>
      <c r="L437" s="2">
        <v>939</v>
      </c>
      <c r="M437" s="2">
        <v>3086</v>
      </c>
      <c r="N437" s="3">
        <v>5.0839306570178797E-3</v>
      </c>
      <c r="O437" s="3">
        <v>1.2137311928916499E-3</v>
      </c>
      <c r="P437" s="17">
        <f t="shared" si="44"/>
        <v>-3.87019946412623E-3</v>
      </c>
      <c r="R437" s="2">
        <v>16579084</v>
      </c>
      <c r="S437">
        <v>5</v>
      </c>
      <c r="T437" s="2">
        <f t="shared" si="38"/>
        <v>2966736548.3554978</v>
      </c>
      <c r="U437" s="47">
        <f t="shared" si="39"/>
        <v>221.99999999999974</v>
      </c>
      <c r="V437" s="47">
        <f t="shared" si="40"/>
        <v>52.99999999999968</v>
      </c>
    </row>
    <row r="438" spans="1:22" customFormat="1">
      <c r="A438" s="6" t="s">
        <v>12</v>
      </c>
      <c r="B438" s="6">
        <v>1900</v>
      </c>
      <c r="C438" s="6" t="s">
        <v>116</v>
      </c>
      <c r="D438" s="7">
        <v>203911</v>
      </c>
      <c r="E438" s="7">
        <v>88250.755430628502</v>
      </c>
      <c r="F438" s="7">
        <v>39230.521788597303</v>
      </c>
      <c r="G438" s="7">
        <v>67950.400467935193</v>
      </c>
      <c r="H438" s="7">
        <v>107953.00234238199</v>
      </c>
      <c r="I438" s="7">
        <v>53300.792136962002</v>
      </c>
      <c r="J438" s="7">
        <v>5459</v>
      </c>
      <c r="K438" s="7">
        <v>20950</v>
      </c>
      <c r="L438" s="7">
        <v>5272</v>
      </c>
      <c r="M438" s="7">
        <v>20927</v>
      </c>
      <c r="N438" s="8">
        <v>1.1279430732035E-4</v>
      </c>
      <c r="O438" s="8">
        <v>9.1706675951763197E-4</v>
      </c>
      <c r="P438" s="17">
        <f t="shared" si="44"/>
        <v>8.0427245219728198E-4</v>
      </c>
      <c r="R438" s="2">
        <v>16782995</v>
      </c>
      <c r="S438">
        <v>5</v>
      </c>
      <c r="T438" s="2">
        <f t="shared" si="38"/>
        <v>13855834109.817133</v>
      </c>
      <c r="U438" s="47">
        <f t="shared" si="39"/>
        <v>22.99999999999989</v>
      </c>
      <c r="V438" s="47">
        <f t="shared" si="40"/>
        <v>186.99999999999986</v>
      </c>
    </row>
    <row r="439" spans="1:22" customFormat="1">
      <c r="A439" t="s">
        <v>298</v>
      </c>
      <c r="B439">
        <v>300</v>
      </c>
      <c r="C439" t="s">
        <v>474</v>
      </c>
      <c r="D439" s="2">
        <v>40434</v>
      </c>
      <c r="E439" s="2">
        <v>75688.901837223704</v>
      </c>
      <c r="F439" s="2">
        <v>43893.9293634715</v>
      </c>
      <c r="G439" s="2">
        <v>67960.993705245593</v>
      </c>
      <c r="H439" s="2">
        <v>89568.153812017394</v>
      </c>
      <c r="I439" s="2">
        <v>54982.6445783132</v>
      </c>
      <c r="J439" s="2">
        <v>1820</v>
      </c>
      <c r="K439" s="2">
        <v>3243</v>
      </c>
      <c r="L439" s="2">
        <v>1770</v>
      </c>
      <c r="M439" s="2">
        <v>3576</v>
      </c>
      <c r="N439" s="3">
        <v>-8.2356432705149099E-3</v>
      </c>
      <c r="O439" s="3">
        <v>1.23658307365088E-3</v>
      </c>
      <c r="P439" s="17">
        <f t="shared" si="44"/>
        <v>9.4722263441657899E-3</v>
      </c>
      <c r="R439" s="2">
        <v>16823429</v>
      </c>
      <c r="S439">
        <v>5</v>
      </c>
      <c r="T439" s="2">
        <f t="shared" si="38"/>
        <v>2747934819.4779005</v>
      </c>
      <c r="U439" s="47">
        <f t="shared" si="39"/>
        <v>-332.99999999999989</v>
      </c>
      <c r="V439" s="47">
        <f t="shared" si="40"/>
        <v>49.99999999999968</v>
      </c>
    </row>
    <row r="440" spans="1:22" customFormat="1">
      <c r="A440" t="s">
        <v>74</v>
      </c>
      <c r="B440">
        <v>2400</v>
      </c>
      <c r="C440" t="s">
        <v>444</v>
      </c>
      <c r="D440" s="2">
        <v>43005</v>
      </c>
      <c r="E440" s="2">
        <v>81669.7708405999</v>
      </c>
      <c r="F440" s="2">
        <v>45192.467120181398</v>
      </c>
      <c r="G440" s="2">
        <v>67971.884884524101</v>
      </c>
      <c r="H440" s="2">
        <v>96361.441576560799</v>
      </c>
      <c r="I440" s="2">
        <v>58084.511337868396</v>
      </c>
      <c r="J440" s="2">
        <v>987</v>
      </c>
      <c r="K440" s="2">
        <v>3964</v>
      </c>
      <c r="L440" s="2">
        <v>918</v>
      </c>
      <c r="M440" s="2">
        <v>3839</v>
      </c>
      <c r="N440" s="3">
        <v>2.9066387629345402E-3</v>
      </c>
      <c r="O440" s="3">
        <v>1.60446459713986E-3</v>
      </c>
      <c r="P440" s="17">
        <f t="shared" si="44"/>
        <v>-1.3021741657946802E-3</v>
      </c>
      <c r="R440" s="2">
        <v>16866434</v>
      </c>
      <c r="S440">
        <v>5</v>
      </c>
      <c r="T440" s="2">
        <f t="shared" si="38"/>
        <v>2923130909.4589591</v>
      </c>
      <c r="U440" s="47">
        <f t="shared" si="39"/>
        <v>124.9999999999999</v>
      </c>
      <c r="V440" s="47">
        <f t="shared" si="40"/>
        <v>68.999999999999673</v>
      </c>
    </row>
    <row r="441" spans="1:22" customFormat="1">
      <c r="A441" t="s">
        <v>18</v>
      </c>
      <c r="B441">
        <v>6500</v>
      </c>
      <c r="C441" t="s">
        <v>246</v>
      </c>
      <c r="D441" s="2">
        <v>25451</v>
      </c>
      <c r="E441" s="2">
        <v>77597.711633663304</v>
      </c>
      <c r="F441" s="2">
        <v>51784.235639519997</v>
      </c>
      <c r="G441" s="2">
        <v>68043.2435978836</v>
      </c>
      <c r="H441" s="2">
        <v>94549.478960395994</v>
      </c>
      <c r="I441" s="2">
        <v>62575.528976257301</v>
      </c>
      <c r="J441" s="2">
        <v>615</v>
      </c>
      <c r="K441" s="2">
        <v>2990</v>
      </c>
      <c r="L441" s="2">
        <v>528</v>
      </c>
      <c r="M441" s="2">
        <v>2418</v>
      </c>
      <c r="N441" s="3">
        <v>2.2474558956426E-2</v>
      </c>
      <c r="O441" s="3">
        <v>3.4183332678480202E-3</v>
      </c>
      <c r="P441" s="17">
        <f t="shared" si="44"/>
        <v>-1.9056225688577979E-2</v>
      </c>
      <c r="R441" s="2">
        <v>16891885</v>
      </c>
      <c r="S441">
        <v>5</v>
      </c>
      <c r="T441" s="2">
        <f t="shared" si="38"/>
        <v>1731768592.8097355</v>
      </c>
      <c r="U441" s="47">
        <f t="shared" si="39"/>
        <v>571.99999999999807</v>
      </c>
      <c r="V441" s="47">
        <f t="shared" si="40"/>
        <v>86.999999999999957</v>
      </c>
    </row>
    <row r="442" spans="1:22" customFormat="1">
      <c r="A442" t="s">
        <v>178</v>
      </c>
      <c r="B442">
        <v>700</v>
      </c>
      <c r="C442" t="s">
        <v>475</v>
      </c>
      <c r="D442" s="2">
        <v>40299</v>
      </c>
      <c r="E442" s="2">
        <v>93991.984785089298</v>
      </c>
      <c r="F442" s="2">
        <v>45041.422648929001</v>
      </c>
      <c r="G442" s="2">
        <v>68057.888050077003</v>
      </c>
      <c r="H442" s="2">
        <v>108686.776721186</v>
      </c>
      <c r="I442" s="2">
        <v>54652.598351740198</v>
      </c>
      <c r="J442" s="2">
        <v>1177</v>
      </c>
      <c r="K442" s="2">
        <v>3242</v>
      </c>
      <c r="L442" s="2">
        <v>1061</v>
      </c>
      <c r="M442" s="2">
        <v>3028</v>
      </c>
      <c r="N442" s="3">
        <v>5.3103054666368797E-3</v>
      </c>
      <c r="O442" s="3">
        <v>2.8784833370555101E-3</v>
      </c>
      <c r="P442" s="17">
        <f t="shared" si="44"/>
        <v>-2.4318221295813697E-3</v>
      </c>
      <c r="R442" s="2">
        <v>16932184</v>
      </c>
      <c r="S442">
        <v>5</v>
      </c>
      <c r="T442" s="2">
        <f t="shared" si="38"/>
        <v>2742664830.5300531</v>
      </c>
      <c r="U442" s="47">
        <f t="shared" si="39"/>
        <v>213.9999999999996</v>
      </c>
      <c r="V442" s="47">
        <f t="shared" si="40"/>
        <v>116</v>
      </c>
    </row>
    <row r="443" spans="1:22" customFormat="1">
      <c r="A443" s="6" t="s">
        <v>31</v>
      </c>
      <c r="B443" s="6">
        <v>7100</v>
      </c>
      <c r="C443" s="6" t="s">
        <v>172</v>
      </c>
      <c r="D443" s="7">
        <v>135010</v>
      </c>
      <c r="E443" s="7">
        <v>79866.626298604897</v>
      </c>
      <c r="F443" s="7">
        <v>42148.377980305297</v>
      </c>
      <c r="G443" s="7">
        <v>68110.046856318397</v>
      </c>
      <c r="H443" s="7">
        <v>97957.450875630704</v>
      </c>
      <c r="I443" s="7">
        <v>55342.304167489601</v>
      </c>
      <c r="J443" s="7">
        <v>5168</v>
      </c>
      <c r="K443" s="7">
        <v>12650</v>
      </c>
      <c r="L443" s="7">
        <v>4642</v>
      </c>
      <c r="M443" s="7">
        <v>11347</v>
      </c>
      <c r="N443" s="8">
        <v>9.6511369528183098E-3</v>
      </c>
      <c r="O443" s="8">
        <v>3.8960077031330999E-3</v>
      </c>
      <c r="P443" s="17">
        <f t="shared" si="44"/>
        <v>-5.7551292496852095E-3</v>
      </c>
      <c r="R443" s="2">
        <v>17067194</v>
      </c>
      <c r="S443">
        <v>5</v>
      </c>
      <c r="T443" s="2">
        <f t="shared" si="38"/>
        <v>9195537426.0715466</v>
      </c>
      <c r="U443" s="47">
        <f t="shared" si="39"/>
        <v>1303</v>
      </c>
      <c r="V443" s="47">
        <f t="shared" si="40"/>
        <v>525.99999999999977</v>
      </c>
    </row>
    <row r="444" spans="1:22" customFormat="1">
      <c r="A444" t="s">
        <v>127</v>
      </c>
      <c r="B444">
        <v>500</v>
      </c>
      <c r="C444" t="s">
        <v>510</v>
      </c>
      <c r="D444" s="2">
        <v>37697</v>
      </c>
      <c r="E444" s="2">
        <v>69942.622653566505</v>
      </c>
      <c r="F444" s="2">
        <v>40943.562415475899</v>
      </c>
      <c r="G444" s="2">
        <v>68121.204599336095</v>
      </c>
      <c r="H444" s="2">
        <v>87736.792794951602</v>
      </c>
      <c r="I444" s="2">
        <v>53682.0002351972</v>
      </c>
      <c r="J444" s="2">
        <v>2270</v>
      </c>
      <c r="K444" s="2">
        <v>1896</v>
      </c>
      <c r="L444" s="2">
        <v>2069</v>
      </c>
      <c r="M444" s="2">
        <v>1936</v>
      </c>
      <c r="N444" s="3">
        <v>-1.0610923946202601E-3</v>
      </c>
      <c r="O444" s="3">
        <v>5.3319892829668102E-3</v>
      </c>
      <c r="P444" s="17">
        <f t="shared" si="44"/>
        <v>6.3930816775870699E-3</v>
      </c>
      <c r="R444" s="2">
        <v>17104891</v>
      </c>
      <c r="S444">
        <v>5</v>
      </c>
      <c r="T444" s="2">
        <f t="shared" si="38"/>
        <v>2567965049.7811728</v>
      </c>
      <c r="U444" s="47">
        <f t="shared" si="39"/>
        <v>-39.999999999999943</v>
      </c>
      <c r="V444" s="47">
        <f t="shared" si="40"/>
        <v>200.99999999999986</v>
      </c>
    </row>
    <row r="445" spans="1:22" customFormat="1">
      <c r="A445" t="s">
        <v>14</v>
      </c>
      <c r="B445">
        <v>2700</v>
      </c>
      <c r="C445" t="s">
        <v>787</v>
      </c>
      <c r="D445" s="2">
        <v>26184</v>
      </c>
      <c r="E445" s="2">
        <v>72625.615575807795</v>
      </c>
      <c r="F445" s="2">
        <v>50388.964964567102</v>
      </c>
      <c r="G445" s="2">
        <v>68154.288854318205</v>
      </c>
      <c r="H445" s="2">
        <v>87094.769676884796</v>
      </c>
      <c r="I445" s="2">
        <v>62097.95125505</v>
      </c>
      <c r="J445" s="2">
        <v>786</v>
      </c>
      <c r="K445" s="2">
        <v>2383</v>
      </c>
      <c r="L445" s="2">
        <v>730</v>
      </c>
      <c r="M445" s="2">
        <v>2358</v>
      </c>
      <c r="N445" s="3">
        <v>9.5478154598227895E-4</v>
      </c>
      <c r="O445" s="3">
        <v>2.1387106630002999E-3</v>
      </c>
      <c r="P445" s="17">
        <f t="shared" si="44"/>
        <v>1.1839291170180209E-3</v>
      </c>
      <c r="R445" s="2">
        <v>17131075</v>
      </c>
      <c r="S445">
        <v>5</v>
      </c>
      <c r="T445" s="2">
        <f t="shared" si="38"/>
        <v>1784551899.3614678</v>
      </c>
      <c r="U445" s="47">
        <f t="shared" si="39"/>
        <v>24.999999999999993</v>
      </c>
      <c r="V445" s="47">
        <f t="shared" si="40"/>
        <v>55.999999999999851</v>
      </c>
    </row>
    <row r="446" spans="1:22" customFormat="1">
      <c r="A446" t="s">
        <v>134</v>
      </c>
      <c r="B446">
        <v>800</v>
      </c>
      <c r="C446" t="s">
        <v>640</v>
      </c>
      <c r="D446" s="2">
        <v>31516</v>
      </c>
      <c r="E446" s="2">
        <v>83593.077183885107</v>
      </c>
      <c r="F446" s="2">
        <v>50074.645009144202</v>
      </c>
      <c r="G446" s="2">
        <v>68155.5474178039</v>
      </c>
      <c r="H446" s="2">
        <v>98174.015357000404</v>
      </c>
      <c r="I446" s="2">
        <v>60911.703051304197</v>
      </c>
      <c r="J446" s="2">
        <v>618</v>
      </c>
      <c r="K446" s="2">
        <v>2330</v>
      </c>
      <c r="L446" s="2">
        <v>595</v>
      </c>
      <c r="M446" s="2">
        <v>2181</v>
      </c>
      <c r="N446" s="3">
        <v>4.7277573296103503E-3</v>
      </c>
      <c r="O446" s="3">
        <v>7.2978804416804096E-4</v>
      </c>
      <c r="P446" s="17">
        <f t="shared" si="44"/>
        <v>-3.9979692854423092E-3</v>
      </c>
      <c r="R446" s="2">
        <v>17162591</v>
      </c>
      <c r="S446">
        <v>5</v>
      </c>
      <c r="T446" s="2">
        <f t="shared" si="38"/>
        <v>2147990232.4195075</v>
      </c>
      <c r="U446" s="47">
        <f t="shared" si="39"/>
        <v>148.9999999999998</v>
      </c>
      <c r="V446" s="47">
        <f t="shared" si="40"/>
        <v>22.999999999999979</v>
      </c>
    </row>
    <row r="447" spans="1:22" customFormat="1">
      <c r="A447" t="s">
        <v>14</v>
      </c>
      <c r="B447">
        <v>1602</v>
      </c>
      <c r="C447" t="s">
        <v>539</v>
      </c>
      <c r="D447" s="2">
        <v>36358</v>
      </c>
      <c r="E447" s="2">
        <v>77891.530383645993</v>
      </c>
      <c r="F447" s="2">
        <v>50133.8489101796</v>
      </c>
      <c r="G447" s="2">
        <v>68281.6993254095</v>
      </c>
      <c r="H447" s="2">
        <v>91414.584430131596</v>
      </c>
      <c r="I447" s="2">
        <v>60367.205173652597</v>
      </c>
      <c r="J447" s="2">
        <v>977</v>
      </c>
      <c r="K447" s="2">
        <v>3089</v>
      </c>
      <c r="L447" s="2">
        <v>1126</v>
      </c>
      <c r="M447" s="2">
        <v>3149</v>
      </c>
      <c r="N447" s="3">
        <v>-1.65025578964739E-3</v>
      </c>
      <c r="O447" s="3">
        <v>-4.0981352109576898E-3</v>
      </c>
      <c r="P447" s="17">
        <f t="shared" si="44"/>
        <v>-2.4478794213103E-3</v>
      </c>
      <c r="R447" s="2">
        <v>17198949</v>
      </c>
      <c r="S447">
        <v>5</v>
      </c>
      <c r="T447" s="2">
        <f t="shared" si="38"/>
        <v>2482586024.0732384</v>
      </c>
      <c r="U447" s="47">
        <f t="shared" si="39"/>
        <v>-59.999999999999808</v>
      </c>
      <c r="V447" s="47">
        <f t="shared" si="40"/>
        <v>-148.99999999999969</v>
      </c>
    </row>
    <row r="448" spans="1:22" customFormat="1">
      <c r="A448" t="s">
        <v>159</v>
      </c>
      <c r="B448">
        <v>400</v>
      </c>
      <c r="C448" t="s">
        <v>633</v>
      </c>
      <c r="D448" s="2">
        <v>31808</v>
      </c>
      <c r="E448" s="2">
        <v>76213.588940706104</v>
      </c>
      <c r="F448" s="2">
        <v>46211.984618063601</v>
      </c>
      <c r="G448" s="2">
        <v>68338.328872356695</v>
      </c>
      <c r="H448" s="2">
        <v>91638.558427714801</v>
      </c>
      <c r="I448" s="2">
        <v>58188.095368005503</v>
      </c>
      <c r="J448" s="2">
        <v>1151</v>
      </c>
      <c r="K448" s="2">
        <v>2472</v>
      </c>
      <c r="L448" s="2">
        <v>1305</v>
      </c>
      <c r="M448" s="2">
        <v>2147</v>
      </c>
      <c r="N448" s="3">
        <v>1.0217555331991901E-2</v>
      </c>
      <c r="O448" s="3">
        <v>-4.8415492957746397E-3</v>
      </c>
      <c r="P448" s="17">
        <f t="shared" si="44"/>
        <v>-1.505910462776654E-2</v>
      </c>
      <c r="R448" s="2">
        <v>17230757</v>
      </c>
      <c r="S448">
        <v>5</v>
      </c>
      <c r="T448" s="2">
        <f t="shared" si="38"/>
        <v>2173705564.7719216</v>
      </c>
      <c r="U448" s="47">
        <f t="shared" si="39"/>
        <v>324.99999999999835</v>
      </c>
      <c r="V448" s="47">
        <f t="shared" si="40"/>
        <v>-153.99999999999974</v>
      </c>
    </row>
    <row r="449" spans="1:22" customFormat="1">
      <c r="A449" t="s">
        <v>120</v>
      </c>
      <c r="B449">
        <v>800</v>
      </c>
      <c r="C449" t="s">
        <v>587</v>
      </c>
      <c r="D449" s="2">
        <v>33654</v>
      </c>
      <c r="E449" s="2">
        <v>71484.003564299899</v>
      </c>
      <c r="F449" s="2">
        <v>50893.994282391701</v>
      </c>
      <c r="G449" s="2">
        <v>68344.299688991698</v>
      </c>
      <c r="H449" s="2">
        <v>86022.824779013405</v>
      </c>
      <c r="I449" s="2">
        <v>62336.102432406202</v>
      </c>
      <c r="J449" s="2">
        <v>783</v>
      </c>
      <c r="K449" s="2">
        <v>2184</v>
      </c>
      <c r="L449" s="2">
        <v>787</v>
      </c>
      <c r="M449" s="2">
        <v>2248</v>
      </c>
      <c r="N449" s="3">
        <v>-1.901705592203E-3</v>
      </c>
      <c r="O449" s="3">
        <v>-1.18856599512687E-4</v>
      </c>
      <c r="P449" s="17">
        <f t="shared" si="44"/>
        <v>1.7828489926903131E-3</v>
      </c>
      <c r="R449" s="2">
        <v>17264411</v>
      </c>
      <c r="S449">
        <v>5</v>
      </c>
      <c r="T449" s="2">
        <f t="shared" si="38"/>
        <v>2300059061.7333264</v>
      </c>
      <c r="U449" s="47">
        <f t="shared" si="39"/>
        <v>-63.999999999999766</v>
      </c>
      <c r="V449" s="47">
        <f t="shared" si="40"/>
        <v>-3.9999999999999685</v>
      </c>
    </row>
    <row r="450" spans="1:22" customFormat="1">
      <c r="A450" t="s">
        <v>18</v>
      </c>
      <c r="B450">
        <v>3500</v>
      </c>
      <c r="C450" t="s">
        <v>258</v>
      </c>
      <c r="D450" s="2">
        <v>82056</v>
      </c>
      <c r="E450" s="2">
        <v>83629.442148760296</v>
      </c>
      <c r="F450" s="2">
        <v>43756.867143443</v>
      </c>
      <c r="G450" s="2">
        <v>68358.765229357799</v>
      </c>
      <c r="H450" s="2">
        <v>100541.471849173</v>
      </c>
      <c r="I450" s="2">
        <v>55582.036014559599</v>
      </c>
      <c r="J450" s="2">
        <v>3422</v>
      </c>
      <c r="K450" s="2">
        <v>10397</v>
      </c>
      <c r="L450" s="2">
        <v>3088</v>
      </c>
      <c r="M450" s="2">
        <v>10649</v>
      </c>
      <c r="N450" s="3">
        <v>-3.0710734132787299E-3</v>
      </c>
      <c r="O450" s="3">
        <v>4.0703909525202303E-3</v>
      </c>
      <c r="P450" s="17">
        <f t="shared" si="44"/>
        <v>7.1414643657989607E-3</v>
      </c>
      <c r="R450" s="2">
        <v>17346467</v>
      </c>
      <c r="S450">
        <v>5</v>
      </c>
      <c r="T450" s="2">
        <f t="shared" si="38"/>
        <v>5609246839.6601839</v>
      </c>
      <c r="U450" s="47">
        <f t="shared" si="39"/>
        <v>-251.99999999999946</v>
      </c>
      <c r="V450" s="47">
        <f t="shared" si="40"/>
        <v>334</v>
      </c>
    </row>
    <row r="451" spans="1:22" customFormat="1">
      <c r="A451" t="s">
        <v>18</v>
      </c>
      <c r="B451">
        <v>3800</v>
      </c>
      <c r="C451" t="s">
        <v>339</v>
      </c>
      <c r="D451" s="2">
        <v>57319</v>
      </c>
      <c r="E451" s="2">
        <v>83424.793103448203</v>
      </c>
      <c r="F451" s="2">
        <v>45193.463058535897</v>
      </c>
      <c r="G451" s="2">
        <v>68453.858212241306</v>
      </c>
      <c r="H451" s="2">
        <v>99700.087694731294</v>
      </c>
      <c r="I451" s="2">
        <v>56331.780999592498</v>
      </c>
      <c r="J451" s="2">
        <v>2164</v>
      </c>
      <c r="K451" s="2">
        <v>5995</v>
      </c>
      <c r="L451" s="2">
        <v>2317</v>
      </c>
      <c r="M451" s="2">
        <v>5965</v>
      </c>
      <c r="N451" s="3">
        <v>5.2338666061864305E-4</v>
      </c>
      <c r="O451" s="3">
        <v>-2.66927196915507E-3</v>
      </c>
      <c r="P451" s="17">
        <f t="shared" si="44"/>
        <v>-3.1926586297737129E-3</v>
      </c>
      <c r="R451" s="2">
        <v>17403786</v>
      </c>
      <c r="S451">
        <v>5</v>
      </c>
      <c r="T451" s="2">
        <f t="shared" si="38"/>
        <v>3923706698.8674593</v>
      </c>
      <c r="U451" s="47">
        <f t="shared" si="39"/>
        <v>30</v>
      </c>
      <c r="V451" s="47">
        <f t="shared" si="40"/>
        <v>-152.99999999999946</v>
      </c>
    </row>
    <row r="452" spans="1:22" customFormat="1">
      <c r="A452" t="s">
        <v>18</v>
      </c>
      <c r="B452">
        <v>800</v>
      </c>
      <c r="C452" t="s">
        <v>404</v>
      </c>
      <c r="D452" s="2">
        <v>46413</v>
      </c>
      <c r="E452" s="2">
        <v>80307.080076142098</v>
      </c>
      <c r="F452" s="2">
        <v>48965.452840259197</v>
      </c>
      <c r="G452" s="2">
        <v>68463.383494576294</v>
      </c>
      <c r="H452" s="2">
        <v>95785.703426395907</v>
      </c>
      <c r="I452" s="2">
        <v>60255.229431948101</v>
      </c>
      <c r="J452" s="2">
        <v>1335</v>
      </c>
      <c r="K452" s="2">
        <v>5455</v>
      </c>
      <c r="L452" s="2">
        <v>1032</v>
      </c>
      <c r="M452" s="2">
        <v>4481</v>
      </c>
      <c r="N452" s="3">
        <v>2.0985499752224499E-2</v>
      </c>
      <c r="O452" s="3">
        <v>6.5283433520780801E-3</v>
      </c>
      <c r="P452" s="17">
        <f t="shared" si="44"/>
        <v>-1.4457156400146418E-2</v>
      </c>
      <c r="R452" s="2">
        <v>17450199</v>
      </c>
      <c r="S452">
        <v>5</v>
      </c>
      <c r="T452" s="2">
        <f t="shared" si="38"/>
        <v>3177591018.1337695</v>
      </c>
      <c r="U452" s="47">
        <f t="shared" si="39"/>
        <v>973.99999999999568</v>
      </c>
      <c r="V452" s="47">
        <f t="shared" si="40"/>
        <v>302.99999999999994</v>
      </c>
    </row>
    <row r="453" spans="1:22" customFormat="1">
      <c r="A453" t="s">
        <v>80</v>
      </c>
      <c r="B453">
        <v>500</v>
      </c>
      <c r="C453" t="s">
        <v>382</v>
      </c>
      <c r="D453" s="2">
        <v>48569</v>
      </c>
      <c r="E453" s="2">
        <v>83120.642696629206</v>
      </c>
      <c r="F453" s="2">
        <v>50127.1675757376</v>
      </c>
      <c r="G453" s="2">
        <v>68517.377150350905</v>
      </c>
      <c r="H453" s="2">
        <v>96685.953636901206</v>
      </c>
      <c r="I453" s="2">
        <v>60691.744167707096</v>
      </c>
      <c r="J453" s="2">
        <v>852</v>
      </c>
      <c r="K453" s="2">
        <v>3818</v>
      </c>
      <c r="L453" s="2">
        <v>962</v>
      </c>
      <c r="M453" s="2">
        <v>4048</v>
      </c>
      <c r="N453" s="3">
        <v>-4.7355308941917596E-3</v>
      </c>
      <c r="O453" s="3">
        <v>-2.2648191233090999E-3</v>
      </c>
      <c r="P453" s="17">
        <f t="shared" si="44"/>
        <v>2.4707117708826598E-3</v>
      </c>
      <c r="R453" s="2">
        <v>17498768</v>
      </c>
      <c r="S453">
        <v>5</v>
      </c>
      <c r="T453" s="2">
        <f t="shared" si="38"/>
        <v>3327820490.815393</v>
      </c>
      <c r="U453" s="47">
        <f t="shared" si="39"/>
        <v>-229.99999999999957</v>
      </c>
      <c r="V453" s="47">
        <f t="shared" si="40"/>
        <v>-109.99999999999967</v>
      </c>
    </row>
    <row r="454" spans="1:22" customFormat="1">
      <c r="A454" t="s">
        <v>127</v>
      </c>
      <c r="B454">
        <v>300</v>
      </c>
      <c r="C454" t="s">
        <v>845</v>
      </c>
      <c r="D454" s="2">
        <v>23742</v>
      </c>
      <c r="E454" s="2">
        <v>94020.2478150549</v>
      </c>
      <c r="F454" s="2">
        <v>37929.063539511</v>
      </c>
      <c r="G454" s="2">
        <v>68561.562881684105</v>
      </c>
      <c r="H454" s="2">
        <v>108670.88271778901</v>
      </c>
      <c r="I454" s="2">
        <v>46753.061700007602</v>
      </c>
      <c r="J454" s="2">
        <v>894</v>
      </c>
      <c r="K454" s="2">
        <v>761</v>
      </c>
      <c r="L454" s="2">
        <v>1141</v>
      </c>
      <c r="M454" s="2">
        <v>805</v>
      </c>
      <c r="N454" s="3">
        <v>-1.8532558335439299E-3</v>
      </c>
      <c r="O454" s="3">
        <v>-1.04035043383034E-2</v>
      </c>
      <c r="P454" s="17">
        <f t="shared" si="44"/>
        <v>-8.5502485047594702E-3</v>
      </c>
      <c r="R454" s="2">
        <v>17522510</v>
      </c>
      <c r="S454">
        <v>5</v>
      </c>
      <c r="T454" s="2">
        <f t="shared" si="38"/>
        <v>1627788625.936944</v>
      </c>
      <c r="U454" s="47">
        <f t="shared" si="39"/>
        <v>-43.999999999999986</v>
      </c>
      <c r="V454" s="47">
        <f t="shared" si="40"/>
        <v>-246.99999999999932</v>
      </c>
    </row>
    <row r="455" spans="1:22" customFormat="1">
      <c r="A455" t="s">
        <v>336</v>
      </c>
      <c r="B455">
        <v>700</v>
      </c>
      <c r="C455" t="s">
        <v>847</v>
      </c>
      <c r="D455" s="2">
        <v>23436</v>
      </c>
      <c r="E455" s="2">
        <v>85622.009954592999</v>
      </c>
      <c r="F455" s="2">
        <v>47634.139998472398</v>
      </c>
      <c r="G455" s="2">
        <v>68570.979329401103</v>
      </c>
      <c r="H455" s="2">
        <v>96897.546105483707</v>
      </c>
      <c r="I455" s="2">
        <v>56182.838997937797</v>
      </c>
      <c r="J455" s="2">
        <v>687</v>
      </c>
      <c r="K455" s="2">
        <v>1531</v>
      </c>
      <c r="L455" s="2">
        <v>718</v>
      </c>
      <c r="M455" s="2">
        <v>1681</v>
      </c>
      <c r="N455" s="3">
        <v>-6.4004096262160696E-3</v>
      </c>
      <c r="O455" s="3">
        <v>-1.3227513227513201E-3</v>
      </c>
      <c r="P455" s="17">
        <f t="shared" si="44"/>
        <v>5.0776583034647495E-3</v>
      </c>
      <c r="R455" s="2">
        <v>17545946</v>
      </c>
      <c r="S455">
        <v>5</v>
      </c>
      <c r="T455" s="2">
        <f t="shared" ref="T455:T519" si="45">D455*G455</f>
        <v>1607029471.5638442</v>
      </c>
      <c r="U455" s="47">
        <f t="shared" ref="U455:U519" si="46">D455*N455</f>
        <v>-149.9999999999998</v>
      </c>
      <c r="V455" s="47">
        <f t="shared" ref="V455:V519" si="47">D455*O455</f>
        <v>-30.999999999999936</v>
      </c>
    </row>
    <row r="456" spans="1:22" customFormat="1">
      <c r="A456" t="s">
        <v>74</v>
      </c>
      <c r="B456">
        <v>700</v>
      </c>
      <c r="C456" t="s">
        <v>358</v>
      </c>
      <c r="D456" s="2">
        <v>52662</v>
      </c>
      <c r="E456" s="2">
        <v>75808.443864496905</v>
      </c>
      <c r="F456" s="2">
        <v>49131.862390995098</v>
      </c>
      <c r="G456" s="2">
        <v>68573.040608895899</v>
      </c>
      <c r="H456" s="2">
        <v>92072.420530140196</v>
      </c>
      <c r="I456" s="2">
        <v>61472.649700043199</v>
      </c>
      <c r="J456" s="2">
        <v>1395</v>
      </c>
      <c r="K456" s="2">
        <v>3803</v>
      </c>
      <c r="L456" s="2">
        <v>1568</v>
      </c>
      <c r="M456" s="2">
        <v>3787</v>
      </c>
      <c r="N456" s="3">
        <v>3.0382438950286698E-4</v>
      </c>
      <c r="O456" s="3">
        <v>-3.2851012114997499E-3</v>
      </c>
      <c r="P456" s="17">
        <f t="shared" ref="P456:P487" si="48">O456-N456</f>
        <v>-3.5889256010026168E-3</v>
      </c>
      <c r="R456" s="2">
        <v>17598608</v>
      </c>
      <c r="S456">
        <v>5</v>
      </c>
      <c r="T456" s="2">
        <f t="shared" si="45"/>
        <v>3611193464.5456758</v>
      </c>
      <c r="U456" s="47">
        <f t="shared" si="46"/>
        <v>15.99999999999998</v>
      </c>
      <c r="V456" s="47">
        <f t="shared" si="47"/>
        <v>-172.99999999999983</v>
      </c>
    </row>
    <row r="457" spans="1:22" customFormat="1">
      <c r="A457" t="s">
        <v>34</v>
      </c>
      <c r="B457">
        <v>200</v>
      </c>
      <c r="C457" t="s">
        <v>512</v>
      </c>
      <c r="D457" s="2">
        <v>37556</v>
      </c>
      <c r="E457" s="2">
        <v>80949.307202776894</v>
      </c>
      <c r="F457" s="2">
        <v>44715.827605210397</v>
      </c>
      <c r="G457" s="2">
        <v>68593.690593138293</v>
      </c>
      <c r="H457" s="2">
        <v>99002.925368816897</v>
      </c>
      <c r="I457" s="2">
        <v>58060.1510521042</v>
      </c>
      <c r="J457" s="2">
        <v>1308</v>
      </c>
      <c r="K457" s="2">
        <v>4104</v>
      </c>
      <c r="L457" s="2">
        <v>1312</v>
      </c>
      <c r="M457" s="2">
        <v>3958</v>
      </c>
      <c r="N457" s="3">
        <v>3.8875279582490101E-3</v>
      </c>
      <c r="O457" s="3">
        <v>-1.06507615294493E-4</v>
      </c>
      <c r="P457" s="17">
        <f t="shared" si="48"/>
        <v>-3.9940355735435034E-3</v>
      </c>
      <c r="R457" s="2">
        <v>17636164</v>
      </c>
      <c r="S457">
        <v>5</v>
      </c>
      <c r="T457" s="2">
        <f t="shared" si="45"/>
        <v>2576104643.9159017</v>
      </c>
      <c r="U457" s="47">
        <f t="shared" si="46"/>
        <v>145.99999999999983</v>
      </c>
      <c r="V457" s="47">
        <f t="shared" si="47"/>
        <v>-3.9999999999999791</v>
      </c>
    </row>
    <row r="458" spans="1:22" customFormat="1">
      <c r="A458" t="s">
        <v>50</v>
      </c>
      <c r="B458">
        <v>100</v>
      </c>
      <c r="C458" t="s">
        <v>98</v>
      </c>
      <c r="D458" s="2">
        <v>70877</v>
      </c>
      <c r="E458" s="2">
        <v>78723.836417180602</v>
      </c>
      <c r="F458" s="2">
        <v>45612.528302917701</v>
      </c>
      <c r="G458" s="2">
        <v>68632.862804710501</v>
      </c>
      <c r="H458" s="2">
        <v>93526.385508695894</v>
      </c>
      <c r="I458" s="2">
        <v>56393.524806032103</v>
      </c>
      <c r="J458" s="2">
        <v>3122</v>
      </c>
      <c r="K458" s="2">
        <v>4746</v>
      </c>
      <c r="L458" s="2">
        <v>3643</v>
      </c>
      <c r="M458" s="2">
        <v>4765</v>
      </c>
      <c r="N458" s="3">
        <v>-2.6807003682435701E-4</v>
      </c>
      <c r="O458" s="3">
        <v>-7.3507625887100098E-3</v>
      </c>
      <c r="P458" s="17">
        <f t="shared" si="48"/>
        <v>-7.0826925518856524E-3</v>
      </c>
      <c r="R458" s="2">
        <v>17707041</v>
      </c>
      <c r="S458">
        <v>5</v>
      </c>
      <c r="T458" s="2">
        <f t="shared" si="45"/>
        <v>4864491417.0094662</v>
      </c>
      <c r="U458" s="47">
        <f t="shared" si="46"/>
        <v>-18.99999999999995</v>
      </c>
      <c r="V458" s="47">
        <f t="shared" si="47"/>
        <v>-520.99999999999932</v>
      </c>
    </row>
    <row r="459" spans="1:22" customFormat="1">
      <c r="A459" t="s">
        <v>324</v>
      </c>
      <c r="B459">
        <v>400</v>
      </c>
      <c r="C459" t="s">
        <v>603</v>
      </c>
      <c r="D459" s="2">
        <v>33047</v>
      </c>
      <c r="E459" s="2">
        <v>70009.190758633806</v>
      </c>
      <c r="F459" s="2">
        <v>42731.003272399001</v>
      </c>
      <c r="G459" s="2">
        <v>68645.851190687405</v>
      </c>
      <c r="H459" s="2">
        <v>88202.505213814205</v>
      </c>
      <c r="I459" s="2">
        <v>57112.015459264199</v>
      </c>
      <c r="J459" s="2">
        <v>1154</v>
      </c>
      <c r="K459" s="2">
        <v>1268</v>
      </c>
      <c r="L459" s="2">
        <v>1099</v>
      </c>
      <c r="M459" s="2">
        <v>1349</v>
      </c>
      <c r="N459" s="3">
        <v>-2.4510545586588798E-3</v>
      </c>
      <c r="O459" s="3">
        <v>1.6642963052622001E-3</v>
      </c>
      <c r="P459" s="17">
        <f t="shared" si="48"/>
        <v>4.1153508639210799E-3</v>
      </c>
      <c r="R459" s="2">
        <v>17740088</v>
      </c>
      <c r="S459">
        <v>5</v>
      </c>
      <c r="T459" s="2">
        <f t="shared" si="45"/>
        <v>2268539444.2986465</v>
      </c>
      <c r="U459" s="47">
        <f t="shared" si="46"/>
        <v>-81</v>
      </c>
      <c r="V459" s="47">
        <f t="shared" si="47"/>
        <v>54.999999999999929</v>
      </c>
    </row>
    <row r="460" spans="1:22" customFormat="1">
      <c r="A460" t="s">
        <v>60</v>
      </c>
      <c r="B460">
        <v>51125</v>
      </c>
      <c r="C460" t="s">
        <v>529</v>
      </c>
      <c r="D460" s="2">
        <v>36597</v>
      </c>
      <c r="E460" s="2">
        <v>82364.245087185103</v>
      </c>
      <c r="F460" s="2">
        <v>47210.039944679404</v>
      </c>
      <c r="G460" s="2">
        <v>68657.759352404901</v>
      </c>
      <c r="H460" s="2">
        <v>98908.774287295804</v>
      </c>
      <c r="I460" s="2">
        <v>59766.0479173446</v>
      </c>
      <c r="J460" s="2">
        <v>878</v>
      </c>
      <c r="K460" s="2">
        <v>1497</v>
      </c>
      <c r="L460" s="2">
        <v>732</v>
      </c>
      <c r="M460" s="2">
        <v>1680</v>
      </c>
      <c r="N460" s="3">
        <v>-5.00040986966144E-3</v>
      </c>
      <c r="O460" s="3">
        <v>3.9893980380905497E-3</v>
      </c>
      <c r="P460" s="17">
        <f t="shared" si="48"/>
        <v>8.9898079077519906E-3</v>
      </c>
      <c r="R460" s="2">
        <v>17776685</v>
      </c>
      <c r="S460">
        <v>5</v>
      </c>
      <c r="T460" s="2">
        <f t="shared" si="45"/>
        <v>2512668019.0199623</v>
      </c>
      <c r="U460" s="47">
        <f t="shared" si="46"/>
        <v>-182.99999999999972</v>
      </c>
      <c r="V460" s="47">
        <f t="shared" si="47"/>
        <v>145.99999999999986</v>
      </c>
    </row>
    <row r="461" spans="1:22">
      <c r="A461" t="s">
        <v>178</v>
      </c>
      <c r="B461">
        <v>2400</v>
      </c>
      <c r="C461" t="s">
        <v>200</v>
      </c>
      <c r="D461" s="2">
        <v>109260</v>
      </c>
      <c r="E461" s="2">
        <v>82056.079042085796</v>
      </c>
      <c r="F461" s="2">
        <v>30172.310047782401</v>
      </c>
      <c r="G461" s="2">
        <v>68660.382835391007</v>
      </c>
      <c r="H461" s="2">
        <v>102119.886892447</v>
      </c>
      <c r="I461" s="2">
        <v>42175.455616124898</v>
      </c>
      <c r="J461" s="2">
        <v>7774</v>
      </c>
      <c r="K461" s="2">
        <v>6732</v>
      </c>
      <c r="L461" s="2">
        <v>7083</v>
      </c>
      <c r="M461" s="2">
        <v>7809</v>
      </c>
      <c r="N461" s="3">
        <v>-9.8572213069741902E-3</v>
      </c>
      <c r="O461" s="3">
        <v>6.3243639026176E-3</v>
      </c>
      <c r="P461" s="17">
        <f t="shared" si="48"/>
        <v>1.618158520959179E-2</v>
      </c>
      <c r="Q461"/>
      <c r="R461" s="2">
        <v>17885945</v>
      </c>
      <c r="S461">
        <v>5</v>
      </c>
      <c r="T461" s="2">
        <f t="shared" si="45"/>
        <v>7501833428.594821</v>
      </c>
      <c r="U461" s="47">
        <f t="shared" si="46"/>
        <v>-1077</v>
      </c>
      <c r="V461" s="47">
        <f t="shared" si="47"/>
        <v>690.99999999999898</v>
      </c>
    </row>
    <row r="462" spans="1:22" customFormat="1">
      <c r="A462" t="s">
        <v>74</v>
      </c>
      <c r="B462">
        <v>1301</v>
      </c>
      <c r="C462" t="s">
        <v>760</v>
      </c>
      <c r="D462" s="2">
        <v>27168</v>
      </c>
      <c r="E462" s="2">
        <v>80881.228445689107</v>
      </c>
      <c r="F462" s="2">
        <v>50222.370492334201</v>
      </c>
      <c r="G462" s="2">
        <v>68757.896186710801</v>
      </c>
      <c r="H462" s="2">
        <v>96196.879575915096</v>
      </c>
      <c r="I462" s="2">
        <v>61353.044212912901</v>
      </c>
      <c r="J462" s="2">
        <v>355</v>
      </c>
      <c r="K462" s="2">
        <v>1375</v>
      </c>
      <c r="L462" s="2">
        <v>428</v>
      </c>
      <c r="M462" s="2">
        <v>1487</v>
      </c>
      <c r="N462" s="3">
        <v>-4.1224970553592399E-3</v>
      </c>
      <c r="O462" s="3">
        <v>-2.6869846878680801E-3</v>
      </c>
      <c r="P462" s="17">
        <f t="shared" si="48"/>
        <v>1.4355123674911598E-3</v>
      </c>
      <c r="R462" s="2">
        <v>17913113</v>
      </c>
      <c r="S462">
        <v>5</v>
      </c>
      <c r="T462" s="2">
        <f t="shared" si="45"/>
        <v>1868014523.600559</v>
      </c>
      <c r="U462" s="47">
        <f t="shared" si="46"/>
        <v>-111.99999999999983</v>
      </c>
      <c r="V462" s="47">
        <f t="shared" si="47"/>
        <v>-73</v>
      </c>
    </row>
    <row r="463" spans="1:22" customFormat="1">
      <c r="A463" t="s">
        <v>53</v>
      </c>
      <c r="B463">
        <v>700</v>
      </c>
      <c r="C463" t="s">
        <v>571</v>
      </c>
      <c r="D463" s="2">
        <v>34553</v>
      </c>
      <c r="E463" s="2">
        <v>81788.463437796701</v>
      </c>
      <c r="F463" s="2">
        <v>49408.0688893068</v>
      </c>
      <c r="G463" s="2">
        <v>68839.656068735494</v>
      </c>
      <c r="H463" s="2">
        <v>97241.188983855594</v>
      </c>
      <c r="I463" s="2">
        <v>60401.732389730001</v>
      </c>
      <c r="J463" s="2">
        <v>887</v>
      </c>
      <c r="K463" s="2">
        <v>2378</v>
      </c>
      <c r="L463" s="2">
        <v>1079</v>
      </c>
      <c r="M463" s="2">
        <v>2625</v>
      </c>
      <c r="N463" s="3">
        <v>-7.1484386305096497E-3</v>
      </c>
      <c r="O463" s="3">
        <v>-5.5566810407200497E-3</v>
      </c>
      <c r="P463" s="17">
        <f t="shared" si="48"/>
        <v>1.5917575897896E-3</v>
      </c>
      <c r="R463" s="2">
        <v>17947666</v>
      </c>
      <c r="S463">
        <v>5</v>
      </c>
      <c r="T463" s="2">
        <f t="shared" si="45"/>
        <v>2378616636.1430173</v>
      </c>
      <c r="U463" s="47">
        <f t="shared" si="46"/>
        <v>-246.99999999999991</v>
      </c>
      <c r="V463" s="47">
        <f t="shared" si="47"/>
        <v>-191.99999999999989</v>
      </c>
    </row>
    <row r="464" spans="1:22" customFormat="1">
      <c r="A464" s="6" t="s">
        <v>46</v>
      </c>
      <c r="B464" s="6">
        <v>3200</v>
      </c>
      <c r="C464" s="6" t="s">
        <v>47</v>
      </c>
      <c r="D464" s="7">
        <v>419934</v>
      </c>
      <c r="E464" s="7">
        <v>90225.931702386995</v>
      </c>
      <c r="F464" s="7">
        <v>41227.856582714099</v>
      </c>
      <c r="G464" s="7">
        <v>68993.104817498897</v>
      </c>
      <c r="H464" s="7">
        <v>107028.654854808</v>
      </c>
      <c r="I464" s="7">
        <v>52483.5737279358</v>
      </c>
      <c r="J464" s="7">
        <v>13243</v>
      </c>
      <c r="K464" s="7">
        <v>36493</v>
      </c>
      <c r="L464" s="7">
        <v>14677</v>
      </c>
      <c r="M464" s="7">
        <v>38427</v>
      </c>
      <c r="N464" s="8">
        <v>-4.60548562393138E-3</v>
      </c>
      <c r="O464" s="8">
        <v>-3.4148223292231601E-3</v>
      </c>
      <c r="P464" s="17">
        <f t="shared" si="48"/>
        <v>1.1906632947082199E-3</v>
      </c>
      <c r="R464" s="2">
        <v>18367600</v>
      </c>
      <c r="S464">
        <v>5</v>
      </c>
      <c r="T464" s="2">
        <f t="shared" si="45"/>
        <v>28972550478.431583</v>
      </c>
      <c r="U464" s="47">
        <f t="shared" si="46"/>
        <v>-1934</v>
      </c>
      <c r="V464" s="47">
        <f t="shared" si="47"/>
        <v>-1433.9999999999984</v>
      </c>
    </row>
    <row r="465" spans="1:22" customFormat="1">
      <c r="A465" t="s">
        <v>18</v>
      </c>
      <c r="B465">
        <v>1600</v>
      </c>
      <c r="C465" t="s">
        <v>372</v>
      </c>
      <c r="D465" s="2">
        <v>30915</v>
      </c>
      <c r="E465" s="2">
        <v>91705.167251461899</v>
      </c>
      <c r="F465" s="2">
        <v>45864.835959394601</v>
      </c>
      <c r="G465" s="2">
        <v>69106.846037664596</v>
      </c>
      <c r="H465" s="2">
        <v>108197.47368421</v>
      </c>
      <c r="I465" s="2">
        <v>56617.905399514202</v>
      </c>
      <c r="J465" s="2">
        <v>910</v>
      </c>
      <c r="K465" s="2">
        <v>3753</v>
      </c>
      <c r="L465" s="2">
        <v>923</v>
      </c>
      <c r="M465" s="2">
        <v>4142</v>
      </c>
      <c r="N465" s="3">
        <v>-1.25828885654213E-2</v>
      </c>
      <c r="O465" s="3">
        <v>-4.2050784408863002E-4</v>
      </c>
      <c r="P465" s="17">
        <f t="shared" si="48"/>
        <v>1.2162380721332671E-2</v>
      </c>
      <c r="R465" s="2">
        <v>18398515</v>
      </c>
      <c r="S465">
        <v>5</v>
      </c>
      <c r="T465" s="2">
        <f t="shared" si="45"/>
        <v>2136438145.254401</v>
      </c>
      <c r="U465" s="47">
        <f t="shared" si="46"/>
        <v>-388.99999999999949</v>
      </c>
      <c r="V465" s="47">
        <f t="shared" si="47"/>
        <v>-12.999999999999996</v>
      </c>
    </row>
    <row r="466" spans="1:22" customFormat="1">
      <c r="A466" t="s">
        <v>14</v>
      </c>
      <c r="B466">
        <v>2501</v>
      </c>
      <c r="C466" t="s">
        <v>560</v>
      </c>
      <c r="D466" s="2">
        <v>35041</v>
      </c>
      <c r="E466" s="2">
        <v>83720.738365564495</v>
      </c>
      <c r="F466" s="2">
        <v>47560.905808405201</v>
      </c>
      <c r="G466" s="2">
        <v>69122.023984435204</v>
      </c>
      <c r="H466" s="2">
        <v>98579.169806612597</v>
      </c>
      <c r="I466" s="2">
        <v>58289.8059735731</v>
      </c>
      <c r="J466" s="2">
        <v>818</v>
      </c>
      <c r="K466" s="2">
        <v>1786</v>
      </c>
      <c r="L466" s="2">
        <v>887</v>
      </c>
      <c r="M466" s="2">
        <v>1739</v>
      </c>
      <c r="N466" s="3">
        <v>1.3412859222054099E-3</v>
      </c>
      <c r="O466" s="3">
        <v>-1.9691218857909301E-3</v>
      </c>
      <c r="P466" s="17">
        <f t="shared" si="48"/>
        <v>-3.31040780799634E-3</v>
      </c>
      <c r="R466" s="2">
        <v>18433556</v>
      </c>
      <c r="S466">
        <v>5</v>
      </c>
      <c r="T466" s="2">
        <f t="shared" si="45"/>
        <v>2422104842.4385939</v>
      </c>
      <c r="U466" s="47">
        <f t="shared" si="46"/>
        <v>46.999999999999766</v>
      </c>
      <c r="V466" s="47">
        <f t="shared" si="47"/>
        <v>-68.999999999999986</v>
      </c>
    </row>
    <row r="467" spans="1:22" customFormat="1">
      <c r="A467" t="s">
        <v>27</v>
      </c>
      <c r="B467">
        <v>2200</v>
      </c>
      <c r="C467" t="s">
        <v>261</v>
      </c>
      <c r="D467" s="2">
        <v>80072</v>
      </c>
      <c r="E467" s="2">
        <v>79076.977604343396</v>
      </c>
      <c r="F467" s="2">
        <v>46234.599233999303</v>
      </c>
      <c r="G467" s="2">
        <v>69135.179174938603</v>
      </c>
      <c r="H467" s="2">
        <v>93996.131029133699</v>
      </c>
      <c r="I467" s="2">
        <v>57302.393982741902</v>
      </c>
      <c r="J467" s="2">
        <v>2585</v>
      </c>
      <c r="K467" s="2">
        <v>5310</v>
      </c>
      <c r="L467" s="2">
        <v>2904</v>
      </c>
      <c r="M467" s="2">
        <v>5302</v>
      </c>
      <c r="N467" s="3">
        <v>9.9910080927165506E-5</v>
      </c>
      <c r="O467" s="3">
        <v>-3.9839144769707197E-3</v>
      </c>
      <c r="P467" s="17">
        <f t="shared" si="48"/>
        <v>-4.0838245578978857E-3</v>
      </c>
      <c r="R467" s="2">
        <v>18513628</v>
      </c>
      <c r="S467">
        <v>5</v>
      </c>
      <c r="T467" s="2">
        <f t="shared" si="45"/>
        <v>5535792066.8956842</v>
      </c>
      <c r="U467" s="47">
        <f t="shared" si="46"/>
        <v>7.9999999999999964</v>
      </c>
      <c r="V467" s="47">
        <f t="shared" si="47"/>
        <v>-318.99999999999949</v>
      </c>
    </row>
    <row r="468" spans="1:22" customFormat="1">
      <c r="A468" t="s">
        <v>236</v>
      </c>
      <c r="B468">
        <v>400</v>
      </c>
      <c r="C468" t="s">
        <v>819</v>
      </c>
      <c r="D468" s="2">
        <v>24831</v>
      </c>
      <c r="E468" s="2">
        <v>85555.136577273894</v>
      </c>
      <c r="F468" s="2">
        <v>49761.236486954098</v>
      </c>
      <c r="G468" s="2">
        <v>69149.789826192806</v>
      </c>
      <c r="H468" s="2">
        <v>100756.170583356</v>
      </c>
      <c r="I468" s="2">
        <v>61237.804277112598</v>
      </c>
      <c r="J468" s="2">
        <v>821</v>
      </c>
      <c r="K468" s="2">
        <v>2114</v>
      </c>
      <c r="L468" s="2">
        <v>1239</v>
      </c>
      <c r="M468" s="2">
        <v>2591</v>
      </c>
      <c r="N468" s="3">
        <v>-1.9209858644436299E-2</v>
      </c>
      <c r="O468" s="3">
        <v>-1.68337964640972E-2</v>
      </c>
      <c r="P468" s="17">
        <f t="shared" si="48"/>
        <v>2.3760621803390995E-3</v>
      </c>
      <c r="R468" s="2">
        <v>18538459</v>
      </c>
      <c r="S468">
        <v>5</v>
      </c>
      <c r="T468" s="2">
        <f t="shared" si="45"/>
        <v>1717058431.1741936</v>
      </c>
      <c r="U468" s="47">
        <f t="shared" si="46"/>
        <v>-476.99999999999773</v>
      </c>
      <c r="V468" s="47">
        <f t="shared" si="47"/>
        <v>-417.99999999999756</v>
      </c>
    </row>
    <row r="469" spans="1:22" customFormat="1">
      <c r="A469" t="s">
        <v>46</v>
      </c>
      <c r="B469" s="1">
        <v>2000</v>
      </c>
      <c r="C469" t="s">
        <v>387</v>
      </c>
      <c r="D469" s="2">
        <v>48258</v>
      </c>
      <c r="E469" s="2">
        <v>87000.273723023507</v>
      </c>
      <c r="F469" s="2">
        <v>46633.649840886603</v>
      </c>
      <c r="G469" s="2">
        <v>69182.597948577604</v>
      </c>
      <c r="H469" s="2">
        <v>102674.75414814</v>
      </c>
      <c r="I469" s="2">
        <v>57886.238450565099</v>
      </c>
      <c r="J469" s="2">
        <v>1475</v>
      </c>
      <c r="K469" s="2">
        <v>4559</v>
      </c>
      <c r="L469" s="2">
        <v>1353</v>
      </c>
      <c r="M469" s="2">
        <v>4311</v>
      </c>
      <c r="N469" s="3">
        <v>5.1390443035351603E-3</v>
      </c>
      <c r="O469" s="3">
        <v>2.52807824609391E-3</v>
      </c>
      <c r="P469" s="17">
        <f t="shared" si="48"/>
        <v>-2.6109660574412503E-3</v>
      </c>
      <c r="R469" s="2">
        <v>18586717</v>
      </c>
      <c r="S469">
        <v>5</v>
      </c>
      <c r="T469" s="2">
        <f t="shared" si="45"/>
        <v>3338613811.8024578</v>
      </c>
      <c r="U469" s="47">
        <f t="shared" si="46"/>
        <v>247.99999999999977</v>
      </c>
      <c r="V469" s="47">
        <f t="shared" si="47"/>
        <v>121.99999999999991</v>
      </c>
    </row>
    <row r="470" spans="1:22" customFormat="1">
      <c r="A470" t="s">
        <v>53</v>
      </c>
      <c r="B470">
        <v>3190</v>
      </c>
      <c r="C470" t="s">
        <v>214</v>
      </c>
      <c r="D470" s="2">
        <v>101448</v>
      </c>
      <c r="E470" s="2">
        <v>85685.945637237994</v>
      </c>
      <c r="F470" s="2">
        <v>45781.183096176901</v>
      </c>
      <c r="G470" s="2">
        <v>69229.387537062896</v>
      </c>
      <c r="H470" s="2">
        <v>100281.47122981701</v>
      </c>
      <c r="I470" s="2">
        <v>56831.977541573797</v>
      </c>
      <c r="J470" s="2">
        <v>2590</v>
      </c>
      <c r="K470" s="2">
        <v>7216</v>
      </c>
      <c r="L470" s="2">
        <v>2503</v>
      </c>
      <c r="M470" s="2">
        <v>7521</v>
      </c>
      <c r="N470" s="3">
        <v>-3.0064663670057502E-3</v>
      </c>
      <c r="O470" s="3">
        <v>8.5758220960491997E-4</v>
      </c>
      <c r="P470" s="17">
        <f t="shared" si="48"/>
        <v>3.8640485766106699E-3</v>
      </c>
      <c r="Q470" s="6"/>
      <c r="R470" s="2">
        <v>18688165</v>
      </c>
      <c r="S470">
        <v>5</v>
      </c>
      <c r="T470" s="2">
        <f t="shared" si="45"/>
        <v>7023182906.8599567</v>
      </c>
      <c r="U470" s="47">
        <f t="shared" si="46"/>
        <v>-304.99999999999932</v>
      </c>
      <c r="V470" s="47">
        <f t="shared" si="47"/>
        <v>86.999999999999915</v>
      </c>
    </row>
    <row r="471" spans="1:22" customFormat="1">
      <c r="A471" t="s">
        <v>27</v>
      </c>
      <c r="B471">
        <v>1300</v>
      </c>
      <c r="C471" t="s">
        <v>835</v>
      </c>
      <c r="D471" s="2">
        <v>24363</v>
      </c>
      <c r="E471" s="2">
        <v>78958.850039308105</v>
      </c>
      <c r="F471" s="2">
        <v>49584.847752663001</v>
      </c>
      <c r="G471" s="2">
        <v>69257.190441319995</v>
      </c>
      <c r="H471" s="2">
        <v>94786.236831760994</v>
      </c>
      <c r="I471" s="2">
        <v>60820.467394128304</v>
      </c>
      <c r="J471" s="2">
        <v>556</v>
      </c>
      <c r="K471" s="2">
        <v>1297</v>
      </c>
      <c r="L471" s="2">
        <v>730</v>
      </c>
      <c r="M471" s="2">
        <v>1296</v>
      </c>
      <c r="N471" s="3">
        <v>4.1045848212453302E-5</v>
      </c>
      <c r="O471" s="3">
        <v>-7.1419775889668699E-3</v>
      </c>
      <c r="P471" s="17">
        <f t="shared" si="48"/>
        <v>-7.1830234371793233E-3</v>
      </c>
      <c r="R471" s="2">
        <v>18712528</v>
      </c>
      <c r="S471">
        <v>5</v>
      </c>
      <c r="T471" s="2">
        <f t="shared" si="45"/>
        <v>1687312930.721879</v>
      </c>
      <c r="U471" s="47">
        <f t="shared" si="46"/>
        <v>0.99999999999999978</v>
      </c>
      <c r="V471" s="47">
        <f t="shared" si="47"/>
        <v>-173.99999999999986</v>
      </c>
    </row>
    <row r="472" spans="1:22" customFormat="1">
      <c r="A472" t="s">
        <v>80</v>
      </c>
      <c r="B472">
        <v>1300</v>
      </c>
      <c r="C472" t="s">
        <v>583</v>
      </c>
      <c r="D472" s="2">
        <v>34053</v>
      </c>
      <c r="E472" s="2">
        <v>89132.217218745194</v>
      </c>
      <c r="F472" s="2">
        <v>48847.318120805299</v>
      </c>
      <c r="G472" s="2">
        <v>69310.235468386702</v>
      </c>
      <c r="H472" s="2">
        <v>102121.87925507499</v>
      </c>
      <c r="I472" s="2">
        <v>58624.226099925399</v>
      </c>
      <c r="J472" s="2">
        <v>632</v>
      </c>
      <c r="K472" s="2">
        <v>2971</v>
      </c>
      <c r="L472" s="2">
        <v>720</v>
      </c>
      <c r="M472" s="2">
        <v>3064</v>
      </c>
      <c r="N472" s="3">
        <v>-2.7310369130473001E-3</v>
      </c>
      <c r="O472" s="3">
        <v>-2.5842069714856202E-3</v>
      </c>
      <c r="P472" s="17">
        <f t="shared" si="48"/>
        <v>1.4682994156167998E-4</v>
      </c>
      <c r="R472" s="2">
        <v>18746581</v>
      </c>
      <c r="S472">
        <v>5</v>
      </c>
      <c r="T472" s="2">
        <f t="shared" si="45"/>
        <v>2360221448.4049726</v>
      </c>
      <c r="U472" s="47">
        <f t="shared" si="46"/>
        <v>-92.999999999999716</v>
      </c>
      <c r="V472" s="47">
        <f t="shared" si="47"/>
        <v>-87.999999999999829</v>
      </c>
    </row>
    <row r="473" spans="1:22" customFormat="1">
      <c r="A473" t="s">
        <v>14</v>
      </c>
      <c r="B473">
        <v>2400</v>
      </c>
      <c r="C473" t="s">
        <v>728</v>
      </c>
      <c r="D473" s="2">
        <v>28370</v>
      </c>
      <c r="E473" s="2">
        <v>77200.275973370997</v>
      </c>
      <c r="F473" s="2">
        <v>50548.710341756603</v>
      </c>
      <c r="G473" s="2">
        <v>69319.304541290403</v>
      </c>
      <c r="H473" s="2">
        <v>92783.051845874506</v>
      </c>
      <c r="I473" s="2">
        <v>62845.420794834601</v>
      </c>
      <c r="J473" s="2">
        <v>391</v>
      </c>
      <c r="K473" s="2">
        <v>1995</v>
      </c>
      <c r="L473" s="2">
        <v>733</v>
      </c>
      <c r="M473" s="2">
        <v>2328</v>
      </c>
      <c r="N473" s="3">
        <v>-1.17377511455763E-2</v>
      </c>
      <c r="O473" s="3">
        <v>-1.20549876630243E-2</v>
      </c>
      <c r="P473" s="17">
        <f t="shared" si="48"/>
        <v>-3.1723651744799963E-4</v>
      </c>
      <c r="R473" s="2">
        <v>18774951</v>
      </c>
      <c r="S473">
        <v>5</v>
      </c>
      <c r="T473" s="2">
        <f t="shared" si="45"/>
        <v>1966588669.8364086</v>
      </c>
      <c r="U473" s="47">
        <f t="shared" si="46"/>
        <v>-332.99999999999966</v>
      </c>
      <c r="V473" s="47">
        <f t="shared" si="47"/>
        <v>-341.99999999999937</v>
      </c>
    </row>
    <row r="474" spans="1:22" customFormat="1">
      <c r="A474" t="s">
        <v>29</v>
      </c>
      <c r="B474">
        <v>10300</v>
      </c>
      <c r="C474" t="s">
        <v>808</v>
      </c>
      <c r="D474" s="2">
        <v>25209</v>
      </c>
      <c r="E474" s="2">
        <v>83758.975871313596</v>
      </c>
      <c r="F474" s="2">
        <v>46040.650032362399</v>
      </c>
      <c r="G474" s="2">
        <v>69323.677389705801</v>
      </c>
      <c r="H474" s="2">
        <v>102652.815013404</v>
      </c>
      <c r="I474" s="2">
        <v>58058.644595469203</v>
      </c>
      <c r="J474" s="2">
        <v>732</v>
      </c>
      <c r="K474" s="2">
        <v>1458</v>
      </c>
      <c r="L474" s="2">
        <v>650</v>
      </c>
      <c r="M474" s="2">
        <v>1697</v>
      </c>
      <c r="N474" s="3">
        <v>-9.4807410051965506E-3</v>
      </c>
      <c r="O474" s="3">
        <v>3.25280653734777E-3</v>
      </c>
      <c r="P474" s="17">
        <f t="shared" si="48"/>
        <v>1.273354754254432E-2</v>
      </c>
      <c r="R474" s="2">
        <v>18800160</v>
      </c>
      <c r="S474">
        <v>5</v>
      </c>
      <c r="T474" s="2">
        <f t="shared" si="45"/>
        <v>1747580583.3170936</v>
      </c>
      <c r="U474" s="47">
        <f t="shared" si="46"/>
        <v>-238.99999999999986</v>
      </c>
      <c r="V474" s="47">
        <f t="shared" si="47"/>
        <v>81.999999999999929</v>
      </c>
    </row>
    <row r="475" spans="1:22" customFormat="1">
      <c r="A475" t="s">
        <v>38</v>
      </c>
      <c r="B475">
        <v>2900</v>
      </c>
      <c r="C475" t="s">
        <v>491</v>
      </c>
      <c r="D475" s="2">
        <v>25720</v>
      </c>
      <c r="E475" s="2">
        <v>81221.442568318103</v>
      </c>
      <c r="F475" s="2">
        <v>47528.774938612602</v>
      </c>
      <c r="G475" s="2">
        <v>69354.714196087298</v>
      </c>
      <c r="H475" s="2">
        <v>97247.491890690901</v>
      </c>
      <c r="I475" s="2">
        <v>59721.089855739701</v>
      </c>
      <c r="J475" s="2">
        <v>753</v>
      </c>
      <c r="K475" s="2">
        <v>3365</v>
      </c>
      <c r="L475" s="2">
        <v>1019</v>
      </c>
      <c r="M475" s="2">
        <v>3050</v>
      </c>
      <c r="N475" s="3">
        <v>1.22472783825816E-2</v>
      </c>
      <c r="O475" s="3">
        <v>-1.03421461897356E-2</v>
      </c>
      <c r="P475" s="17">
        <f t="shared" si="48"/>
        <v>-2.2589424572317201E-2</v>
      </c>
      <c r="R475" s="2">
        <v>18825880</v>
      </c>
      <c r="S475">
        <v>5</v>
      </c>
      <c r="T475" s="2">
        <f t="shared" si="45"/>
        <v>1783803249.1233654</v>
      </c>
      <c r="U475" s="47">
        <f t="shared" si="46"/>
        <v>314.99999999999875</v>
      </c>
      <c r="V475" s="47">
        <f t="shared" si="47"/>
        <v>-265.99999999999966</v>
      </c>
    </row>
    <row r="476" spans="1:22" customFormat="1">
      <c r="A476" t="s">
        <v>178</v>
      </c>
      <c r="B476">
        <v>1300</v>
      </c>
      <c r="C476" t="s">
        <v>467</v>
      </c>
      <c r="D476" s="2">
        <v>41187</v>
      </c>
      <c r="E476" s="2">
        <v>93208.780726698198</v>
      </c>
      <c r="F476" s="2">
        <v>52054.984183097004</v>
      </c>
      <c r="G476" s="2">
        <v>69379.051704225698</v>
      </c>
      <c r="H476" s="2">
        <v>106501.83096366499</v>
      </c>
      <c r="I476" s="2">
        <v>60815.066401836797</v>
      </c>
      <c r="J476" s="2">
        <v>640</v>
      </c>
      <c r="K476" s="2">
        <v>3168</v>
      </c>
      <c r="L476" s="2">
        <v>484</v>
      </c>
      <c r="M476" s="2">
        <v>3126</v>
      </c>
      <c r="N476" s="3">
        <v>1.0197392381091101E-3</v>
      </c>
      <c r="O476" s="3">
        <v>3.7876028844052701E-3</v>
      </c>
      <c r="P476" s="17">
        <f t="shared" si="48"/>
        <v>2.76786364629616E-3</v>
      </c>
      <c r="R476" s="2">
        <v>18867067</v>
      </c>
      <c r="S476">
        <v>5</v>
      </c>
      <c r="T476" s="2">
        <f t="shared" si="45"/>
        <v>2857515002.541944</v>
      </c>
      <c r="U476" s="47">
        <f t="shared" si="46"/>
        <v>41.999999999999915</v>
      </c>
      <c r="V476" s="47">
        <f t="shared" si="47"/>
        <v>155.99999999999986</v>
      </c>
    </row>
    <row r="477" spans="1:22" customFormat="1">
      <c r="A477" s="6" t="s">
        <v>53</v>
      </c>
      <c r="B477" s="6">
        <v>4600</v>
      </c>
      <c r="C477" s="6" t="s">
        <v>70</v>
      </c>
      <c r="D477" s="7">
        <v>143974</v>
      </c>
      <c r="E477" s="7">
        <v>86007.713991534096</v>
      </c>
      <c r="F477" s="7">
        <v>41760.089639497899</v>
      </c>
      <c r="G477" s="7">
        <v>69396.293694363398</v>
      </c>
      <c r="H477" s="7">
        <v>101914.67669603</v>
      </c>
      <c r="I477" s="7">
        <v>53144.074601904002</v>
      </c>
      <c r="J477" s="7">
        <v>5329</v>
      </c>
      <c r="K477" s="7">
        <v>14431</v>
      </c>
      <c r="L477" s="7">
        <v>5596</v>
      </c>
      <c r="M477" s="7">
        <v>13696</v>
      </c>
      <c r="N477" s="8">
        <v>5.1050884187422698E-3</v>
      </c>
      <c r="O477" s="8">
        <v>-1.8545015072165801E-3</v>
      </c>
      <c r="P477" s="17">
        <f t="shared" si="48"/>
        <v>-6.9595899259588499E-3</v>
      </c>
      <c r="R477" s="2">
        <v>19011041</v>
      </c>
      <c r="S477">
        <v>5</v>
      </c>
      <c r="T477" s="2">
        <f t="shared" si="45"/>
        <v>9991261988.3522758</v>
      </c>
      <c r="U477" s="47">
        <f t="shared" si="46"/>
        <v>734.99999999999955</v>
      </c>
      <c r="V477" s="47">
        <f t="shared" si="47"/>
        <v>-266.99999999999989</v>
      </c>
    </row>
    <row r="478" spans="1:22" customFormat="1">
      <c r="A478" t="s">
        <v>48</v>
      </c>
      <c r="B478">
        <v>800</v>
      </c>
      <c r="C478" t="s">
        <v>533</v>
      </c>
      <c r="D478" s="2">
        <v>36530</v>
      </c>
      <c r="E478" s="2">
        <v>86149.556923076903</v>
      </c>
      <c r="F478" s="2">
        <v>47265.718898548199</v>
      </c>
      <c r="G478" s="2">
        <v>69427.571530526096</v>
      </c>
      <c r="H478" s="2">
        <v>102244.84949832701</v>
      </c>
      <c r="I478" s="2">
        <v>58922.276133784399</v>
      </c>
      <c r="J478" s="2">
        <v>902</v>
      </c>
      <c r="K478" s="2">
        <v>2177</v>
      </c>
      <c r="L478" s="2">
        <v>825</v>
      </c>
      <c r="M478" s="2">
        <v>1800</v>
      </c>
      <c r="N478" s="3">
        <v>1.03202846975088E-2</v>
      </c>
      <c r="O478" s="3">
        <v>2.10785655625513E-3</v>
      </c>
      <c r="P478" s="17">
        <f t="shared" si="48"/>
        <v>-8.2124281412536693E-3</v>
      </c>
      <c r="R478" s="2">
        <v>19047571</v>
      </c>
      <c r="S478">
        <v>5</v>
      </c>
      <c r="T478" s="2">
        <f t="shared" si="45"/>
        <v>2536189188.0101185</v>
      </c>
      <c r="U478" s="47">
        <f t="shared" si="46"/>
        <v>376.99999999999648</v>
      </c>
      <c r="V478" s="47">
        <f t="shared" si="47"/>
        <v>76.999999999999901</v>
      </c>
    </row>
    <row r="479" spans="1:22" customFormat="1">
      <c r="A479" t="s">
        <v>60</v>
      </c>
      <c r="B479">
        <v>51085</v>
      </c>
      <c r="C479" t="s">
        <v>630</v>
      </c>
      <c r="D479" s="2">
        <v>25307</v>
      </c>
      <c r="E479" s="2">
        <v>79632.035869565196</v>
      </c>
      <c r="F479" s="2">
        <v>48439.379272468803</v>
      </c>
      <c r="G479" s="2">
        <v>69438.021317925901</v>
      </c>
      <c r="H479" s="2">
        <v>96120.082826086902</v>
      </c>
      <c r="I479" s="2">
        <v>61507.706467661599</v>
      </c>
      <c r="J479" s="2">
        <v>726</v>
      </c>
      <c r="K479" s="2">
        <v>2154</v>
      </c>
      <c r="L479" s="2">
        <v>389</v>
      </c>
      <c r="M479" s="2">
        <v>1961</v>
      </c>
      <c r="N479" s="3">
        <v>7.6263484411427601E-3</v>
      </c>
      <c r="O479" s="3">
        <v>1.3316473702927999E-2</v>
      </c>
      <c r="P479" s="17">
        <f t="shared" si="48"/>
        <v>5.6901252617852392E-3</v>
      </c>
      <c r="R479" s="2">
        <v>19072878</v>
      </c>
      <c r="S479">
        <v>5</v>
      </c>
      <c r="T479" s="2">
        <f t="shared" si="45"/>
        <v>1757268005.4927509</v>
      </c>
      <c r="U479" s="47">
        <f t="shared" si="46"/>
        <v>192.99999999999983</v>
      </c>
      <c r="V479" s="47">
        <f t="shared" si="47"/>
        <v>336.99999999999886</v>
      </c>
    </row>
    <row r="480" spans="1:22" customFormat="1">
      <c r="A480" t="s">
        <v>178</v>
      </c>
      <c r="B480">
        <v>1100</v>
      </c>
      <c r="C480" t="s">
        <v>789</v>
      </c>
      <c r="D480" s="2">
        <v>26164</v>
      </c>
      <c r="E480" s="2">
        <v>88653.207760043995</v>
      </c>
      <c r="F480" s="2">
        <v>54646.586072076097</v>
      </c>
      <c r="G480" s="2">
        <v>69447.823512827701</v>
      </c>
      <c r="H480" s="2">
        <v>100492.83241607</v>
      </c>
      <c r="I480" s="2">
        <v>63055.169254306398</v>
      </c>
      <c r="J480" s="2">
        <v>472</v>
      </c>
      <c r="K480" s="2">
        <v>2085</v>
      </c>
      <c r="L480" s="2">
        <v>320</v>
      </c>
      <c r="M480" s="2">
        <v>2005</v>
      </c>
      <c r="N480" s="3">
        <v>3.05763644702644E-3</v>
      </c>
      <c r="O480" s="3">
        <v>5.8095092493502497E-3</v>
      </c>
      <c r="P480" s="17">
        <f t="shared" si="48"/>
        <v>2.7518728023238096E-3</v>
      </c>
      <c r="R480" s="2">
        <v>19099042</v>
      </c>
      <c r="S480">
        <v>5</v>
      </c>
      <c r="T480" s="2">
        <f t="shared" si="45"/>
        <v>1817032854.3896239</v>
      </c>
      <c r="U480" s="47">
        <f t="shared" si="46"/>
        <v>79.999999999999773</v>
      </c>
      <c r="V480" s="47">
        <f t="shared" si="47"/>
        <v>151.99999999999994</v>
      </c>
    </row>
    <row r="481" spans="1:22" customFormat="1">
      <c r="A481" t="s">
        <v>65</v>
      </c>
      <c r="B481">
        <v>1100</v>
      </c>
      <c r="C481" t="s">
        <v>428</v>
      </c>
      <c r="D481" s="2">
        <v>44263</v>
      </c>
      <c r="E481" s="2">
        <v>76130.6593695271</v>
      </c>
      <c r="F481" s="2">
        <v>48185.866245229903</v>
      </c>
      <c r="G481" s="2">
        <v>69476.946771210001</v>
      </c>
      <c r="H481" s="2">
        <v>93106.453882078204</v>
      </c>
      <c r="I481" s="2">
        <v>60115.4976679643</v>
      </c>
      <c r="J481" s="2">
        <v>1172</v>
      </c>
      <c r="K481" s="2">
        <v>2800</v>
      </c>
      <c r="L481" s="2">
        <v>1341</v>
      </c>
      <c r="M481" s="2">
        <v>2729</v>
      </c>
      <c r="N481" s="3">
        <v>1.6040485281160299E-3</v>
      </c>
      <c r="O481" s="3">
        <v>-3.8180873415719599E-3</v>
      </c>
      <c r="P481" s="17">
        <f t="shared" si="48"/>
        <v>-5.4221358696879898E-3</v>
      </c>
      <c r="R481" s="2">
        <v>19143305</v>
      </c>
      <c r="S481">
        <v>5</v>
      </c>
      <c r="T481" s="2">
        <f t="shared" si="45"/>
        <v>3075258094.9340682</v>
      </c>
      <c r="U481" s="47">
        <f t="shared" si="46"/>
        <v>70.999999999999829</v>
      </c>
      <c r="V481" s="47">
        <f t="shared" si="47"/>
        <v>-168.99999999999966</v>
      </c>
    </row>
    <row r="482" spans="1:22" customFormat="1">
      <c r="A482" t="s">
        <v>120</v>
      </c>
      <c r="B482">
        <v>2100</v>
      </c>
      <c r="C482" t="s">
        <v>399</v>
      </c>
      <c r="D482" s="2">
        <v>47158</v>
      </c>
      <c r="E482" s="2">
        <v>82753.835916785596</v>
      </c>
      <c r="F482" s="2">
        <v>49000.248266296803</v>
      </c>
      <c r="G482" s="2">
        <v>69518.158892551</v>
      </c>
      <c r="H482" s="2">
        <v>97016.145523149098</v>
      </c>
      <c r="I482" s="2">
        <v>59928.726234930102</v>
      </c>
      <c r="J482" s="2">
        <v>1294</v>
      </c>
      <c r="K482" s="2">
        <v>3308</v>
      </c>
      <c r="L482" s="2">
        <v>1135</v>
      </c>
      <c r="M482" s="2">
        <v>3496</v>
      </c>
      <c r="N482" s="3">
        <v>-3.9865982442003397E-3</v>
      </c>
      <c r="O482" s="3">
        <v>3.3716442597226302E-3</v>
      </c>
      <c r="P482" s="17">
        <f t="shared" si="48"/>
        <v>7.3582425039229703E-3</v>
      </c>
      <c r="R482" s="2">
        <v>19190463</v>
      </c>
      <c r="S482">
        <v>5</v>
      </c>
      <c r="T482" s="2">
        <f t="shared" si="45"/>
        <v>3278337337.0549202</v>
      </c>
      <c r="U482" s="47">
        <f t="shared" si="46"/>
        <v>-187.99999999999963</v>
      </c>
      <c r="V482" s="47">
        <f t="shared" si="47"/>
        <v>158.9999999999998</v>
      </c>
    </row>
    <row r="483" spans="1:22" customFormat="1">
      <c r="A483" t="s">
        <v>46</v>
      </c>
      <c r="B483">
        <v>500</v>
      </c>
      <c r="C483" t="s">
        <v>503</v>
      </c>
      <c r="D483" s="2">
        <v>38132</v>
      </c>
      <c r="E483" s="2">
        <v>79862.375558577798</v>
      </c>
      <c r="F483" s="2">
        <v>43985.399105343298</v>
      </c>
      <c r="G483" s="2">
        <v>69559.970232072301</v>
      </c>
      <c r="H483" s="2">
        <v>96276.168836215205</v>
      </c>
      <c r="I483" s="2">
        <v>56040.993265496698</v>
      </c>
      <c r="J483" s="2">
        <v>1495</v>
      </c>
      <c r="K483" s="2">
        <v>2388</v>
      </c>
      <c r="L483" s="2">
        <v>1382</v>
      </c>
      <c r="M483" s="2">
        <v>2230</v>
      </c>
      <c r="N483" s="3">
        <v>4.1435015210322E-3</v>
      </c>
      <c r="O483" s="3">
        <v>2.9633903283331499E-3</v>
      </c>
      <c r="P483" s="17">
        <f t="shared" si="48"/>
        <v>-1.18011119269905E-3</v>
      </c>
      <c r="R483" s="2">
        <v>19228595</v>
      </c>
      <c r="S483">
        <v>5</v>
      </c>
      <c r="T483" s="2">
        <f t="shared" si="45"/>
        <v>2652460784.8893809</v>
      </c>
      <c r="U483" s="47">
        <f t="shared" si="46"/>
        <v>157.99999999999986</v>
      </c>
      <c r="V483" s="47">
        <f t="shared" si="47"/>
        <v>112.99999999999967</v>
      </c>
    </row>
    <row r="484" spans="1:22">
      <c r="A484" s="6" t="s">
        <v>127</v>
      </c>
      <c r="B484" s="6">
        <v>790</v>
      </c>
      <c r="C484" s="6" t="s">
        <v>128</v>
      </c>
      <c r="D484" s="7">
        <v>190160</v>
      </c>
      <c r="E484" s="7">
        <v>79076.9681649345</v>
      </c>
      <c r="F484" s="7">
        <v>41389.112595903498</v>
      </c>
      <c r="G484" s="7">
        <v>69588.728624243406</v>
      </c>
      <c r="H484" s="7">
        <v>95456.666960567294</v>
      </c>
      <c r="I484" s="7">
        <v>53703.693938206998</v>
      </c>
      <c r="J484" s="7">
        <v>10223</v>
      </c>
      <c r="K484" s="7">
        <v>15616</v>
      </c>
      <c r="L484" s="7">
        <v>9693</v>
      </c>
      <c r="M484" s="7">
        <v>14516</v>
      </c>
      <c r="N484" s="8">
        <v>5.7846024400504802E-3</v>
      </c>
      <c r="O484" s="8">
        <v>2.7871266302061399E-3</v>
      </c>
      <c r="P484" s="17">
        <f t="shared" si="48"/>
        <v>-2.9974758098443403E-3</v>
      </c>
      <c r="Q484"/>
      <c r="R484" s="2">
        <v>19418755</v>
      </c>
      <c r="S484">
        <v>5</v>
      </c>
      <c r="T484" s="2">
        <f t="shared" si="45"/>
        <v>13232992635.186127</v>
      </c>
      <c r="U484" s="47">
        <f t="shared" si="46"/>
        <v>1099.9999999999993</v>
      </c>
      <c r="V484" s="47">
        <f t="shared" si="47"/>
        <v>529.99999999999955</v>
      </c>
    </row>
    <row r="485" spans="1:22" customFormat="1">
      <c r="A485" t="s">
        <v>96</v>
      </c>
      <c r="B485">
        <v>400</v>
      </c>
      <c r="C485" t="s">
        <v>423</v>
      </c>
      <c r="D485" s="2">
        <v>44528</v>
      </c>
      <c r="E485" s="2">
        <v>72244.737420615493</v>
      </c>
      <c r="F485" s="2">
        <v>40310.320911413903</v>
      </c>
      <c r="G485" s="2">
        <v>69605.271776218302</v>
      </c>
      <c r="H485" s="2">
        <v>92424.388617489007</v>
      </c>
      <c r="I485" s="2">
        <v>54684.893100510999</v>
      </c>
      <c r="J485" s="2">
        <v>3232</v>
      </c>
      <c r="K485" s="2">
        <v>3804</v>
      </c>
      <c r="L485" s="2">
        <v>2246</v>
      </c>
      <c r="M485" s="2">
        <v>4180</v>
      </c>
      <c r="N485" s="3">
        <v>-8.4441250449155594E-3</v>
      </c>
      <c r="O485" s="3">
        <v>2.2143370463528499E-2</v>
      </c>
      <c r="P485" s="17">
        <f t="shared" si="48"/>
        <v>3.0587495508444057E-2</v>
      </c>
      <c r="R485" s="2">
        <v>19463283</v>
      </c>
      <c r="S485">
        <v>5</v>
      </c>
      <c r="T485" s="2">
        <f t="shared" si="45"/>
        <v>3099383541.6514487</v>
      </c>
      <c r="U485" s="47">
        <f t="shared" si="46"/>
        <v>-376</v>
      </c>
      <c r="V485" s="47">
        <f t="shared" si="47"/>
        <v>985.99999999999704</v>
      </c>
    </row>
    <row r="486" spans="1:22" customFormat="1">
      <c r="A486" t="s">
        <v>60</v>
      </c>
      <c r="B486">
        <v>51235</v>
      </c>
      <c r="C486" t="s">
        <v>313</v>
      </c>
      <c r="D486" s="2">
        <v>63252</v>
      </c>
      <c r="E486" s="2">
        <v>79534.207517096002</v>
      </c>
      <c r="F486" s="2">
        <v>32500.269727734099</v>
      </c>
      <c r="G486" s="2">
        <v>69606.111700187204</v>
      </c>
      <c r="H486" s="2">
        <v>97929.090133168793</v>
      </c>
      <c r="I486" s="2">
        <v>44186.009829256996</v>
      </c>
      <c r="J486" s="2">
        <v>5731</v>
      </c>
      <c r="K486" s="2">
        <v>6013</v>
      </c>
      <c r="L486" s="2">
        <v>4845</v>
      </c>
      <c r="M486" s="2">
        <v>5544</v>
      </c>
      <c r="N486" s="3">
        <v>7.4147853032315103E-3</v>
      </c>
      <c r="O486" s="3">
        <v>1.40074622146335E-2</v>
      </c>
      <c r="P486" s="17">
        <f t="shared" si="48"/>
        <v>6.5926769114019899E-3</v>
      </c>
      <c r="R486" s="2">
        <v>19526535</v>
      </c>
      <c r="S486">
        <v>5</v>
      </c>
      <c r="T486" s="2">
        <f t="shared" si="45"/>
        <v>4402725777.2602415</v>
      </c>
      <c r="U486" s="47">
        <f t="shared" si="46"/>
        <v>468.99999999999949</v>
      </c>
      <c r="V486" s="47">
        <f t="shared" si="47"/>
        <v>885.99999999999818</v>
      </c>
    </row>
    <row r="487" spans="1:22" customFormat="1">
      <c r="A487" t="s">
        <v>72</v>
      </c>
      <c r="B487">
        <v>500</v>
      </c>
      <c r="C487" t="s">
        <v>513</v>
      </c>
      <c r="D487" s="2">
        <v>37483</v>
      </c>
      <c r="E487" s="2">
        <v>75135.9300395256</v>
      </c>
      <c r="F487" s="2">
        <v>49410.478459598598</v>
      </c>
      <c r="G487" s="2">
        <v>69643.061226589794</v>
      </c>
      <c r="H487" s="2">
        <v>88637.955335968305</v>
      </c>
      <c r="I487" s="2">
        <v>59543.853052432401</v>
      </c>
      <c r="J487" s="2">
        <v>1589</v>
      </c>
      <c r="K487" s="2">
        <v>2487</v>
      </c>
      <c r="L487" s="2">
        <v>1273</v>
      </c>
      <c r="M487" s="2">
        <v>2980</v>
      </c>
      <c r="N487" s="3">
        <v>-1.31526291919003E-2</v>
      </c>
      <c r="O487" s="3">
        <v>8.4304884881146094E-3</v>
      </c>
      <c r="P487" s="17">
        <f t="shared" si="48"/>
        <v>2.1583117680014911E-2</v>
      </c>
      <c r="R487" s="2">
        <v>19564018</v>
      </c>
      <c r="S487">
        <v>5</v>
      </c>
      <c r="T487" s="2">
        <f t="shared" si="45"/>
        <v>2610430863.9562654</v>
      </c>
      <c r="U487" s="47">
        <f t="shared" si="46"/>
        <v>-492.99999999999898</v>
      </c>
      <c r="V487" s="47">
        <f t="shared" si="47"/>
        <v>315.99999999999989</v>
      </c>
    </row>
    <row r="488" spans="1:22" customFormat="1">
      <c r="A488" t="s">
        <v>65</v>
      </c>
      <c r="B488">
        <v>4200</v>
      </c>
      <c r="C488" t="s">
        <v>403</v>
      </c>
      <c r="D488" s="2">
        <v>46425</v>
      </c>
      <c r="E488" s="2">
        <v>80833.454170374505</v>
      </c>
      <c r="F488" s="2">
        <v>42751.2485417071</v>
      </c>
      <c r="G488" s="2">
        <v>69671.688215467701</v>
      </c>
      <c r="H488" s="2">
        <v>96234.827522045103</v>
      </c>
      <c r="I488" s="2">
        <v>53710.820775811699</v>
      </c>
      <c r="J488" s="2">
        <v>1816</v>
      </c>
      <c r="K488" s="2">
        <v>4739</v>
      </c>
      <c r="L488" s="2">
        <v>2752</v>
      </c>
      <c r="M488" s="2">
        <v>4185</v>
      </c>
      <c r="N488" s="3">
        <v>1.19332256327409E-2</v>
      </c>
      <c r="O488" s="3">
        <v>-2.0161550888529799E-2</v>
      </c>
      <c r="P488" s="17">
        <f t="shared" ref="P488:P519" si="49">O488-N488</f>
        <v>-3.2094776521270699E-2</v>
      </c>
      <c r="R488" s="2">
        <v>19610443</v>
      </c>
      <c r="S488">
        <v>5</v>
      </c>
      <c r="T488" s="2">
        <f t="shared" si="45"/>
        <v>3234508125.4030881</v>
      </c>
      <c r="U488" s="47">
        <f t="shared" si="46"/>
        <v>553.99999999999625</v>
      </c>
      <c r="V488" s="47">
        <f t="shared" si="47"/>
        <v>-935.99999999999591</v>
      </c>
    </row>
    <row r="489" spans="1:22" customFormat="1">
      <c r="A489" t="s">
        <v>46</v>
      </c>
      <c r="B489">
        <v>3100</v>
      </c>
      <c r="C489" t="s">
        <v>289</v>
      </c>
      <c r="D489" s="2">
        <v>40545</v>
      </c>
      <c r="E489" s="2">
        <v>83127.010643015499</v>
      </c>
      <c r="F489" s="2">
        <v>48765.938961851098</v>
      </c>
      <c r="G489" s="2">
        <v>69678.167317073094</v>
      </c>
      <c r="H489" s="2">
        <v>98891.040798226095</v>
      </c>
      <c r="I489" s="2">
        <v>61438.638899311998</v>
      </c>
      <c r="J489" s="2">
        <v>990</v>
      </c>
      <c r="K489" s="2">
        <v>4230</v>
      </c>
      <c r="L489" s="2">
        <v>844</v>
      </c>
      <c r="M489" s="2">
        <v>3731</v>
      </c>
      <c r="N489" s="3">
        <v>1.23073128622518E-2</v>
      </c>
      <c r="O489" s="3">
        <v>3.6009372302379999E-3</v>
      </c>
      <c r="P489" s="17">
        <f t="shared" si="49"/>
        <v>-8.7063756320138012E-3</v>
      </c>
      <c r="R489" s="2">
        <v>19650988</v>
      </c>
      <c r="S489">
        <v>5</v>
      </c>
      <c r="T489" s="2">
        <f t="shared" si="45"/>
        <v>2825101293.8707285</v>
      </c>
      <c r="U489" s="47">
        <f t="shared" si="46"/>
        <v>498.99999999999926</v>
      </c>
      <c r="V489" s="47">
        <f t="shared" si="47"/>
        <v>145.99999999999972</v>
      </c>
    </row>
    <row r="490" spans="1:22" customFormat="1">
      <c r="A490" t="s">
        <v>122</v>
      </c>
      <c r="B490">
        <v>1500</v>
      </c>
      <c r="C490" t="s">
        <v>420</v>
      </c>
      <c r="D490" s="2">
        <v>44808</v>
      </c>
      <c r="E490" s="2">
        <v>89821.955966649301</v>
      </c>
      <c r="F490" s="2">
        <v>43019.401218850398</v>
      </c>
      <c r="G490" s="2">
        <v>69719.010572016501</v>
      </c>
      <c r="H490" s="2">
        <v>104587.11907243299</v>
      </c>
      <c r="I490" s="2">
        <v>52961.010769294902</v>
      </c>
      <c r="J490" s="2">
        <v>1190</v>
      </c>
      <c r="K490" s="2">
        <v>3393</v>
      </c>
      <c r="L490" s="2">
        <v>1269</v>
      </c>
      <c r="M490" s="2">
        <v>3485</v>
      </c>
      <c r="N490" s="3">
        <v>-2.0532047848598402E-3</v>
      </c>
      <c r="O490" s="3">
        <v>-1.76307802178182E-3</v>
      </c>
      <c r="P490" s="17">
        <f t="shared" si="49"/>
        <v>2.9012676307802019E-4</v>
      </c>
      <c r="R490" s="2">
        <v>19695796</v>
      </c>
      <c r="S490">
        <v>5</v>
      </c>
      <c r="T490" s="2">
        <f t="shared" si="45"/>
        <v>3123969425.7109156</v>
      </c>
      <c r="U490" s="47">
        <f t="shared" si="46"/>
        <v>-91.999999999999716</v>
      </c>
      <c r="V490" s="47">
        <f t="shared" si="47"/>
        <v>-78.999999999999787</v>
      </c>
    </row>
    <row r="491" spans="1:22" customFormat="1">
      <c r="A491" t="s">
        <v>18</v>
      </c>
      <c r="B491">
        <v>3200</v>
      </c>
      <c r="C491" t="s">
        <v>868</v>
      </c>
      <c r="D491" s="2">
        <v>22484</v>
      </c>
      <c r="E491" s="2">
        <v>71751.419731258793</v>
      </c>
      <c r="F491" s="2">
        <v>58795.732814709998</v>
      </c>
      <c r="G491" s="2">
        <v>69729.308875530405</v>
      </c>
      <c r="H491" s="2">
        <v>83232.733734087698</v>
      </c>
      <c r="I491" s="2">
        <v>67028.623903818894</v>
      </c>
      <c r="J491" s="2">
        <v>701</v>
      </c>
      <c r="K491" s="2">
        <v>2175</v>
      </c>
      <c r="L491" s="2">
        <v>522</v>
      </c>
      <c r="M491" s="2">
        <v>2118</v>
      </c>
      <c r="N491" s="3">
        <v>2.5351360967799299E-3</v>
      </c>
      <c r="O491" s="3">
        <v>7.9612168653264495E-3</v>
      </c>
      <c r="P491" s="17">
        <f t="shared" si="49"/>
        <v>5.4260807685465196E-3</v>
      </c>
      <c r="R491" s="2">
        <v>19718280</v>
      </c>
      <c r="S491">
        <v>5</v>
      </c>
      <c r="T491" s="2">
        <f t="shared" si="45"/>
        <v>1567793780.7574255</v>
      </c>
      <c r="U491" s="47">
        <f t="shared" si="46"/>
        <v>56.999999999999943</v>
      </c>
      <c r="V491" s="47">
        <f t="shared" si="47"/>
        <v>178.99999999999989</v>
      </c>
    </row>
    <row r="492" spans="1:22">
      <c r="A492" t="s">
        <v>80</v>
      </c>
      <c r="B492">
        <v>3600</v>
      </c>
      <c r="C492" t="s">
        <v>35</v>
      </c>
      <c r="D492" s="2">
        <v>28077</v>
      </c>
      <c r="E492" s="2">
        <v>75167.069499920093</v>
      </c>
      <c r="F492" s="2">
        <v>51091.423372659498</v>
      </c>
      <c r="G492" s="2">
        <v>69750.541895604401</v>
      </c>
      <c r="H492" s="2">
        <v>88840.284390477696</v>
      </c>
      <c r="I492" s="2">
        <v>62737.411750895102</v>
      </c>
      <c r="J492" s="2">
        <v>725</v>
      </c>
      <c r="K492" s="2">
        <v>1852</v>
      </c>
      <c r="L492" s="2">
        <v>666</v>
      </c>
      <c r="M492" s="2">
        <v>1538</v>
      </c>
      <c r="N492" s="3">
        <v>1.11835310040246E-2</v>
      </c>
      <c r="O492" s="3">
        <v>2.1013641058517602E-3</v>
      </c>
      <c r="P492" s="17">
        <f t="shared" si="49"/>
        <v>-9.0821668981728408E-3</v>
      </c>
      <c r="Q492"/>
      <c r="R492" s="2">
        <v>19746357</v>
      </c>
      <c r="S492">
        <v>5</v>
      </c>
      <c r="T492" s="2">
        <f t="shared" si="45"/>
        <v>1958385964.8028848</v>
      </c>
      <c r="U492" s="47">
        <f t="shared" si="46"/>
        <v>313.99999999999869</v>
      </c>
      <c r="V492" s="47">
        <f t="shared" si="47"/>
        <v>58.999999999999872</v>
      </c>
    </row>
    <row r="493" spans="1:22">
      <c r="A493" t="s">
        <v>88</v>
      </c>
      <c r="B493">
        <v>500</v>
      </c>
      <c r="C493" t="s">
        <v>782</v>
      </c>
      <c r="D493" s="2">
        <v>26382</v>
      </c>
      <c r="E493" s="2">
        <v>78356.427251278001</v>
      </c>
      <c r="F493" s="2">
        <v>55171.9944951832</v>
      </c>
      <c r="G493" s="2">
        <v>69780.225939635493</v>
      </c>
      <c r="H493" s="2">
        <v>88409.690326386102</v>
      </c>
      <c r="I493" s="2">
        <v>63853.198798949001</v>
      </c>
      <c r="J493" s="2">
        <v>496</v>
      </c>
      <c r="K493" s="2">
        <v>1768</v>
      </c>
      <c r="L493" s="2">
        <v>648</v>
      </c>
      <c r="M493" s="2">
        <v>2398</v>
      </c>
      <c r="N493" s="3">
        <v>-2.3879918125994899E-2</v>
      </c>
      <c r="O493" s="3">
        <v>-5.7615040557956101E-3</v>
      </c>
      <c r="P493" s="17">
        <f t="shared" si="49"/>
        <v>1.811841407019929E-2</v>
      </c>
      <c r="Q493"/>
      <c r="R493" s="2">
        <v>19772739</v>
      </c>
      <c r="S493">
        <v>5</v>
      </c>
      <c r="T493" s="2">
        <f t="shared" si="45"/>
        <v>1840941920.7394636</v>
      </c>
      <c r="U493" s="47">
        <f t="shared" si="46"/>
        <v>-629.99999999999739</v>
      </c>
      <c r="V493" s="47">
        <f t="shared" si="47"/>
        <v>-151.99999999999977</v>
      </c>
    </row>
    <row r="494" spans="1:22" customFormat="1">
      <c r="A494" t="s">
        <v>110</v>
      </c>
      <c r="B494">
        <v>2100</v>
      </c>
      <c r="C494" t="s">
        <v>229</v>
      </c>
      <c r="D494" s="2">
        <v>28540</v>
      </c>
      <c r="E494" s="2">
        <v>94370.165244502699</v>
      </c>
      <c r="F494" s="2">
        <v>42937.216383408202</v>
      </c>
      <c r="G494" s="2">
        <v>69804.6910167358</v>
      </c>
      <c r="H494" s="2">
        <v>110121.321135543</v>
      </c>
      <c r="I494" s="2">
        <v>53806.1532851468</v>
      </c>
      <c r="J494" s="2">
        <v>907</v>
      </c>
      <c r="K494" s="2">
        <v>2573</v>
      </c>
      <c r="L494" s="2">
        <v>944</v>
      </c>
      <c r="M494" s="2">
        <v>2665</v>
      </c>
      <c r="N494" s="3">
        <v>-3.2235459004905302E-3</v>
      </c>
      <c r="O494" s="3">
        <v>-1.2964260686755399E-3</v>
      </c>
      <c r="P494" s="17">
        <f t="shared" si="49"/>
        <v>1.9271198318149903E-3</v>
      </c>
      <c r="R494" s="2">
        <v>19801279</v>
      </c>
      <c r="S494">
        <v>5</v>
      </c>
      <c r="T494" s="2">
        <f t="shared" si="45"/>
        <v>1992225881.6176398</v>
      </c>
      <c r="U494" s="47">
        <f t="shared" si="46"/>
        <v>-91.99999999999973</v>
      </c>
      <c r="V494" s="47">
        <f t="shared" si="47"/>
        <v>-36.999999999999908</v>
      </c>
    </row>
    <row r="495" spans="1:22">
      <c r="A495" t="s">
        <v>48</v>
      </c>
      <c r="B495">
        <v>1900</v>
      </c>
      <c r="C495" t="s">
        <v>558</v>
      </c>
      <c r="D495" s="2">
        <v>35160</v>
      </c>
      <c r="E495" s="2">
        <v>81634.431464679103</v>
      </c>
      <c r="F495" s="2">
        <v>50138.849022084702</v>
      </c>
      <c r="G495" s="2">
        <v>69819.972398640501</v>
      </c>
      <c r="H495" s="2">
        <v>97355.895495787394</v>
      </c>
      <c r="I495" s="2">
        <v>62416.926819706401</v>
      </c>
      <c r="J495" s="2">
        <v>682</v>
      </c>
      <c r="K495" s="2">
        <v>2176</v>
      </c>
      <c r="L495" s="2">
        <v>721</v>
      </c>
      <c r="M495" s="2">
        <v>2452</v>
      </c>
      <c r="N495" s="3">
        <v>-7.8498293515358308E-3</v>
      </c>
      <c r="O495" s="3">
        <v>-1.10921501706484E-3</v>
      </c>
      <c r="P495" s="17">
        <f t="shared" si="49"/>
        <v>6.7406143344709906E-3</v>
      </c>
      <c r="Q495"/>
      <c r="R495" s="2">
        <v>19836439</v>
      </c>
      <c r="S495">
        <v>5</v>
      </c>
      <c r="T495" s="2">
        <f t="shared" si="45"/>
        <v>2454870229.5362</v>
      </c>
      <c r="U495" s="47">
        <f t="shared" si="46"/>
        <v>-275.99999999999983</v>
      </c>
      <c r="V495" s="47">
        <f t="shared" si="47"/>
        <v>-38.999999999999773</v>
      </c>
    </row>
    <row r="496" spans="1:22" customFormat="1">
      <c r="A496" t="s">
        <v>50</v>
      </c>
      <c r="B496">
        <v>500</v>
      </c>
      <c r="C496" t="s">
        <v>588</v>
      </c>
      <c r="D496" s="2">
        <v>33607</v>
      </c>
      <c r="E496" s="2">
        <v>82453.884234686499</v>
      </c>
      <c r="F496" s="2">
        <v>46676.847368926399</v>
      </c>
      <c r="G496" s="2">
        <v>69847.236375409193</v>
      </c>
      <c r="H496" s="2">
        <v>98705.872758571204</v>
      </c>
      <c r="I496" s="2">
        <v>60188.433118878398</v>
      </c>
      <c r="J496" s="2">
        <v>815</v>
      </c>
      <c r="K496" s="2">
        <v>2050</v>
      </c>
      <c r="L496" s="2">
        <v>950</v>
      </c>
      <c r="M496" s="2">
        <v>1993</v>
      </c>
      <c r="N496" s="3">
        <v>1.6960752224238901E-3</v>
      </c>
      <c r="O496" s="3">
        <v>-4.0170202636355496E-3</v>
      </c>
      <c r="P496" s="17">
        <f t="shared" si="49"/>
        <v>-5.7130954860594397E-3</v>
      </c>
      <c r="R496" s="2">
        <v>19870046</v>
      </c>
      <c r="S496">
        <v>5</v>
      </c>
      <c r="T496" s="2">
        <f t="shared" si="45"/>
        <v>2347356072.8683767</v>
      </c>
      <c r="U496" s="47">
        <f t="shared" si="46"/>
        <v>56.999999999999673</v>
      </c>
      <c r="V496" s="47">
        <f t="shared" si="47"/>
        <v>-134.99999999999991</v>
      </c>
    </row>
    <row r="497" spans="1:25" customFormat="1">
      <c r="A497" t="s">
        <v>148</v>
      </c>
      <c r="B497">
        <v>500</v>
      </c>
      <c r="C497" t="s">
        <v>644</v>
      </c>
      <c r="D497" s="2">
        <v>31409</v>
      </c>
      <c r="E497" s="2">
        <v>83013.381402477899</v>
      </c>
      <c r="F497" s="2">
        <v>46716.147383845098</v>
      </c>
      <c r="G497" s="2">
        <v>69854.437252147996</v>
      </c>
      <c r="H497" s="2">
        <v>97158.933580278404</v>
      </c>
      <c r="I497" s="2">
        <v>56803.158068258097</v>
      </c>
      <c r="J497" s="2">
        <v>1321</v>
      </c>
      <c r="K497" s="2">
        <v>2110</v>
      </c>
      <c r="L497" s="2">
        <v>1245</v>
      </c>
      <c r="M497" s="2">
        <v>2525</v>
      </c>
      <c r="N497" s="3">
        <v>-1.32127734088955E-2</v>
      </c>
      <c r="O497" s="3">
        <v>2.4196886242796598E-3</v>
      </c>
      <c r="P497" s="17">
        <f t="shared" si="49"/>
        <v>1.563246203317516E-2</v>
      </c>
      <c r="R497" s="2">
        <v>19901455</v>
      </c>
      <c r="S497">
        <v>5</v>
      </c>
      <c r="T497" s="2">
        <f t="shared" si="45"/>
        <v>2194058019.6527166</v>
      </c>
      <c r="U497" s="47">
        <f t="shared" si="46"/>
        <v>-414.99999999999875</v>
      </c>
      <c r="V497" s="47">
        <f t="shared" si="47"/>
        <v>75.999999999999829</v>
      </c>
    </row>
    <row r="498" spans="1:25" s="39" customFormat="1">
      <c r="A498" s="39" t="s">
        <v>202</v>
      </c>
      <c r="B498" s="39">
        <v>1100</v>
      </c>
      <c r="C498" s="39" t="s">
        <v>386</v>
      </c>
      <c r="D498" s="41">
        <v>48268</v>
      </c>
      <c r="E498" s="41">
        <v>75841.560996298504</v>
      </c>
      <c r="F498" s="41">
        <v>48029.258394521901</v>
      </c>
      <c r="G498" s="41">
        <v>69855.584762160695</v>
      </c>
      <c r="H498" s="41">
        <v>90013.082587908604</v>
      </c>
      <c r="I498" s="41">
        <v>59072.545747050499</v>
      </c>
      <c r="J498" s="41">
        <v>1388</v>
      </c>
      <c r="K498" s="41">
        <v>4189</v>
      </c>
      <c r="L498" s="41">
        <v>1769</v>
      </c>
      <c r="M498" s="41">
        <v>3712</v>
      </c>
      <c r="N498" s="43">
        <v>9.8823236927156697E-3</v>
      </c>
      <c r="O498" s="43">
        <v>-7.8934283583326405E-3</v>
      </c>
      <c r="P498" s="38">
        <f t="shared" si="49"/>
        <v>-1.777575205104831E-2</v>
      </c>
      <c r="R498" s="41">
        <v>19949723</v>
      </c>
      <c r="S498" s="39">
        <v>5</v>
      </c>
      <c r="T498" s="41">
        <f t="shared" si="45"/>
        <v>3371789365.2999725</v>
      </c>
      <c r="U498" s="55">
        <f t="shared" si="46"/>
        <v>476.99999999999994</v>
      </c>
      <c r="V498" s="55">
        <f t="shared" si="47"/>
        <v>-380.99999999999989</v>
      </c>
    </row>
    <row r="499" spans="1:25" s="29" customFormat="1">
      <c r="D499" s="30">
        <f>SUM(D424:D498)</f>
        <v>3986900</v>
      </c>
      <c r="E499" s="30"/>
      <c r="F499" s="30"/>
      <c r="G499" s="30"/>
      <c r="H499" s="30"/>
      <c r="I499" s="30"/>
      <c r="J499" s="30"/>
      <c r="K499" s="30"/>
      <c r="L499" s="30"/>
      <c r="M499" s="30"/>
      <c r="N499" s="31"/>
      <c r="O499" s="31"/>
      <c r="P499" s="32"/>
      <c r="R499" s="30"/>
      <c r="S499" s="14"/>
      <c r="T499" s="30">
        <f>SUM(T424:T498)</f>
        <v>274156925768.47266</v>
      </c>
      <c r="U499" s="48">
        <f>SUM(U424:U498)</f>
        <v>-564.00000000000773</v>
      </c>
      <c r="V499" s="48">
        <f>SUM(V424:V498)</f>
        <v>-939.99999999999648</v>
      </c>
      <c r="W499" s="20">
        <f>T499/$D499</f>
        <v>68764.434966633897</v>
      </c>
      <c r="X499" s="60">
        <f t="shared" ref="X499" si="50">U499/$D499</f>
        <v>-1.4146329228222621E-4</v>
      </c>
      <c r="Y499" s="60">
        <f t="shared" ref="Y499" si="51">V499/$D499</f>
        <v>-2.3577215380370627E-4</v>
      </c>
    </row>
    <row r="500" spans="1:25">
      <c r="A500" t="s">
        <v>298</v>
      </c>
      <c r="B500">
        <v>500</v>
      </c>
      <c r="C500" t="s">
        <v>505</v>
      </c>
      <c r="D500" s="2">
        <v>38083</v>
      </c>
      <c r="E500" s="2">
        <v>68096.069883279997</v>
      </c>
      <c r="F500" s="2">
        <v>43539.042752933703</v>
      </c>
      <c r="G500" s="2">
        <v>69929.604086801701</v>
      </c>
      <c r="H500" s="2">
        <v>85717.193368522698</v>
      </c>
      <c r="I500" s="2">
        <v>56459.330478908902</v>
      </c>
      <c r="J500" s="2">
        <v>2036</v>
      </c>
      <c r="K500" s="2">
        <v>2248</v>
      </c>
      <c r="L500" s="2">
        <v>2311</v>
      </c>
      <c r="M500" s="2">
        <v>2272</v>
      </c>
      <c r="N500" s="3">
        <v>-6.3020245253787703E-4</v>
      </c>
      <c r="O500" s="3">
        <v>-7.2210697686631801E-3</v>
      </c>
      <c r="P500" s="17">
        <f t="shared" ref="P500:P531" si="52">O500-N500</f>
        <v>-6.5908673161253033E-3</v>
      </c>
      <c r="Q500"/>
      <c r="R500" s="2">
        <v>19987806</v>
      </c>
      <c r="S500" s="6">
        <v>6</v>
      </c>
      <c r="T500" s="2">
        <f t="shared" si="45"/>
        <v>2663129112.4376693</v>
      </c>
      <c r="U500" s="47">
        <f t="shared" si="46"/>
        <v>-23.999999999999972</v>
      </c>
      <c r="V500" s="47">
        <f t="shared" si="47"/>
        <v>-274.99999999999989</v>
      </c>
    </row>
    <row r="501" spans="1:25" customFormat="1">
      <c r="A501" t="s">
        <v>80</v>
      </c>
      <c r="B501">
        <v>600</v>
      </c>
      <c r="C501" t="s">
        <v>481</v>
      </c>
      <c r="D501" s="2">
        <v>39533</v>
      </c>
      <c r="E501" s="2">
        <v>80792.257489878495</v>
      </c>
      <c r="F501" s="2">
        <v>53405.5880495698</v>
      </c>
      <c r="G501" s="2">
        <v>69936.034779297406</v>
      </c>
      <c r="H501" s="2">
        <v>93382.663319838</v>
      </c>
      <c r="I501" s="2">
        <v>64221.9716631146</v>
      </c>
      <c r="J501" s="2">
        <v>685</v>
      </c>
      <c r="K501" s="2">
        <v>3325</v>
      </c>
      <c r="L501" s="2">
        <v>615</v>
      </c>
      <c r="M501" s="2">
        <v>3395</v>
      </c>
      <c r="N501" s="3">
        <v>-1.7706726026357701E-3</v>
      </c>
      <c r="O501" s="3">
        <v>1.7706726026357701E-3</v>
      </c>
      <c r="P501" s="17">
        <f t="shared" si="52"/>
        <v>3.5413452052715402E-3</v>
      </c>
      <c r="R501" s="2">
        <v>20027339</v>
      </c>
      <c r="S501" s="6">
        <v>6</v>
      </c>
      <c r="T501" s="2">
        <f t="shared" si="45"/>
        <v>2764781262.9299645</v>
      </c>
      <c r="U501" s="47">
        <f t="shared" si="46"/>
        <v>-69.999999999999901</v>
      </c>
      <c r="V501" s="47">
        <f t="shared" si="47"/>
        <v>69.999999999999901</v>
      </c>
    </row>
    <row r="502" spans="1:25" customFormat="1">
      <c r="A502" t="s">
        <v>12</v>
      </c>
      <c r="B502">
        <v>300</v>
      </c>
      <c r="C502" t="s">
        <v>514</v>
      </c>
      <c r="D502" s="2">
        <v>37477</v>
      </c>
      <c r="E502" s="2">
        <v>67743.177839738099</v>
      </c>
      <c r="F502" s="2">
        <v>47878.227287790498</v>
      </c>
      <c r="G502" s="2">
        <v>69948.540957374295</v>
      </c>
      <c r="H502" s="2">
        <v>86649.005455206599</v>
      </c>
      <c r="I502" s="2">
        <v>63426.639161104002</v>
      </c>
      <c r="J502" s="2">
        <v>1235</v>
      </c>
      <c r="K502" s="2">
        <v>3154</v>
      </c>
      <c r="L502" s="2">
        <v>932</v>
      </c>
      <c r="M502" s="2">
        <v>2784</v>
      </c>
      <c r="N502" s="3">
        <v>9.8727219361208207E-3</v>
      </c>
      <c r="O502" s="3">
        <v>8.0849587747151494E-3</v>
      </c>
      <c r="P502" s="17">
        <f t="shared" si="52"/>
        <v>-1.7877631614056713E-3</v>
      </c>
      <c r="R502" s="2">
        <v>20064816</v>
      </c>
      <c r="S502" s="6">
        <v>6</v>
      </c>
      <c r="T502" s="2">
        <f t="shared" si="45"/>
        <v>2621461469.4595165</v>
      </c>
      <c r="U502" s="47">
        <f t="shared" si="46"/>
        <v>370</v>
      </c>
      <c r="V502" s="47">
        <f t="shared" si="47"/>
        <v>302.99999999999966</v>
      </c>
    </row>
    <row r="503" spans="1:25">
      <c r="A503" t="s">
        <v>80</v>
      </c>
      <c r="B503">
        <v>800</v>
      </c>
      <c r="C503" t="s">
        <v>648</v>
      </c>
      <c r="D503" s="2">
        <v>31157</v>
      </c>
      <c r="E503" s="2">
        <v>88970.996229648605</v>
      </c>
      <c r="F503" s="2">
        <v>49381.858853081001</v>
      </c>
      <c r="G503" s="2">
        <v>69960.084738857593</v>
      </c>
      <c r="H503" s="2">
        <v>102901.363324764</v>
      </c>
      <c r="I503" s="2">
        <v>59687.391641280497</v>
      </c>
      <c r="J503" s="2">
        <v>765</v>
      </c>
      <c r="K503" s="2">
        <v>2529</v>
      </c>
      <c r="L503" s="2">
        <v>737</v>
      </c>
      <c r="M503" s="2">
        <v>2580</v>
      </c>
      <c r="N503" s="3">
        <v>-1.63687132907532E-3</v>
      </c>
      <c r="O503" s="3">
        <v>8.9867445517861097E-4</v>
      </c>
      <c r="P503" s="17">
        <f t="shared" si="52"/>
        <v>2.5355457842539311E-3</v>
      </c>
      <c r="Q503"/>
      <c r="R503" s="2">
        <v>20095973</v>
      </c>
      <c r="S503" s="6">
        <v>6</v>
      </c>
      <c r="T503" s="2">
        <f t="shared" si="45"/>
        <v>2179746360.2085862</v>
      </c>
      <c r="U503" s="47">
        <f t="shared" si="46"/>
        <v>-50.999999999999744</v>
      </c>
      <c r="V503" s="47">
        <f t="shared" si="47"/>
        <v>27.999999999999982</v>
      </c>
    </row>
    <row r="504" spans="1:25" customFormat="1">
      <c r="A504" t="s">
        <v>159</v>
      </c>
      <c r="B504">
        <v>300</v>
      </c>
      <c r="C504" t="s">
        <v>516</v>
      </c>
      <c r="D504" s="2">
        <v>37425</v>
      </c>
      <c r="E504" s="2">
        <v>78590.642634854696</v>
      </c>
      <c r="F504" s="2">
        <v>46279.469455406397</v>
      </c>
      <c r="G504" s="2">
        <v>69970.727177517896</v>
      </c>
      <c r="H504" s="2">
        <v>93803.841804979194</v>
      </c>
      <c r="I504" s="2">
        <v>57881.738752959704</v>
      </c>
      <c r="J504" s="2">
        <v>1464</v>
      </c>
      <c r="K504" s="2">
        <v>2892</v>
      </c>
      <c r="L504" s="2">
        <v>1391</v>
      </c>
      <c r="M504" s="2">
        <v>3033</v>
      </c>
      <c r="N504" s="3">
        <v>-3.7675350701402801E-3</v>
      </c>
      <c r="O504" s="3">
        <v>1.9505678022712001E-3</v>
      </c>
      <c r="P504" s="17">
        <f t="shared" si="52"/>
        <v>5.7181028724114799E-3</v>
      </c>
      <c r="R504" s="2">
        <v>20133398</v>
      </c>
      <c r="S504" s="6">
        <v>6</v>
      </c>
      <c r="T504" s="2">
        <f t="shared" si="45"/>
        <v>2618654464.618607</v>
      </c>
      <c r="U504" s="47">
        <f t="shared" si="46"/>
        <v>-140.99999999999997</v>
      </c>
      <c r="V504" s="47">
        <f t="shared" si="47"/>
        <v>72.999999999999659</v>
      </c>
    </row>
    <row r="505" spans="1:25" customFormat="1">
      <c r="A505" s="6" t="s">
        <v>74</v>
      </c>
      <c r="B505" s="6">
        <v>40100</v>
      </c>
      <c r="C505" s="6" t="s">
        <v>75</v>
      </c>
      <c r="D505" s="7">
        <v>273798</v>
      </c>
      <c r="E505" s="7">
        <v>81540.266535480507</v>
      </c>
      <c r="F505" s="7">
        <v>39778.011365764301</v>
      </c>
      <c r="G505" s="7">
        <v>70011.181569195207</v>
      </c>
      <c r="H505" s="7">
        <v>98901.811373037199</v>
      </c>
      <c r="I505" s="7">
        <v>52439.704115611603</v>
      </c>
      <c r="J505" s="7">
        <v>14012</v>
      </c>
      <c r="K505" s="7">
        <v>23415</v>
      </c>
      <c r="L505" s="7">
        <v>15114</v>
      </c>
      <c r="M505" s="7">
        <v>23729</v>
      </c>
      <c r="N505" s="8">
        <v>-1.14683087531683E-3</v>
      </c>
      <c r="O505" s="8">
        <v>-4.0248650464941296E-3</v>
      </c>
      <c r="P505" s="17">
        <f t="shared" si="52"/>
        <v>-2.8780341711772996E-3</v>
      </c>
      <c r="R505" s="2">
        <v>20407196</v>
      </c>
      <c r="S505" s="6">
        <v>6</v>
      </c>
      <c r="T505" s="2">
        <f t="shared" si="45"/>
        <v>19168921491.282509</v>
      </c>
      <c r="U505" s="47">
        <f t="shared" si="46"/>
        <v>-313.99999999999744</v>
      </c>
      <c r="V505" s="47">
        <f t="shared" si="47"/>
        <v>-1101.9999999999998</v>
      </c>
    </row>
    <row r="506" spans="1:25" customFormat="1">
      <c r="A506" t="s">
        <v>14</v>
      </c>
      <c r="B506">
        <v>105</v>
      </c>
      <c r="C506" t="s">
        <v>493</v>
      </c>
      <c r="D506" s="2">
        <v>38938</v>
      </c>
      <c r="E506" s="2">
        <v>81752.385242767894</v>
      </c>
      <c r="F506" s="2">
        <v>49687.975304158303</v>
      </c>
      <c r="G506" s="2">
        <v>70016.726861924602</v>
      </c>
      <c r="H506" s="2">
        <v>96049.560214094497</v>
      </c>
      <c r="I506" s="2">
        <v>60743.091338296697</v>
      </c>
      <c r="J506" s="2">
        <v>1130</v>
      </c>
      <c r="K506" s="2">
        <v>3506</v>
      </c>
      <c r="L506" s="2">
        <v>1165</v>
      </c>
      <c r="M506" s="2">
        <v>3262</v>
      </c>
      <c r="N506" s="3">
        <v>6.2663721814166101E-3</v>
      </c>
      <c r="O506" s="3">
        <v>-8.9886486208844802E-4</v>
      </c>
      <c r="P506" s="17">
        <f t="shared" si="52"/>
        <v>-7.1652370435050586E-3</v>
      </c>
      <c r="R506" s="2">
        <v>20446134</v>
      </c>
      <c r="S506" s="6">
        <v>6</v>
      </c>
      <c r="T506" s="2">
        <f t="shared" si="45"/>
        <v>2726311310.5496202</v>
      </c>
      <c r="U506" s="47">
        <f t="shared" si="46"/>
        <v>243.99999999999997</v>
      </c>
      <c r="V506" s="47">
        <f t="shared" si="47"/>
        <v>-34.999999999999986</v>
      </c>
    </row>
    <row r="507" spans="1:25" customFormat="1">
      <c r="A507" t="s">
        <v>110</v>
      </c>
      <c r="B507">
        <v>2300</v>
      </c>
      <c r="C507" t="s">
        <v>229</v>
      </c>
      <c r="D507" s="2">
        <v>33438</v>
      </c>
      <c r="E507" s="2">
        <v>79551.416209150295</v>
      </c>
      <c r="F507" s="2">
        <v>48658.653151411301</v>
      </c>
      <c r="G507" s="2">
        <v>70034.388071292604</v>
      </c>
      <c r="H507" s="2">
        <v>94434.801307189497</v>
      </c>
      <c r="I507" s="2">
        <v>59723.215268187501</v>
      </c>
      <c r="J507" s="2">
        <v>697</v>
      </c>
      <c r="K507" s="2">
        <v>3187</v>
      </c>
      <c r="L507" s="2">
        <v>860</v>
      </c>
      <c r="M507" s="2">
        <v>2941</v>
      </c>
      <c r="N507" s="3">
        <v>7.3568993360846897E-3</v>
      </c>
      <c r="O507" s="3">
        <v>-4.8746934625276597E-3</v>
      </c>
      <c r="P507" s="17">
        <f t="shared" si="52"/>
        <v>-1.2231592798612349E-2</v>
      </c>
      <c r="R507" s="2">
        <v>20479572</v>
      </c>
      <c r="S507" s="6">
        <v>6</v>
      </c>
      <c r="T507" s="2">
        <f t="shared" si="45"/>
        <v>2341809868.3278823</v>
      </c>
      <c r="U507" s="47">
        <f t="shared" si="46"/>
        <v>245.99999999999986</v>
      </c>
      <c r="V507" s="47">
        <f t="shared" si="47"/>
        <v>-162.99999999999989</v>
      </c>
    </row>
    <row r="508" spans="1:25" customFormat="1">
      <c r="A508" t="s">
        <v>80</v>
      </c>
      <c r="B508">
        <v>3400</v>
      </c>
      <c r="C508" t="s">
        <v>578</v>
      </c>
      <c r="D508" s="2">
        <v>34280</v>
      </c>
      <c r="E508" s="2">
        <v>84143.914080717397</v>
      </c>
      <c r="F508" s="2">
        <v>53496.163694378803</v>
      </c>
      <c r="G508" s="2">
        <v>70037.337293079807</v>
      </c>
      <c r="H508" s="2">
        <v>97172.170941703997</v>
      </c>
      <c r="I508" s="2">
        <v>63425.0155170906</v>
      </c>
      <c r="J508" s="2">
        <v>496</v>
      </c>
      <c r="K508" s="2">
        <v>2336</v>
      </c>
      <c r="L508" s="2">
        <v>577</v>
      </c>
      <c r="M508" s="2">
        <v>2418</v>
      </c>
      <c r="N508" s="3">
        <v>-2.39206534422403E-3</v>
      </c>
      <c r="O508" s="3">
        <v>-2.3628938156359299E-3</v>
      </c>
      <c r="P508" s="17">
        <f t="shared" si="52"/>
        <v>2.9171528588100085E-5</v>
      </c>
      <c r="R508" s="2">
        <v>20513852</v>
      </c>
      <c r="S508" s="6">
        <v>6</v>
      </c>
      <c r="T508" s="2">
        <f t="shared" si="45"/>
        <v>2400879922.406776</v>
      </c>
      <c r="U508" s="47">
        <f t="shared" si="46"/>
        <v>-81.999999999999744</v>
      </c>
      <c r="V508" s="47">
        <f t="shared" si="47"/>
        <v>-80.999999999999673</v>
      </c>
    </row>
    <row r="509" spans="1:25" customFormat="1">
      <c r="A509" t="s">
        <v>27</v>
      </c>
      <c r="B509">
        <v>800</v>
      </c>
      <c r="C509" t="s">
        <v>638</v>
      </c>
      <c r="D509" s="2">
        <v>31537</v>
      </c>
      <c r="E509" s="2">
        <v>78917.808413871506</v>
      </c>
      <c r="F509" s="2">
        <v>48633.509748722703</v>
      </c>
      <c r="G509" s="2">
        <v>70045.569456098805</v>
      </c>
      <c r="H509" s="2">
        <v>95312.421262080694</v>
      </c>
      <c r="I509" s="2">
        <v>60777.632363674202</v>
      </c>
      <c r="J509" s="2">
        <v>682</v>
      </c>
      <c r="K509" s="2">
        <v>1879</v>
      </c>
      <c r="L509" s="2">
        <v>770</v>
      </c>
      <c r="M509" s="2">
        <v>1988</v>
      </c>
      <c r="N509" s="3">
        <v>-3.4562577290167102E-3</v>
      </c>
      <c r="O509" s="3">
        <v>-2.7903732124171599E-3</v>
      </c>
      <c r="P509" s="17">
        <f t="shared" si="52"/>
        <v>6.658845165995503E-4</v>
      </c>
      <c r="R509" s="2">
        <v>20545389</v>
      </c>
      <c r="S509" s="6">
        <v>6</v>
      </c>
      <c r="T509" s="2">
        <f t="shared" si="45"/>
        <v>2209027123.9369879</v>
      </c>
      <c r="U509" s="47">
        <f t="shared" si="46"/>
        <v>-108.99999999999999</v>
      </c>
      <c r="V509" s="47">
        <f t="shared" si="47"/>
        <v>-87.999999999999972</v>
      </c>
    </row>
    <row r="510" spans="1:25" customFormat="1">
      <c r="A510" t="s">
        <v>14</v>
      </c>
      <c r="B510">
        <v>501</v>
      </c>
      <c r="C510" t="s">
        <v>641</v>
      </c>
      <c r="D510" s="2">
        <v>31492</v>
      </c>
      <c r="E510" s="2">
        <v>80844.045233707395</v>
      </c>
      <c r="F510" s="2">
        <v>51574.111961479903</v>
      </c>
      <c r="G510" s="2">
        <v>70100.171640919798</v>
      </c>
      <c r="H510" s="2">
        <v>96322.205729602894</v>
      </c>
      <c r="I510" s="2">
        <v>62167.109224531101</v>
      </c>
      <c r="J510" s="2">
        <v>763</v>
      </c>
      <c r="K510" s="2">
        <v>2020</v>
      </c>
      <c r="L510" s="2">
        <v>792</v>
      </c>
      <c r="M510" s="2">
        <v>2218</v>
      </c>
      <c r="N510" s="3">
        <v>-6.2873110631271401E-3</v>
      </c>
      <c r="O510" s="3">
        <v>-9.2086879207417701E-4</v>
      </c>
      <c r="P510" s="17">
        <f t="shared" si="52"/>
        <v>5.366442271052963E-3</v>
      </c>
      <c r="R510" s="2">
        <v>20576881</v>
      </c>
      <c r="S510" s="6">
        <v>6</v>
      </c>
      <c r="T510" s="2">
        <f t="shared" si="45"/>
        <v>2207594605.3158464</v>
      </c>
      <c r="U510" s="47">
        <f t="shared" si="46"/>
        <v>-197.99999999999989</v>
      </c>
      <c r="V510" s="47">
        <f t="shared" si="47"/>
        <v>-28.999999999999982</v>
      </c>
    </row>
    <row r="511" spans="1:25" customFormat="1">
      <c r="A511" t="s">
        <v>88</v>
      </c>
      <c r="B511">
        <v>1100</v>
      </c>
      <c r="C511" t="s">
        <v>355</v>
      </c>
      <c r="D511" s="2">
        <v>53169</v>
      </c>
      <c r="E511" s="2">
        <v>78197.341840468303</v>
      </c>
      <c r="F511" s="2">
        <v>52362.362974438402</v>
      </c>
      <c r="G511" s="2">
        <v>70233.603212442395</v>
      </c>
      <c r="H511" s="2">
        <v>92383.078393706499</v>
      </c>
      <c r="I511" s="2">
        <v>62731.261998450798</v>
      </c>
      <c r="J511" s="2">
        <v>1133</v>
      </c>
      <c r="K511" s="2">
        <v>4120</v>
      </c>
      <c r="L511" s="2">
        <v>919</v>
      </c>
      <c r="M511" s="2">
        <v>3790</v>
      </c>
      <c r="N511" s="3">
        <v>6.2066241606951403E-3</v>
      </c>
      <c r="O511" s="3">
        <v>4.0249017284507797E-3</v>
      </c>
      <c r="P511" s="17">
        <f t="shared" si="52"/>
        <v>-2.1817224322443606E-3</v>
      </c>
      <c r="R511" s="2">
        <v>20630050</v>
      </c>
      <c r="S511" s="6">
        <v>6</v>
      </c>
      <c r="T511" s="2">
        <f t="shared" si="45"/>
        <v>3734250449.2023497</v>
      </c>
      <c r="U511" s="47">
        <f t="shared" si="46"/>
        <v>329.99999999999994</v>
      </c>
      <c r="V511" s="47">
        <f t="shared" si="47"/>
        <v>213.99999999999952</v>
      </c>
    </row>
    <row r="512" spans="1:25" customFormat="1">
      <c r="A512" t="s">
        <v>96</v>
      </c>
      <c r="B512">
        <v>600</v>
      </c>
      <c r="C512" t="s">
        <v>407</v>
      </c>
      <c r="D512" s="2">
        <v>46104</v>
      </c>
      <c r="E512" s="2">
        <v>75877.852193475803</v>
      </c>
      <c r="F512" s="2">
        <v>42355.416952306303</v>
      </c>
      <c r="G512" s="2">
        <v>70252.807417720702</v>
      </c>
      <c r="H512" s="2">
        <v>92875.419797525305</v>
      </c>
      <c r="I512" s="2">
        <v>55480.868524140598</v>
      </c>
      <c r="J512" s="2">
        <v>2253</v>
      </c>
      <c r="K512" s="2">
        <v>3947</v>
      </c>
      <c r="L512" s="2">
        <v>2584</v>
      </c>
      <c r="M512" s="2">
        <v>3563</v>
      </c>
      <c r="N512" s="3">
        <v>8.32899531494013E-3</v>
      </c>
      <c r="O512" s="3">
        <v>-7.17942044074266E-3</v>
      </c>
      <c r="P512" s="17">
        <f t="shared" si="52"/>
        <v>-1.550841575568279E-2</v>
      </c>
      <c r="R512" s="2">
        <v>20676154</v>
      </c>
      <c r="S512" s="6">
        <v>6</v>
      </c>
      <c r="T512" s="2">
        <f t="shared" si="45"/>
        <v>3238935433.1865954</v>
      </c>
      <c r="U512" s="47">
        <f t="shared" si="46"/>
        <v>383.99999999999977</v>
      </c>
      <c r="V512" s="47">
        <f t="shared" si="47"/>
        <v>-330.9999999999996</v>
      </c>
    </row>
    <row r="513" spans="1:22" customFormat="1">
      <c r="A513" t="s">
        <v>27</v>
      </c>
      <c r="B513">
        <v>400</v>
      </c>
      <c r="C513" t="s">
        <v>239</v>
      </c>
      <c r="D513" s="2">
        <v>90095</v>
      </c>
      <c r="E513" s="2">
        <v>84199.408699296793</v>
      </c>
      <c r="F513" s="2">
        <v>46725.000365075699</v>
      </c>
      <c r="G513" s="2">
        <v>70278.922616537602</v>
      </c>
      <c r="H513" s="2">
        <v>99370.684627206196</v>
      </c>
      <c r="I513" s="2">
        <v>58275.859714856597</v>
      </c>
      <c r="J513" s="2">
        <v>2555</v>
      </c>
      <c r="K513" s="2">
        <v>5844</v>
      </c>
      <c r="L513" s="2">
        <v>2430</v>
      </c>
      <c r="M513" s="2">
        <v>5749</v>
      </c>
      <c r="N513" s="3">
        <v>1.05444253288195E-3</v>
      </c>
      <c r="O513" s="3">
        <v>1.3874243853709901E-3</v>
      </c>
      <c r="P513" s="17">
        <f t="shared" si="52"/>
        <v>3.3298185248904007E-4</v>
      </c>
      <c r="R513" s="2">
        <v>20766249</v>
      </c>
      <c r="S513" s="6">
        <v>6</v>
      </c>
      <c r="T513" s="2">
        <f t="shared" si="45"/>
        <v>6331779533.1369553</v>
      </c>
      <c r="U513" s="47">
        <f t="shared" si="46"/>
        <v>94.999999999999289</v>
      </c>
      <c r="V513" s="47">
        <f t="shared" si="47"/>
        <v>124.99999999999935</v>
      </c>
    </row>
    <row r="514" spans="1:22" customFormat="1">
      <c r="A514" t="s">
        <v>178</v>
      </c>
      <c r="B514" s="1">
        <v>2000</v>
      </c>
      <c r="C514" t="s">
        <v>761</v>
      </c>
      <c r="D514" s="2">
        <v>27156</v>
      </c>
      <c r="E514" s="2">
        <v>80472.608283535897</v>
      </c>
      <c r="F514" s="2">
        <v>54204.718842450602</v>
      </c>
      <c r="G514" s="2">
        <v>70296.672922709404</v>
      </c>
      <c r="H514" s="2">
        <v>94827.560684112905</v>
      </c>
      <c r="I514" s="2">
        <v>63893.122908934398</v>
      </c>
      <c r="J514" s="2">
        <v>306</v>
      </c>
      <c r="K514" s="2">
        <v>1445</v>
      </c>
      <c r="L514" s="2">
        <v>414</v>
      </c>
      <c r="M514" s="2">
        <v>1547</v>
      </c>
      <c r="N514" s="3">
        <v>-3.7560760053026898E-3</v>
      </c>
      <c r="O514" s="3">
        <v>-3.9770216526734403E-3</v>
      </c>
      <c r="P514" s="17">
        <f t="shared" si="52"/>
        <v>-2.2094564737075049E-4</v>
      </c>
      <c r="R514" s="2">
        <v>20793405</v>
      </c>
      <c r="S514" s="6">
        <v>6</v>
      </c>
      <c r="T514" s="2">
        <f t="shared" si="45"/>
        <v>1908976449.8890965</v>
      </c>
      <c r="U514" s="47">
        <f t="shared" si="46"/>
        <v>-101.99999999999984</v>
      </c>
      <c r="V514" s="47">
        <f t="shared" si="47"/>
        <v>-107.99999999999994</v>
      </c>
    </row>
    <row r="515" spans="1:22" customFormat="1">
      <c r="A515" t="s">
        <v>14</v>
      </c>
      <c r="B515">
        <v>2890</v>
      </c>
      <c r="C515" t="s">
        <v>235</v>
      </c>
      <c r="D515" s="2">
        <v>90948</v>
      </c>
      <c r="E515" s="2">
        <v>84242.2589150524</v>
      </c>
      <c r="F515" s="2">
        <v>45875.337871809803</v>
      </c>
      <c r="G515" s="2">
        <v>70320.941489052697</v>
      </c>
      <c r="H515" s="2">
        <v>100917.43899128</v>
      </c>
      <c r="I515" s="2">
        <v>58535.3550067373</v>
      </c>
      <c r="J515" s="2">
        <v>2327</v>
      </c>
      <c r="K515" s="2">
        <v>8507</v>
      </c>
      <c r="L515" s="2">
        <v>2805</v>
      </c>
      <c r="M515" s="2">
        <v>8433</v>
      </c>
      <c r="N515" s="3">
        <v>8.1365175704798298E-4</v>
      </c>
      <c r="O515" s="3">
        <v>-5.2557505387693998E-3</v>
      </c>
      <c r="P515" s="17">
        <f t="shared" si="52"/>
        <v>-6.0694022958173825E-3</v>
      </c>
      <c r="R515" s="2">
        <v>20884353</v>
      </c>
      <c r="S515" s="6">
        <v>6</v>
      </c>
      <c r="T515" s="2">
        <f t="shared" si="45"/>
        <v>6395548986.5463648</v>
      </c>
      <c r="U515" s="47">
        <f t="shared" si="46"/>
        <v>73.999999999999957</v>
      </c>
      <c r="V515" s="47">
        <f t="shared" si="47"/>
        <v>-477.99999999999937</v>
      </c>
    </row>
    <row r="516" spans="1:22" customFormat="1">
      <c r="A516" t="s">
        <v>18</v>
      </c>
      <c r="B516" s="1">
        <v>5000</v>
      </c>
      <c r="C516" t="s">
        <v>176</v>
      </c>
      <c r="D516" s="2">
        <v>37099</v>
      </c>
      <c r="E516" s="2">
        <v>98674.709666381503</v>
      </c>
      <c r="F516" s="2">
        <v>49890.509637502902</v>
      </c>
      <c r="G516" s="2">
        <v>70328.888373740294</v>
      </c>
      <c r="H516" s="2">
        <v>114281.819332763</v>
      </c>
      <c r="I516" s="2">
        <v>60139.910763861299</v>
      </c>
      <c r="J516" s="2">
        <v>498</v>
      </c>
      <c r="K516" s="2">
        <v>2597</v>
      </c>
      <c r="L516" s="2">
        <v>380</v>
      </c>
      <c r="M516" s="2">
        <v>2565</v>
      </c>
      <c r="N516" s="3">
        <v>8.6255694223563901E-4</v>
      </c>
      <c r="O516" s="3">
        <v>3.1806787244939199E-3</v>
      </c>
      <c r="P516" s="17">
        <f t="shared" si="52"/>
        <v>2.318121782258281E-3</v>
      </c>
      <c r="R516" s="2">
        <v>20921452</v>
      </c>
      <c r="S516" s="6">
        <v>6</v>
      </c>
      <c r="T516" s="2">
        <f t="shared" si="45"/>
        <v>2609131429.777391</v>
      </c>
      <c r="U516" s="47">
        <f t="shared" si="46"/>
        <v>31.999999999999972</v>
      </c>
      <c r="V516" s="47">
        <f t="shared" si="47"/>
        <v>117.99999999999993</v>
      </c>
    </row>
    <row r="517" spans="1:22" customFormat="1">
      <c r="A517" s="6" t="s">
        <v>20</v>
      </c>
      <c r="B517" s="6">
        <v>200</v>
      </c>
      <c r="C517" s="6" t="s">
        <v>87</v>
      </c>
      <c r="D517" s="7">
        <v>248966</v>
      </c>
      <c r="E517" s="7">
        <v>81365.531157222402</v>
      </c>
      <c r="F517" s="7">
        <v>41847.785541149897</v>
      </c>
      <c r="G517" s="7">
        <v>70485.409017913698</v>
      </c>
      <c r="H517" s="7">
        <v>98039.081202959205</v>
      </c>
      <c r="I517" s="7">
        <v>54354.706510710203</v>
      </c>
      <c r="J517" s="7">
        <v>13246</v>
      </c>
      <c r="K517" s="7">
        <v>26653</v>
      </c>
      <c r="L517" s="7">
        <v>13025</v>
      </c>
      <c r="M517" s="7">
        <v>27289</v>
      </c>
      <c r="N517" s="8">
        <v>-2.5545656836676398E-3</v>
      </c>
      <c r="O517" s="8">
        <v>8.8767140894740603E-4</v>
      </c>
      <c r="P517" s="17">
        <f t="shared" si="52"/>
        <v>3.4422370926150457E-3</v>
      </c>
      <c r="R517" s="2">
        <v>21170418</v>
      </c>
      <c r="S517" s="6">
        <v>6</v>
      </c>
      <c r="T517" s="2">
        <f t="shared" si="45"/>
        <v>17548470341.553902</v>
      </c>
      <c r="U517" s="47">
        <f t="shared" si="46"/>
        <v>-635.99999999999761</v>
      </c>
      <c r="V517" s="47">
        <f t="shared" si="47"/>
        <v>220.99999999999989</v>
      </c>
    </row>
    <row r="518" spans="1:22" customFormat="1">
      <c r="A518" t="s">
        <v>38</v>
      </c>
      <c r="B518">
        <v>1500</v>
      </c>
      <c r="C518" t="s">
        <v>450</v>
      </c>
      <c r="D518" s="2">
        <v>42034</v>
      </c>
      <c r="E518" s="2">
        <v>80489.324891534605</v>
      </c>
      <c r="F518" s="2">
        <v>47337.269750045598</v>
      </c>
      <c r="G518" s="2">
        <v>70548.664834301802</v>
      </c>
      <c r="H518" s="2">
        <v>96186.731813136896</v>
      </c>
      <c r="I518" s="2">
        <v>58958.677522349899</v>
      </c>
      <c r="J518" s="2">
        <v>1406</v>
      </c>
      <c r="K518" s="2">
        <v>3628</v>
      </c>
      <c r="L518" s="2">
        <v>1645</v>
      </c>
      <c r="M518" s="2">
        <v>3520</v>
      </c>
      <c r="N518" s="3">
        <v>2.5693486225436498E-3</v>
      </c>
      <c r="O518" s="3">
        <v>-5.6858733406290104E-3</v>
      </c>
      <c r="P518" s="17">
        <f t="shared" si="52"/>
        <v>-8.2552219631726598E-3</v>
      </c>
      <c r="R518" s="2">
        <v>21212452</v>
      </c>
      <c r="S518" s="6">
        <v>6</v>
      </c>
      <c r="T518" s="2">
        <f t="shared" si="45"/>
        <v>2965442577.6450419</v>
      </c>
      <c r="U518" s="47">
        <f t="shared" si="46"/>
        <v>107.99999999999977</v>
      </c>
      <c r="V518" s="47">
        <f t="shared" si="47"/>
        <v>-238.99999999999983</v>
      </c>
    </row>
    <row r="519" spans="1:22" customFormat="1">
      <c r="A519" t="s">
        <v>12</v>
      </c>
      <c r="B519">
        <v>9900</v>
      </c>
      <c r="C519" t="s">
        <v>195</v>
      </c>
      <c r="D519" s="2">
        <v>114352</v>
      </c>
      <c r="E519" s="2">
        <v>85340.489434638002</v>
      </c>
      <c r="F519" s="2">
        <v>45506.916617827999</v>
      </c>
      <c r="G519" s="2">
        <v>70625.926660364203</v>
      </c>
      <c r="H519" s="2">
        <v>105676.228498337</v>
      </c>
      <c r="I519" s="2">
        <v>60588.7387475824</v>
      </c>
      <c r="J519" s="2">
        <v>2711</v>
      </c>
      <c r="K519" s="2">
        <v>11130</v>
      </c>
      <c r="L519" s="2">
        <v>2359</v>
      </c>
      <c r="M519" s="2">
        <v>10355</v>
      </c>
      <c r="N519" s="3">
        <v>6.7773191548901601E-3</v>
      </c>
      <c r="O519" s="3">
        <v>3.0782146355114001E-3</v>
      </c>
      <c r="P519" s="17">
        <f t="shared" si="52"/>
        <v>-3.69910451937876E-3</v>
      </c>
      <c r="R519" s="2">
        <v>21326804</v>
      </c>
      <c r="S519" s="6">
        <v>6</v>
      </c>
      <c r="T519" s="2">
        <f t="shared" si="45"/>
        <v>8076215965.4659672</v>
      </c>
      <c r="U519" s="47">
        <f t="shared" si="46"/>
        <v>774.99999999999955</v>
      </c>
      <c r="V519" s="47">
        <f t="shared" si="47"/>
        <v>351.9999999999996</v>
      </c>
    </row>
    <row r="520" spans="1:22" customFormat="1">
      <c r="A520" t="s">
        <v>134</v>
      </c>
      <c r="B520">
        <v>2090</v>
      </c>
      <c r="C520" t="s">
        <v>222</v>
      </c>
      <c r="D520" s="2">
        <v>95902</v>
      </c>
      <c r="E520" s="2">
        <v>80277.254058252394</v>
      </c>
      <c r="F520" s="2">
        <v>44978.6225718813</v>
      </c>
      <c r="G520" s="2">
        <v>70766.115946796301</v>
      </c>
      <c r="H520" s="2">
        <v>95762.284737864</v>
      </c>
      <c r="I520" s="2">
        <v>56193.977699796204</v>
      </c>
      <c r="J520" s="2">
        <v>3706</v>
      </c>
      <c r="K520" s="2">
        <v>9629</v>
      </c>
      <c r="L520" s="2">
        <v>3441</v>
      </c>
      <c r="M520" s="2">
        <v>9206</v>
      </c>
      <c r="N520" s="3">
        <v>4.4107526433233898E-3</v>
      </c>
      <c r="O520" s="3">
        <v>2.7632374715855701E-3</v>
      </c>
      <c r="P520" s="17">
        <f t="shared" si="52"/>
        <v>-1.6475151717378197E-3</v>
      </c>
      <c r="R520" s="2">
        <v>21422706</v>
      </c>
      <c r="S520" s="6">
        <v>6</v>
      </c>
      <c r="T520" s="2">
        <f t="shared" ref="T520:T584" si="53">D520*G520</f>
        <v>6786612051.5296593</v>
      </c>
      <c r="U520" s="47">
        <f t="shared" ref="U520:U584" si="54">D520*N520</f>
        <v>422.99999999999972</v>
      </c>
      <c r="V520" s="47">
        <f t="shared" ref="V520:V584" si="55">D520*O520</f>
        <v>264.99999999999932</v>
      </c>
    </row>
    <row r="521" spans="1:22" customFormat="1">
      <c r="A521" t="s">
        <v>48</v>
      </c>
      <c r="B521">
        <v>100</v>
      </c>
      <c r="C521" t="s">
        <v>506</v>
      </c>
      <c r="D521" s="2">
        <v>37937</v>
      </c>
      <c r="E521" s="2">
        <v>73445.345860067202</v>
      </c>
      <c r="F521" s="2">
        <v>51797.633253102998</v>
      </c>
      <c r="G521" s="2">
        <v>70819.390157378701</v>
      </c>
      <c r="H521" s="2">
        <v>88527.116712496107</v>
      </c>
      <c r="I521" s="2">
        <v>62613.615130492202</v>
      </c>
      <c r="J521" s="2">
        <v>1298</v>
      </c>
      <c r="K521" s="2">
        <v>2032</v>
      </c>
      <c r="L521" s="2">
        <v>1373</v>
      </c>
      <c r="M521" s="2">
        <v>2226</v>
      </c>
      <c r="N521" s="3">
        <v>-5.1137412025199598E-3</v>
      </c>
      <c r="O521" s="3">
        <v>-1.9769618050979199E-3</v>
      </c>
      <c r="P521" s="17">
        <f t="shared" si="52"/>
        <v>3.1367793974220399E-3</v>
      </c>
      <c r="R521" s="2">
        <v>21460643</v>
      </c>
      <c r="S521" s="6">
        <v>6</v>
      </c>
      <c r="T521" s="2">
        <f t="shared" si="53"/>
        <v>2686675204.400476</v>
      </c>
      <c r="U521" s="47">
        <f t="shared" si="54"/>
        <v>-193.99999999999972</v>
      </c>
      <c r="V521" s="47">
        <f t="shared" si="55"/>
        <v>-74.999999999999787</v>
      </c>
    </row>
    <row r="522" spans="1:22" customFormat="1">
      <c r="A522" t="s">
        <v>136</v>
      </c>
      <c r="B522">
        <v>1400</v>
      </c>
      <c r="C522" t="s">
        <v>781</v>
      </c>
      <c r="D522" s="2">
        <v>26386</v>
      </c>
      <c r="E522" s="2">
        <v>83243.694612914696</v>
      </c>
      <c r="F522" s="2">
        <v>48995.004876145897</v>
      </c>
      <c r="G522" s="2">
        <v>70851.104112069297</v>
      </c>
      <c r="H522" s="2">
        <v>99799.773100249702</v>
      </c>
      <c r="I522" s="2">
        <v>60300.019114491901</v>
      </c>
      <c r="J522" s="2">
        <v>280</v>
      </c>
      <c r="K522" s="2">
        <v>2056</v>
      </c>
      <c r="L522" s="2">
        <v>520</v>
      </c>
      <c r="M522" s="2">
        <v>2543</v>
      </c>
      <c r="N522" s="3">
        <v>-1.8456757371333201E-2</v>
      </c>
      <c r="O522" s="3">
        <v>-9.0957325854619797E-3</v>
      </c>
      <c r="P522" s="17">
        <f t="shared" si="52"/>
        <v>9.3610247858712213E-3</v>
      </c>
      <c r="R522" s="2">
        <v>21487029</v>
      </c>
      <c r="S522" s="6">
        <v>6</v>
      </c>
      <c r="T522" s="2">
        <f t="shared" si="53"/>
        <v>1869477233.1010604</v>
      </c>
      <c r="U522" s="47">
        <f t="shared" si="54"/>
        <v>-486.99999999999784</v>
      </c>
      <c r="V522" s="47">
        <f t="shared" si="55"/>
        <v>-239.9999999999998</v>
      </c>
    </row>
    <row r="523" spans="1:22" customFormat="1">
      <c r="A523" t="s">
        <v>80</v>
      </c>
      <c r="B523" s="1">
        <v>1000</v>
      </c>
      <c r="C523" t="s">
        <v>219</v>
      </c>
      <c r="D523" s="2">
        <v>97447</v>
      </c>
      <c r="E523" s="2">
        <v>86888.491407376801</v>
      </c>
      <c r="F523" s="2">
        <v>46362.530426612197</v>
      </c>
      <c r="G523" s="2">
        <v>70858.519754465698</v>
      </c>
      <c r="H523" s="2">
        <v>100149.35141149801</v>
      </c>
      <c r="I523" s="2">
        <v>56649.930930390597</v>
      </c>
      <c r="J523" s="2">
        <v>3391</v>
      </c>
      <c r="K523" s="2">
        <v>8348</v>
      </c>
      <c r="L523" s="2">
        <v>3518</v>
      </c>
      <c r="M523" s="2">
        <v>7903</v>
      </c>
      <c r="N523" s="3">
        <v>4.5665849128243997E-3</v>
      </c>
      <c r="O523" s="3">
        <v>-1.30327254815438E-3</v>
      </c>
      <c r="P523" s="17">
        <f t="shared" si="52"/>
        <v>-5.8698574609787795E-3</v>
      </c>
      <c r="R523" s="2">
        <v>21584476</v>
      </c>
      <c r="S523" s="6">
        <v>6</v>
      </c>
      <c r="T523" s="2">
        <f t="shared" si="53"/>
        <v>6904950174.5134192</v>
      </c>
      <c r="U523" s="47">
        <f t="shared" si="54"/>
        <v>444.99999999999926</v>
      </c>
      <c r="V523" s="47">
        <f t="shared" si="55"/>
        <v>-126.99999999999987</v>
      </c>
    </row>
    <row r="524" spans="1:22" customFormat="1">
      <c r="A524" t="s">
        <v>336</v>
      </c>
      <c r="B524">
        <v>200</v>
      </c>
      <c r="C524" t="s">
        <v>611</v>
      </c>
      <c r="D524" s="2">
        <v>32596</v>
      </c>
      <c r="E524" s="2">
        <v>83458.872313814602</v>
      </c>
      <c r="F524" s="2">
        <v>50359.703487732397</v>
      </c>
      <c r="G524" s="2">
        <v>70864.680680680598</v>
      </c>
      <c r="H524" s="2">
        <v>96156.098919840806</v>
      </c>
      <c r="I524" s="2">
        <v>58628.019694135699</v>
      </c>
      <c r="J524" s="2">
        <v>686</v>
      </c>
      <c r="K524" s="2">
        <v>2200</v>
      </c>
      <c r="L524" s="2">
        <v>679</v>
      </c>
      <c r="M524" s="2">
        <v>2058</v>
      </c>
      <c r="N524" s="3">
        <v>4.3563627438949499E-3</v>
      </c>
      <c r="O524" s="3">
        <v>2.1475027610749699E-4</v>
      </c>
      <c r="P524" s="17">
        <f t="shared" si="52"/>
        <v>-4.1416124677874531E-3</v>
      </c>
      <c r="R524" s="2">
        <v>21617072</v>
      </c>
      <c r="S524" s="6">
        <v>6</v>
      </c>
      <c r="T524" s="2">
        <f t="shared" si="53"/>
        <v>2309905131.4674649</v>
      </c>
      <c r="U524" s="47">
        <f t="shared" si="54"/>
        <v>141.99999999999977</v>
      </c>
      <c r="V524" s="47">
        <f t="shared" si="55"/>
        <v>6.9999999999999716</v>
      </c>
    </row>
    <row r="525" spans="1:22" customFormat="1">
      <c r="A525" t="s">
        <v>341</v>
      </c>
      <c r="B525">
        <v>400</v>
      </c>
      <c r="C525" t="s">
        <v>727</v>
      </c>
      <c r="D525" s="2">
        <v>28390</v>
      </c>
      <c r="E525" s="2">
        <v>77702.567986707203</v>
      </c>
      <c r="F525" s="2">
        <v>50000.120697945997</v>
      </c>
      <c r="G525" s="2">
        <v>70884.965103999202</v>
      </c>
      <c r="H525" s="2">
        <v>91558.071725283793</v>
      </c>
      <c r="I525" s="2">
        <v>60628.650202651603</v>
      </c>
      <c r="J525" s="2">
        <v>777</v>
      </c>
      <c r="K525" s="2">
        <v>2389</v>
      </c>
      <c r="L525" s="2">
        <v>954</v>
      </c>
      <c r="M525" s="2">
        <v>2491</v>
      </c>
      <c r="N525" s="3">
        <v>-3.5928143712574798E-3</v>
      </c>
      <c r="O525" s="3">
        <v>-6.2345896442409302E-3</v>
      </c>
      <c r="P525" s="17">
        <f t="shared" si="52"/>
        <v>-2.6417752729834504E-3</v>
      </c>
      <c r="R525" s="2">
        <v>21645462</v>
      </c>
      <c r="S525" s="6">
        <v>6</v>
      </c>
      <c r="T525" s="2">
        <f t="shared" si="53"/>
        <v>2012424159.3025374</v>
      </c>
      <c r="U525" s="47">
        <f t="shared" si="54"/>
        <v>-101.99999999999986</v>
      </c>
      <c r="V525" s="47">
        <f t="shared" si="55"/>
        <v>-177</v>
      </c>
    </row>
    <row r="526" spans="1:22" customFormat="1">
      <c r="A526" t="s">
        <v>178</v>
      </c>
      <c r="B526">
        <v>890</v>
      </c>
      <c r="C526" t="s">
        <v>286</v>
      </c>
      <c r="D526" s="2">
        <v>69198</v>
      </c>
      <c r="E526" s="2">
        <v>89463.401426078999</v>
      </c>
      <c r="F526" s="2">
        <v>51420.690483955899</v>
      </c>
      <c r="G526" s="2">
        <v>70916.290241695198</v>
      </c>
      <c r="H526" s="2">
        <v>102614.25904573999</v>
      </c>
      <c r="I526" s="2">
        <v>60432.476730474897</v>
      </c>
      <c r="J526" s="2">
        <v>1758</v>
      </c>
      <c r="K526" s="2">
        <v>6313</v>
      </c>
      <c r="L526" s="2">
        <v>1600</v>
      </c>
      <c r="M526" s="2">
        <v>6485</v>
      </c>
      <c r="N526" s="3">
        <v>-2.4856209717043802E-3</v>
      </c>
      <c r="O526" s="3">
        <v>2.2833029856354201E-3</v>
      </c>
      <c r="P526" s="17">
        <f t="shared" si="52"/>
        <v>4.7689239573398007E-3</v>
      </c>
      <c r="R526" s="2">
        <v>21714660</v>
      </c>
      <c r="S526" s="6">
        <v>6</v>
      </c>
      <c r="T526" s="2">
        <f t="shared" si="53"/>
        <v>4907265452.144824</v>
      </c>
      <c r="U526" s="47">
        <f t="shared" si="54"/>
        <v>-171.99999999999969</v>
      </c>
      <c r="V526" s="47">
        <f t="shared" si="55"/>
        <v>157.9999999999998</v>
      </c>
    </row>
    <row r="527" spans="1:22" customFormat="1">
      <c r="A527" t="s">
        <v>46</v>
      </c>
      <c r="B527">
        <v>900</v>
      </c>
      <c r="C527" t="s">
        <v>768</v>
      </c>
      <c r="D527" s="2">
        <v>26782</v>
      </c>
      <c r="E527" s="2">
        <v>82165.918884433093</v>
      </c>
      <c r="F527" s="2">
        <v>50791.181129807599</v>
      </c>
      <c r="G527" s="2">
        <v>70926.759332911504</v>
      </c>
      <c r="H527" s="2">
        <v>97665.854721108204</v>
      </c>
      <c r="I527" s="2">
        <v>62111.2138221153</v>
      </c>
      <c r="J527" s="2">
        <v>390</v>
      </c>
      <c r="K527" s="2">
        <v>1623</v>
      </c>
      <c r="L527" s="2">
        <v>813</v>
      </c>
      <c r="M527" s="2">
        <v>1830</v>
      </c>
      <c r="N527" s="3">
        <v>-7.7290717646180196E-3</v>
      </c>
      <c r="O527" s="3">
        <v>-1.5794190127697699E-2</v>
      </c>
      <c r="P527" s="17">
        <f t="shared" si="52"/>
        <v>-8.0651183630796805E-3</v>
      </c>
      <c r="Q527" s="6"/>
      <c r="R527" s="2">
        <v>21741442</v>
      </c>
      <c r="S527" s="6">
        <v>6</v>
      </c>
      <c r="T527" s="2">
        <f t="shared" si="53"/>
        <v>1899560468.454036</v>
      </c>
      <c r="U527" s="47">
        <f t="shared" si="54"/>
        <v>-206.9999999999998</v>
      </c>
      <c r="V527" s="47">
        <f t="shared" si="55"/>
        <v>-422.99999999999977</v>
      </c>
    </row>
    <row r="528" spans="1:22" customFormat="1">
      <c r="A528" t="s">
        <v>18</v>
      </c>
      <c r="B528">
        <v>1500</v>
      </c>
      <c r="C528" t="s">
        <v>372</v>
      </c>
      <c r="D528" s="2">
        <v>50406</v>
      </c>
      <c r="E528" s="2">
        <v>87522.595812182699</v>
      </c>
      <c r="F528" s="2">
        <v>44761.939900413003</v>
      </c>
      <c r="G528" s="2">
        <v>70927.379463439705</v>
      </c>
      <c r="H528" s="2">
        <v>105288.659989122</v>
      </c>
      <c r="I528" s="2">
        <v>56295.285945883297</v>
      </c>
      <c r="J528" s="2">
        <v>2359</v>
      </c>
      <c r="K528" s="2">
        <v>4868</v>
      </c>
      <c r="L528" s="2">
        <v>1947</v>
      </c>
      <c r="M528" s="2">
        <v>4293</v>
      </c>
      <c r="N528" s="3">
        <v>1.14073721382375E-2</v>
      </c>
      <c r="O528" s="3">
        <v>8.1736301233979996E-3</v>
      </c>
      <c r="P528" s="17">
        <f t="shared" si="52"/>
        <v>-3.2337420148395007E-3</v>
      </c>
      <c r="R528" s="2">
        <v>21791848</v>
      </c>
      <c r="S528" s="6">
        <v>6</v>
      </c>
      <c r="T528" s="2">
        <f t="shared" si="53"/>
        <v>3575165489.2341418</v>
      </c>
      <c r="U528" s="47">
        <f t="shared" si="54"/>
        <v>574.99999999999943</v>
      </c>
      <c r="V528" s="47">
        <f t="shared" si="55"/>
        <v>411.99999999999955</v>
      </c>
    </row>
    <row r="529" spans="1:22" customFormat="1">
      <c r="A529" t="s">
        <v>27</v>
      </c>
      <c r="B529">
        <v>300</v>
      </c>
      <c r="C529" t="s">
        <v>624</v>
      </c>
      <c r="D529" s="2">
        <v>32161</v>
      </c>
      <c r="E529" s="2">
        <v>83541.335801804205</v>
      </c>
      <c r="F529" s="2">
        <v>45284.799988989202</v>
      </c>
      <c r="G529" s="2">
        <v>70931.809776874594</v>
      </c>
      <c r="H529" s="2">
        <v>101065.121448768</v>
      </c>
      <c r="I529" s="2">
        <v>58610.729299713697</v>
      </c>
      <c r="J529" s="2">
        <v>981</v>
      </c>
      <c r="K529" s="2">
        <v>2272</v>
      </c>
      <c r="L529" s="2">
        <v>892</v>
      </c>
      <c r="M529" s="2">
        <v>2425</v>
      </c>
      <c r="N529" s="3">
        <v>-4.7573147601131802E-3</v>
      </c>
      <c r="O529" s="3">
        <v>2.7673268866017799E-3</v>
      </c>
      <c r="P529" s="17">
        <f t="shared" si="52"/>
        <v>7.5246416467149597E-3</v>
      </c>
      <c r="R529" s="2">
        <v>21824009</v>
      </c>
      <c r="S529" s="6">
        <v>6</v>
      </c>
      <c r="T529" s="2">
        <f t="shared" si="53"/>
        <v>2281237934.2340636</v>
      </c>
      <c r="U529" s="47">
        <f t="shared" si="54"/>
        <v>-153</v>
      </c>
      <c r="V529" s="47">
        <f t="shared" si="55"/>
        <v>88.999999999999844</v>
      </c>
    </row>
    <row r="530" spans="1:22" customFormat="1">
      <c r="A530" t="s">
        <v>38</v>
      </c>
      <c r="B530">
        <v>4400</v>
      </c>
      <c r="C530" t="s">
        <v>39</v>
      </c>
      <c r="D530" s="2">
        <v>37902</v>
      </c>
      <c r="E530" s="2">
        <v>76295.624142145301</v>
      </c>
      <c r="F530" s="2">
        <v>44731.2310215053</v>
      </c>
      <c r="G530" s="2">
        <v>70935.285528610999</v>
      </c>
      <c r="H530" s="2">
        <v>93478.488107549099</v>
      </c>
      <c r="I530" s="2">
        <v>58043.240053763402</v>
      </c>
      <c r="J530" s="2">
        <v>1398</v>
      </c>
      <c r="K530" s="2">
        <v>2885</v>
      </c>
      <c r="L530" s="2">
        <v>1226</v>
      </c>
      <c r="M530" s="2">
        <v>3156</v>
      </c>
      <c r="N530" s="3">
        <v>-7.1500184686823899E-3</v>
      </c>
      <c r="O530" s="3">
        <v>4.5380191018943496E-3</v>
      </c>
      <c r="P530" s="17">
        <f t="shared" si="52"/>
        <v>1.168803757057674E-2</v>
      </c>
      <c r="R530" s="2">
        <v>21861911</v>
      </c>
      <c r="S530" s="6">
        <v>6</v>
      </c>
      <c r="T530" s="2">
        <f t="shared" si="53"/>
        <v>2688589192.1054139</v>
      </c>
      <c r="U530" s="47">
        <f t="shared" si="54"/>
        <v>-270.99999999999994</v>
      </c>
      <c r="V530" s="47">
        <f t="shared" si="55"/>
        <v>171.99999999999963</v>
      </c>
    </row>
    <row r="531" spans="1:22" customFormat="1">
      <c r="A531" t="s">
        <v>12</v>
      </c>
      <c r="B531">
        <v>2900</v>
      </c>
      <c r="C531" t="s">
        <v>131</v>
      </c>
      <c r="D531" s="2">
        <v>181962</v>
      </c>
      <c r="E531" s="2">
        <v>98527.0470549522</v>
      </c>
      <c r="F531" s="2">
        <v>44604.400318516004</v>
      </c>
      <c r="G531" s="2">
        <v>71008.154396850005</v>
      </c>
      <c r="H531" s="2">
        <v>118797.891411648</v>
      </c>
      <c r="I531" s="2">
        <v>58763.111564944396</v>
      </c>
      <c r="J531" s="2">
        <v>5171</v>
      </c>
      <c r="K531" s="2">
        <v>19521</v>
      </c>
      <c r="L531" s="2">
        <v>4446</v>
      </c>
      <c r="M531" s="2">
        <v>18728</v>
      </c>
      <c r="N531" s="3">
        <v>4.35805278025082E-3</v>
      </c>
      <c r="O531" s="3">
        <v>3.9843483804310699E-3</v>
      </c>
      <c r="P531" s="17">
        <f t="shared" si="52"/>
        <v>-3.737043998197501E-4</v>
      </c>
      <c r="R531" s="2">
        <v>22043873</v>
      </c>
      <c r="S531" s="6">
        <v>6</v>
      </c>
      <c r="T531" s="2">
        <f t="shared" si="53"/>
        <v>12920785790.359621</v>
      </c>
      <c r="U531" s="47">
        <f t="shared" si="54"/>
        <v>792.99999999999966</v>
      </c>
      <c r="V531" s="47">
        <f t="shared" si="55"/>
        <v>724.99999999999829</v>
      </c>
    </row>
    <row r="532" spans="1:22" customFormat="1">
      <c r="A532" t="s">
        <v>38</v>
      </c>
      <c r="B532">
        <v>3800</v>
      </c>
      <c r="C532" t="s">
        <v>673</v>
      </c>
      <c r="D532" s="2">
        <v>30276</v>
      </c>
      <c r="E532" s="2">
        <v>78569.845045045004</v>
      </c>
      <c r="F532" s="2">
        <v>49949.031606245597</v>
      </c>
      <c r="G532" s="2">
        <v>71037.846795661302</v>
      </c>
      <c r="H532" s="2">
        <v>93868.0144144144</v>
      </c>
      <c r="I532" s="2">
        <v>62822.982873196801</v>
      </c>
      <c r="J532" s="2">
        <v>509</v>
      </c>
      <c r="K532" s="2">
        <v>1990</v>
      </c>
      <c r="L532" s="2">
        <v>527</v>
      </c>
      <c r="M532" s="2">
        <v>2081</v>
      </c>
      <c r="N532" s="3">
        <v>-3.0056810675122198E-3</v>
      </c>
      <c r="O532" s="3">
        <v>-5.9453032104637299E-4</v>
      </c>
      <c r="P532" s="17">
        <f t="shared" ref="P532:P563" si="56">O532-N532</f>
        <v>2.411150746465847E-3</v>
      </c>
      <c r="R532" s="2">
        <v>22074149</v>
      </c>
      <c r="S532" s="6">
        <v>6</v>
      </c>
      <c r="T532" s="2">
        <f t="shared" si="53"/>
        <v>2150741849.5854416</v>
      </c>
      <c r="U532" s="47">
        <f t="shared" si="54"/>
        <v>-90.999999999999972</v>
      </c>
      <c r="V532" s="47">
        <f t="shared" si="55"/>
        <v>-17.999999999999989</v>
      </c>
    </row>
    <row r="533" spans="1:22" customFormat="1">
      <c r="A533" t="s">
        <v>31</v>
      </c>
      <c r="B533">
        <v>10100</v>
      </c>
      <c r="C533" t="s">
        <v>211</v>
      </c>
      <c r="D533" s="2">
        <v>102668</v>
      </c>
      <c r="E533" s="2">
        <v>79174.017846636503</v>
      </c>
      <c r="F533" s="2">
        <v>45906.2954760586</v>
      </c>
      <c r="G533" s="2">
        <v>71066.383906437899</v>
      </c>
      <c r="H533" s="2">
        <v>97301.867856442404</v>
      </c>
      <c r="I533" s="2">
        <v>59120.291439695597</v>
      </c>
      <c r="J533" s="2">
        <v>3602</v>
      </c>
      <c r="K533" s="2">
        <v>6975</v>
      </c>
      <c r="L533" s="2">
        <v>3508</v>
      </c>
      <c r="M533" s="2">
        <v>7097</v>
      </c>
      <c r="N533" s="3">
        <v>-1.18829625589278E-3</v>
      </c>
      <c r="O533" s="3">
        <v>9.1557252503214203E-4</v>
      </c>
      <c r="P533" s="17">
        <f t="shared" si="56"/>
        <v>2.103868780924922E-3</v>
      </c>
      <c r="R533" s="2">
        <v>22176817</v>
      </c>
      <c r="S533" s="6">
        <v>6</v>
      </c>
      <c r="T533" s="2">
        <f t="shared" si="53"/>
        <v>7296243502.9061661</v>
      </c>
      <c r="U533" s="47">
        <f t="shared" si="54"/>
        <v>-121.99999999999993</v>
      </c>
      <c r="V533" s="47">
        <f t="shared" si="55"/>
        <v>93.999999999999957</v>
      </c>
    </row>
    <row r="534" spans="1:22" customFormat="1">
      <c r="A534" t="s">
        <v>14</v>
      </c>
      <c r="B534">
        <v>1500</v>
      </c>
      <c r="C534" t="s">
        <v>735</v>
      </c>
      <c r="D534" s="2">
        <v>28163</v>
      </c>
      <c r="E534" s="2">
        <v>95381.142524142502</v>
      </c>
      <c r="F534" s="2">
        <v>45754.8882061447</v>
      </c>
      <c r="G534" s="2">
        <v>71091.449174589594</v>
      </c>
      <c r="H534" s="2">
        <v>109518.19147519099</v>
      </c>
      <c r="I534" s="2">
        <v>55842.621010901799</v>
      </c>
      <c r="J534" s="2">
        <v>731</v>
      </c>
      <c r="K534" s="2">
        <v>2897</v>
      </c>
      <c r="L534" s="2">
        <v>647</v>
      </c>
      <c r="M534" s="2">
        <v>2747</v>
      </c>
      <c r="N534" s="3">
        <v>5.3261371302773097E-3</v>
      </c>
      <c r="O534" s="3">
        <v>2.9826367929552899E-3</v>
      </c>
      <c r="P534" s="17">
        <f t="shared" si="56"/>
        <v>-2.3435003373220198E-3</v>
      </c>
      <c r="R534" s="2">
        <v>22204980</v>
      </c>
      <c r="S534" s="6">
        <v>6</v>
      </c>
      <c r="T534" s="2">
        <f t="shared" si="53"/>
        <v>2002148483.1039667</v>
      </c>
      <c r="U534" s="47">
        <f t="shared" si="54"/>
        <v>149.99999999999986</v>
      </c>
      <c r="V534" s="47">
        <f t="shared" si="55"/>
        <v>83.999999999999829</v>
      </c>
    </row>
    <row r="535" spans="1:22" customFormat="1">
      <c r="A535" t="s">
        <v>31</v>
      </c>
      <c r="B535">
        <v>900</v>
      </c>
      <c r="C535" t="s">
        <v>180</v>
      </c>
      <c r="D535" s="2">
        <v>129432</v>
      </c>
      <c r="E535" s="2">
        <v>82808.206502978603</v>
      </c>
      <c r="F535" s="2">
        <v>41291.272715482999</v>
      </c>
      <c r="G535" s="2">
        <v>71123.424704689096</v>
      </c>
      <c r="H535" s="2">
        <v>100505.552085073</v>
      </c>
      <c r="I535" s="2">
        <v>54013.421304326599</v>
      </c>
      <c r="J535" s="2">
        <v>5190</v>
      </c>
      <c r="K535" s="2">
        <v>10737</v>
      </c>
      <c r="L535" s="2">
        <v>4980</v>
      </c>
      <c r="M535" s="2">
        <v>10916</v>
      </c>
      <c r="N535" s="3">
        <v>-1.38296557265591E-3</v>
      </c>
      <c r="O535" s="3">
        <v>1.62247357685889E-3</v>
      </c>
      <c r="P535" s="17">
        <f t="shared" si="56"/>
        <v>3.0054391495148002E-3</v>
      </c>
      <c r="R535" s="2">
        <v>22334412</v>
      </c>
      <c r="S535" s="6">
        <v>6</v>
      </c>
      <c r="T535" s="2">
        <f t="shared" si="53"/>
        <v>9205647106.3773193</v>
      </c>
      <c r="U535" s="47">
        <f t="shared" si="54"/>
        <v>-178.99999999999974</v>
      </c>
      <c r="V535" s="47">
        <f t="shared" si="55"/>
        <v>209.99999999999986</v>
      </c>
    </row>
    <row r="536" spans="1:22" customFormat="1">
      <c r="A536" t="s">
        <v>74</v>
      </c>
      <c r="B536">
        <v>1001</v>
      </c>
      <c r="C536" t="s">
        <v>419</v>
      </c>
      <c r="D536" s="2">
        <v>44898</v>
      </c>
      <c r="E536" s="2">
        <v>80474.349300011498</v>
      </c>
      <c r="F536" s="2">
        <v>49303.911335497898</v>
      </c>
      <c r="G536" s="2">
        <v>71127.552113444195</v>
      </c>
      <c r="H536" s="2">
        <v>97317.899456207306</v>
      </c>
      <c r="I536" s="2">
        <v>63050.941270917298</v>
      </c>
      <c r="J536" s="2">
        <v>867</v>
      </c>
      <c r="K536" s="2">
        <v>2974</v>
      </c>
      <c r="L536" s="2">
        <v>750</v>
      </c>
      <c r="M536" s="2">
        <v>3637</v>
      </c>
      <c r="N536" s="3">
        <v>-1.4766804757450199E-2</v>
      </c>
      <c r="O536" s="3">
        <v>2.60590672190298E-3</v>
      </c>
      <c r="P536" s="17">
        <f t="shared" si="56"/>
        <v>1.7372711479353181E-2</v>
      </c>
      <c r="R536" s="2">
        <v>22379310</v>
      </c>
      <c r="S536" s="6">
        <v>6</v>
      </c>
      <c r="T536" s="2">
        <f t="shared" si="53"/>
        <v>3193484834.7894173</v>
      </c>
      <c r="U536" s="47">
        <f t="shared" si="54"/>
        <v>-662.99999999999909</v>
      </c>
      <c r="V536" s="47">
        <f t="shared" si="55"/>
        <v>117</v>
      </c>
    </row>
    <row r="537" spans="1:22" customFormat="1">
      <c r="A537" t="s">
        <v>120</v>
      </c>
      <c r="B537">
        <v>1200</v>
      </c>
      <c r="C537" t="s">
        <v>700</v>
      </c>
      <c r="D537" s="2">
        <v>29319</v>
      </c>
      <c r="E537" s="2">
        <v>81116.157181144503</v>
      </c>
      <c r="F537" s="2">
        <v>51247.338797814198</v>
      </c>
      <c r="G537" s="2">
        <v>71139.466284961003</v>
      </c>
      <c r="H537" s="2">
        <v>96020.942298596798</v>
      </c>
      <c r="I537" s="2">
        <v>62339.243113638899</v>
      </c>
      <c r="J537" s="2">
        <v>605</v>
      </c>
      <c r="K537" s="2">
        <v>1830</v>
      </c>
      <c r="L537" s="2">
        <v>536</v>
      </c>
      <c r="M537" s="2">
        <v>2071</v>
      </c>
      <c r="N537" s="3">
        <v>-8.2199256454858604E-3</v>
      </c>
      <c r="O537" s="3">
        <v>2.3534226951805902E-3</v>
      </c>
      <c r="P537" s="17">
        <f t="shared" si="56"/>
        <v>1.057334834066645E-2</v>
      </c>
      <c r="Q537" s="6"/>
      <c r="R537" s="2">
        <v>22408629</v>
      </c>
      <c r="S537" s="6">
        <v>6</v>
      </c>
      <c r="T537" s="2">
        <f t="shared" si="53"/>
        <v>2085738012.0087717</v>
      </c>
      <c r="U537" s="47">
        <f t="shared" si="54"/>
        <v>-240.99999999999994</v>
      </c>
      <c r="V537" s="47">
        <f t="shared" si="55"/>
        <v>68.999999999999716</v>
      </c>
    </row>
    <row r="538" spans="1:22" customFormat="1">
      <c r="A538" t="s">
        <v>336</v>
      </c>
      <c r="B538" s="1">
        <v>1000</v>
      </c>
      <c r="C538" t="s">
        <v>371</v>
      </c>
      <c r="D538" s="2">
        <v>50590</v>
      </c>
      <c r="E538" s="2">
        <v>91314.618044300296</v>
      </c>
      <c r="F538" s="2">
        <v>45536.817842420402</v>
      </c>
      <c r="G538" s="2">
        <v>71140.986061906806</v>
      </c>
      <c r="H538" s="2">
        <v>104474.727328856</v>
      </c>
      <c r="I538" s="2">
        <v>54344.482772030802</v>
      </c>
      <c r="J538" s="2">
        <v>2052</v>
      </c>
      <c r="K538" s="2">
        <v>4202</v>
      </c>
      <c r="L538" s="2">
        <v>1874</v>
      </c>
      <c r="M538" s="2">
        <v>3791</v>
      </c>
      <c r="N538" s="3">
        <v>8.1241352045858806E-3</v>
      </c>
      <c r="O538" s="3">
        <v>3.51848191342162E-3</v>
      </c>
      <c r="P538" s="17">
        <f t="shared" si="56"/>
        <v>-4.6056532911642606E-3</v>
      </c>
      <c r="R538" s="2">
        <v>22459219</v>
      </c>
      <c r="S538" s="6">
        <v>6</v>
      </c>
      <c r="T538" s="2">
        <f t="shared" si="53"/>
        <v>3599022484.8718653</v>
      </c>
      <c r="U538" s="47">
        <f t="shared" si="54"/>
        <v>410.99999999999972</v>
      </c>
      <c r="V538" s="47">
        <f t="shared" si="55"/>
        <v>177.99999999999974</v>
      </c>
    </row>
    <row r="539" spans="1:22" customFormat="1">
      <c r="A539" t="s">
        <v>50</v>
      </c>
      <c r="B539">
        <v>700</v>
      </c>
      <c r="C539" t="s">
        <v>344</v>
      </c>
      <c r="D539" s="2">
        <v>56879</v>
      </c>
      <c r="E539" s="2">
        <v>76631.784110860302</v>
      </c>
      <c r="F539" s="2">
        <v>48272.933822303698</v>
      </c>
      <c r="G539" s="2">
        <v>71141.836079489804</v>
      </c>
      <c r="H539" s="2">
        <v>91664.050476548698</v>
      </c>
      <c r="I539" s="2">
        <v>60230.4083347224</v>
      </c>
      <c r="J539" s="2">
        <v>1929</v>
      </c>
      <c r="K539" s="2">
        <v>3365</v>
      </c>
      <c r="L539" s="2">
        <v>2147</v>
      </c>
      <c r="M539" s="2">
        <v>3495</v>
      </c>
      <c r="N539" s="3">
        <v>-2.2855535434870501E-3</v>
      </c>
      <c r="O539" s="3">
        <v>-3.8326974806167399E-3</v>
      </c>
      <c r="P539" s="17">
        <f t="shared" si="56"/>
        <v>-1.5471439371296898E-3</v>
      </c>
      <c r="R539" s="2">
        <v>22516098</v>
      </c>
      <c r="S539" s="6">
        <v>6</v>
      </c>
      <c r="T539" s="2">
        <f t="shared" si="53"/>
        <v>4046476494.3653007</v>
      </c>
      <c r="U539" s="47">
        <f t="shared" si="54"/>
        <v>-129.99999999999991</v>
      </c>
      <c r="V539" s="47">
        <f t="shared" si="55"/>
        <v>-217.99999999999955</v>
      </c>
    </row>
    <row r="540" spans="1:22" customFormat="1">
      <c r="A540" t="s">
        <v>50</v>
      </c>
      <c r="B540">
        <v>800</v>
      </c>
      <c r="C540" t="s">
        <v>231</v>
      </c>
      <c r="D540" s="2">
        <v>92493</v>
      </c>
      <c r="E540" s="2">
        <v>90002.665250022605</v>
      </c>
      <c r="F540" s="2">
        <v>45694.022322272998</v>
      </c>
      <c r="G540" s="2">
        <v>71201.367271272306</v>
      </c>
      <c r="H540" s="2">
        <v>105518.338095668</v>
      </c>
      <c r="I540" s="2">
        <v>56842.796640308698</v>
      </c>
      <c r="J540" s="2">
        <v>2164</v>
      </c>
      <c r="K540" s="2">
        <v>6351</v>
      </c>
      <c r="L540" s="2">
        <v>2570</v>
      </c>
      <c r="M540" s="2">
        <v>6428</v>
      </c>
      <c r="N540" s="3">
        <v>-8.3249543208675195E-4</v>
      </c>
      <c r="O540" s="3">
        <v>-4.3895213691846902E-3</v>
      </c>
      <c r="P540" s="17">
        <f t="shared" si="56"/>
        <v>-3.5570259370979384E-3</v>
      </c>
      <c r="R540" s="2">
        <v>22608591</v>
      </c>
      <c r="S540" s="6">
        <v>6</v>
      </c>
      <c r="T540" s="2">
        <f t="shared" si="53"/>
        <v>6585628063.0217896</v>
      </c>
      <c r="U540" s="47">
        <f t="shared" si="54"/>
        <v>-76.999999999999943</v>
      </c>
      <c r="V540" s="47">
        <f t="shared" si="55"/>
        <v>-405.99999999999955</v>
      </c>
    </row>
    <row r="541" spans="1:22" customFormat="1">
      <c r="A541" t="s">
        <v>80</v>
      </c>
      <c r="B541">
        <v>3100</v>
      </c>
      <c r="C541" t="s">
        <v>714</v>
      </c>
      <c r="D541" s="2">
        <v>28966</v>
      </c>
      <c r="E541" s="2">
        <v>87363.942260208903</v>
      </c>
      <c r="F541" s="2">
        <v>50303.0947741364</v>
      </c>
      <c r="G541" s="2">
        <v>71202.275656226993</v>
      </c>
      <c r="H541" s="2">
        <v>102391.021462488</v>
      </c>
      <c r="I541" s="2">
        <v>62646.617516803002</v>
      </c>
      <c r="J541" s="2">
        <v>341</v>
      </c>
      <c r="K541" s="2">
        <v>1918</v>
      </c>
      <c r="L541" s="2">
        <v>441</v>
      </c>
      <c r="M541" s="2">
        <v>1808</v>
      </c>
      <c r="N541" s="3">
        <v>3.7975557550231302E-3</v>
      </c>
      <c r="O541" s="3">
        <v>-3.4523234136573898E-3</v>
      </c>
      <c r="P541" s="17">
        <f t="shared" si="56"/>
        <v>-7.2498791686805199E-3</v>
      </c>
      <c r="Q541" s="6"/>
      <c r="R541" s="2">
        <v>22637557</v>
      </c>
      <c r="S541" s="6">
        <v>6</v>
      </c>
      <c r="T541" s="2">
        <f t="shared" si="53"/>
        <v>2062445116.6582711</v>
      </c>
      <c r="U541" s="47">
        <f t="shared" si="54"/>
        <v>109.99999999999999</v>
      </c>
      <c r="V541" s="47">
        <f t="shared" si="55"/>
        <v>-99.999999999999957</v>
      </c>
    </row>
    <row r="542" spans="1:22" customFormat="1">
      <c r="A542" t="s">
        <v>120</v>
      </c>
      <c r="B542">
        <v>700</v>
      </c>
      <c r="C542" t="s">
        <v>470</v>
      </c>
      <c r="D542" s="2">
        <v>40968</v>
      </c>
      <c r="E542" s="2">
        <v>83765.845986276006</v>
      </c>
      <c r="F542" s="2">
        <v>48880.937739219102</v>
      </c>
      <c r="G542" s="2">
        <v>71241.115950451102</v>
      </c>
      <c r="H542" s="2">
        <v>98976.877900010804</v>
      </c>
      <c r="I542" s="2">
        <v>60411.736412350001</v>
      </c>
      <c r="J542" s="2">
        <v>1264</v>
      </c>
      <c r="K542" s="2">
        <v>2930</v>
      </c>
      <c r="L542" s="2">
        <v>1338</v>
      </c>
      <c r="M542" s="2">
        <v>2741</v>
      </c>
      <c r="N542" s="3">
        <v>4.6133567662565902E-3</v>
      </c>
      <c r="O542" s="3">
        <v>-1.8062878344073401E-3</v>
      </c>
      <c r="P542" s="17">
        <f t="shared" si="56"/>
        <v>-6.4196446006639304E-3</v>
      </c>
      <c r="R542" s="2">
        <v>22678525</v>
      </c>
      <c r="S542" s="6">
        <v>6</v>
      </c>
      <c r="T542" s="2">
        <f t="shared" si="53"/>
        <v>2918606038.258081</v>
      </c>
      <c r="U542" s="47">
        <f t="shared" si="54"/>
        <v>189</v>
      </c>
      <c r="V542" s="47">
        <f t="shared" si="55"/>
        <v>-73.999999999999901</v>
      </c>
    </row>
    <row r="543" spans="1:22" customFormat="1">
      <c r="A543" t="s">
        <v>18</v>
      </c>
      <c r="B543">
        <v>2200</v>
      </c>
      <c r="C543" t="s">
        <v>770</v>
      </c>
      <c r="D543" s="2">
        <v>26574</v>
      </c>
      <c r="E543" s="2">
        <v>84524.531609674697</v>
      </c>
      <c r="F543" s="2">
        <v>48555.587728369501</v>
      </c>
      <c r="G543" s="2">
        <v>71253.073121951194</v>
      </c>
      <c r="H543" s="2">
        <v>100474.29107589601</v>
      </c>
      <c r="I543" s="2">
        <v>59175.775525680801</v>
      </c>
      <c r="J543" s="2">
        <v>516</v>
      </c>
      <c r="K543" s="2">
        <v>2209</v>
      </c>
      <c r="L543" s="2">
        <v>1013</v>
      </c>
      <c r="M543" s="2">
        <v>2336</v>
      </c>
      <c r="N543" s="3">
        <v>-4.7791073982087701E-3</v>
      </c>
      <c r="O543" s="3">
        <v>-1.87024911567697E-2</v>
      </c>
      <c r="P543" s="17">
        <f t="shared" si="56"/>
        <v>-1.392338375856093E-2</v>
      </c>
      <c r="R543" s="2">
        <v>22705099</v>
      </c>
      <c r="S543" s="6">
        <v>6</v>
      </c>
      <c r="T543" s="2">
        <f t="shared" si="53"/>
        <v>1893479165.142731</v>
      </c>
      <c r="U543" s="47">
        <f t="shared" si="54"/>
        <v>-126.99999999999986</v>
      </c>
      <c r="V543" s="47">
        <f t="shared" si="55"/>
        <v>-496.99999999999801</v>
      </c>
    </row>
    <row r="544" spans="1:22" customFormat="1">
      <c r="A544" t="s">
        <v>336</v>
      </c>
      <c r="B544">
        <v>400</v>
      </c>
      <c r="C544" t="s">
        <v>337</v>
      </c>
      <c r="D544" s="2">
        <v>57896</v>
      </c>
      <c r="E544" s="2">
        <v>83303.280006182802</v>
      </c>
      <c r="F544" s="2">
        <v>48829.727239712804</v>
      </c>
      <c r="G544" s="2">
        <v>71260.848448785298</v>
      </c>
      <c r="H544" s="2">
        <v>99648.928974418406</v>
      </c>
      <c r="I544" s="2">
        <v>60999.838478084697</v>
      </c>
      <c r="J544" s="2">
        <v>1500</v>
      </c>
      <c r="K544" s="2">
        <v>3319</v>
      </c>
      <c r="L544" s="2">
        <v>1481</v>
      </c>
      <c r="M544" s="2">
        <v>2860</v>
      </c>
      <c r="N544" s="3">
        <v>7.9280088434434091E-3</v>
      </c>
      <c r="O544" s="3">
        <v>3.28174658007461E-4</v>
      </c>
      <c r="P544" s="17">
        <f t="shared" si="56"/>
        <v>-7.5998341854359485E-3</v>
      </c>
      <c r="R544" s="2">
        <v>22762995</v>
      </c>
      <c r="S544" s="6">
        <v>6</v>
      </c>
      <c r="T544" s="2">
        <f t="shared" si="53"/>
        <v>4125718081.7908735</v>
      </c>
      <c r="U544" s="47">
        <f t="shared" si="54"/>
        <v>458.9999999999996</v>
      </c>
      <c r="V544" s="47">
        <f t="shared" si="55"/>
        <v>18.999999999999961</v>
      </c>
    </row>
    <row r="545" spans="1:25" customFormat="1">
      <c r="A545" t="s">
        <v>161</v>
      </c>
      <c r="B545">
        <v>300</v>
      </c>
      <c r="C545" t="s">
        <v>439</v>
      </c>
      <c r="D545" s="2">
        <v>43323</v>
      </c>
      <c r="E545" s="2">
        <v>85157.159086078595</v>
      </c>
      <c r="F545" s="2">
        <v>46036.498445636098</v>
      </c>
      <c r="G545" s="2">
        <v>71279.370532665605</v>
      </c>
      <c r="H545" s="2">
        <v>103731.46556854399</v>
      </c>
      <c r="I545" s="2">
        <v>59412.804344447002</v>
      </c>
      <c r="J545" s="2">
        <v>1687</v>
      </c>
      <c r="K545" s="2">
        <v>2889</v>
      </c>
      <c r="L545" s="2">
        <v>1077</v>
      </c>
      <c r="M545" s="2">
        <v>2526</v>
      </c>
      <c r="N545" s="3">
        <v>8.3789211273457495E-3</v>
      </c>
      <c r="O545" s="3">
        <v>1.4080280682316501E-2</v>
      </c>
      <c r="P545" s="17">
        <f t="shared" si="56"/>
        <v>5.7013595549707512E-3</v>
      </c>
      <c r="R545" s="2">
        <v>22806318</v>
      </c>
      <c r="S545" s="6">
        <v>6</v>
      </c>
      <c r="T545" s="2">
        <f t="shared" si="53"/>
        <v>3088036169.5866718</v>
      </c>
      <c r="U545" s="47">
        <f t="shared" si="54"/>
        <v>362.99999999999989</v>
      </c>
      <c r="V545" s="47">
        <f t="shared" si="55"/>
        <v>609.99999999999773</v>
      </c>
    </row>
    <row r="546" spans="1:25" customFormat="1">
      <c r="A546" t="s">
        <v>31</v>
      </c>
      <c r="B546">
        <v>11500</v>
      </c>
      <c r="C546" t="s">
        <v>260</v>
      </c>
      <c r="D546" s="2">
        <v>80091</v>
      </c>
      <c r="E546" s="2">
        <v>73996.3472281703</v>
      </c>
      <c r="F546" s="2">
        <v>45692.285974218998</v>
      </c>
      <c r="G546" s="2">
        <v>71343.7471517089</v>
      </c>
      <c r="H546" s="2">
        <v>92849.541232453004</v>
      </c>
      <c r="I546" s="2">
        <v>59761.669229389299</v>
      </c>
      <c r="J546" s="2">
        <v>3865</v>
      </c>
      <c r="K546" s="2">
        <v>6596</v>
      </c>
      <c r="L546" s="2">
        <v>3554</v>
      </c>
      <c r="M546" s="2">
        <v>6040</v>
      </c>
      <c r="N546" s="3">
        <v>6.9421033574309197E-3</v>
      </c>
      <c r="O546" s="3">
        <v>3.8830829930953498E-3</v>
      </c>
      <c r="P546" s="17">
        <f t="shared" si="56"/>
        <v>-3.0590203643355699E-3</v>
      </c>
      <c r="R546" s="2">
        <v>22886409</v>
      </c>
      <c r="S546" s="6">
        <v>6</v>
      </c>
      <c r="T546" s="2">
        <f t="shared" si="53"/>
        <v>5713992053.1275177</v>
      </c>
      <c r="U546" s="47">
        <f t="shared" si="54"/>
        <v>555.99999999999977</v>
      </c>
      <c r="V546" s="47">
        <f t="shared" si="55"/>
        <v>310.99999999999966</v>
      </c>
    </row>
    <row r="547" spans="1:25" customFormat="1">
      <c r="A547" t="s">
        <v>48</v>
      </c>
      <c r="B547">
        <v>390</v>
      </c>
      <c r="C547" t="s">
        <v>253</v>
      </c>
      <c r="D547" s="2">
        <v>86654</v>
      </c>
      <c r="E547" s="2">
        <v>82235.808915013404</v>
      </c>
      <c r="F547" s="2">
        <v>48691.2661999677</v>
      </c>
      <c r="G547" s="2">
        <v>71350.849120500599</v>
      </c>
      <c r="H547" s="2">
        <v>97966.017291207405</v>
      </c>
      <c r="I547" s="2">
        <v>60389.167023079397</v>
      </c>
      <c r="J547" s="2">
        <v>2426</v>
      </c>
      <c r="K547" s="2">
        <v>5959</v>
      </c>
      <c r="L547" s="2">
        <v>2527</v>
      </c>
      <c r="M547" s="2">
        <v>5759</v>
      </c>
      <c r="N547" s="3">
        <v>2.30802963510051E-3</v>
      </c>
      <c r="O547" s="3">
        <v>-1.1655549657257501E-3</v>
      </c>
      <c r="P547" s="17">
        <f t="shared" si="56"/>
        <v>-3.4735846008262603E-3</v>
      </c>
      <c r="R547" s="2">
        <v>22973063</v>
      </c>
      <c r="S547" s="6">
        <v>6</v>
      </c>
      <c r="T547" s="2">
        <f t="shared" si="53"/>
        <v>6182836479.6878586</v>
      </c>
      <c r="U547" s="47">
        <f t="shared" si="54"/>
        <v>199.9999999999996</v>
      </c>
      <c r="V547" s="47">
        <f t="shared" si="55"/>
        <v>-100.99999999999915</v>
      </c>
    </row>
    <row r="548" spans="1:25" customFormat="1">
      <c r="A548" t="s">
        <v>80</v>
      </c>
      <c r="B548">
        <v>2800</v>
      </c>
      <c r="C548" t="s">
        <v>119</v>
      </c>
      <c r="D548" s="2">
        <v>34778</v>
      </c>
      <c r="E548" s="2">
        <v>74146.892921823106</v>
      </c>
      <c r="F548" s="2">
        <v>40648.380387257901</v>
      </c>
      <c r="G548" s="2">
        <v>71385.155566458096</v>
      </c>
      <c r="H548" s="2">
        <v>87922.0426350739</v>
      </c>
      <c r="I548" s="2">
        <v>51830.696082805298</v>
      </c>
      <c r="J548" s="2">
        <v>2448</v>
      </c>
      <c r="K548" s="2">
        <v>2411</v>
      </c>
      <c r="L548" s="2">
        <v>3088</v>
      </c>
      <c r="M548" s="2">
        <v>2372</v>
      </c>
      <c r="N548" s="3">
        <v>1.12139858531255E-3</v>
      </c>
      <c r="O548" s="3">
        <v>-1.8402438323077801E-2</v>
      </c>
      <c r="P548" s="17">
        <f t="shared" si="56"/>
        <v>-1.9523836908390352E-2</v>
      </c>
      <c r="R548" s="2">
        <v>23007841</v>
      </c>
      <c r="S548" s="6">
        <v>6</v>
      </c>
      <c r="T548" s="2">
        <f t="shared" si="53"/>
        <v>2482632940.2902799</v>
      </c>
      <c r="U548" s="47">
        <f t="shared" si="54"/>
        <v>38.999999999999865</v>
      </c>
      <c r="V548" s="47">
        <f t="shared" si="55"/>
        <v>-639.99999999999977</v>
      </c>
    </row>
    <row r="549" spans="1:25" customFormat="1">
      <c r="A549" t="s">
        <v>31</v>
      </c>
      <c r="B549">
        <v>6100</v>
      </c>
      <c r="C549" t="s">
        <v>742</v>
      </c>
      <c r="D549" s="2">
        <v>27815</v>
      </c>
      <c r="E549" s="2">
        <v>96810.674530498203</v>
      </c>
      <c r="F549" s="2">
        <v>39858.005748699601</v>
      </c>
      <c r="G549" s="2">
        <v>71415.484398005196</v>
      </c>
      <c r="H549" s="2">
        <v>114640.934968182</v>
      </c>
      <c r="I549" s="2">
        <v>52355.699425129998</v>
      </c>
      <c r="J549" s="2">
        <v>998</v>
      </c>
      <c r="K549" s="2">
        <v>2885</v>
      </c>
      <c r="L549" s="2">
        <v>764</v>
      </c>
      <c r="M549" s="2">
        <v>2113</v>
      </c>
      <c r="N549" s="3">
        <v>2.77548085565342E-2</v>
      </c>
      <c r="O549" s="3">
        <v>8.4127269458925003E-3</v>
      </c>
      <c r="P549" s="17">
        <f t="shared" si="56"/>
        <v>-1.9342081610641701E-2</v>
      </c>
      <c r="R549" s="2">
        <v>23035656</v>
      </c>
      <c r="S549" s="6">
        <v>6</v>
      </c>
      <c r="T549" s="2">
        <f t="shared" si="53"/>
        <v>1986421698.5305145</v>
      </c>
      <c r="U549" s="47">
        <f t="shared" si="54"/>
        <v>771.99999999999875</v>
      </c>
      <c r="V549" s="47">
        <f t="shared" si="55"/>
        <v>233.99999999999989</v>
      </c>
    </row>
    <row r="550" spans="1:25" customFormat="1">
      <c r="A550" t="s">
        <v>110</v>
      </c>
      <c r="B550">
        <v>1500</v>
      </c>
      <c r="C550" t="s">
        <v>778</v>
      </c>
      <c r="D550" s="2">
        <v>26444</v>
      </c>
      <c r="E550" s="2">
        <v>80949.358091490401</v>
      </c>
      <c r="F550" s="2">
        <v>51313.071442986802</v>
      </c>
      <c r="G550" s="2">
        <v>71426.683171150493</v>
      </c>
      <c r="H550" s="2">
        <v>95713.971962616793</v>
      </c>
      <c r="I550" s="2">
        <v>61461.787487386398</v>
      </c>
      <c r="J550" s="2">
        <v>513</v>
      </c>
      <c r="K550" s="2">
        <v>2146</v>
      </c>
      <c r="L550" s="2">
        <v>703</v>
      </c>
      <c r="M550" s="2">
        <v>2118</v>
      </c>
      <c r="N550" s="3">
        <v>1.05884132506428E-3</v>
      </c>
      <c r="O550" s="3">
        <v>-7.18499470579337E-3</v>
      </c>
      <c r="P550" s="17">
        <f t="shared" si="56"/>
        <v>-8.2438360308576507E-3</v>
      </c>
      <c r="R550" s="2">
        <v>23062100</v>
      </c>
      <c r="S550" s="6">
        <v>6</v>
      </c>
      <c r="T550" s="2">
        <f t="shared" si="53"/>
        <v>1888807209.7779036</v>
      </c>
      <c r="U550" s="47">
        <f t="shared" si="54"/>
        <v>27.999999999999819</v>
      </c>
      <c r="V550" s="47">
        <f t="shared" si="55"/>
        <v>-189.99999999999989</v>
      </c>
    </row>
    <row r="551" spans="1:25" customFormat="1">
      <c r="A551" t="s">
        <v>38</v>
      </c>
      <c r="B551">
        <v>3900</v>
      </c>
      <c r="C551" t="s">
        <v>673</v>
      </c>
      <c r="D551" s="2">
        <v>26546</v>
      </c>
      <c r="E551" s="2">
        <v>81476.016445524205</v>
      </c>
      <c r="F551" s="2">
        <v>49316.6796104975</v>
      </c>
      <c r="G551" s="2">
        <v>71471.172982471893</v>
      </c>
      <c r="H551" s="2">
        <v>99490.142403289094</v>
      </c>
      <c r="I551" s="2">
        <v>62569.052962831003</v>
      </c>
      <c r="J551" s="2">
        <v>524</v>
      </c>
      <c r="K551" s="2">
        <v>1847</v>
      </c>
      <c r="L551" s="2">
        <v>421</v>
      </c>
      <c r="M551" s="2">
        <v>1561</v>
      </c>
      <c r="N551" s="3">
        <v>1.0773751224289901E-2</v>
      </c>
      <c r="O551" s="3">
        <v>3.8800572590974099E-3</v>
      </c>
      <c r="P551" s="17">
        <f t="shared" si="56"/>
        <v>-6.8936939651924913E-3</v>
      </c>
      <c r="R551" s="2">
        <v>23088646</v>
      </c>
      <c r="S551" s="6">
        <v>6</v>
      </c>
      <c r="T551" s="2">
        <f t="shared" si="53"/>
        <v>1897273757.9926989</v>
      </c>
      <c r="U551" s="47">
        <f t="shared" si="54"/>
        <v>285.99999999999972</v>
      </c>
      <c r="V551" s="47">
        <f t="shared" si="55"/>
        <v>102.99999999999984</v>
      </c>
    </row>
    <row r="552" spans="1:25" customFormat="1">
      <c r="A552" t="s">
        <v>53</v>
      </c>
      <c r="B552">
        <v>2600</v>
      </c>
      <c r="C552" t="s">
        <v>710</v>
      </c>
      <c r="D552" s="2">
        <v>29060</v>
      </c>
      <c r="E552" s="2">
        <v>83149.340880503107</v>
      </c>
      <c r="F552" s="2">
        <v>54488.635633613099</v>
      </c>
      <c r="G552" s="2">
        <v>71497.650756065093</v>
      </c>
      <c r="H552" s="2">
        <v>96303.773584905604</v>
      </c>
      <c r="I552" s="2">
        <v>65367.446326805497</v>
      </c>
      <c r="J552" s="2">
        <v>551</v>
      </c>
      <c r="K552" s="2">
        <v>1880</v>
      </c>
      <c r="L552" s="2">
        <v>591</v>
      </c>
      <c r="M552" s="2">
        <v>1966</v>
      </c>
      <c r="N552" s="3">
        <v>-2.9593943565037798E-3</v>
      </c>
      <c r="O552" s="3">
        <v>-1.3764624913971E-3</v>
      </c>
      <c r="P552" s="17">
        <f t="shared" si="56"/>
        <v>1.5829318651066797E-3</v>
      </c>
      <c r="R552" s="2">
        <v>23117706</v>
      </c>
      <c r="S552" s="6">
        <v>6</v>
      </c>
      <c r="T552" s="2">
        <f t="shared" si="53"/>
        <v>2077721730.9712517</v>
      </c>
      <c r="U552" s="47">
        <f t="shared" si="54"/>
        <v>-85.999999999999844</v>
      </c>
      <c r="V552" s="47">
        <f t="shared" si="55"/>
        <v>-39.99999999999973</v>
      </c>
    </row>
    <row r="553" spans="1:25" customFormat="1">
      <c r="A553" t="s">
        <v>72</v>
      </c>
      <c r="B553">
        <v>1600</v>
      </c>
      <c r="C553" t="s">
        <v>796</v>
      </c>
      <c r="D553" s="2">
        <v>25747</v>
      </c>
      <c r="E553" s="2">
        <v>80517.207766990294</v>
      </c>
      <c r="F553" s="2">
        <v>51918.244601542399</v>
      </c>
      <c r="G553" s="2">
        <v>71564.090487687106</v>
      </c>
      <c r="H553" s="2">
        <v>95605.620970873701</v>
      </c>
      <c r="I553" s="2">
        <v>63606.900128534697</v>
      </c>
      <c r="J553" s="2">
        <v>430</v>
      </c>
      <c r="K553" s="2">
        <v>2148</v>
      </c>
      <c r="L553" s="2">
        <v>531</v>
      </c>
      <c r="M553" s="2">
        <v>1928</v>
      </c>
      <c r="N553" s="3">
        <v>8.5446848176486505E-3</v>
      </c>
      <c r="O553" s="3">
        <v>-3.9227871208296098E-3</v>
      </c>
      <c r="P553" s="17">
        <f t="shared" si="56"/>
        <v>-1.2467471938478261E-2</v>
      </c>
      <c r="R553" s="2">
        <v>23143453</v>
      </c>
      <c r="S553" s="6">
        <v>6</v>
      </c>
      <c r="T553" s="2">
        <f t="shared" si="53"/>
        <v>1842560637.7864799</v>
      </c>
      <c r="U553" s="47">
        <f t="shared" si="54"/>
        <v>219.9999999999998</v>
      </c>
      <c r="V553" s="47">
        <f t="shared" si="55"/>
        <v>-100.99999999999996</v>
      </c>
    </row>
    <row r="554" spans="1:25" customFormat="1">
      <c r="A554" t="s">
        <v>31</v>
      </c>
      <c r="B554">
        <v>8900</v>
      </c>
      <c r="C554" t="s">
        <v>861</v>
      </c>
      <c r="D554" s="2">
        <v>22701</v>
      </c>
      <c r="E554" s="2">
        <v>79331.399418322806</v>
      </c>
      <c r="F554" s="2">
        <v>50792.9088551315</v>
      </c>
      <c r="G554" s="2">
        <v>71585.132909596505</v>
      </c>
      <c r="H554" s="2">
        <v>97882.108095007206</v>
      </c>
      <c r="I554" s="2">
        <v>63545.0203038162</v>
      </c>
      <c r="J554" s="2">
        <v>453</v>
      </c>
      <c r="K554" s="2">
        <v>1997</v>
      </c>
      <c r="L554" s="2">
        <v>489</v>
      </c>
      <c r="M554" s="2">
        <v>2141</v>
      </c>
      <c r="N554" s="3">
        <v>-6.3433328928241004E-3</v>
      </c>
      <c r="O554" s="3">
        <v>-1.5858332232060201E-3</v>
      </c>
      <c r="P554" s="17">
        <f t="shared" si="56"/>
        <v>4.7574996696180798E-3</v>
      </c>
      <c r="R554" s="2">
        <v>23166154</v>
      </c>
      <c r="S554" s="6">
        <v>6</v>
      </c>
      <c r="T554" s="2">
        <f t="shared" si="53"/>
        <v>1625054102.1807504</v>
      </c>
      <c r="U554" s="47">
        <f t="shared" si="54"/>
        <v>-143.99999999999991</v>
      </c>
      <c r="V554" s="47">
        <f t="shared" si="55"/>
        <v>-35.999999999999865</v>
      </c>
    </row>
    <row r="555" spans="1:25" customFormat="1">
      <c r="A555" s="6" t="s">
        <v>85</v>
      </c>
      <c r="B555" s="6">
        <v>2500</v>
      </c>
      <c r="C555" s="6" t="s">
        <v>113</v>
      </c>
      <c r="D555" s="7">
        <v>209854</v>
      </c>
      <c r="E555" s="7">
        <v>78854.080542850701</v>
      </c>
      <c r="F555" s="7">
        <v>38835.342737669402</v>
      </c>
      <c r="G555" s="7">
        <v>71594.734599297604</v>
      </c>
      <c r="H555" s="7">
        <v>96271.949808802499</v>
      </c>
      <c r="I555" s="7">
        <v>50868.248425613303</v>
      </c>
      <c r="J555" s="7">
        <v>16688</v>
      </c>
      <c r="K555" s="7">
        <v>16302</v>
      </c>
      <c r="L555" s="7">
        <v>14912</v>
      </c>
      <c r="M555" s="7">
        <v>15871</v>
      </c>
      <c r="N555" s="8">
        <v>2.0538088385258298E-3</v>
      </c>
      <c r="O555" s="8">
        <v>8.4630266756888107E-3</v>
      </c>
      <c r="P555" s="17">
        <f t="shared" si="56"/>
        <v>6.4092178371629813E-3</v>
      </c>
      <c r="R555" s="2">
        <v>23376008</v>
      </c>
      <c r="S555" s="6">
        <v>6</v>
      </c>
      <c r="T555" s="2">
        <f t="shared" si="53"/>
        <v>15024441434.601</v>
      </c>
      <c r="U555" s="47">
        <f t="shared" si="54"/>
        <v>430.99999999999949</v>
      </c>
      <c r="V555" s="47">
        <f t="shared" si="55"/>
        <v>1775.9999999999998</v>
      </c>
    </row>
    <row r="556" spans="1:25" customFormat="1">
      <c r="A556" t="s">
        <v>85</v>
      </c>
      <c r="B556">
        <v>1300</v>
      </c>
      <c r="C556" t="s">
        <v>146</v>
      </c>
      <c r="D556" s="2">
        <v>31097</v>
      </c>
      <c r="E556" s="2">
        <v>86006.783516163399</v>
      </c>
      <c r="F556" s="2">
        <v>41552.035997996099</v>
      </c>
      <c r="G556" s="2">
        <v>71607.264068550707</v>
      </c>
      <c r="H556" s="2">
        <v>99648.090185418798</v>
      </c>
      <c r="I556" s="2">
        <v>50935.357546697203</v>
      </c>
      <c r="J556" s="2">
        <v>1618</v>
      </c>
      <c r="K556" s="2">
        <v>1564</v>
      </c>
      <c r="L556" s="2">
        <v>1743</v>
      </c>
      <c r="M556" s="2">
        <v>1898</v>
      </c>
      <c r="N556" s="3">
        <v>-1.07405859086085E-2</v>
      </c>
      <c r="O556" s="3">
        <v>-4.0196803550181601E-3</v>
      </c>
      <c r="P556" s="17">
        <f t="shared" si="56"/>
        <v>6.7209055535903395E-3</v>
      </c>
      <c r="R556" s="2">
        <v>23407105</v>
      </c>
      <c r="S556" s="6">
        <v>6</v>
      </c>
      <c r="T556" s="2">
        <f t="shared" si="53"/>
        <v>2226771090.7397213</v>
      </c>
      <c r="U556" s="47">
        <f t="shared" si="54"/>
        <v>-333.99999999999852</v>
      </c>
      <c r="V556" s="47">
        <f t="shared" si="55"/>
        <v>-124.99999999999973</v>
      </c>
    </row>
    <row r="557" spans="1:25" customFormat="1">
      <c r="A557" t="s">
        <v>14</v>
      </c>
      <c r="B557">
        <v>1001</v>
      </c>
      <c r="C557" t="s">
        <v>496</v>
      </c>
      <c r="D557" s="2">
        <v>38721</v>
      </c>
      <c r="E557" s="2">
        <v>90735.499139186795</v>
      </c>
      <c r="F557" s="2">
        <v>49631.478853966197</v>
      </c>
      <c r="G557" s="2">
        <v>71650.044705197797</v>
      </c>
      <c r="H557" s="2">
        <v>106691.50708515399</v>
      </c>
      <c r="I557" s="2">
        <v>60335.181227282403</v>
      </c>
      <c r="J557" s="2">
        <v>967</v>
      </c>
      <c r="K557" s="2">
        <v>2959</v>
      </c>
      <c r="L557" s="2">
        <v>1075</v>
      </c>
      <c r="M557" s="2">
        <v>2784</v>
      </c>
      <c r="N557" s="3">
        <v>4.51951137625577E-3</v>
      </c>
      <c r="O557" s="3">
        <v>-2.7891841636321301E-3</v>
      </c>
      <c r="P557" s="17">
        <f t="shared" si="56"/>
        <v>-7.3086955398879005E-3</v>
      </c>
      <c r="R557" s="2">
        <v>23445826</v>
      </c>
      <c r="S557" s="6">
        <v>6</v>
      </c>
      <c r="T557" s="2">
        <f t="shared" si="53"/>
        <v>2774361381.029964</v>
      </c>
      <c r="U557" s="47">
        <f t="shared" si="54"/>
        <v>174.99999999999966</v>
      </c>
      <c r="V557" s="47">
        <f t="shared" si="55"/>
        <v>-107.99999999999972</v>
      </c>
    </row>
    <row r="558" spans="1:25" customFormat="1">
      <c r="A558" t="s">
        <v>298</v>
      </c>
      <c r="B558">
        <v>690</v>
      </c>
      <c r="C558" t="s">
        <v>299</v>
      </c>
      <c r="D558" s="2">
        <v>66357</v>
      </c>
      <c r="E558" s="2">
        <v>82527.295899257297</v>
      </c>
      <c r="F558" s="2">
        <v>48828.590473457603</v>
      </c>
      <c r="G558" s="2">
        <v>71664.684672692907</v>
      </c>
      <c r="H558" s="2">
        <v>97659.754665805594</v>
      </c>
      <c r="I558" s="2">
        <v>60114.221004304098</v>
      </c>
      <c r="J558" s="2">
        <v>2398</v>
      </c>
      <c r="K558" s="2">
        <v>6184</v>
      </c>
      <c r="L558" s="2">
        <v>1820</v>
      </c>
      <c r="M558" s="2">
        <v>5620</v>
      </c>
      <c r="N558" s="3">
        <v>8.4994800849947996E-3</v>
      </c>
      <c r="O558" s="3">
        <v>8.7104600871045993E-3</v>
      </c>
      <c r="P558" s="17">
        <f t="shared" si="56"/>
        <v>2.1098000210979968E-4</v>
      </c>
      <c r="R558" s="2">
        <v>23512183</v>
      </c>
      <c r="S558" s="6">
        <v>6</v>
      </c>
      <c r="T558" s="2">
        <f t="shared" si="53"/>
        <v>4755453480.8258829</v>
      </c>
      <c r="U558" s="47">
        <f t="shared" si="54"/>
        <v>563.99999999999989</v>
      </c>
      <c r="V558" s="47">
        <f t="shared" si="55"/>
        <v>577.99999999999989</v>
      </c>
    </row>
    <row r="559" spans="1:25" s="39" customFormat="1">
      <c r="A559" s="35" t="s">
        <v>31</v>
      </c>
      <c r="B559" s="35">
        <v>8690</v>
      </c>
      <c r="C559" s="35" t="s">
        <v>32</v>
      </c>
      <c r="D559" s="36">
        <v>629873</v>
      </c>
      <c r="E559" s="36">
        <v>84389.195978333504</v>
      </c>
      <c r="F559" s="36">
        <v>35348.192769085603</v>
      </c>
      <c r="G559" s="36">
        <v>71698.456505566995</v>
      </c>
      <c r="H559" s="36">
        <v>107100.94844583901</v>
      </c>
      <c r="I559" s="36">
        <v>51374.065871905797</v>
      </c>
      <c r="J559" s="36">
        <v>28050</v>
      </c>
      <c r="K559" s="36">
        <v>40466</v>
      </c>
      <c r="L559" s="36">
        <v>31295</v>
      </c>
      <c r="M559" s="36">
        <v>46138</v>
      </c>
      <c r="N559" s="37">
        <v>-9.0049898947883109E-3</v>
      </c>
      <c r="O559" s="37">
        <v>-5.1518321947440198E-3</v>
      </c>
      <c r="P559" s="38">
        <f t="shared" si="56"/>
        <v>3.853157700044291E-3</v>
      </c>
      <c r="R559" s="41">
        <v>24142056</v>
      </c>
      <c r="S559" s="35">
        <v>6</v>
      </c>
      <c r="T559" s="41">
        <f t="shared" si="53"/>
        <v>45160921894.530998</v>
      </c>
      <c r="U559" s="55">
        <f t="shared" si="54"/>
        <v>-5671.9999999999973</v>
      </c>
      <c r="V559" s="55">
        <f t="shared" si="55"/>
        <v>-3245</v>
      </c>
    </row>
    <row r="560" spans="1:25" s="29" customFormat="1">
      <c r="A560" s="51"/>
      <c r="B560" s="51"/>
      <c r="C560" s="51"/>
      <c r="D560" s="52">
        <f>SUM(D500:D559)</f>
        <v>4192333</v>
      </c>
      <c r="E560" s="52"/>
      <c r="F560" s="52"/>
      <c r="G560" s="52"/>
      <c r="H560" s="52"/>
      <c r="I560" s="52"/>
      <c r="J560" s="52"/>
      <c r="K560" s="52"/>
      <c r="L560" s="52"/>
      <c r="M560" s="52"/>
      <c r="N560" s="53"/>
      <c r="O560" s="53"/>
      <c r="P560" s="32"/>
      <c r="R560" s="30"/>
      <c r="S560" s="51"/>
      <c r="T560" s="52">
        <f>SUM(T500:T559)</f>
        <v>297446381733.26385</v>
      </c>
      <c r="U560" s="48">
        <f>SUM(U500:U559)</f>
        <v>-1189.9999999999936</v>
      </c>
      <c r="V560" s="48">
        <f>SUM(V500:V559)</f>
        <v>-2155.0000000000027</v>
      </c>
      <c r="W560" s="20">
        <f>T560/$D560</f>
        <v>70950.084769808091</v>
      </c>
      <c r="X560" s="60">
        <f t="shared" ref="X560" si="57">U560/$D560</f>
        <v>-2.8385149748361919E-4</v>
      </c>
      <c r="Y560" s="60">
        <f t="shared" ref="Y560" si="58">V560/$D560</f>
        <v>-5.1403359418252382E-4</v>
      </c>
    </row>
    <row r="561" spans="1:22" customFormat="1">
      <c r="A561" t="s">
        <v>18</v>
      </c>
      <c r="B561">
        <v>4300</v>
      </c>
      <c r="C561" t="s">
        <v>135</v>
      </c>
      <c r="D561" s="2">
        <v>58951</v>
      </c>
      <c r="E561" s="2">
        <v>87777.403847783702</v>
      </c>
      <c r="F561" s="2">
        <v>50396.120337557797</v>
      </c>
      <c r="G561" s="2">
        <v>71704.135862695897</v>
      </c>
      <c r="H561" s="2">
        <v>103148.601406898</v>
      </c>
      <c r="I561" s="2">
        <v>60561.927653312501</v>
      </c>
      <c r="J561" s="2">
        <v>1709</v>
      </c>
      <c r="K561" s="2">
        <v>5462</v>
      </c>
      <c r="L561" s="2">
        <v>1464</v>
      </c>
      <c r="M561" s="2">
        <v>5219</v>
      </c>
      <c r="N561" s="3">
        <v>4.1220674797713304E-3</v>
      </c>
      <c r="O561" s="3">
        <v>4.1559939610863201E-3</v>
      </c>
      <c r="P561" s="17">
        <f t="shared" ref="P561:P592" si="59">O561-N561</f>
        <v>3.3926481314989695E-5</v>
      </c>
      <c r="R561" s="2">
        <v>24201007</v>
      </c>
      <c r="S561" s="6">
        <v>7</v>
      </c>
      <c r="T561" s="2">
        <f t="shared" si="53"/>
        <v>4227030513.241786</v>
      </c>
      <c r="U561" s="47">
        <f t="shared" si="54"/>
        <v>242.99999999999969</v>
      </c>
      <c r="V561" s="47">
        <f t="shared" si="55"/>
        <v>244.99999999999966</v>
      </c>
    </row>
    <row r="562" spans="1:22" customFormat="1">
      <c r="A562" t="s">
        <v>18</v>
      </c>
      <c r="B562">
        <v>6100</v>
      </c>
      <c r="C562" t="s">
        <v>575</v>
      </c>
      <c r="D562" s="2">
        <v>25469</v>
      </c>
      <c r="E562" s="2">
        <v>84974.1140771637</v>
      </c>
      <c r="F562" s="2">
        <v>52037.7646026898</v>
      </c>
      <c r="G562" s="2">
        <v>71713.969087486301</v>
      </c>
      <c r="H562" s="2">
        <v>100897.788738269</v>
      </c>
      <c r="I562" s="2">
        <v>62621.875316743499</v>
      </c>
      <c r="J562" s="2">
        <v>467</v>
      </c>
      <c r="K562" s="2">
        <v>2223</v>
      </c>
      <c r="L562" s="2">
        <v>553</v>
      </c>
      <c r="M562" s="2">
        <v>2040</v>
      </c>
      <c r="N562" s="3">
        <v>7.1852055439946601E-3</v>
      </c>
      <c r="O562" s="3">
        <v>-3.37665397149475E-3</v>
      </c>
      <c r="P562" s="17">
        <f t="shared" si="59"/>
        <v>-1.056185951548941E-2</v>
      </c>
      <c r="R562" s="2">
        <v>24226476</v>
      </c>
      <c r="S562" s="6">
        <v>7</v>
      </c>
      <c r="T562" s="2">
        <f t="shared" si="53"/>
        <v>1826483078.6891885</v>
      </c>
      <c r="U562" s="47">
        <f t="shared" si="54"/>
        <v>183</v>
      </c>
      <c r="V562" s="47">
        <f t="shared" si="55"/>
        <v>-85.999999999999787</v>
      </c>
    </row>
    <row r="563" spans="1:22" customFormat="1">
      <c r="A563" t="s">
        <v>16</v>
      </c>
      <c r="B563">
        <v>100</v>
      </c>
      <c r="C563" t="s">
        <v>605</v>
      </c>
      <c r="D563" s="2">
        <v>32930</v>
      </c>
      <c r="E563" s="2">
        <v>79171.826041448599</v>
      </c>
      <c r="F563" s="2">
        <v>43547.575761076703</v>
      </c>
      <c r="G563" s="2">
        <v>71735.717178485007</v>
      </c>
      <c r="H563" s="2">
        <v>97750.019049612703</v>
      </c>
      <c r="I563" s="2">
        <v>57378.335162613301</v>
      </c>
      <c r="J563" s="2">
        <v>1407</v>
      </c>
      <c r="K563" s="2">
        <v>1698</v>
      </c>
      <c r="L563" s="2">
        <v>1229</v>
      </c>
      <c r="M563" s="2">
        <v>1731</v>
      </c>
      <c r="N563" s="3">
        <v>-1.0021257212268399E-3</v>
      </c>
      <c r="O563" s="3">
        <v>5.4054054054053996E-3</v>
      </c>
      <c r="P563" s="17">
        <f t="shared" si="59"/>
        <v>6.4075311266322396E-3</v>
      </c>
      <c r="R563" s="2">
        <v>24259406</v>
      </c>
      <c r="S563" s="6">
        <v>7</v>
      </c>
      <c r="T563" s="2">
        <f t="shared" si="53"/>
        <v>2362257166.6875114</v>
      </c>
      <c r="U563" s="47">
        <f t="shared" si="54"/>
        <v>-32.999999999999837</v>
      </c>
      <c r="V563" s="47">
        <f t="shared" si="55"/>
        <v>177.9999999999998</v>
      </c>
    </row>
    <row r="564" spans="1:22" customFormat="1">
      <c r="A564" t="s">
        <v>178</v>
      </c>
      <c r="B564">
        <v>2390</v>
      </c>
      <c r="C564" t="s">
        <v>179</v>
      </c>
      <c r="D564" s="2">
        <v>129714</v>
      </c>
      <c r="E564" s="2">
        <v>87912.284571966098</v>
      </c>
      <c r="F564" s="2">
        <v>45874.053227043602</v>
      </c>
      <c r="G564" s="2">
        <v>71739.415872027399</v>
      </c>
      <c r="H564" s="2">
        <v>104864.075863459</v>
      </c>
      <c r="I564" s="2">
        <v>58235.109768792398</v>
      </c>
      <c r="J564" s="2">
        <v>3554</v>
      </c>
      <c r="K564" s="2">
        <v>9818</v>
      </c>
      <c r="L564" s="2">
        <v>3879</v>
      </c>
      <c r="M564" s="2">
        <v>9691</v>
      </c>
      <c r="N564" s="3">
        <v>9.7907704642521205E-4</v>
      </c>
      <c r="O564" s="3">
        <v>-2.5055121266786902E-3</v>
      </c>
      <c r="P564" s="17">
        <f t="shared" si="59"/>
        <v>-3.4845891731039025E-3</v>
      </c>
      <c r="R564" s="2">
        <v>24389120</v>
      </c>
      <c r="S564" s="6">
        <v>7</v>
      </c>
      <c r="T564" s="2">
        <f t="shared" si="53"/>
        <v>9305606590.4241619</v>
      </c>
      <c r="U564" s="47">
        <f t="shared" si="54"/>
        <v>126.99999999999996</v>
      </c>
      <c r="V564" s="47">
        <f t="shared" si="55"/>
        <v>-324.9999999999996</v>
      </c>
    </row>
    <row r="565" spans="1:22" customFormat="1">
      <c r="A565" t="s">
        <v>96</v>
      </c>
      <c r="B565">
        <v>1200</v>
      </c>
      <c r="C565" t="s">
        <v>489</v>
      </c>
      <c r="D565" s="2">
        <v>39133</v>
      </c>
      <c r="E565" s="2">
        <v>76184.5626908095</v>
      </c>
      <c r="F565" s="2">
        <v>46230.280700898002</v>
      </c>
      <c r="G565" s="2">
        <v>71771.5663454163</v>
      </c>
      <c r="H565" s="2">
        <v>94794.828192441302</v>
      </c>
      <c r="I565" s="2">
        <v>61097.124511909402</v>
      </c>
      <c r="J565" s="2">
        <v>1547</v>
      </c>
      <c r="K565" s="2">
        <v>3066</v>
      </c>
      <c r="L565" s="2">
        <v>1615</v>
      </c>
      <c r="M565" s="2">
        <v>2918</v>
      </c>
      <c r="N565" s="3">
        <v>3.7819742927963601E-3</v>
      </c>
      <c r="O565" s="3">
        <v>-1.7376638642577799E-3</v>
      </c>
      <c r="P565" s="17">
        <f t="shared" si="59"/>
        <v>-5.51963815705414E-3</v>
      </c>
      <c r="R565" s="2">
        <v>24428253</v>
      </c>
      <c r="S565" s="6">
        <v>7</v>
      </c>
      <c r="T565" s="2">
        <f t="shared" si="53"/>
        <v>2808636705.795176</v>
      </c>
      <c r="U565" s="47">
        <f t="shared" si="54"/>
        <v>147.99999999999997</v>
      </c>
      <c r="V565" s="47">
        <f t="shared" si="55"/>
        <v>-67.999999999999702</v>
      </c>
    </row>
    <row r="566" spans="1:22" customFormat="1">
      <c r="A566" t="s">
        <v>178</v>
      </c>
      <c r="B566">
        <v>2100</v>
      </c>
      <c r="C566" t="s">
        <v>816</v>
      </c>
      <c r="D566" s="2">
        <v>24958</v>
      </c>
      <c r="E566" s="2">
        <v>81196.842918672395</v>
      </c>
      <c r="F566" s="2">
        <v>55767.412880516204</v>
      </c>
      <c r="G566" s="2">
        <v>71866.3481957693</v>
      </c>
      <c r="H566" s="2">
        <v>94569.044590828402</v>
      </c>
      <c r="I566" s="2">
        <v>66025.298546378894</v>
      </c>
      <c r="J566" s="2">
        <v>450</v>
      </c>
      <c r="K566" s="2">
        <v>2561</v>
      </c>
      <c r="L566" s="2">
        <v>580</v>
      </c>
      <c r="M566" s="2">
        <v>2079</v>
      </c>
      <c r="N566" s="3">
        <v>1.93124449074445E-2</v>
      </c>
      <c r="O566" s="3">
        <v>-5.2087507011779697E-3</v>
      </c>
      <c r="P566" s="17">
        <f t="shared" si="59"/>
        <v>-2.4521195608622467E-2</v>
      </c>
      <c r="R566" s="2">
        <v>24453211</v>
      </c>
      <c r="S566" s="6">
        <v>7</v>
      </c>
      <c r="T566" s="2">
        <f t="shared" si="53"/>
        <v>1793640318.2700102</v>
      </c>
      <c r="U566" s="47">
        <f t="shared" si="54"/>
        <v>481.99999999999983</v>
      </c>
      <c r="V566" s="47">
        <f t="shared" si="55"/>
        <v>-129.99999999999977</v>
      </c>
    </row>
    <row r="567" spans="1:22" customFormat="1">
      <c r="A567" t="s">
        <v>110</v>
      </c>
      <c r="B567">
        <v>500</v>
      </c>
      <c r="C567" t="s">
        <v>518</v>
      </c>
      <c r="D567" s="2">
        <v>29954</v>
      </c>
      <c r="E567" s="2">
        <v>81340.399049881205</v>
      </c>
      <c r="F567" s="2">
        <v>46627.847668780298</v>
      </c>
      <c r="G567" s="2">
        <v>71891.091104466395</v>
      </c>
      <c r="H567" s="2">
        <v>96070.767345918197</v>
      </c>
      <c r="I567" s="2">
        <v>57462.651697127898</v>
      </c>
      <c r="J567" s="2">
        <v>1394</v>
      </c>
      <c r="K567" s="2">
        <v>3015</v>
      </c>
      <c r="L567" s="2">
        <v>1566</v>
      </c>
      <c r="M567" s="2">
        <v>2575</v>
      </c>
      <c r="N567" s="3">
        <v>1.46891900914735E-2</v>
      </c>
      <c r="O567" s="3">
        <v>-5.7421379448487596E-3</v>
      </c>
      <c r="P567" s="17">
        <f t="shared" si="59"/>
        <v>-2.043132803632226E-2</v>
      </c>
      <c r="R567" s="2">
        <v>24483165</v>
      </c>
      <c r="S567" s="6">
        <v>7</v>
      </c>
      <c r="T567" s="2">
        <f t="shared" si="53"/>
        <v>2153425742.9431863</v>
      </c>
      <c r="U567" s="47">
        <f t="shared" si="54"/>
        <v>439.99999999999721</v>
      </c>
      <c r="V567" s="47">
        <f t="shared" si="55"/>
        <v>-171.99999999999974</v>
      </c>
    </row>
    <row r="568" spans="1:22" customFormat="1">
      <c r="A568" t="s">
        <v>60</v>
      </c>
      <c r="B568" s="1">
        <v>51000</v>
      </c>
      <c r="C568" t="s">
        <v>250</v>
      </c>
      <c r="D568" s="2">
        <v>88375</v>
      </c>
      <c r="E568" s="2">
        <v>84291.804224463995</v>
      </c>
      <c r="F568" s="2">
        <v>45668.471310425099</v>
      </c>
      <c r="G568" s="2">
        <v>71925.003669640195</v>
      </c>
      <c r="H568" s="2">
        <v>100480.83376869</v>
      </c>
      <c r="I568" s="2">
        <v>57153.806196854901</v>
      </c>
      <c r="J568" s="2">
        <v>3750</v>
      </c>
      <c r="K568" s="2">
        <v>7586</v>
      </c>
      <c r="L568" s="2">
        <v>3943</v>
      </c>
      <c r="M568" s="2">
        <v>7967</v>
      </c>
      <c r="N568" s="3">
        <v>-4.3111739745403102E-3</v>
      </c>
      <c r="O568" s="3">
        <v>-2.1838755304101798E-3</v>
      </c>
      <c r="P568" s="17">
        <f t="shared" si="59"/>
        <v>2.1272984441301304E-3</v>
      </c>
      <c r="R568" s="2">
        <v>24571540</v>
      </c>
      <c r="S568" s="6">
        <v>7</v>
      </c>
      <c r="T568" s="2">
        <f t="shared" si="53"/>
        <v>6356372199.3044519</v>
      </c>
      <c r="U568" s="47">
        <f t="shared" si="54"/>
        <v>-380.99999999999989</v>
      </c>
      <c r="V568" s="47">
        <f t="shared" si="55"/>
        <v>-192.99999999999963</v>
      </c>
    </row>
    <row r="569" spans="1:22" customFormat="1">
      <c r="A569" t="s">
        <v>12</v>
      </c>
      <c r="B569">
        <v>5700</v>
      </c>
      <c r="C569" t="s">
        <v>859</v>
      </c>
      <c r="D569" s="2">
        <v>22761</v>
      </c>
      <c r="E569" s="2">
        <v>72939.459072104</v>
      </c>
      <c r="F569" s="2">
        <v>38513.3145479499</v>
      </c>
      <c r="G569" s="2">
        <v>71987.777271247105</v>
      </c>
      <c r="H569" s="2">
        <v>97456.572547281306</v>
      </c>
      <c r="I569" s="2">
        <v>57201.981557728599</v>
      </c>
      <c r="J569" s="2">
        <v>839</v>
      </c>
      <c r="K569" s="2">
        <v>1197</v>
      </c>
      <c r="L569" s="2">
        <v>849</v>
      </c>
      <c r="M569" s="2">
        <v>1450</v>
      </c>
      <c r="N569" s="3">
        <v>-1.11155045911866E-2</v>
      </c>
      <c r="O569" s="3">
        <v>-4.39348007556785E-4</v>
      </c>
      <c r="P569" s="17">
        <f t="shared" si="59"/>
        <v>1.0676156583629815E-2</v>
      </c>
      <c r="R569" s="2">
        <v>24594301</v>
      </c>
      <c r="S569" s="6">
        <v>7</v>
      </c>
      <c r="T569" s="2">
        <f t="shared" si="53"/>
        <v>1638513798.4708555</v>
      </c>
      <c r="U569" s="47">
        <f t="shared" si="54"/>
        <v>-252.99999999999821</v>
      </c>
      <c r="V569" s="47">
        <f t="shared" si="55"/>
        <v>-9.999999999999984</v>
      </c>
    </row>
    <row r="570" spans="1:22" customFormat="1">
      <c r="A570" t="s">
        <v>27</v>
      </c>
      <c r="B570">
        <v>2400</v>
      </c>
      <c r="C570" t="s">
        <v>378</v>
      </c>
      <c r="D570" s="2">
        <v>49511</v>
      </c>
      <c r="E570" s="2">
        <v>92959.183059866904</v>
      </c>
      <c r="F570" s="2">
        <v>47400.203259995098</v>
      </c>
      <c r="G570" s="2">
        <v>72006.658137667997</v>
      </c>
      <c r="H570" s="2">
        <v>107957.94527716099</v>
      </c>
      <c r="I570" s="2">
        <v>57828.101262723401</v>
      </c>
      <c r="J570" s="2">
        <v>1651</v>
      </c>
      <c r="K570" s="2">
        <v>3227</v>
      </c>
      <c r="L570" s="2">
        <v>1634</v>
      </c>
      <c r="M570" s="2">
        <v>3135</v>
      </c>
      <c r="N570" s="3">
        <v>1.85817293126779E-3</v>
      </c>
      <c r="O570" s="3">
        <v>3.4335804164730999E-4</v>
      </c>
      <c r="P570" s="17">
        <f t="shared" si="59"/>
        <v>-1.5148148896204801E-3</v>
      </c>
      <c r="R570" s="2">
        <v>24643812</v>
      </c>
      <c r="S570" s="6">
        <v>7</v>
      </c>
      <c r="T570" s="2">
        <f t="shared" si="53"/>
        <v>3565121651.05408</v>
      </c>
      <c r="U570" s="47">
        <f t="shared" si="54"/>
        <v>91.999999999999559</v>
      </c>
      <c r="V570" s="47">
        <f t="shared" si="55"/>
        <v>16.999999999999964</v>
      </c>
    </row>
    <row r="571" spans="1:22" customFormat="1">
      <c r="A571" t="s">
        <v>46</v>
      </c>
      <c r="B571">
        <v>2400</v>
      </c>
      <c r="C571" t="s">
        <v>501</v>
      </c>
      <c r="D571" s="2">
        <v>38458</v>
      </c>
      <c r="E571" s="2">
        <v>92299.533660130706</v>
      </c>
      <c r="F571" s="2">
        <v>44105.954053082802</v>
      </c>
      <c r="G571" s="2">
        <v>72114.660595275403</v>
      </c>
      <c r="H571" s="2">
        <v>108273.26307189499</v>
      </c>
      <c r="I571" s="2">
        <v>55073.951588890603</v>
      </c>
      <c r="J571" s="2">
        <v>1527</v>
      </c>
      <c r="K571" s="2">
        <v>3171</v>
      </c>
      <c r="L571" s="2">
        <v>1512</v>
      </c>
      <c r="M571" s="2">
        <v>3589</v>
      </c>
      <c r="N571" s="3">
        <v>-1.08689999479952E-2</v>
      </c>
      <c r="O571" s="3">
        <v>3.9003588330126303E-4</v>
      </c>
      <c r="P571" s="17">
        <f t="shared" si="59"/>
        <v>1.1259035831296463E-2</v>
      </c>
      <c r="R571" s="2">
        <v>24682270</v>
      </c>
      <c r="S571" s="6">
        <v>7</v>
      </c>
      <c r="T571" s="2">
        <f t="shared" si="53"/>
        <v>2773385617.1731014</v>
      </c>
      <c r="U571" s="47">
        <f t="shared" si="54"/>
        <v>-417.99999999999943</v>
      </c>
      <c r="V571" s="47">
        <f t="shared" si="55"/>
        <v>14.999999999999973</v>
      </c>
    </row>
    <row r="572" spans="1:22" customFormat="1">
      <c r="A572" t="s">
        <v>138</v>
      </c>
      <c r="B572">
        <v>490</v>
      </c>
      <c r="C572" t="s">
        <v>139</v>
      </c>
      <c r="D572" s="2">
        <v>171531</v>
      </c>
      <c r="E572" s="2">
        <v>82911.474526773498</v>
      </c>
      <c r="F572" s="2">
        <v>43635.834483193503</v>
      </c>
      <c r="G572" s="2">
        <v>72121.085334833595</v>
      </c>
      <c r="H572" s="2">
        <v>99234.629284618</v>
      </c>
      <c r="I572" s="2">
        <v>56078.320956044598</v>
      </c>
      <c r="J572" s="2">
        <v>8295</v>
      </c>
      <c r="K572" s="2">
        <v>15354</v>
      </c>
      <c r="L572" s="2">
        <v>7681</v>
      </c>
      <c r="M572" s="2">
        <v>14004</v>
      </c>
      <c r="N572" s="3">
        <v>7.8702974972453908E-3</v>
      </c>
      <c r="O572" s="3">
        <v>3.5795278987471599E-3</v>
      </c>
      <c r="P572" s="17">
        <f t="shared" si="59"/>
        <v>-4.2907695984982308E-3</v>
      </c>
      <c r="R572" s="2">
        <v>24853801</v>
      </c>
      <c r="S572" s="6">
        <v>7</v>
      </c>
      <c r="T572" s="2">
        <f t="shared" si="53"/>
        <v>12371001888.569342</v>
      </c>
      <c r="U572" s="47">
        <f t="shared" si="54"/>
        <v>1349.9999999999991</v>
      </c>
      <c r="V572" s="47">
        <f t="shared" si="55"/>
        <v>613.99999999999909</v>
      </c>
    </row>
    <row r="573" spans="1:22" customFormat="1">
      <c r="A573" t="s">
        <v>80</v>
      </c>
      <c r="B573">
        <v>400</v>
      </c>
      <c r="C573" t="s">
        <v>294</v>
      </c>
      <c r="D573" s="2">
        <v>67719</v>
      </c>
      <c r="E573" s="2">
        <v>88929.155612109593</v>
      </c>
      <c r="F573" s="2">
        <v>44834.386285135697</v>
      </c>
      <c r="G573" s="2">
        <v>72136.405930021894</v>
      </c>
      <c r="H573" s="2">
        <v>102942.562960606</v>
      </c>
      <c r="I573" s="2">
        <v>54835.461201762701</v>
      </c>
      <c r="J573" s="2">
        <v>2357</v>
      </c>
      <c r="K573" s="2">
        <v>5055</v>
      </c>
      <c r="L573" s="2">
        <v>3428</v>
      </c>
      <c r="M573" s="2">
        <v>4434</v>
      </c>
      <c r="N573" s="3">
        <v>9.1702476409870198E-3</v>
      </c>
      <c r="O573" s="3">
        <v>-1.5815354627209399E-2</v>
      </c>
      <c r="P573" s="17">
        <f t="shared" si="59"/>
        <v>-2.4985602268196419E-2</v>
      </c>
      <c r="R573" s="2">
        <v>24921520</v>
      </c>
      <c r="S573" s="6">
        <v>7</v>
      </c>
      <c r="T573" s="2">
        <f t="shared" si="53"/>
        <v>4885005273.1751528</v>
      </c>
      <c r="U573" s="47">
        <f t="shared" si="54"/>
        <v>621</v>
      </c>
      <c r="V573" s="47">
        <f t="shared" si="55"/>
        <v>-1070.9999999999934</v>
      </c>
    </row>
    <row r="574" spans="1:22" customFormat="1">
      <c r="A574" t="s">
        <v>76</v>
      </c>
      <c r="B574">
        <v>53001</v>
      </c>
      <c r="C574" t="s">
        <v>146</v>
      </c>
      <c r="D574" s="2">
        <v>29115</v>
      </c>
      <c r="E574" s="2">
        <v>80119.679890143394</v>
      </c>
      <c r="F574" s="2">
        <v>45421.470209339699</v>
      </c>
      <c r="G574" s="2">
        <v>72155.895726157498</v>
      </c>
      <c r="H574" s="2">
        <v>98977.236801952997</v>
      </c>
      <c r="I574" s="2">
        <v>59289.033670033597</v>
      </c>
      <c r="J574" s="2">
        <v>928</v>
      </c>
      <c r="K574" s="2">
        <v>3721</v>
      </c>
      <c r="L574" s="2">
        <v>975</v>
      </c>
      <c r="M574" s="2">
        <v>3275</v>
      </c>
      <c r="N574" s="3">
        <v>1.53185643139275E-2</v>
      </c>
      <c r="O574" s="3">
        <v>-1.6142881676111901E-3</v>
      </c>
      <c r="P574" s="17">
        <f t="shared" si="59"/>
        <v>-1.6932852481538689E-2</v>
      </c>
      <c r="R574" s="2">
        <v>24950635</v>
      </c>
      <c r="S574" s="6">
        <v>7</v>
      </c>
      <c r="T574" s="2">
        <f t="shared" si="53"/>
        <v>2100818904.0670755</v>
      </c>
      <c r="U574" s="47">
        <f t="shared" si="54"/>
        <v>445.99999999999915</v>
      </c>
      <c r="V574" s="47">
        <f t="shared" si="55"/>
        <v>-46.999999999999801</v>
      </c>
    </row>
    <row r="575" spans="1:22" customFormat="1">
      <c r="A575" s="6" t="s">
        <v>34</v>
      </c>
      <c r="B575" s="6">
        <v>400</v>
      </c>
      <c r="C575" s="6" t="s">
        <v>35</v>
      </c>
      <c r="D575" s="7">
        <v>554370</v>
      </c>
      <c r="E575" s="7">
        <v>82590.3554034306</v>
      </c>
      <c r="F575" s="7">
        <v>46480.158714780096</v>
      </c>
      <c r="G575" s="7">
        <v>72193.788976785305</v>
      </c>
      <c r="H575" s="7">
        <v>100996.606533742</v>
      </c>
      <c r="I575" s="7">
        <v>61122.389053087099</v>
      </c>
      <c r="J575" s="7">
        <v>23384</v>
      </c>
      <c r="K575" s="7">
        <v>72596</v>
      </c>
      <c r="L575" s="7">
        <v>21750</v>
      </c>
      <c r="M575" s="7">
        <v>69415</v>
      </c>
      <c r="N575" s="8">
        <v>5.7380449880044E-3</v>
      </c>
      <c r="O575" s="8">
        <v>2.9474899435395102E-3</v>
      </c>
      <c r="P575" s="17">
        <f t="shared" si="59"/>
        <v>-2.7905550444648898E-3</v>
      </c>
      <c r="R575" s="2">
        <v>25505005</v>
      </c>
      <c r="S575" s="6">
        <v>7</v>
      </c>
      <c r="T575" s="2">
        <f t="shared" si="53"/>
        <v>40022070795.060471</v>
      </c>
      <c r="U575" s="47">
        <f t="shared" si="54"/>
        <v>3180.9999999999991</v>
      </c>
      <c r="V575" s="47">
        <f t="shared" si="55"/>
        <v>1633.9999999999982</v>
      </c>
    </row>
    <row r="576" spans="1:22" customFormat="1">
      <c r="A576" t="s">
        <v>134</v>
      </c>
      <c r="B576">
        <v>1590</v>
      </c>
      <c r="C576" t="s">
        <v>384</v>
      </c>
      <c r="D576" s="2">
        <v>48414</v>
      </c>
      <c r="E576" s="2">
        <v>79922.479475856002</v>
      </c>
      <c r="F576" s="2">
        <v>48299.214673800299</v>
      </c>
      <c r="G576" s="2">
        <v>72236.346957072004</v>
      </c>
      <c r="H576" s="2">
        <v>95145.108014189507</v>
      </c>
      <c r="I576" s="2">
        <v>59112.100078802199</v>
      </c>
      <c r="J576" s="2">
        <v>1875</v>
      </c>
      <c r="K576" s="2">
        <v>3338</v>
      </c>
      <c r="L576" s="2">
        <v>2048</v>
      </c>
      <c r="M576" s="2">
        <v>3229</v>
      </c>
      <c r="N576" s="3">
        <v>2.25141487999339E-3</v>
      </c>
      <c r="O576" s="3">
        <v>-3.5733465526500601E-3</v>
      </c>
      <c r="P576" s="17">
        <f t="shared" si="59"/>
        <v>-5.8247614326434501E-3</v>
      </c>
      <c r="R576" s="2">
        <v>25553419</v>
      </c>
      <c r="S576" s="6">
        <v>7</v>
      </c>
      <c r="T576" s="2">
        <f t="shared" si="53"/>
        <v>3497250501.5796843</v>
      </c>
      <c r="U576" s="47">
        <f t="shared" si="54"/>
        <v>108.99999999999999</v>
      </c>
      <c r="V576" s="47">
        <f t="shared" si="55"/>
        <v>-173</v>
      </c>
    </row>
    <row r="577" spans="1:22" customFormat="1">
      <c r="A577" t="s">
        <v>48</v>
      </c>
      <c r="B577">
        <v>2600</v>
      </c>
      <c r="C577" t="s">
        <v>722</v>
      </c>
      <c r="D577" s="2">
        <v>28527</v>
      </c>
      <c r="E577" s="2">
        <v>78553.873125374899</v>
      </c>
      <c r="F577" s="2">
        <v>51867.808237251098</v>
      </c>
      <c r="G577" s="2">
        <v>72285.901456371095</v>
      </c>
      <c r="H577" s="2">
        <v>92567.731553689198</v>
      </c>
      <c r="I577" s="2">
        <v>64528.243962599598</v>
      </c>
      <c r="J577" s="2">
        <v>540</v>
      </c>
      <c r="K577" s="2">
        <v>1516</v>
      </c>
      <c r="L577" s="2">
        <v>905</v>
      </c>
      <c r="M577" s="2">
        <v>1465</v>
      </c>
      <c r="N577" s="3">
        <v>1.7877799978967201E-3</v>
      </c>
      <c r="O577" s="3">
        <v>-1.27948960633785E-2</v>
      </c>
      <c r="P577" s="17">
        <f t="shared" si="59"/>
        <v>-1.458267606127522E-2</v>
      </c>
      <c r="Q577" s="6"/>
      <c r="R577" s="2">
        <v>25581946</v>
      </c>
      <c r="S577" s="6">
        <v>7</v>
      </c>
      <c r="T577" s="2">
        <f t="shared" si="53"/>
        <v>2062099910.8458982</v>
      </c>
      <c r="U577" s="47">
        <f t="shared" si="54"/>
        <v>50.999999999999737</v>
      </c>
      <c r="V577" s="47">
        <f t="shared" si="55"/>
        <v>-364.99999999999847</v>
      </c>
    </row>
    <row r="578" spans="1:22" customFormat="1">
      <c r="A578" t="s">
        <v>18</v>
      </c>
      <c r="B578">
        <v>6600</v>
      </c>
      <c r="C578" t="s">
        <v>246</v>
      </c>
      <c r="D578" s="2">
        <v>88729</v>
      </c>
      <c r="E578" s="2">
        <v>87569.996438515795</v>
      </c>
      <c r="F578" s="2">
        <v>48785.164056805799</v>
      </c>
      <c r="G578" s="2">
        <v>72290.315876152803</v>
      </c>
      <c r="H578" s="2">
        <v>105145.75917891601</v>
      </c>
      <c r="I578" s="2">
        <v>61084.038717229501</v>
      </c>
      <c r="J578" s="2">
        <v>3167</v>
      </c>
      <c r="K578" s="2">
        <v>11152</v>
      </c>
      <c r="L578" s="2">
        <v>3161</v>
      </c>
      <c r="M578" s="2">
        <v>10529</v>
      </c>
      <c r="N578" s="3">
        <v>7.0213797067475098E-3</v>
      </c>
      <c r="O578" s="3">
        <v>6.7621634414903798E-5</v>
      </c>
      <c r="P578" s="17">
        <f t="shared" si="59"/>
        <v>-6.953758072332606E-3</v>
      </c>
      <c r="R578" s="2">
        <v>25670675</v>
      </c>
      <c r="S578" s="6">
        <v>7</v>
      </c>
      <c r="T578" s="2">
        <f t="shared" si="53"/>
        <v>6414247437.3751621</v>
      </c>
      <c r="U578" s="47">
        <f t="shared" si="54"/>
        <v>622.99999999999977</v>
      </c>
      <c r="V578" s="47">
        <f t="shared" si="55"/>
        <v>5.9999999999999991</v>
      </c>
    </row>
    <row r="579" spans="1:22" customFormat="1">
      <c r="A579" t="s">
        <v>31</v>
      </c>
      <c r="B579">
        <v>9100</v>
      </c>
      <c r="C579" t="s">
        <v>357</v>
      </c>
      <c r="D579" s="2">
        <v>52819</v>
      </c>
      <c r="E579" s="2">
        <v>78189.496465168006</v>
      </c>
      <c r="F579" s="2">
        <v>45203.612438836899</v>
      </c>
      <c r="G579" s="2">
        <v>72299.400584168499</v>
      </c>
      <c r="H579" s="2">
        <v>97930.631741996898</v>
      </c>
      <c r="I579" s="2">
        <v>59251.0941809211</v>
      </c>
      <c r="J579" s="2">
        <v>2351</v>
      </c>
      <c r="K579" s="2">
        <v>4895</v>
      </c>
      <c r="L579" s="2">
        <v>2685</v>
      </c>
      <c r="M579" s="2">
        <v>5570</v>
      </c>
      <c r="N579" s="3">
        <v>-1.27794922281754E-2</v>
      </c>
      <c r="O579" s="3">
        <v>-6.3234820803120002E-3</v>
      </c>
      <c r="P579" s="17">
        <f t="shared" si="59"/>
        <v>6.4560101478634002E-3</v>
      </c>
      <c r="R579" s="2">
        <v>25723494</v>
      </c>
      <c r="S579" s="6">
        <v>7</v>
      </c>
      <c r="T579" s="2">
        <f t="shared" si="53"/>
        <v>3818782039.4551959</v>
      </c>
      <c r="U579" s="47">
        <f t="shared" si="54"/>
        <v>-674.99999999999648</v>
      </c>
      <c r="V579" s="47">
        <f t="shared" si="55"/>
        <v>-333.99999999999955</v>
      </c>
    </row>
    <row r="580" spans="1:22" customFormat="1">
      <c r="A580" t="s">
        <v>80</v>
      </c>
      <c r="B580">
        <v>2100</v>
      </c>
      <c r="C580" t="s">
        <v>724</v>
      </c>
      <c r="D580" s="2">
        <v>28498</v>
      </c>
      <c r="E580" s="2">
        <v>88318.668226286594</v>
      </c>
      <c r="F580" s="2">
        <v>51576.872269487198</v>
      </c>
      <c r="G580" s="2">
        <v>72335.351977554499</v>
      </c>
      <c r="H580" s="2">
        <v>103562.64440663499</v>
      </c>
      <c r="I580" s="2">
        <v>63894.863991722203</v>
      </c>
      <c r="J580" s="2">
        <v>405</v>
      </c>
      <c r="K580" s="2">
        <v>2906</v>
      </c>
      <c r="L580" s="2">
        <v>603</v>
      </c>
      <c r="M580" s="2">
        <v>2486</v>
      </c>
      <c r="N580" s="3">
        <v>1.4737876342199399E-2</v>
      </c>
      <c r="O580" s="3">
        <v>-6.9478559898940202E-3</v>
      </c>
      <c r="P580" s="17">
        <f t="shared" si="59"/>
        <v>-2.1685732332093421E-2</v>
      </c>
      <c r="R580" s="2">
        <v>25751992</v>
      </c>
      <c r="S580" s="6">
        <v>7</v>
      </c>
      <c r="T580" s="2">
        <f t="shared" si="53"/>
        <v>2061412860.6563482</v>
      </c>
      <c r="U580" s="47">
        <f t="shared" si="54"/>
        <v>419.99999999999847</v>
      </c>
      <c r="V580" s="47">
        <f t="shared" si="55"/>
        <v>-197.9999999999998</v>
      </c>
    </row>
    <row r="581" spans="1:22" customFormat="1">
      <c r="A581" t="s">
        <v>46</v>
      </c>
      <c r="B581">
        <v>2600</v>
      </c>
      <c r="C581" t="s">
        <v>125</v>
      </c>
      <c r="D581" s="2">
        <v>38102</v>
      </c>
      <c r="E581" s="2">
        <v>84843.522698828005</v>
      </c>
      <c r="F581" s="2">
        <v>49432.419477092801</v>
      </c>
      <c r="G581" s="2">
        <v>72348.204528582006</v>
      </c>
      <c r="H581" s="2">
        <v>99486.297075890296</v>
      </c>
      <c r="I581" s="2">
        <v>60905.810889901601</v>
      </c>
      <c r="J581" s="2">
        <v>823</v>
      </c>
      <c r="K581" s="2">
        <v>3304</v>
      </c>
      <c r="L581" s="2">
        <v>992</v>
      </c>
      <c r="M581" s="2">
        <v>3349</v>
      </c>
      <c r="N581" s="3">
        <v>-1.1810403653351501E-3</v>
      </c>
      <c r="O581" s="3">
        <v>-4.4354627053697897E-3</v>
      </c>
      <c r="P581" s="17">
        <f t="shared" si="59"/>
        <v>-3.2544223400346396E-3</v>
      </c>
      <c r="R581" s="2">
        <v>25790094</v>
      </c>
      <c r="S581" s="6">
        <v>7</v>
      </c>
      <c r="T581" s="2">
        <f t="shared" si="53"/>
        <v>2756611288.9480314</v>
      </c>
      <c r="U581" s="47">
        <f t="shared" si="54"/>
        <v>-44.999999999999886</v>
      </c>
      <c r="V581" s="47">
        <f t="shared" si="55"/>
        <v>-168.99999999999972</v>
      </c>
    </row>
    <row r="582" spans="1:22" customFormat="1">
      <c r="A582" t="s">
        <v>136</v>
      </c>
      <c r="B582">
        <v>800</v>
      </c>
      <c r="C582" t="s">
        <v>338</v>
      </c>
      <c r="D582" s="2">
        <v>57381</v>
      </c>
      <c r="E582" s="2">
        <v>78643.764420716703</v>
      </c>
      <c r="F582" s="2">
        <v>48427.453538549998</v>
      </c>
      <c r="G582" s="2">
        <v>72394.335502448695</v>
      </c>
      <c r="H582" s="2">
        <v>93497.255584192404</v>
      </c>
      <c r="I582" s="2">
        <v>60027.635788262298</v>
      </c>
      <c r="J582" s="2">
        <v>2309</v>
      </c>
      <c r="K582" s="2">
        <v>4568</v>
      </c>
      <c r="L582" s="2">
        <v>2194</v>
      </c>
      <c r="M582" s="2">
        <v>4206</v>
      </c>
      <c r="N582" s="3">
        <v>6.30870845750335E-3</v>
      </c>
      <c r="O582" s="3">
        <v>2.0041477144002299E-3</v>
      </c>
      <c r="P582" s="17">
        <f t="shared" si="59"/>
        <v>-4.3045607431031196E-3</v>
      </c>
      <c r="R582" s="2">
        <v>25847475</v>
      </c>
      <c r="S582" s="6">
        <v>7</v>
      </c>
      <c r="T582" s="2">
        <f t="shared" si="53"/>
        <v>4154059365.4660087</v>
      </c>
      <c r="U582" s="47">
        <f t="shared" si="54"/>
        <v>361.99999999999972</v>
      </c>
      <c r="V582" s="47">
        <f t="shared" si="55"/>
        <v>114.99999999999959</v>
      </c>
    </row>
    <row r="583" spans="1:22" customFormat="1">
      <c r="A583" t="s">
        <v>20</v>
      </c>
      <c r="B583">
        <v>400</v>
      </c>
      <c r="C583" t="s">
        <v>645</v>
      </c>
      <c r="D583" s="2">
        <v>31175</v>
      </c>
      <c r="E583" s="2">
        <v>77697.380426599702</v>
      </c>
      <c r="F583" s="2">
        <v>48035.111919220399</v>
      </c>
      <c r="G583" s="2">
        <v>72408.315064160401</v>
      </c>
      <c r="H583" s="2">
        <v>93815.087829360098</v>
      </c>
      <c r="I583" s="2">
        <v>60361.148072306103</v>
      </c>
      <c r="J583" s="2">
        <v>2010</v>
      </c>
      <c r="K583" s="2">
        <v>2236</v>
      </c>
      <c r="L583" s="2">
        <v>2545</v>
      </c>
      <c r="M583" s="2">
        <v>2252</v>
      </c>
      <c r="N583" s="3">
        <v>-5.1323175621491497E-4</v>
      </c>
      <c r="O583" s="3">
        <v>-1.7161186848436202E-2</v>
      </c>
      <c r="P583" s="17">
        <f t="shared" si="59"/>
        <v>-1.6647955092221285E-2</v>
      </c>
      <c r="R583" s="2">
        <v>25878650</v>
      </c>
      <c r="S583" s="6">
        <v>7</v>
      </c>
      <c r="T583" s="2">
        <f t="shared" si="53"/>
        <v>2257329222.1252003</v>
      </c>
      <c r="U583" s="47">
        <f t="shared" si="54"/>
        <v>-15.999999999999973</v>
      </c>
      <c r="V583" s="47">
        <f t="shared" si="55"/>
        <v>-534.99999999999864</v>
      </c>
    </row>
    <row r="584" spans="1:22" customFormat="1">
      <c r="A584" t="s">
        <v>18</v>
      </c>
      <c r="B584">
        <v>500</v>
      </c>
      <c r="C584" t="s">
        <v>279</v>
      </c>
      <c r="D584" s="2">
        <v>71741</v>
      </c>
      <c r="E584" s="2">
        <v>81965.536770559003</v>
      </c>
      <c r="F584" s="2">
        <v>47451.575841721598</v>
      </c>
      <c r="G584" s="2">
        <v>72413.747511557202</v>
      </c>
      <c r="H584" s="2">
        <v>98047.384789663804</v>
      </c>
      <c r="I584" s="2">
        <v>59204.226499637101</v>
      </c>
      <c r="J584" s="2">
        <v>3501</v>
      </c>
      <c r="K584" s="2">
        <v>8675</v>
      </c>
      <c r="L584" s="2">
        <v>3801</v>
      </c>
      <c r="M584" s="2">
        <v>7742</v>
      </c>
      <c r="N584" s="3">
        <v>1.3005115624259401E-2</v>
      </c>
      <c r="O584" s="3">
        <v>-4.1817092039419497E-3</v>
      </c>
      <c r="P584" s="17">
        <f t="shared" si="59"/>
        <v>-1.7186824828201351E-2</v>
      </c>
      <c r="R584" s="2">
        <v>25950391</v>
      </c>
      <c r="S584" s="6">
        <v>7</v>
      </c>
      <c r="T584" s="2">
        <f t="shared" si="53"/>
        <v>5195034660.2266254</v>
      </c>
      <c r="U584" s="47">
        <f t="shared" si="54"/>
        <v>932.99999999999363</v>
      </c>
      <c r="V584" s="47">
        <f t="shared" si="55"/>
        <v>-299.99999999999943</v>
      </c>
    </row>
    <row r="585" spans="1:22" customFormat="1">
      <c r="A585" t="s">
        <v>38</v>
      </c>
      <c r="B585">
        <v>3400</v>
      </c>
      <c r="C585" t="s">
        <v>362</v>
      </c>
      <c r="D585" s="2">
        <v>41292</v>
      </c>
      <c r="E585" s="2">
        <v>85900.872099298402</v>
      </c>
      <c r="F585" s="2">
        <v>47362.9213139801</v>
      </c>
      <c r="G585" s="2">
        <v>72444.6944283669</v>
      </c>
      <c r="H585" s="2">
        <v>104464.664867781</v>
      </c>
      <c r="I585" s="2">
        <v>59853.869111280801</v>
      </c>
      <c r="J585" s="2">
        <v>888</v>
      </c>
      <c r="K585" s="2">
        <v>3327</v>
      </c>
      <c r="L585" s="2">
        <v>982</v>
      </c>
      <c r="M585" s="2">
        <v>3268</v>
      </c>
      <c r="N585" s="3">
        <v>1.42884820304175E-3</v>
      </c>
      <c r="O585" s="3">
        <v>-2.2764700184054998E-3</v>
      </c>
      <c r="P585" s="17">
        <f t="shared" si="59"/>
        <v>-3.7053182214472498E-3</v>
      </c>
      <c r="R585" s="2">
        <v>25991683</v>
      </c>
      <c r="S585" s="6">
        <v>7</v>
      </c>
      <c r="T585" s="2">
        <f t="shared" ref="T585:T649" si="60">D585*G585</f>
        <v>2991386322.3361259</v>
      </c>
      <c r="U585" s="47">
        <f t="shared" ref="U585:U649" si="61">D585*N585</f>
        <v>58.999999999999943</v>
      </c>
      <c r="V585" s="47">
        <f t="shared" ref="V585:V649" si="62">D585*O585</f>
        <v>-93.999999999999901</v>
      </c>
    </row>
    <row r="586" spans="1:22" customFormat="1">
      <c r="A586" s="6" t="s">
        <v>65</v>
      </c>
      <c r="B586" s="6">
        <v>1700</v>
      </c>
      <c r="C586" s="6" t="s">
        <v>163</v>
      </c>
      <c r="D586" s="7">
        <v>141322</v>
      </c>
      <c r="E586" s="7">
        <v>85924.706965982099</v>
      </c>
      <c r="F586" s="7">
        <v>40020.079843054198</v>
      </c>
      <c r="G586" s="7">
        <v>72468.928654520802</v>
      </c>
      <c r="H586" s="7">
        <v>102555.35283778601</v>
      </c>
      <c r="I586" s="7">
        <v>51413.678323420398</v>
      </c>
      <c r="J586" s="7">
        <v>6058</v>
      </c>
      <c r="K586" s="7">
        <v>9258</v>
      </c>
      <c r="L586" s="7">
        <v>6910</v>
      </c>
      <c r="M586" s="7">
        <v>9923</v>
      </c>
      <c r="N586" s="8">
        <v>-4.7055660123689102E-3</v>
      </c>
      <c r="O586" s="8">
        <v>-6.02878532712528E-3</v>
      </c>
      <c r="P586" s="17">
        <f t="shared" si="59"/>
        <v>-1.3232193147563699E-3</v>
      </c>
      <c r="R586" s="2">
        <v>26133005</v>
      </c>
      <c r="S586" s="6">
        <v>7</v>
      </c>
      <c r="T586" s="2">
        <f t="shared" si="60"/>
        <v>10241453935.314188</v>
      </c>
      <c r="U586" s="47">
        <f t="shared" si="61"/>
        <v>-664.99999999999909</v>
      </c>
      <c r="V586" s="47">
        <f t="shared" si="62"/>
        <v>-851.99999999999886</v>
      </c>
    </row>
    <row r="587" spans="1:22" customFormat="1">
      <c r="A587" s="6" t="s">
        <v>31</v>
      </c>
      <c r="B587" s="6">
        <v>3100</v>
      </c>
      <c r="C587" s="6" t="s">
        <v>90</v>
      </c>
      <c r="D587" s="7">
        <v>245405</v>
      </c>
      <c r="E587" s="7">
        <v>83811.777389219904</v>
      </c>
      <c r="F587" s="7">
        <v>43255.310630811699</v>
      </c>
      <c r="G587" s="7">
        <v>72472.893245744795</v>
      </c>
      <c r="H587" s="7">
        <v>101856.37533041</v>
      </c>
      <c r="I587" s="7">
        <v>56408.927871324398</v>
      </c>
      <c r="J587" s="7">
        <v>12449</v>
      </c>
      <c r="K587" s="7">
        <v>24930</v>
      </c>
      <c r="L587" s="7">
        <v>12217</v>
      </c>
      <c r="M587" s="7">
        <v>23488</v>
      </c>
      <c r="N587" s="8">
        <v>5.8760008964772502E-3</v>
      </c>
      <c r="O587" s="8">
        <v>9.4537601108371798E-4</v>
      </c>
      <c r="P587" s="17">
        <f t="shared" si="59"/>
        <v>-4.9306248853935326E-3</v>
      </c>
      <c r="R587" s="2">
        <v>26378410</v>
      </c>
      <c r="S587" s="6">
        <v>7</v>
      </c>
      <c r="T587" s="2">
        <f t="shared" si="60"/>
        <v>17785210366.972</v>
      </c>
      <c r="U587" s="47">
        <f t="shared" si="61"/>
        <v>1441.9999999999995</v>
      </c>
      <c r="V587" s="47">
        <f t="shared" si="62"/>
        <v>231.9999999999998</v>
      </c>
    </row>
    <row r="588" spans="1:22" customFormat="1">
      <c r="A588" t="s">
        <v>120</v>
      </c>
      <c r="B588">
        <v>500</v>
      </c>
      <c r="C588" t="s">
        <v>590</v>
      </c>
      <c r="D588" s="2">
        <v>33576</v>
      </c>
      <c r="E588" s="2">
        <v>79161.165700768703</v>
      </c>
      <c r="F588" s="2">
        <v>51180.952348745697</v>
      </c>
      <c r="G588" s="2">
        <v>72526.457097778999</v>
      </c>
      <c r="H588" s="2">
        <v>92964.310821998806</v>
      </c>
      <c r="I588" s="2">
        <v>61901.6382808657</v>
      </c>
      <c r="J588" s="2">
        <v>1568</v>
      </c>
      <c r="K588" s="2">
        <v>2584</v>
      </c>
      <c r="L588" s="2">
        <v>2050</v>
      </c>
      <c r="M588" s="2">
        <v>2655</v>
      </c>
      <c r="N588" s="3">
        <v>-2.11460567071717E-3</v>
      </c>
      <c r="O588" s="3">
        <v>-1.4355492018108099E-2</v>
      </c>
      <c r="P588" s="17">
        <f t="shared" si="59"/>
        <v>-1.224088634739093E-2</v>
      </c>
      <c r="R588" s="2">
        <v>26411986</v>
      </c>
      <c r="S588" s="6">
        <v>7</v>
      </c>
      <c r="T588" s="2">
        <f t="shared" si="60"/>
        <v>2435148323.5150275</v>
      </c>
      <c r="U588" s="47">
        <f t="shared" si="61"/>
        <v>-70.999999999999702</v>
      </c>
      <c r="V588" s="47">
        <f t="shared" si="62"/>
        <v>-481.99999999999756</v>
      </c>
    </row>
    <row r="589" spans="1:22" customFormat="1">
      <c r="A589" t="s">
        <v>29</v>
      </c>
      <c r="B589">
        <v>10500</v>
      </c>
      <c r="C589" t="s">
        <v>191</v>
      </c>
      <c r="D589" s="2">
        <v>120134</v>
      </c>
      <c r="E589" s="2">
        <v>81201.761620227597</v>
      </c>
      <c r="F589" s="2">
        <v>45417.019713993803</v>
      </c>
      <c r="G589" s="2">
        <v>72593.154012679704</v>
      </c>
      <c r="H589" s="2">
        <v>98260.092961821501</v>
      </c>
      <c r="I589" s="2">
        <v>58698.749438202198</v>
      </c>
      <c r="J589" s="2">
        <v>5313</v>
      </c>
      <c r="K589" s="2">
        <v>10741</v>
      </c>
      <c r="L589" s="2">
        <v>4521</v>
      </c>
      <c r="M589" s="2">
        <v>9021</v>
      </c>
      <c r="N589" s="3">
        <v>1.4317345630712301E-2</v>
      </c>
      <c r="O589" s="3">
        <v>6.5926382206536E-3</v>
      </c>
      <c r="P589" s="17">
        <f t="shared" si="59"/>
        <v>-7.7247074100587005E-3</v>
      </c>
      <c r="Q589" s="6"/>
      <c r="R589" s="2">
        <v>26532120</v>
      </c>
      <c r="S589" s="6">
        <v>7</v>
      </c>
      <c r="T589" s="2">
        <f t="shared" si="60"/>
        <v>8720905964.1592636</v>
      </c>
      <c r="U589" s="47">
        <f t="shared" si="61"/>
        <v>1719.9999999999916</v>
      </c>
      <c r="V589" s="47">
        <f t="shared" si="62"/>
        <v>791.99999999999955</v>
      </c>
    </row>
    <row r="590" spans="1:22">
      <c r="A590" t="s">
        <v>72</v>
      </c>
      <c r="B590" s="1">
        <v>1000</v>
      </c>
      <c r="C590" t="s">
        <v>125</v>
      </c>
      <c r="D590" s="2">
        <v>193594</v>
      </c>
      <c r="E590" s="2">
        <v>86246.269152503999</v>
      </c>
      <c r="F590" s="2">
        <v>43338.285528934401</v>
      </c>
      <c r="G590" s="2">
        <v>72642.039834468495</v>
      </c>
      <c r="H590" s="2">
        <v>102710.605136224</v>
      </c>
      <c r="I590" s="2">
        <v>55094.907605528497</v>
      </c>
      <c r="J590" s="2">
        <v>9021</v>
      </c>
      <c r="K590" s="2">
        <v>15620</v>
      </c>
      <c r="L590" s="2">
        <v>8440</v>
      </c>
      <c r="M590" s="2">
        <v>16492</v>
      </c>
      <c r="N590" s="3">
        <v>-4.5042718266061904E-3</v>
      </c>
      <c r="O590" s="3">
        <v>3.0011260679566501E-3</v>
      </c>
      <c r="P590" s="17">
        <f t="shared" si="59"/>
        <v>7.5053978945628409E-3</v>
      </c>
      <c r="Q590"/>
      <c r="R590" s="2">
        <v>26725714</v>
      </c>
      <c r="S590" s="6">
        <v>7</v>
      </c>
      <c r="T590" s="2">
        <f t="shared" si="60"/>
        <v>14063063059.714094</v>
      </c>
      <c r="U590" s="47">
        <f t="shared" si="61"/>
        <v>-871.99999999999886</v>
      </c>
      <c r="V590" s="47">
        <f t="shared" si="62"/>
        <v>580.99999999999977</v>
      </c>
    </row>
    <row r="591" spans="1:22" customFormat="1">
      <c r="A591" t="s">
        <v>27</v>
      </c>
      <c r="B591">
        <v>1100</v>
      </c>
      <c r="C591" t="s">
        <v>354</v>
      </c>
      <c r="D591" s="2">
        <v>53440</v>
      </c>
      <c r="E591" s="2">
        <v>80451.238624176403</v>
      </c>
      <c r="F591" s="2">
        <v>51422.523030284203</v>
      </c>
      <c r="G591" s="2">
        <v>72682.336726823996</v>
      </c>
      <c r="H591" s="2">
        <v>96219.1182013176</v>
      </c>
      <c r="I591" s="2">
        <v>63177.924150091203</v>
      </c>
      <c r="J591" s="2">
        <v>1231</v>
      </c>
      <c r="K591" s="2">
        <v>2717</v>
      </c>
      <c r="L591" s="2">
        <v>1253</v>
      </c>
      <c r="M591" s="2">
        <v>2858</v>
      </c>
      <c r="N591" s="3">
        <v>-2.6384730538922098E-3</v>
      </c>
      <c r="O591" s="3">
        <v>-4.1167664670658599E-4</v>
      </c>
      <c r="P591" s="17">
        <f t="shared" si="59"/>
        <v>2.2267964071856238E-3</v>
      </c>
      <c r="Q591" s="6"/>
      <c r="R591" s="2">
        <v>26779154</v>
      </c>
      <c r="S591" s="6">
        <v>7</v>
      </c>
      <c r="T591" s="2">
        <f t="shared" si="60"/>
        <v>3884144074.6814742</v>
      </c>
      <c r="U591" s="47">
        <f t="shared" si="61"/>
        <v>-140.99999999999969</v>
      </c>
      <c r="V591" s="47">
        <f t="shared" si="62"/>
        <v>-21.999999999999954</v>
      </c>
    </row>
    <row r="592" spans="1:22" customFormat="1">
      <c r="A592" t="s">
        <v>27</v>
      </c>
      <c r="B592">
        <v>1500</v>
      </c>
      <c r="C592" t="s">
        <v>755</v>
      </c>
      <c r="D592" s="2">
        <v>27333</v>
      </c>
      <c r="E592" s="2">
        <v>76682.618417672697</v>
      </c>
      <c r="F592" s="2">
        <v>49798.607477269601</v>
      </c>
      <c r="G592" s="2">
        <v>72730.489966258203</v>
      </c>
      <c r="H592" s="2">
        <v>93596.849601849404</v>
      </c>
      <c r="I592" s="2">
        <v>61706.913081829203</v>
      </c>
      <c r="J592" s="2">
        <v>740</v>
      </c>
      <c r="K592" s="2">
        <v>1503</v>
      </c>
      <c r="L592" s="2">
        <v>880</v>
      </c>
      <c r="M592" s="2">
        <v>1686</v>
      </c>
      <c r="N592" s="3">
        <v>-6.6952036000439002E-3</v>
      </c>
      <c r="O592" s="3">
        <v>-5.12201368309369E-3</v>
      </c>
      <c r="P592" s="17">
        <f t="shared" si="59"/>
        <v>1.5731899169502102E-3</v>
      </c>
      <c r="R592" s="2">
        <v>26806487</v>
      </c>
      <c r="S592" s="6">
        <v>7</v>
      </c>
      <c r="T592" s="2">
        <f t="shared" si="60"/>
        <v>1987942482.2477355</v>
      </c>
      <c r="U592" s="47">
        <f t="shared" si="61"/>
        <v>-182.99999999999991</v>
      </c>
      <c r="V592" s="47">
        <f t="shared" si="62"/>
        <v>-139.99999999999983</v>
      </c>
    </row>
    <row r="593" spans="1:22" customFormat="1">
      <c r="A593" t="s">
        <v>74</v>
      </c>
      <c r="B593" s="1">
        <v>1000</v>
      </c>
      <c r="C593" t="s">
        <v>595</v>
      </c>
      <c r="D593" s="2">
        <v>33339</v>
      </c>
      <c r="E593" s="2">
        <v>73129.465774980301</v>
      </c>
      <c r="F593" s="2">
        <v>52783.096639084601</v>
      </c>
      <c r="G593" s="2">
        <v>72771.646522570198</v>
      </c>
      <c r="H593" s="2">
        <v>90046.162863886697</v>
      </c>
      <c r="I593" s="2">
        <v>66042.896822964496</v>
      </c>
      <c r="J593" s="2">
        <v>684</v>
      </c>
      <c r="K593" s="2">
        <v>2556</v>
      </c>
      <c r="L593" s="2">
        <v>698</v>
      </c>
      <c r="M593" s="2">
        <v>2197</v>
      </c>
      <c r="N593" s="3">
        <v>1.07681694112E-2</v>
      </c>
      <c r="O593" s="3">
        <v>-4.1992861213593598E-4</v>
      </c>
      <c r="P593" s="17">
        <f t="shared" ref="P593:P624" si="63">O593-N593</f>
        <v>-1.1188098023335936E-2</v>
      </c>
      <c r="R593" s="2">
        <v>26839826</v>
      </c>
      <c r="S593" s="6">
        <v>7</v>
      </c>
      <c r="T593" s="2">
        <f t="shared" si="60"/>
        <v>2426133923.4159679</v>
      </c>
      <c r="U593" s="47">
        <f t="shared" si="61"/>
        <v>358.99999999999682</v>
      </c>
      <c r="V593" s="47">
        <f t="shared" si="62"/>
        <v>-13.99999999999997</v>
      </c>
    </row>
    <row r="594" spans="1:22" customFormat="1">
      <c r="A594" t="s">
        <v>38</v>
      </c>
      <c r="B594">
        <v>400</v>
      </c>
      <c r="C594" t="s">
        <v>267</v>
      </c>
      <c r="D594" s="2">
        <v>74433</v>
      </c>
      <c r="E594" s="2">
        <v>79541.799794006496</v>
      </c>
      <c r="F594" s="2">
        <v>43341.049199593399</v>
      </c>
      <c r="G594" s="2">
        <v>72824.818094191505</v>
      </c>
      <c r="H594" s="2">
        <v>98290.803668644803</v>
      </c>
      <c r="I594" s="2">
        <v>56333.076896201201</v>
      </c>
      <c r="J594" s="2">
        <v>4706</v>
      </c>
      <c r="K594" s="2">
        <v>6971</v>
      </c>
      <c r="L594" s="2">
        <v>4618</v>
      </c>
      <c r="M594" s="2">
        <v>6265</v>
      </c>
      <c r="N594" s="3">
        <v>9.4850402375290504E-3</v>
      </c>
      <c r="O594" s="3">
        <v>1.1822713043945501E-3</v>
      </c>
      <c r="P594" s="17">
        <f t="shared" si="63"/>
        <v>-8.3027689331345005E-3</v>
      </c>
      <c r="R594" s="2">
        <v>26914259</v>
      </c>
      <c r="S594" s="6">
        <v>7</v>
      </c>
      <c r="T594" s="2">
        <f t="shared" si="60"/>
        <v>5420569685.2049561</v>
      </c>
      <c r="U594" s="47">
        <f t="shared" si="61"/>
        <v>705.99999999999977</v>
      </c>
      <c r="V594" s="47">
        <f t="shared" si="62"/>
        <v>87.999999999999545</v>
      </c>
    </row>
    <row r="595" spans="1:22" customFormat="1">
      <c r="A595" t="s">
        <v>18</v>
      </c>
      <c r="B595">
        <v>5500</v>
      </c>
      <c r="C595" t="s">
        <v>688</v>
      </c>
      <c r="D595" s="2">
        <v>29789</v>
      </c>
      <c r="E595" s="2">
        <v>83028.121754880194</v>
      </c>
      <c r="F595" s="2">
        <v>56241.836525776998</v>
      </c>
      <c r="G595" s="2">
        <v>72872.663252508297</v>
      </c>
      <c r="H595" s="2">
        <v>98019.051116924893</v>
      </c>
      <c r="I595" s="2">
        <v>66279.216927866597</v>
      </c>
      <c r="J595" s="2">
        <v>446</v>
      </c>
      <c r="K595" s="2">
        <v>2337</v>
      </c>
      <c r="L595" s="2">
        <v>846</v>
      </c>
      <c r="M595" s="2">
        <v>2240</v>
      </c>
      <c r="N595" s="3">
        <v>3.2562355231796898E-3</v>
      </c>
      <c r="O595" s="3">
        <v>-1.3427775353318299E-2</v>
      </c>
      <c r="P595" s="17">
        <f t="shared" si="63"/>
        <v>-1.6684010876497988E-2</v>
      </c>
      <c r="Q595" s="6"/>
      <c r="R595" s="2">
        <v>26944048</v>
      </c>
      <c r="S595" s="6">
        <v>7</v>
      </c>
      <c r="T595" s="2">
        <f t="shared" si="60"/>
        <v>2170803765.6289697</v>
      </c>
      <c r="U595" s="47">
        <f t="shared" si="61"/>
        <v>96.999999999999773</v>
      </c>
      <c r="V595" s="47">
        <f t="shared" si="62"/>
        <v>-399.99999999999881</v>
      </c>
    </row>
    <row r="596" spans="1:22" customFormat="1">
      <c r="A596" t="s">
        <v>18</v>
      </c>
      <c r="B596" s="1">
        <v>6000</v>
      </c>
      <c r="C596" t="s">
        <v>575</v>
      </c>
      <c r="D596" s="2">
        <v>26365</v>
      </c>
      <c r="E596" s="2">
        <v>79539.199800484494</v>
      </c>
      <c r="F596" s="2">
        <v>46062.517201922303</v>
      </c>
      <c r="G596" s="2">
        <v>72910.586654079307</v>
      </c>
      <c r="H596" s="2">
        <v>99322.431950976199</v>
      </c>
      <c r="I596" s="2">
        <v>58772.824929437702</v>
      </c>
      <c r="J596" s="2">
        <v>888</v>
      </c>
      <c r="K596" s="2">
        <v>2208</v>
      </c>
      <c r="L596" s="2">
        <v>1086</v>
      </c>
      <c r="M596" s="2">
        <v>2057</v>
      </c>
      <c r="N596" s="3">
        <v>5.7272899677602799E-3</v>
      </c>
      <c r="O596" s="3">
        <v>-7.5099563815664702E-3</v>
      </c>
      <c r="P596" s="17">
        <f t="shared" si="63"/>
        <v>-1.3237246349326749E-2</v>
      </c>
      <c r="R596" s="2">
        <v>26970413</v>
      </c>
      <c r="S596" s="6">
        <v>7</v>
      </c>
      <c r="T596" s="2">
        <f t="shared" si="60"/>
        <v>1922287617.1348009</v>
      </c>
      <c r="U596" s="47">
        <f t="shared" si="61"/>
        <v>150.99999999999977</v>
      </c>
      <c r="V596" s="47">
        <f t="shared" si="62"/>
        <v>-198</v>
      </c>
    </row>
    <row r="597" spans="1:22" customFormat="1">
      <c r="A597" t="s">
        <v>46</v>
      </c>
      <c r="B597">
        <v>1800</v>
      </c>
      <c r="C597" t="s">
        <v>271</v>
      </c>
      <c r="D597" s="2">
        <v>73658</v>
      </c>
      <c r="E597" s="2">
        <v>81106.020934676795</v>
      </c>
      <c r="F597" s="2">
        <v>41696.410031705302</v>
      </c>
      <c r="G597" s="2">
        <v>72940.667305998606</v>
      </c>
      <c r="H597" s="2">
        <v>96605.936327310599</v>
      </c>
      <c r="I597" s="2">
        <v>53530.273876954801</v>
      </c>
      <c r="J597" s="2">
        <v>4758</v>
      </c>
      <c r="K597" s="2">
        <v>6206</v>
      </c>
      <c r="L597" s="2">
        <v>5716</v>
      </c>
      <c r="M597" s="2">
        <v>5883</v>
      </c>
      <c r="N597" s="3">
        <v>4.3851312824133102E-3</v>
      </c>
      <c r="O597" s="3">
        <v>-1.3006055010996701E-2</v>
      </c>
      <c r="P597" s="17">
        <f t="shared" si="63"/>
        <v>-1.7391186293410011E-2</v>
      </c>
      <c r="R597" s="2">
        <v>27044071</v>
      </c>
      <c r="S597" s="6">
        <v>7</v>
      </c>
      <c r="T597" s="2">
        <f t="shared" si="60"/>
        <v>5372663672.4252453</v>
      </c>
      <c r="U597" s="47">
        <f t="shared" si="61"/>
        <v>322.9999999999996</v>
      </c>
      <c r="V597" s="47">
        <f t="shared" si="62"/>
        <v>-957.999999999995</v>
      </c>
    </row>
    <row r="598" spans="1:22" customFormat="1">
      <c r="A598" t="s">
        <v>65</v>
      </c>
      <c r="B598">
        <v>1800</v>
      </c>
      <c r="C598" t="s">
        <v>217</v>
      </c>
      <c r="D598" s="2">
        <v>99079</v>
      </c>
      <c r="E598" s="2">
        <v>87779.515377385993</v>
      </c>
      <c r="F598" s="2">
        <v>40291.082010031598</v>
      </c>
      <c r="G598" s="2">
        <v>73044.700418240696</v>
      </c>
      <c r="H598" s="2">
        <v>103843.577081375</v>
      </c>
      <c r="I598" s="2">
        <v>51077.639946374497</v>
      </c>
      <c r="J598" s="2">
        <v>5034</v>
      </c>
      <c r="K598" s="2">
        <v>7758</v>
      </c>
      <c r="L598" s="2">
        <v>4787</v>
      </c>
      <c r="M598" s="2">
        <v>7380</v>
      </c>
      <c r="N598" s="3">
        <v>3.8151374155976502E-3</v>
      </c>
      <c r="O598" s="3">
        <v>2.49296016310217E-3</v>
      </c>
      <c r="P598" s="17">
        <f t="shared" si="63"/>
        <v>-1.3221772524954802E-3</v>
      </c>
      <c r="R598" s="2">
        <v>27143150</v>
      </c>
      <c r="S598" s="6">
        <v>7</v>
      </c>
      <c r="T598" s="2">
        <f t="shared" si="60"/>
        <v>7237195872.7388697</v>
      </c>
      <c r="U598" s="47">
        <f t="shared" si="61"/>
        <v>377.9999999999996</v>
      </c>
      <c r="V598" s="47">
        <f t="shared" si="62"/>
        <v>246.99999999999991</v>
      </c>
    </row>
    <row r="599" spans="1:22" customFormat="1">
      <c r="A599" t="s">
        <v>74</v>
      </c>
      <c r="B599">
        <v>1601</v>
      </c>
      <c r="C599" t="s">
        <v>393</v>
      </c>
      <c r="D599" s="2">
        <v>47698</v>
      </c>
      <c r="E599" s="2">
        <v>90023.734346021301</v>
      </c>
      <c r="F599" s="2">
        <v>48223.293322031401</v>
      </c>
      <c r="G599" s="2">
        <v>73115.753724939495</v>
      </c>
      <c r="H599" s="2">
        <v>105121.12267067</v>
      </c>
      <c r="I599" s="2">
        <v>59759.934731333298</v>
      </c>
      <c r="J599" s="2">
        <v>1503</v>
      </c>
      <c r="K599" s="2">
        <v>3440</v>
      </c>
      <c r="L599" s="2">
        <v>1501</v>
      </c>
      <c r="M599" s="2">
        <v>2797</v>
      </c>
      <c r="N599" s="3">
        <v>1.3480649083818999E-2</v>
      </c>
      <c r="O599" s="3">
        <v>4.1930479265378001E-5</v>
      </c>
      <c r="P599" s="17">
        <f t="shared" si="63"/>
        <v>-1.3438718604553621E-2</v>
      </c>
      <c r="R599" s="2">
        <v>27190848</v>
      </c>
      <c r="S599" s="6">
        <v>7</v>
      </c>
      <c r="T599" s="2">
        <f t="shared" si="60"/>
        <v>3487475221.172164</v>
      </c>
      <c r="U599" s="47">
        <f t="shared" si="61"/>
        <v>642.99999999999864</v>
      </c>
      <c r="V599" s="47">
        <f t="shared" si="62"/>
        <v>2</v>
      </c>
    </row>
    <row r="600" spans="1:22">
      <c r="A600" t="s">
        <v>53</v>
      </c>
      <c r="B600">
        <v>290</v>
      </c>
      <c r="C600" t="s">
        <v>141</v>
      </c>
      <c r="D600" s="2">
        <v>170848</v>
      </c>
      <c r="E600" s="2">
        <v>89123.802187492198</v>
      </c>
      <c r="F600" s="2">
        <v>46820.647944558899</v>
      </c>
      <c r="G600" s="2">
        <v>73219.823796812401</v>
      </c>
      <c r="H600" s="2">
        <v>105332.556501987</v>
      </c>
      <c r="I600" s="2">
        <v>58246.795917897398</v>
      </c>
      <c r="J600" s="2">
        <v>5849</v>
      </c>
      <c r="K600" s="2">
        <v>15800</v>
      </c>
      <c r="L600" s="2">
        <v>6700</v>
      </c>
      <c r="M600" s="2">
        <v>15129</v>
      </c>
      <c r="N600" s="3">
        <v>3.9274676905787604E-3</v>
      </c>
      <c r="O600" s="3">
        <v>-4.9810357744896E-3</v>
      </c>
      <c r="P600" s="17">
        <f t="shared" si="63"/>
        <v>-8.9085034650683605E-3</v>
      </c>
      <c r="Q600"/>
      <c r="R600" s="2">
        <v>27361696</v>
      </c>
      <c r="S600" s="6">
        <v>7</v>
      </c>
      <c r="T600" s="2">
        <f t="shared" si="60"/>
        <v>12509460456.037806</v>
      </c>
      <c r="U600" s="47">
        <f t="shared" si="61"/>
        <v>671.00000000000011</v>
      </c>
      <c r="V600" s="47">
        <f t="shared" si="62"/>
        <v>-850.9999999999992</v>
      </c>
    </row>
    <row r="601" spans="1:22" customFormat="1" ht="18" customHeight="1">
      <c r="A601" t="s">
        <v>136</v>
      </c>
      <c r="B601">
        <v>1300</v>
      </c>
      <c r="C601" t="s">
        <v>147</v>
      </c>
      <c r="D601" s="2">
        <v>160926</v>
      </c>
      <c r="E601" s="2">
        <v>87544.747307603393</v>
      </c>
      <c r="F601" s="2">
        <v>45624.132745031398</v>
      </c>
      <c r="G601" s="2">
        <v>73302.171224790494</v>
      </c>
      <c r="H601" s="2">
        <v>103312.274740004</v>
      </c>
      <c r="I601" s="2">
        <v>56978.841799600203</v>
      </c>
      <c r="J601" s="2">
        <v>5991</v>
      </c>
      <c r="K601" s="2">
        <v>12778</v>
      </c>
      <c r="L601" s="2">
        <v>6619</v>
      </c>
      <c r="M601" s="2">
        <v>12717</v>
      </c>
      <c r="N601" s="3">
        <v>3.7905621217205403E-4</v>
      </c>
      <c r="O601" s="3">
        <v>-3.9024147744926201E-3</v>
      </c>
      <c r="P601" s="17">
        <f t="shared" si="63"/>
        <v>-4.2814709866646743E-3</v>
      </c>
      <c r="R601" s="2">
        <v>27522622</v>
      </c>
      <c r="S601" s="6">
        <v>7</v>
      </c>
      <c r="T601" s="2">
        <f t="shared" si="60"/>
        <v>11796225206.520636</v>
      </c>
      <c r="U601" s="47">
        <f t="shared" si="61"/>
        <v>60.999999999999964</v>
      </c>
      <c r="V601" s="47">
        <f t="shared" si="62"/>
        <v>-627.99999999999943</v>
      </c>
    </row>
    <row r="602" spans="1:22" customFormat="1">
      <c r="A602" t="s">
        <v>65</v>
      </c>
      <c r="B602">
        <v>4690</v>
      </c>
      <c r="C602" t="s">
        <v>283</v>
      </c>
      <c r="D602" s="2">
        <v>70853</v>
      </c>
      <c r="E602" s="2">
        <v>81420.367287596498</v>
      </c>
      <c r="F602" s="2">
        <v>40675.334962612797</v>
      </c>
      <c r="G602" s="2">
        <v>73325.176927584398</v>
      </c>
      <c r="H602" s="2">
        <v>100594.41762835</v>
      </c>
      <c r="I602" s="2">
        <v>53896.957336613399</v>
      </c>
      <c r="J602" s="2">
        <v>4652</v>
      </c>
      <c r="K602" s="2">
        <v>4667</v>
      </c>
      <c r="L602" s="2">
        <v>3986</v>
      </c>
      <c r="M602" s="2">
        <v>4645</v>
      </c>
      <c r="N602" s="3">
        <v>3.1050202532002802E-4</v>
      </c>
      <c r="O602" s="3">
        <v>9.3997431301426904E-3</v>
      </c>
      <c r="P602" s="17">
        <f t="shared" si="63"/>
        <v>9.0892411048226623E-3</v>
      </c>
      <c r="R602" s="2">
        <v>27593475</v>
      </c>
      <c r="S602" s="6">
        <v>7</v>
      </c>
      <c r="T602" s="2">
        <f t="shared" si="60"/>
        <v>5195308760.8501377</v>
      </c>
      <c r="U602" s="47">
        <f t="shared" si="61"/>
        <v>21.999999999999947</v>
      </c>
      <c r="V602" s="47">
        <f t="shared" si="62"/>
        <v>666</v>
      </c>
    </row>
    <row r="603" spans="1:22" customFormat="1">
      <c r="A603" s="6" t="s">
        <v>69</v>
      </c>
      <c r="B603" s="6">
        <v>800</v>
      </c>
      <c r="C603" s="6" t="s">
        <v>145</v>
      </c>
      <c r="D603" s="7">
        <v>164892</v>
      </c>
      <c r="E603" s="7">
        <v>85891.972406639004</v>
      </c>
      <c r="F603" s="7">
        <v>38671.617559165497</v>
      </c>
      <c r="G603" s="7">
        <v>73404.8207176344</v>
      </c>
      <c r="H603" s="7">
        <v>105191.144688796</v>
      </c>
      <c r="I603" s="7">
        <v>51705.827481694403</v>
      </c>
      <c r="J603" s="7">
        <v>10100</v>
      </c>
      <c r="K603" s="7">
        <v>12597</v>
      </c>
      <c r="L603" s="7">
        <v>10759</v>
      </c>
      <c r="M603" s="7">
        <v>12629</v>
      </c>
      <c r="N603" s="8">
        <v>-1.9406641923198201E-4</v>
      </c>
      <c r="O603" s="8">
        <v>-3.9965553210586299E-3</v>
      </c>
      <c r="P603" s="17">
        <f t="shared" si="63"/>
        <v>-3.8024889018266478E-3</v>
      </c>
      <c r="R603" s="2">
        <v>27758367</v>
      </c>
      <c r="S603" s="6">
        <v>7</v>
      </c>
      <c r="T603" s="2">
        <f t="shared" si="60"/>
        <v>12103867697.772171</v>
      </c>
      <c r="U603" s="47">
        <f t="shared" si="61"/>
        <v>-31.999999999999979</v>
      </c>
      <c r="V603" s="47">
        <f t="shared" si="62"/>
        <v>-658.99999999999966</v>
      </c>
    </row>
    <row r="604" spans="1:22" customFormat="1">
      <c r="A604" t="s">
        <v>74</v>
      </c>
      <c r="B604">
        <v>1600</v>
      </c>
      <c r="C604" t="s">
        <v>519</v>
      </c>
      <c r="D604" s="2">
        <v>37279</v>
      </c>
      <c r="E604" s="2">
        <v>86659.061531235304</v>
      </c>
      <c r="F604" s="2">
        <v>49809.906545025398</v>
      </c>
      <c r="G604" s="2">
        <v>73430.182827026307</v>
      </c>
      <c r="H604" s="2">
        <v>102346.716768435</v>
      </c>
      <c r="I604" s="2">
        <v>62253.112972040602</v>
      </c>
      <c r="J604" s="2">
        <v>1145</v>
      </c>
      <c r="K604" s="2">
        <v>2417</v>
      </c>
      <c r="L604" s="2">
        <v>739</v>
      </c>
      <c r="M604" s="2">
        <v>2430</v>
      </c>
      <c r="N604" s="3">
        <v>-3.4872180047748001E-4</v>
      </c>
      <c r="O604" s="3">
        <v>1.0890850076450499E-2</v>
      </c>
      <c r="P604" s="17">
        <f t="shared" si="63"/>
        <v>1.1239571876927978E-2</v>
      </c>
      <c r="R604" s="2">
        <v>27795646</v>
      </c>
      <c r="S604" s="6">
        <v>7</v>
      </c>
      <c r="T604" s="2">
        <f t="shared" si="60"/>
        <v>2737403785.6087136</v>
      </c>
      <c r="U604" s="47">
        <f t="shared" si="61"/>
        <v>-12.999999999999977</v>
      </c>
      <c r="V604" s="47">
        <f t="shared" si="62"/>
        <v>405.99999999999818</v>
      </c>
    </row>
    <row r="605" spans="1:22" customFormat="1">
      <c r="A605" t="s">
        <v>48</v>
      </c>
      <c r="B605">
        <v>2200</v>
      </c>
      <c r="C605" t="s">
        <v>678</v>
      </c>
      <c r="D605" s="2">
        <v>30068</v>
      </c>
      <c r="E605" s="2">
        <v>74024.272907625505</v>
      </c>
      <c r="F605" s="2">
        <v>52366.892537313397</v>
      </c>
      <c r="G605" s="2">
        <v>73462.6749351771</v>
      </c>
      <c r="H605" s="2">
        <v>89186.687290762493</v>
      </c>
      <c r="I605" s="2">
        <v>65050.458706467602</v>
      </c>
      <c r="J605" s="2">
        <v>1409</v>
      </c>
      <c r="K605" s="2">
        <v>2153</v>
      </c>
      <c r="L605" s="2">
        <v>1611</v>
      </c>
      <c r="M605" s="2">
        <v>1755</v>
      </c>
      <c r="N605" s="3">
        <v>1.32366635625914E-2</v>
      </c>
      <c r="O605" s="3">
        <v>-6.7181056272449099E-3</v>
      </c>
      <c r="P605" s="17">
        <f t="shared" si="63"/>
        <v>-1.9954769189836311E-2</v>
      </c>
      <c r="R605" s="2">
        <v>27825714</v>
      </c>
      <c r="S605" s="6">
        <v>7</v>
      </c>
      <c r="T605" s="2">
        <f t="shared" si="60"/>
        <v>2208875709.9509048</v>
      </c>
      <c r="U605" s="47">
        <f t="shared" si="61"/>
        <v>397.99999999999818</v>
      </c>
      <c r="V605" s="47">
        <f t="shared" si="62"/>
        <v>-201.99999999999994</v>
      </c>
    </row>
    <row r="606" spans="1:22" customFormat="1">
      <c r="A606" t="s">
        <v>48</v>
      </c>
      <c r="B606">
        <v>2400</v>
      </c>
      <c r="C606" t="s">
        <v>601</v>
      </c>
      <c r="D606" s="2">
        <v>33105</v>
      </c>
      <c r="E606" s="2">
        <v>82234.4635193133</v>
      </c>
      <c r="F606" s="2">
        <v>54054.632931957101</v>
      </c>
      <c r="G606" s="2">
        <v>73517.256666180896</v>
      </c>
      <c r="H606" s="2">
        <v>98140.641937461594</v>
      </c>
      <c r="I606" s="2">
        <v>65841.273987003005</v>
      </c>
      <c r="J606" s="2">
        <v>662</v>
      </c>
      <c r="K606" s="2">
        <v>2497</v>
      </c>
      <c r="L606" s="2">
        <v>577</v>
      </c>
      <c r="M606" s="2">
        <v>1917</v>
      </c>
      <c r="N606" s="3">
        <v>1.7520012082766899E-2</v>
      </c>
      <c r="O606" s="3">
        <v>2.5675879776468802E-3</v>
      </c>
      <c r="P606" s="17">
        <f t="shared" si="63"/>
        <v>-1.4952424105120019E-2</v>
      </c>
      <c r="Q606" s="6"/>
      <c r="R606" s="2">
        <v>27858819</v>
      </c>
      <c r="S606" s="6">
        <v>7</v>
      </c>
      <c r="T606" s="2">
        <f t="shared" si="60"/>
        <v>2433788781.9339185</v>
      </c>
      <c r="U606" s="47">
        <f t="shared" si="61"/>
        <v>579.99999999999818</v>
      </c>
      <c r="V606" s="47">
        <f t="shared" si="62"/>
        <v>84.999999999999972</v>
      </c>
    </row>
    <row r="607" spans="1:22" s="39" customFormat="1">
      <c r="A607" s="39" t="s">
        <v>31</v>
      </c>
      <c r="B607" s="39">
        <v>8100</v>
      </c>
      <c r="C607" s="39" t="s">
        <v>275</v>
      </c>
      <c r="D607" s="41">
        <v>72823</v>
      </c>
      <c r="E607" s="41">
        <v>81413.670915070994</v>
      </c>
      <c r="F607" s="41">
        <v>46393.699971719398</v>
      </c>
      <c r="G607" s="41">
        <v>73568.972015423904</v>
      </c>
      <c r="H607" s="41">
        <v>100720.927346411</v>
      </c>
      <c r="I607" s="41">
        <v>60495.182664027103</v>
      </c>
      <c r="J607" s="41">
        <v>3636</v>
      </c>
      <c r="K607" s="41">
        <v>7802</v>
      </c>
      <c r="L607" s="41">
        <v>2892</v>
      </c>
      <c r="M607" s="41">
        <v>6107</v>
      </c>
      <c r="N607" s="43">
        <v>2.3275613473765101E-2</v>
      </c>
      <c r="O607" s="43">
        <v>1.0216552462820799E-2</v>
      </c>
      <c r="P607" s="38">
        <f t="shared" si="63"/>
        <v>-1.3059061010944301E-2</v>
      </c>
      <c r="Q607" s="35"/>
      <c r="R607" s="41">
        <v>27931642</v>
      </c>
      <c r="S607" s="35">
        <v>7</v>
      </c>
      <c r="T607" s="41">
        <f t="shared" si="60"/>
        <v>5357513249.079215</v>
      </c>
      <c r="U607" s="55">
        <f t="shared" si="61"/>
        <v>1694.9999999999959</v>
      </c>
      <c r="V607" s="55">
        <f t="shared" si="62"/>
        <v>743.99999999999909</v>
      </c>
    </row>
    <row r="608" spans="1:22" customFormat="1">
      <c r="A608" t="s">
        <v>161</v>
      </c>
      <c r="B608">
        <v>200</v>
      </c>
      <c r="C608" t="s">
        <v>143</v>
      </c>
      <c r="D608" s="2">
        <v>40195</v>
      </c>
      <c r="E608" s="2">
        <v>84856.236482854903</v>
      </c>
      <c r="F608" s="2">
        <v>47241.712443095603</v>
      </c>
      <c r="G608" s="2">
        <v>73581.131823772404</v>
      </c>
      <c r="H608" s="2">
        <v>102783.983661184</v>
      </c>
      <c r="I608" s="2">
        <v>61456.070204409501</v>
      </c>
      <c r="J608" s="2">
        <v>1299</v>
      </c>
      <c r="K608" s="2">
        <v>2829</v>
      </c>
      <c r="L608" s="2">
        <v>1392</v>
      </c>
      <c r="M608" s="2">
        <v>2966</v>
      </c>
      <c r="N608" s="3">
        <v>-3.4083841273790201E-3</v>
      </c>
      <c r="O608" s="3">
        <v>-2.3137206120164098E-3</v>
      </c>
      <c r="P608" s="17">
        <f t="shared" si="63"/>
        <v>1.0946635153626103E-3</v>
      </c>
      <c r="R608" s="2">
        <v>27971837</v>
      </c>
      <c r="S608" s="6">
        <v>8</v>
      </c>
      <c r="T608" s="2">
        <f t="shared" si="60"/>
        <v>2957593593.6565318</v>
      </c>
      <c r="U608" s="47">
        <f t="shared" si="61"/>
        <v>-136.99999999999972</v>
      </c>
      <c r="V608" s="47">
        <f t="shared" si="62"/>
        <v>-92.999999999999588</v>
      </c>
    </row>
    <row r="609" spans="1:25" customFormat="1">
      <c r="A609" t="s">
        <v>14</v>
      </c>
      <c r="B609">
        <v>2300</v>
      </c>
      <c r="C609" t="s">
        <v>779</v>
      </c>
      <c r="D609" s="2">
        <v>26436</v>
      </c>
      <c r="E609" s="2">
        <v>84212.086222381899</v>
      </c>
      <c r="F609" s="2">
        <v>49966.879779710798</v>
      </c>
      <c r="G609" s="2">
        <v>73595.470713821502</v>
      </c>
      <c r="H609" s="2">
        <v>101182.500449074</v>
      </c>
      <c r="I609" s="2">
        <v>63984.293885724997</v>
      </c>
      <c r="J609" s="2">
        <v>474</v>
      </c>
      <c r="K609" s="2">
        <v>2027</v>
      </c>
      <c r="L609" s="2">
        <v>653</v>
      </c>
      <c r="M609" s="2">
        <v>1736</v>
      </c>
      <c r="N609" s="3">
        <v>1.1007716749886501E-2</v>
      </c>
      <c r="O609" s="3">
        <v>-6.7710697533666202E-3</v>
      </c>
      <c r="P609" s="17">
        <f t="shared" si="63"/>
        <v>-1.7778786503253121E-2</v>
      </c>
      <c r="Q609" s="6"/>
      <c r="R609" s="2">
        <v>27998273</v>
      </c>
      <c r="S609" s="6">
        <v>8</v>
      </c>
      <c r="T609" s="2">
        <f t="shared" si="60"/>
        <v>1945569863.7905853</v>
      </c>
      <c r="U609" s="47">
        <f t="shared" si="61"/>
        <v>290.99999999999955</v>
      </c>
      <c r="V609" s="47">
        <f t="shared" si="62"/>
        <v>-178.99999999999997</v>
      </c>
    </row>
    <row r="610" spans="1:25" s="39" customFormat="1">
      <c r="A610" s="39" t="s">
        <v>29</v>
      </c>
      <c r="B610" s="39">
        <v>10200</v>
      </c>
      <c r="C610" s="39" t="s">
        <v>360</v>
      </c>
      <c r="D610" s="41">
        <v>52390</v>
      </c>
      <c r="E610" s="41">
        <v>74607.567954841506</v>
      </c>
      <c r="F610" s="41">
        <v>48594.8660637219</v>
      </c>
      <c r="G610" s="41">
        <v>73599.932000419198</v>
      </c>
      <c r="H610" s="41">
        <v>94174.685627442406</v>
      </c>
      <c r="I610" s="41">
        <v>64708.939092580702</v>
      </c>
      <c r="J610" s="41">
        <v>1806</v>
      </c>
      <c r="K610" s="41">
        <v>5216</v>
      </c>
      <c r="L610" s="41">
        <v>1939</v>
      </c>
      <c r="M610" s="41">
        <v>5267</v>
      </c>
      <c r="N610" s="43">
        <v>-9.7346821912578697E-4</v>
      </c>
      <c r="O610" s="43">
        <v>-2.5386524145829298E-3</v>
      </c>
      <c r="P610" s="38">
        <f t="shared" si="63"/>
        <v>-1.5651841954571429E-3</v>
      </c>
      <c r="R610" s="41">
        <v>28050663</v>
      </c>
      <c r="S610" s="35">
        <v>8</v>
      </c>
      <c r="T610" s="41">
        <f t="shared" si="60"/>
        <v>3855900437.5019617</v>
      </c>
      <c r="U610" s="55">
        <f t="shared" si="61"/>
        <v>-50.999999999999979</v>
      </c>
      <c r="V610" s="55">
        <f t="shared" si="62"/>
        <v>-132.99999999999969</v>
      </c>
    </row>
    <row r="611" spans="1:25" s="29" customFormat="1">
      <c r="D611" s="30">
        <f>SUM(D561:D610)</f>
        <v>3908607</v>
      </c>
      <c r="E611" s="30"/>
      <c r="F611" s="30"/>
      <c r="G611" s="30"/>
      <c r="H611" s="30"/>
      <c r="I611" s="30"/>
      <c r="J611" s="30"/>
      <c r="K611" s="30"/>
      <c r="L611" s="30"/>
      <c r="M611" s="30"/>
      <c r="N611" s="31"/>
      <c r="O611" s="31"/>
      <c r="P611" s="32"/>
      <c r="R611" s="30"/>
      <c r="S611" s="51"/>
      <c r="T611" s="30">
        <f>SUM(T561:T610)</f>
        <v>283654089358.9671</v>
      </c>
      <c r="U611" s="48">
        <f>SUM(U561:U610)</f>
        <v>15420.999999999973</v>
      </c>
      <c r="V611" s="48">
        <f>SUM(V561:V610)</f>
        <v>-3413.9999999999827</v>
      </c>
      <c r="W611" s="20">
        <f>T611/$D611</f>
        <v>72571.657718201677</v>
      </c>
      <c r="X611" s="60">
        <f t="shared" ref="X611" si="64">U611/$D611</f>
        <v>3.9453953799908695E-3</v>
      </c>
      <c r="Y611" s="60">
        <f t="shared" ref="Y611" si="65">V611/$D611</f>
        <v>-8.7345696305614318E-4</v>
      </c>
    </row>
    <row r="612" spans="1:25" customFormat="1">
      <c r="A612" s="6" t="s">
        <v>31</v>
      </c>
      <c r="B612" s="6">
        <v>9500</v>
      </c>
      <c r="C612" s="6" t="s">
        <v>25</v>
      </c>
      <c r="D612" s="7">
        <v>344740</v>
      </c>
      <c r="E612" s="7">
        <v>83588.773945138993</v>
      </c>
      <c r="F612" s="7">
        <v>40977.915345212597</v>
      </c>
      <c r="G612" s="7">
        <v>73612.129314061604</v>
      </c>
      <c r="H612" s="7">
        <v>102551.140288287</v>
      </c>
      <c r="I612" s="7">
        <v>54960.085582510997</v>
      </c>
      <c r="J612" s="7">
        <v>18356</v>
      </c>
      <c r="K612" s="7">
        <v>30218</v>
      </c>
      <c r="L612" s="7">
        <v>19112</v>
      </c>
      <c r="M612" s="7">
        <v>28883</v>
      </c>
      <c r="N612" s="8">
        <v>3.8724836108371499E-3</v>
      </c>
      <c r="O612" s="8">
        <v>-2.19295701108081E-3</v>
      </c>
      <c r="P612" s="17">
        <f t="shared" ref="P612:P650" si="66">O612-N612</f>
        <v>-6.0654406219179599E-3</v>
      </c>
      <c r="R612" s="2">
        <v>28395403</v>
      </c>
      <c r="S612" s="6">
        <v>8</v>
      </c>
      <c r="T612" s="2">
        <f t="shared" si="60"/>
        <v>25377045459.729599</v>
      </c>
      <c r="U612" s="47">
        <f t="shared" si="61"/>
        <v>1334.9999999999991</v>
      </c>
      <c r="V612" s="47">
        <f t="shared" si="62"/>
        <v>-755.99999999999841</v>
      </c>
    </row>
    <row r="613" spans="1:25" customFormat="1">
      <c r="A613" t="s">
        <v>74</v>
      </c>
      <c r="B613">
        <v>2500</v>
      </c>
      <c r="C613" t="s">
        <v>626</v>
      </c>
      <c r="D613" s="2">
        <v>32111</v>
      </c>
      <c r="E613" s="2">
        <v>85772.486216854799</v>
      </c>
      <c r="F613" s="2">
        <v>50059.934549182501</v>
      </c>
      <c r="G613" s="2">
        <v>73674.345111085597</v>
      </c>
      <c r="H613" s="2">
        <v>102209.50118141199</v>
      </c>
      <c r="I613" s="2">
        <v>61944.953272540799</v>
      </c>
      <c r="J613" s="2">
        <v>824</v>
      </c>
      <c r="K613" s="2">
        <v>2278</v>
      </c>
      <c r="L613" s="2">
        <v>938</v>
      </c>
      <c r="M613" s="2">
        <v>1920</v>
      </c>
      <c r="N613" s="3">
        <v>1.11488275045934E-2</v>
      </c>
      <c r="O613" s="3">
        <v>-3.5501852947587998E-3</v>
      </c>
      <c r="P613" s="17">
        <f t="shared" si="66"/>
        <v>-1.46990127993522E-2</v>
      </c>
      <c r="R613" s="2">
        <v>28427514</v>
      </c>
      <c r="S613" s="6">
        <v>8</v>
      </c>
      <c r="T613" s="2">
        <f t="shared" si="60"/>
        <v>2365756895.8620696</v>
      </c>
      <c r="U613" s="47">
        <f t="shared" si="61"/>
        <v>357.99999999999869</v>
      </c>
      <c r="V613" s="47">
        <f t="shared" si="62"/>
        <v>-113.99999999999982</v>
      </c>
    </row>
    <row r="614" spans="1:25" customFormat="1">
      <c r="A614" t="s">
        <v>80</v>
      </c>
      <c r="B614">
        <v>2900</v>
      </c>
      <c r="C614" t="s">
        <v>615</v>
      </c>
      <c r="D614" s="2">
        <v>32405</v>
      </c>
      <c r="E614" s="2">
        <v>92851.063437579403</v>
      </c>
      <c r="F614" s="2">
        <v>48263.977809067801</v>
      </c>
      <c r="G614" s="2">
        <v>73908.807111353904</v>
      </c>
      <c r="H614" s="2">
        <v>107833.815535214</v>
      </c>
      <c r="I614" s="2">
        <v>58879.0061391157</v>
      </c>
      <c r="J614" s="2">
        <v>1167</v>
      </c>
      <c r="K614" s="2">
        <v>2064</v>
      </c>
      <c r="L614" s="2">
        <v>1202</v>
      </c>
      <c r="M614" s="2">
        <v>2351</v>
      </c>
      <c r="N614" s="3">
        <v>-8.8566579231600003E-3</v>
      </c>
      <c r="O614" s="3">
        <v>-1.0800802345317E-3</v>
      </c>
      <c r="P614" s="17">
        <f t="shared" si="66"/>
        <v>7.7765776886283E-3</v>
      </c>
      <c r="R614" s="2">
        <v>28459919</v>
      </c>
      <c r="S614" s="6">
        <v>8</v>
      </c>
      <c r="T614" s="2">
        <f t="shared" si="60"/>
        <v>2395014894.4434233</v>
      </c>
      <c r="U614" s="47">
        <f t="shared" si="61"/>
        <v>-286.99999999999983</v>
      </c>
      <c r="V614" s="47">
        <f t="shared" si="62"/>
        <v>-34.999999999999737</v>
      </c>
    </row>
    <row r="615" spans="1:25" customFormat="1">
      <c r="A615" s="6" t="s">
        <v>18</v>
      </c>
      <c r="B615" s="6">
        <v>5900</v>
      </c>
      <c r="C615" s="6" t="s">
        <v>43</v>
      </c>
      <c r="D615" s="7">
        <v>450642</v>
      </c>
      <c r="E615" s="7">
        <v>86422.470428431407</v>
      </c>
      <c r="F615" s="7">
        <v>44941.630623371602</v>
      </c>
      <c r="G615" s="7">
        <v>73975.379369699207</v>
      </c>
      <c r="H615" s="7">
        <v>104980.996624209</v>
      </c>
      <c r="I615" s="7">
        <v>57180.046699797298</v>
      </c>
      <c r="J615" s="7">
        <v>23281</v>
      </c>
      <c r="K615" s="7">
        <v>43742</v>
      </c>
      <c r="L615" s="7">
        <v>23125</v>
      </c>
      <c r="M615" s="7">
        <v>40964</v>
      </c>
      <c r="N615" s="8">
        <v>6.1645385916093004E-3</v>
      </c>
      <c r="O615" s="8">
        <v>3.4617279348129999E-4</v>
      </c>
      <c r="P615" s="17">
        <f t="shared" si="66"/>
        <v>-5.8183657981280001E-3</v>
      </c>
      <c r="R615" s="2">
        <v>28910561</v>
      </c>
      <c r="S615" s="6">
        <v>8</v>
      </c>
      <c r="T615" s="2">
        <f t="shared" si="60"/>
        <v>33336412909.919991</v>
      </c>
      <c r="U615" s="47">
        <f t="shared" si="61"/>
        <v>2777.9999999999982</v>
      </c>
      <c r="V615" s="47">
        <f t="shared" si="62"/>
        <v>156</v>
      </c>
    </row>
    <row r="616" spans="1:25" customFormat="1">
      <c r="A616" s="6" t="s">
        <v>202</v>
      </c>
      <c r="B616" s="6">
        <v>900</v>
      </c>
      <c r="C616" s="6" t="s">
        <v>203</v>
      </c>
      <c r="D616" s="7">
        <v>107651</v>
      </c>
      <c r="E616" s="7">
        <v>89465.050310653096</v>
      </c>
      <c r="F616" s="7">
        <v>40536.537135761202</v>
      </c>
      <c r="G616" s="7">
        <v>73999.053612205404</v>
      </c>
      <c r="H616" s="7">
        <v>105851.634944688</v>
      </c>
      <c r="I616" s="7">
        <v>51497.588712612604</v>
      </c>
      <c r="J616" s="7">
        <v>5394</v>
      </c>
      <c r="K616" s="7">
        <v>8333</v>
      </c>
      <c r="L616" s="7">
        <v>5560</v>
      </c>
      <c r="M616" s="7">
        <v>8662</v>
      </c>
      <c r="N616" s="8">
        <v>-3.0561722603598602E-3</v>
      </c>
      <c r="O616" s="8">
        <v>-1.5420200462606E-3</v>
      </c>
      <c r="P616" s="17">
        <f t="shared" si="66"/>
        <v>1.5141522140992602E-3</v>
      </c>
      <c r="R616" s="2">
        <v>29018212</v>
      </c>
      <c r="S616" s="6">
        <v>8</v>
      </c>
      <c r="T616" s="2">
        <f t="shared" si="60"/>
        <v>7966072120.4075241</v>
      </c>
      <c r="U616" s="47">
        <f t="shared" si="61"/>
        <v>-328.99999999999932</v>
      </c>
      <c r="V616" s="47">
        <f t="shared" si="62"/>
        <v>-165.99999999999986</v>
      </c>
    </row>
    <row r="617" spans="1:25" customFormat="1">
      <c r="A617" t="s">
        <v>53</v>
      </c>
      <c r="B617">
        <v>4400</v>
      </c>
      <c r="C617" t="s">
        <v>748</v>
      </c>
      <c r="D617" s="2">
        <v>27597</v>
      </c>
      <c r="E617" s="2">
        <v>93850.374553394198</v>
      </c>
      <c r="F617" s="2">
        <v>50297.117118901398</v>
      </c>
      <c r="G617" s="2">
        <v>74000.599851374704</v>
      </c>
      <c r="H617" s="2">
        <v>110010.508733624</v>
      </c>
      <c r="I617" s="2">
        <v>62023.447877467399</v>
      </c>
      <c r="J617" s="2">
        <v>615</v>
      </c>
      <c r="K617" s="2">
        <v>3298</v>
      </c>
      <c r="L617" s="2">
        <v>626</v>
      </c>
      <c r="M617" s="2">
        <v>2873</v>
      </c>
      <c r="N617" s="3">
        <v>1.5400224662100901E-2</v>
      </c>
      <c r="O617" s="3">
        <v>-3.9859405007790699E-4</v>
      </c>
      <c r="P617" s="17">
        <f t="shared" si="66"/>
        <v>-1.5798818712178808E-2</v>
      </c>
      <c r="R617" s="2">
        <v>29045809</v>
      </c>
      <c r="S617" s="6">
        <v>8</v>
      </c>
      <c r="T617" s="2">
        <f t="shared" si="60"/>
        <v>2042194554.0983877</v>
      </c>
      <c r="U617" s="47">
        <f t="shared" si="61"/>
        <v>424.99999999999858</v>
      </c>
      <c r="V617" s="47">
        <f t="shared" si="62"/>
        <v>-11</v>
      </c>
    </row>
    <row r="618" spans="1:25">
      <c r="A618" t="s">
        <v>122</v>
      </c>
      <c r="B618">
        <v>100</v>
      </c>
      <c r="C618" t="s">
        <v>167</v>
      </c>
      <c r="D618" s="2">
        <v>140145</v>
      </c>
      <c r="E618" s="2">
        <v>89081.849171164198</v>
      </c>
      <c r="F618" s="2">
        <v>43185.099691819203</v>
      </c>
      <c r="G618" s="2">
        <v>74024.309072168806</v>
      </c>
      <c r="H618" s="2">
        <v>105477.194390902</v>
      </c>
      <c r="I618" s="2">
        <v>53705.846983563599</v>
      </c>
      <c r="J618" s="2">
        <v>7517</v>
      </c>
      <c r="K618" s="2">
        <v>9982</v>
      </c>
      <c r="L618" s="2">
        <v>7046</v>
      </c>
      <c r="M618" s="2">
        <v>9848</v>
      </c>
      <c r="N618" s="3">
        <v>9.5615255628099397E-4</v>
      </c>
      <c r="O618" s="3">
        <v>3.36080488065931E-3</v>
      </c>
      <c r="P618" s="17">
        <f t="shared" si="66"/>
        <v>2.4046523243783161E-3</v>
      </c>
      <c r="R618" s="2">
        <v>29185954</v>
      </c>
      <c r="S618" s="6">
        <v>8</v>
      </c>
      <c r="T618" s="2">
        <f t="shared" si="60"/>
        <v>10374136794.919098</v>
      </c>
      <c r="U618" s="47">
        <f t="shared" si="61"/>
        <v>133.99999999999989</v>
      </c>
      <c r="V618" s="47">
        <f t="shared" si="62"/>
        <v>470.99999999999898</v>
      </c>
    </row>
    <row r="619" spans="1:25" customFormat="1">
      <c r="A619" t="s">
        <v>46</v>
      </c>
      <c r="B619">
        <v>1400</v>
      </c>
      <c r="C619" t="s">
        <v>405</v>
      </c>
      <c r="D619" s="2">
        <v>46356</v>
      </c>
      <c r="E619" s="2">
        <v>97870.818987238803</v>
      </c>
      <c r="F619" s="2">
        <v>44640.823892206099</v>
      </c>
      <c r="G619" s="2">
        <v>74084.513652374197</v>
      </c>
      <c r="H619" s="2">
        <v>113523.511501259</v>
      </c>
      <c r="I619" s="2">
        <v>55023.4675125707</v>
      </c>
      <c r="J619" s="2">
        <v>1439</v>
      </c>
      <c r="K619" s="2">
        <v>2742</v>
      </c>
      <c r="L619" s="2">
        <v>1642</v>
      </c>
      <c r="M619" s="2">
        <v>2774</v>
      </c>
      <c r="N619" s="3">
        <v>-6.9030977651220898E-4</v>
      </c>
      <c r="O619" s="3">
        <v>-4.3791526447493302E-3</v>
      </c>
      <c r="P619" s="17">
        <f t="shared" si="66"/>
        <v>-3.6888428682371214E-3</v>
      </c>
      <c r="R619" s="2">
        <v>29232310</v>
      </c>
      <c r="S619" s="6">
        <v>8</v>
      </c>
      <c r="T619" s="2">
        <f t="shared" si="60"/>
        <v>3434261714.8694582</v>
      </c>
      <c r="U619" s="47">
        <f t="shared" si="61"/>
        <v>-31.999999999999961</v>
      </c>
      <c r="V619" s="47">
        <f t="shared" si="62"/>
        <v>-202.99999999999994</v>
      </c>
    </row>
    <row r="620" spans="1:25" customFormat="1">
      <c r="A620" t="s">
        <v>85</v>
      </c>
      <c r="B620" s="1">
        <v>2000</v>
      </c>
      <c r="C620" t="s">
        <v>101</v>
      </c>
      <c r="D620" s="2">
        <v>91583</v>
      </c>
      <c r="E620" s="2">
        <v>84984.644735331196</v>
      </c>
      <c r="F620" s="2">
        <v>46358.228457614001</v>
      </c>
      <c r="G620" s="2">
        <v>74140.186723433799</v>
      </c>
      <c r="H620" s="2">
        <v>101100.057756344</v>
      </c>
      <c r="I620" s="2">
        <v>57731.386889370297</v>
      </c>
      <c r="J620" s="2">
        <v>4585</v>
      </c>
      <c r="K620" s="2">
        <v>6997</v>
      </c>
      <c r="L620" s="2">
        <v>3914</v>
      </c>
      <c r="M620" s="2">
        <v>7033</v>
      </c>
      <c r="N620" s="3">
        <v>-3.9308605308845498E-4</v>
      </c>
      <c r="O620" s="3">
        <v>7.3266872672875898E-3</v>
      </c>
      <c r="P620" s="17">
        <f t="shared" si="66"/>
        <v>7.7197733203760444E-3</v>
      </c>
      <c r="R620" s="2">
        <v>29323893</v>
      </c>
      <c r="S620" s="6">
        <v>8</v>
      </c>
      <c r="T620" s="2">
        <f t="shared" si="60"/>
        <v>6789980720.6922379</v>
      </c>
      <c r="U620" s="47">
        <f t="shared" si="61"/>
        <v>-35.999999999999972</v>
      </c>
      <c r="V620" s="47">
        <f t="shared" si="62"/>
        <v>670.99999999999932</v>
      </c>
    </row>
    <row r="621" spans="1:25" customFormat="1">
      <c r="A621" s="6" t="s">
        <v>85</v>
      </c>
      <c r="B621" s="6">
        <v>3200</v>
      </c>
      <c r="C621" s="6" t="s">
        <v>86</v>
      </c>
      <c r="D621" s="7">
        <v>254063</v>
      </c>
      <c r="E621" s="7">
        <v>92779.644413976304</v>
      </c>
      <c r="F621" s="7">
        <v>38692.889978271203</v>
      </c>
      <c r="G621" s="7">
        <v>74152.732656744294</v>
      </c>
      <c r="H621" s="7">
        <v>111310.971433821</v>
      </c>
      <c r="I621" s="7">
        <v>50932.361704382798</v>
      </c>
      <c r="J621" s="7">
        <v>10457</v>
      </c>
      <c r="K621" s="7">
        <v>23928</v>
      </c>
      <c r="L621" s="7">
        <v>10824</v>
      </c>
      <c r="M621" s="7">
        <v>24892</v>
      </c>
      <c r="N621" s="8">
        <v>-3.7943344760945101E-3</v>
      </c>
      <c r="O621" s="8">
        <v>-1.4445236024135701E-3</v>
      </c>
      <c r="P621" s="17">
        <f t="shared" si="66"/>
        <v>2.34981087368094E-3</v>
      </c>
      <c r="R621" s="2">
        <v>29577956</v>
      </c>
      <c r="S621" s="6">
        <v>8</v>
      </c>
      <c r="T621" s="2">
        <f t="shared" si="60"/>
        <v>18839465716.970425</v>
      </c>
      <c r="U621" s="47">
        <f t="shared" si="61"/>
        <v>-963.99999999999955</v>
      </c>
      <c r="V621" s="47">
        <f t="shared" si="62"/>
        <v>-366.99999999999886</v>
      </c>
    </row>
    <row r="622" spans="1:25" customFormat="1">
      <c r="A622" t="s">
        <v>14</v>
      </c>
      <c r="B622">
        <v>1100</v>
      </c>
      <c r="C622" t="s">
        <v>289</v>
      </c>
      <c r="D622" s="2">
        <v>68618</v>
      </c>
      <c r="E622" s="2">
        <v>84725.835005095694</v>
      </c>
      <c r="F622" s="2">
        <v>47153.194478838297</v>
      </c>
      <c r="G622" s="2">
        <v>74187.355709776806</v>
      </c>
      <c r="H622" s="2">
        <v>103192.169822453</v>
      </c>
      <c r="I622" s="2">
        <v>58970.765505402902</v>
      </c>
      <c r="J622" s="2">
        <v>1785</v>
      </c>
      <c r="K622" s="2">
        <v>4983</v>
      </c>
      <c r="L622" s="2">
        <v>2302</v>
      </c>
      <c r="M622" s="2">
        <v>5369</v>
      </c>
      <c r="N622" s="3">
        <v>-5.6253461190941103E-3</v>
      </c>
      <c r="O622" s="3">
        <v>-7.5344661750560999E-3</v>
      </c>
      <c r="P622" s="17">
        <f t="shared" si="66"/>
        <v>-1.9091200559619896E-3</v>
      </c>
      <c r="R622" s="2">
        <v>29646574</v>
      </c>
      <c r="S622" s="6">
        <v>8</v>
      </c>
      <c r="T622" s="2">
        <f t="shared" si="60"/>
        <v>5090587974.0934649</v>
      </c>
      <c r="U622" s="47">
        <f t="shared" si="61"/>
        <v>-385.99999999999966</v>
      </c>
      <c r="V622" s="47">
        <f t="shared" si="62"/>
        <v>-516.99999999999943</v>
      </c>
    </row>
    <row r="623" spans="1:25" customFormat="1">
      <c r="A623" t="s">
        <v>122</v>
      </c>
      <c r="B623">
        <v>606</v>
      </c>
      <c r="C623" t="s">
        <v>262</v>
      </c>
      <c r="D623" s="2">
        <v>79262</v>
      </c>
      <c r="E623" s="2">
        <v>84363.330662298496</v>
      </c>
      <c r="F623" s="2">
        <v>48111.353793993301</v>
      </c>
      <c r="G623" s="2">
        <v>74196.600360644603</v>
      </c>
      <c r="H623" s="2">
        <v>100203.612758987</v>
      </c>
      <c r="I623" s="2">
        <v>59333.194342534698</v>
      </c>
      <c r="J623" s="2">
        <v>2947</v>
      </c>
      <c r="K623" s="2">
        <v>5975</v>
      </c>
      <c r="L623" s="2">
        <v>2678</v>
      </c>
      <c r="M623" s="2">
        <v>5551</v>
      </c>
      <c r="N623" s="3">
        <v>5.3493477328354E-3</v>
      </c>
      <c r="O623" s="3">
        <v>3.3938078776715101E-3</v>
      </c>
      <c r="P623" s="17">
        <f t="shared" si="66"/>
        <v>-1.9555398551638899E-3</v>
      </c>
      <c r="R623" s="2">
        <v>29725836</v>
      </c>
      <c r="S623" s="6">
        <v>8</v>
      </c>
      <c r="T623" s="2">
        <f t="shared" si="60"/>
        <v>5880970937.7854128</v>
      </c>
      <c r="U623" s="47">
        <f t="shared" si="61"/>
        <v>423.99999999999949</v>
      </c>
      <c r="V623" s="47">
        <f t="shared" si="62"/>
        <v>268.99999999999926</v>
      </c>
    </row>
    <row r="624" spans="1:25" customFormat="1">
      <c r="A624" t="s">
        <v>22</v>
      </c>
      <c r="B624">
        <v>200</v>
      </c>
      <c r="C624" t="s">
        <v>703</v>
      </c>
      <c r="D624" s="2">
        <v>29229</v>
      </c>
      <c r="E624" s="2">
        <v>72295.247638888803</v>
      </c>
      <c r="F624" s="2">
        <v>48213.5500627527</v>
      </c>
      <c r="G624" s="2">
        <v>74238.834741435305</v>
      </c>
      <c r="H624" s="2">
        <v>94241.460972222194</v>
      </c>
      <c r="I624" s="2">
        <v>64197.0756519313</v>
      </c>
      <c r="J624" s="2">
        <v>1220</v>
      </c>
      <c r="K624" s="2">
        <v>2398</v>
      </c>
      <c r="L624" s="2">
        <v>1486</v>
      </c>
      <c r="M624" s="2">
        <v>2583</v>
      </c>
      <c r="N624" s="3">
        <v>-6.3293304594751699E-3</v>
      </c>
      <c r="O624" s="3">
        <v>-9.1005508228129504E-3</v>
      </c>
      <c r="P624" s="17">
        <f t="shared" si="66"/>
        <v>-2.7712203633377805E-3</v>
      </c>
      <c r="R624" s="2">
        <v>29755065</v>
      </c>
      <c r="S624" s="6">
        <v>8</v>
      </c>
      <c r="T624" s="2">
        <f t="shared" si="60"/>
        <v>2169926900.6574125</v>
      </c>
      <c r="U624" s="47">
        <f t="shared" si="61"/>
        <v>-184.99999999999974</v>
      </c>
      <c r="V624" s="47">
        <f t="shared" si="62"/>
        <v>-265.99999999999972</v>
      </c>
    </row>
    <row r="625" spans="1:22" customFormat="1">
      <c r="A625" t="s">
        <v>178</v>
      </c>
      <c r="B625">
        <v>1400</v>
      </c>
      <c r="C625" t="s">
        <v>843</v>
      </c>
      <c r="D625" s="2">
        <v>23839</v>
      </c>
      <c r="E625" s="2">
        <v>87680.3549314462</v>
      </c>
      <c r="F625" s="2">
        <v>56261.530610889698</v>
      </c>
      <c r="G625" s="2">
        <v>74259.513430701598</v>
      </c>
      <c r="H625" s="2">
        <v>103480.337240159</v>
      </c>
      <c r="I625" s="2">
        <v>65485.505112881801</v>
      </c>
      <c r="J625" s="2">
        <v>491</v>
      </c>
      <c r="K625" s="2">
        <v>1612</v>
      </c>
      <c r="L625" s="2">
        <v>411</v>
      </c>
      <c r="M625" s="2">
        <v>1743</v>
      </c>
      <c r="N625" s="3">
        <v>-5.4951969461806199E-3</v>
      </c>
      <c r="O625" s="3">
        <v>3.3558454633164101E-3</v>
      </c>
      <c r="P625" s="17">
        <f t="shared" si="66"/>
        <v>8.85104240949703E-3</v>
      </c>
      <c r="R625" s="2">
        <v>29778904</v>
      </c>
      <c r="S625" s="6">
        <v>8</v>
      </c>
      <c r="T625" s="2">
        <f t="shared" si="60"/>
        <v>1770272540.6744955</v>
      </c>
      <c r="U625" s="47">
        <f t="shared" si="61"/>
        <v>-130.9999999999998</v>
      </c>
      <c r="V625" s="47">
        <f t="shared" si="62"/>
        <v>79.999999999999901</v>
      </c>
    </row>
    <row r="626" spans="1:22" customFormat="1">
      <c r="A626" t="s">
        <v>72</v>
      </c>
      <c r="B626" s="1">
        <v>2000</v>
      </c>
      <c r="C626" t="s">
        <v>135</v>
      </c>
      <c r="D626" s="2">
        <v>57489</v>
      </c>
      <c r="E626" s="2">
        <v>84380.613549702903</v>
      </c>
      <c r="F626" s="2">
        <v>52518.543253095697</v>
      </c>
      <c r="G626" s="2">
        <v>74262.881874304599</v>
      </c>
      <c r="H626" s="2">
        <v>100579.09718896799</v>
      </c>
      <c r="I626" s="2">
        <v>65676.839746557103</v>
      </c>
      <c r="J626" s="2">
        <v>1193</v>
      </c>
      <c r="K626" s="2">
        <v>4824</v>
      </c>
      <c r="L626" s="2">
        <v>1318</v>
      </c>
      <c r="M626" s="2">
        <v>4313</v>
      </c>
      <c r="N626" s="3">
        <v>8.8886569604619999E-3</v>
      </c>
      <c r="O626" s="3">
        <v>-2.1743290020699601E-3</v>
      </c>
      <c r="P626" s="17">
        <f t="shared" si="66"/>
        <v>-1.106298596253196E-2</v>
      </c>
      <c r="R626" s="2">
        <v>29836393</v>
      </c>
      <c r="S626" s="6">
        <v>8</v>
      </c>
      <c r="T626" s="2">
        <f t="shared" si="60"/>
        <v>4269298816.071897</v>
      </c>
      <c r="U626" s="47">
        <f t="shared" si="61"/>
        <v>510.99999999999989</v>
      </c>
      <c r="V626" s="47">
        <f t="shared" si="62"/>
        <v>-124.99999999999994</v>
      </c>
    </row>
    <row r="627" spans="1:22" customFormat="1">
      <c r="A627" s="6" t="s">
        <v>88</v>
      </c>
      <c r="B627" s="6">
        <v>1290</v>
      </c>
      <c r="C627" s="6" t="s">
        <v>89</v>
      </c>
      <c r="D627" s="7">
        <v>246016</v>
      </c>
      <c r="E627" s="7">
        <v>89301.940081294306</v>
      </c>
      <c r="F627" s="7">
        <v>46389.252455507398</v>
      </c>
      <c r="G627" s="7">
        <v>74278.455690745002</v>
      </c>
      <c r="H627" s="7">
        <v>105580.456826332</v>
      </c>
      <c r="I627" s="7">
        <v>57329.5764961764</v>
      </c>
      <c r="J627" s="7">
        <v>9865</v>
      </c>
      <c r="K627" s="7">
        <v>24256</v>
      </c>
      <c r="L627" s="7">
        <v>10420</v>
      </c>
      <c r="M627" s="7">
        <v>22878</v>
      </c>
      <c r="N627" s="8">
        <v>5.6012617065556696E-3</v>
      </c>
      <c r="O627" s="8">
        <v>-2.2559508324661798E-3</v>
      </c>
      <c r="P627" s="17">
        <f t="shared" si="66"/>
        <v>-7.8572125390218503E-3</v>
      </c>
      <c r="R627" s="2">
        <v>30082409</v>
      </c>
      <c r="S627" s="6">
        <v>8</v>
      </c>
      <c r="T627" s="2">
        <f t="shared" si="60"/>
        <v>18273688555.214321</v>
      </c>
      <c r="U627" s="47">
        <f t="shared" si="61"/>
        <v>1377.9999999999995</v>
      </c>
      <c r="V627" s="47">
        <f t="shared" si="62"/>
        <v>-554.99999999999966</v>
      </c>
    </row>
    <row r="628" spans="1:22" customFormat="1">
      <c r="A628" t="s">
        <v>65</v>
      </c>
      <c r="B628">
        <v>1500</v>
      </c>
      <c r="C628" t="s">
        <v>717</v>
      </c>
      <c r="D628" s="2">
        <v>28817</v>
      </c>
      <c r="E628" s="2">
        <v>91988.323004816993</v>
      </c>
      <c r="F628" s="2">
        <v>44599.708870807699</v>
      </c>
      <c r="G628" s="2">
        <v>74282.531625581105</v>
      </c>
      <c r="H628" s="2">
        <v>110692.57817992401</v>
      </c>
      <c r="I628" s="2">
        <v>55782.461004167497</v>
      </c>
      <c r="J628" s="2">
        <v>940</v>
      </c>
      <c r="K628" s="2">
        <v>1715</v>
      </c>
      <c r="L628" s="2">
        <v>1241</v>
      </c>
      <c r="M628" s="2">
        <v>2123</v>
      </c>
      <c r="N628" s="3">
        <v>-1.41583093312974E-2</v>
      </c>
      <c r="O628" s="3">
        <v>-1.04452233056876E-2</v>
      </c>
      <c r="P628" s="17">
        <f t="shared" si="66"/>
        <v>3.7130860256097999E-3</v>
      </c>
      <c r="R628" s="2">
        <v>30111226</v>
      </c>
      <c r="S628" s="6">
        <v>8</v>
      </c>
      <c r="T628" s="2">
        <f t="shared" si="60"/>
        <v>2140599713.8543706</v>
      </c>
      <c r="U628" s="47">
        <f t="shared" si="61"/>
        <v>-407.99999999999716</v>
      </c>
      <c r="V628" s="47">
        <f t="shared" si="62"/>
        <v>-300.9999999999996</v>
      </c>
    </row>
    <row r="629" spans="1:22" customFormat="1">
      <c r="A629" s="6" t="s">
        <v>12</v>
      </c>
      <c r="B629" s="6">
        <v>7100</v>
      </c>
      <c r="C629" s="6" t="s">
        <v>44</v>
      </c>
      <c r="D629" s="7">
        <v>428343</v>
      </c>
      <c r="E629" s="7">
        <v>81411.215332450796</v>
      </c>
      <c r="F629" s="7">
        <v>46546.431417694199</v>
      </c>
      <c r="G629" s="7">
        <v>74344.064044214203</v>
      </c>
      <c r="H629" s="7">
        <v>104637.66039619999</v>
      </c>
      <c r="I629" s="7">
        <v>63560.279541668497</v>
      </c>
      <c r="J629" s="7">
        <v>11922</v>
      </c>
      <c r="K629" s="7">
        <v>37880</v>
      </c>
      <c r="L629" s="7">
        <v>13310</v>
      </c>
      <c r="M629" s="7">
        <v>37192</v>
      </c>
      <c r="N629" s="8">
        <v>1.60618943230074E-3</v>
      </c>
      <c r="O629" s="8">
        <v>-3.2403937965602299E-3</v>
      </c>
      <c r="P629" s="17">
        <f t="shared" si="66"/>
        <v>-4.8465832288609699E-3</v>
      </c>
      <c r="Q629" s="6"/>
      <c r="R629" s="2">
        <v>30539569</v>
      </c>
      <c r="S629" s="6">
        <v>8</v>
      </c>
      <c r="T629" s="2">
        <f t="shared" si="60"/>
        <v>31844759424.890846</v>
      </c>
      <c r="U629" s="47">
        <f t="shared" si="61"/>
        <v>687.99999999999591</v>
      </c>
      <c r="V629" s="47">
        <f t="shared" si="62"/>
        <v>-1387.9999999999986</v>
      </c>
    </row>
    <row r="630" spans="1:22" customFormat="1">
      <c r="A630" t="s">
        <v>76</v>
      </c>
      <c r="B630" s="1">
        <v>57000</v>
      </c>
      <c r="C630" t="s">
        <v>347</v>
      </c>
      <c r="D630" s="2">
        <v>55087</v>
      </c>
      <c r="E630" s="2">
        <v>81467.090201540195</v>
      </c>
      <c r="F630" s="2">
        <v>51250.2065617232</v>
      </c>
      <c r="G630" s="2">
        <v>74354.451711852002</v>
      </c>
      <c r="H630" s="2">
        <v>97806.293544158601</v>
      </c>
      <c r="I630" s="2">
        <v>64868.016536868199</v>
      </c>
      <c r="J630" s="2">
        <v>1378</v>
      </c>
      <c r="K630" s="2">
        <v>5250</v>
      </c>
      <c r="L630" s="2">
        <v>1544</v>
      </c>
      <c r="M630" s="2">
        <v>4534</v>
      </c>
      <c r="N630" s="3">
        <v>1.29976219434712E-2</v>
      </c>
      <c r="O630" s="3">
        <v>-3.0134151433187499E-3</v>
      </c>
      <c r="P630" s="17">
        <f t="shared" si="66"/>
        <v>-1.6011037086789949E-2</v>
      </c>
      <c r="R630" s="2">
        <v>30594656</v>
      </c>
      <c r="S630" s="6">
        <v>8</v>
      </c>
      <c r="T630" s="2">
        <f t="shared" si="60"/>
        <v>4095963681.4507914</v>
      </c>
      <c r="U630" s="47">
        <f t="shared" si="61"/>
        <v>715.99999999999795</v>
      </c>
      <c r="V630" s="47">
        <f t="shared" si="62"/>
        <v>-165.99999999999997</v>
      </c>
    </row>
    <row r="631" spans="1:22" customFormat="1">
      <c r="A631" s="6" t="s">
        <v>31</v>
      </c>
      <c r="B631" s="6">
        <v>10300</v>
      </c>
      <c r="C631" s="6" t="s">
        <v>94</v>
      </c>
      <c r="D631" s="7">
        <v>242979</v>
      </c>
      <c r="E631" s="7">
        <v>84481.087573484605</v>
      </c>
      <c r="F631" s="7">
        <v>43891.624970062498</v>
      </c>
      <c r="G631" s="7">
        <v>74355.264711868993</v>
      </c>
      <c r="H631" s="7">
        <v>103585.411295981</v>
      </c>
      <c r="I631" s="7">
        <v>57727.774843659899</v>
      </c>
      <c r="J631" s="7">
        <v>12671</v>
      </c>
      <c r="K631" s="7">
        <v>22330</v>
      </c>
      <c r="L631" s="7">
        <v>10758</v>
      </c>
      <c r="M631" s="7">
        <v>20356</v>
      </c>
      <c r="N631" s="8">
        <v>8.1241588779277195E-3</v>
      </c>
      <c r="O631" s="8">
        <v>7.8731083756209304E-3</v>
      </c>
      <c r="P631" s="17">
        <f t="shared" si="66"/>
        <v>-2.510505023067891E-4</v>
      </c>
      <c r="R631" s="2">
        <v>30837635</v>
      </c>
      <c r="S631" s="6">
        <v>8</v>
      </c>
      <c r="T631" s="2">
        <f t="shared" si="60"/>
        <v>18066767864.425217</v>
      </c>
      <c r="U631" s="47">
        <f t="shared" si="61"/>
        <v>1973.9999999999993</v>
      </c>
      <c r="V631" s="47">
        <f t="shared" si="62"/>
        <v>1912.999999999998</v>
      </c>
    </row>
    <row r="632" spans="1:22" customFormat="1">
      <c r="A632" t="s">
        <v>31</v>
      </c>
      <c r="B632">
        <v>100</v>
      </c>
      <c r="C632" t="s">
        <v>321</v>
      </c>
      <c r="D632" s="2">
        <v>61565</v>
      </c>
      <c r="E632" s="2">
        <v>80585.046530989799</v>
      </c>
      <c r="F632" s="2">
        <v>40247.2173373759</v>
      </c>
      <c r="G632" s="2">
        <v>74527.517677698896</v>
      </c>
      <c r="H632" s="2">
        <v>96861.163274745602</v>
      </c>
      <c r="I632" s="2">
        <v>52345.717888643798</v>
      </c>
      <c r="J632" s="2">
        <v>3886</v>
      </c>
      <c r="K632" s="2">
        <v>4618</v>
      </c>
      <c r="L632" s="2">
        <v>5073</v>
      </c>
      <c r="M632" s="2">
        <v>4600</v>
      </c>
      <c r="N632" s="3">
        <v>2.9237391374969501E-4</v>
      </c>
      <c r="O632" s="3">
        <v>-1.9280435312271499E-2</v>
      </c>
      <c r="P632" s="17">
        <f t="shared" si="66"/>
        <v>-1.9572809226021195E-2</v>
      </c>
      <c r="Q632" s="6"/>
      <c r="R632" s="2">
        <v>30899200</v>
      </c>
      <c r="S632" s="6">
        <v>8</v>
      </c>
      <c r="T632" s="2">
        <f t="shared" si="60"/>
        <v>4588286625.8275328</v>
      </c>
      <c r="U632" s="47">
        <f t="shared" si="61"/>
        <v>17.999999999999972</v>
      </c>
      <c r="V632" s="47">
        <f t="shared" si="62"/>
        <v>-1186.9999999999948</v>
      </c>
    </row>
    <row r="633" spans="1:22" customFormat="1">
      <c r="A633" t="s">
        <v>12</v>
      </c>
      <c r="B633">
        <v>7700</v>
      </c>
      <c r="C633" t="s">
        <v>156</v>
      </c>
      <c r="D633" s="2">
        <v>150779</v>
      </c>
      <c r="E633" s="2">
        <v>88146.5038706997</v>
      </c>
      <c r="F633" s="2">
        <v>46923.320262541602</v>
      </c>
      <c r="G633" s="2">
        <v>74535.910810459201</v>
      </c>
      <c r="H633" s="2">
        <v>111684.11393074199</v>
      </c>
      <c r="I633" s="2">
        <v>63460.958468431898</v>
      </c>
      <c r="J633" s="2">
        <v>3946</v>
      </c>
      <c r="K633" s="2">
        <v>14100</v>
      </c>
      <c r="L633" s="2">
        <v>4216</v>
      </c>
      <c r="M633" s="2">
        <v>13212</v>
      </c>
      <c r="N633" s="3">
        <v>5.8894143083585903E-3</v>
      </c>
      <c r="O633" s="3">
        <v>-1.79070029646038E-3</v>
      </c>
      <c r="P633" s="17">
        <f t="shared" si="66"/>
        <v>-7.6801146048189701E-3</v>
      </c>
      <c r="R633" s="2">
        <v>31049979</v>
      </c>
      <c r="S633" s="6">
        <v>8</v>
      </c>
      <c r="T633" s="2">
        <f t="shared" si="60"/>
        <v>11238450096.090227</v>
      </c>
      <c r="U633" s="47">
        <f t="shared" si="61"/>
        <v>887.99999999999989</v>
      </c>
      <c r="V633" s="47">
        <f t="shared" si="62"/>
        <v>-269.99999999999966</v>
      </c>
    </row>
    <row r="634" spans="1:22" customFormat="1">
      <c r="A634" t="s">
        <v>85</v>
      </c>
      <c r="B634">
        <v>3100</v>
      </c>
      <c r="C634" t="s">
        <v>721</v>
      </c>
      <c r="D634" s="2">
        <v>28531</v>
      </c>
      <c r="E634" s="2">
        <v>94053.364166196596</v>
      </c>
      <c r="F634" s="2">
        <v>51772.230361173803</v>
      </c>
      <c r="G634" s="2">
        <v>74612.431876383504</v>
      </c>
      <c r="H634" s="2">
        <v>112557.704831735</v>
      </c>
      <c r="I634" s="2">
        <v>63222.425846501101</v>
      </c>
      <c r="J634" s="2">
        <v>473</v>
      </c>
      <c r="K634" s="2">
        <v>2547</v>
      </c>
      <c r="L634" s="2">
        <v>593</v>
      </c>
      <c r="M634" s="2">
        <v>1879</v>
      </c>
      <c r="N634" s="3">
        <v>2.3413129578353301E-2</v>
      </c>
      <c r="O634" s="3">
        <v>-4.2059514212610801E-3</v>
      </c>
      <c r="P634" s="17">
        <f t="shared" si="66"/>
        <v>-2.7619080999614382E-2</v>
      </c>
      <c r="R634" s="2">
        <v>31078510</v>
      </c>
      <c r="S634" s="6">
        <v>8</v>
      </c>
      <c r="T634" s="2">
        <f t="shared" si="60"/>
        <v>2128767293.8650978</v>
      </c>
      <c r="U634" s="47">
        <f t="shared" si="61"/>
        <v>667.99999999999807</v>
      </c>
      <c r="V634" s="47">
        <f t="shared" si="62"/>
        <v>-119.99999999999987</v>
      </c>
    </row>
    <row r="635" spans="1:22" customFormat="1">
      <c r="A635" t="s">
        <v>127</v>
      </c>
      <c r="B635">
        <v>1200</v>
      </c>
      <c r="C635" t="s">
        <v>747</v>
      </c>
      <c r="D635" s="2">
        <v>27639</v>
      </c>
      <c r="E635" s="2">
        <v>79784.728942905596</v>
      </c>
      <c r="F635" s="2">
        <v>61308.731136303701</v>
      </c>
      <c r="G635" s="2">
        <v>74685.281473581301</v>
      </c>
      <c r="H635" s="2">
        <v>92658.259751271893</v>
      </c>
      <c r="I635" s="2">
        <v>71332.347271289196</v>
      </c>
      <c r="J635" s="2">
        <v>700</v>
      </c>
      <c r="K635" s="2">
        <v>2049</v>
      </c>
      <c r="L635" s="2">
        <v>591</v>
      </c>
      <c r="M635" s="2">
        <v>1796</v>
      </c>
      <c r="N635" s="3">
        <v>9.1537320452983097E-3</v>
      </c>
      <c r="O635" s="3">
        <v>3.9437027388834599E-3</v>
      </c>
      <c r="P635" s="17">
        <f t="shared" si="66"/>
        <v>-5.2100293064148498E-3</v>
      </c>
      <c r="R635" s="2">
        <v>31106149</v>
      </c>
      <c r="S635" s="6">
        <v>8</v>
      </c>
      <c r="T635" s="2">
        <f t="shared" si="60"/>
        <v>2064226494.6483135</v>
      </c>
      <c r="U635" s="47">
        <f t="shared" si="61"/>
        <v>252.99999999999997</v>
      </c>
      <c r="V635" s="47">
        <f t="shared" si="62"/>
        <v>108.99999999999994</v>
      </c>
    </row>
    <row r="636" spans="1:22" customFormat="1">
      <c r="A636" t="s">
        <v>80</v>
      </c>
      <c r="B636">
        <v>3500</v>
      </c>
      <c r="C636" t="s">
        <v>552</v>
      </c>
      <c r="D636" s="2">
        <v>35571</v>
      </c>
      <c r="E636" s="2">
        <v>91800.572181772499</v>
      </c>
      <c r="F636" s="2">
        <v>50902.5561630921</v>
      </c>
      <c r="G636" s="2">
        <v>74751.744319934194</v>
      </c>
      <c r="H636" s="2">
        <v>107364.204619633</v>
      </c>
      <c r="I636" s="2">
        <v>62506.122884751298</v>
      </c>
      <c r="J636" s="2">
        <v>847</v>
      </c>
      <c r="K636" s="2">
        <v>2306</v>
      </c>
      <c r="L636" s="2">
        <v>1021</v>
      </c>
      <c r="M636" s="2">
        <v>2216</v>
      </c>
      <c r="N636" s="3">
        <v>2.5301509656742798E-3</v>
      </c>
      <c r="O636" s="3">
        <v>-4.8916252003036098E-3</v>
      </c>
      <c r="P636" s="17">
        <f t="shared" si="66"/>
        <v>-7.4217761659778891E-3</v>
      </c>
      <c r="R636" s="2">
        <v>31141720</v>
      </c>
      <c r="S636" s="6">
        <v>8</v>
      </c>
      <c r="T636" s="2">
        <f t="shared" si="60"/>
        <v>2658994297.2043791</v>
      </c>
      <c r="U636" s="47">
        <f t="shared" si="61"/>
        <v>89.999999999999801</v>
      </c>
      <c r="V636" s="47">
        <f t="shared" si="62"/>
        <v>-173.99999999999972</v>
      </c>
    </row>
    <row r="637" spans="1:22" customFormat="1">
      <c r="A637" t="s">
        <v>202</v>
      </c>
      <c r="B637">
        <v>200</v>
      </c>
      <c r="C637" t="s">
        <v>146</v>
      </c>
      <c r="D637" s="2">
        <v>55078</v>
      </c>
      <c r="E637" s="2">
        <v>90072.142752366897</v>
      </c>
      <c r="F637" s="2">
        <v>46436.192126046699</v>
      </c>
      <c r="G637" s="2">
        <v>74798.165294190796</v>
      </c>
      <c r="H637" s="2">
        <v>105374.038205094</v>
      </c>
      <c r="I637" s="2">
        <v>56598.500972337897</v>
      </c>
      <c r="J637" s="2">
        <v>2906</v>
      </c>
      <c r="K637" s="2">
        <v>4772</v>
      </c>
      <c r="L637" s="2">
        <v>2791</v>
      </c>
      <c r="M637" s="2">
        <v>4414</v>
      </c>
      <c r="N637" s="3">
        <v>6.49987290751298E-3</v>
      </c>
      <c r="O637" s="3">
        <v>2.0879480010167302E-3</v>
      </c>
      <c r="P637" s="17">
        <f t="shared" si="66"/>
        <v>-4.4119249064962498E-3</v>
      </c>
      <c r="R637" s="2">
        <v>31196798</v>
      </c>
      <c r="S637" s="6">
        <v>8</v>
      </c>
      <c r="T637" s="2">
        <f t="shared" si="60"/>
        <v>4119733348.0734406</v>
      </c>
      <c r="U637" s="47">
        <f t="shared" si="61"/>
        <v>357.99999999999989</v>
      </c>
      <c r="V637" s="47">
        <f t="shared" si="62"/>
        <v>114.99999999999946</v>
      </c>
    </row>
    <row r="638" spans="1:22" customFormat="1">
      <c r="A638" t="s">
        <v>80</v>
      </c>
      <c r="B638">
        <v>1200</v>
      </c>
      <c r="C638" t="s">
        <v>414</v>
      </c>
      <c r="D638" s="2">
        <v>45197</v>
      </c>
      <c r="E638" s="2">
        <v>79779.412003996506</v>
      </c>
      <c r="F638" s="2">
        <v>49079.286100088102</v>
      </c>
      <c r="G638" s="2">
        <v>74819.078492349799</v>
      </c>
      <c r="H638" s="2">
        <v>93531.899300599398</v>
      </c>
      <c r="I638" s="2">
        <v>60367.797343474398</v>
      </c>
      <c r="J638" s="2">
        <v>2312</v>
      </c>
      <c r="K638" s="2">
        <v>4006</v>
      </c>
      <c r="L638" s="2">
        <v>2983</v>
      </c>
      <c r="M638" s="2">
        <v>3740</v>
      </c>
      <c r="N638" s="3">
        <v>5.8853463725468498E-3</v>
      </c>
      <c r="O638" s="3">
        <v>-1.48461181051839E-2</v>
      </c>
      <c r="P638" s="17">
        <f t="shared" si="66"/>
        <v>-2.0731464477730749E-2</v>
      </c>
      <c r="R638" s="2">
        <v>31241995</v>
      </c>
      <c r="S638" s="6">
        <v>8</v>
      </c>
      <c r="T638" s="2">
        <f t="shared" si="60"/>
        <v>3381597890.6187339</v>
      </c>
      <c r="U638" s="47">
        <f t="shared" si="61"/>
        <v>265.99999999999994</v>
      </c>
      <c r="V638" s="47">
        <f t="shared" si="62"/>
        <v>-670.9999999999967</v>
      </c>
    </row>
    <row r="639" spans="1:22" customFormat="1">
      <c r="A639" t="s">
        <v>50</v>
      </c>
      <c r="B639">
        <v>3700</v>
      </c>
      <c r="C639" t="s">
        <v>308</v>
      </c>
      <c r="D639" s="2">
        <v>64692</v>
      </c>
      <c r="E639" s="2">
        <v>86076.5642180094</v>
      </c>
      <c r="F639" s="2">
        <v>51593.171942094501</v>
      </c>
      <c r="G639" s="2">
        <v>74866.621035479402</v>
      </c>
      <c r="H639" s="2">
        <v>104059.908293838</v>
      </c>
      <c r="I639" s="2">
        <v>65363.470777300601</v>
      </c>
      <c r="J639" s="2">
        <v>1259</v>
      </c>
      <c r="K639" s="2">
        <v>5104</v>
      </c>
      <c r="L639" s="2">
        <v>1411</v>
      </c>
      <c r="M639" s="2">
        <v>5367</v>
      </c>
      <c r="N639" s="3">
        <v>-4.0654176714276799E-3</v>
      </c>
      <c r="O639" s="3">
        <v>-2.3495950040190402E-3</v>
      </c>
      <c r="P639" s="17">
        <f t="shared" si="66"/>
        <v>1.7158226674086397E-3</v>
      </c>
      <c r="Q639" s="6"/>
      <c r="R639" s="2">
        <v>31306687</v>
      </c>
      <c r="S639" s="6">
        <v>8</v>
      </c>
      <c r="T639" s="2">
        <f t="shared" si="60"/>
        <v>4843271448.0272331</v>
      </c>
      <c r="U639" s="47">
        <f t="shared" si="61"/>
        <v>-262.99999999999949</v>
      </c>
      <c r="V639" s="47">
        <f t="shared" si="62"/>
        <v>-151.99999999999974</v>
      </c>
    </row>
    <row r="640" spans="1:22" customFormat="1">
      <c r="A640" t="s">
        <v>134</v>
      </c>
      <c r="B640">
        <v>2600</v>
      </c>
      <c r="C640" t="s">
        <v>427</v>
      </c>
      <c r="D640" s="2">
        <v>44310</v>
      </c>
      <c r="E640" s="2">
        <v>93918.179915998393</v>
      </c>
      <c r="F640" s="2">
        <v>41964.400676209698</v>
      </c>
      <c r="G640" s="2">
        <v>74872.170927541796</v>
      </c>
      <c r="H640" s="2">
        <v>111186.517143948</v>
      </c>
      <c r="I640" s="2">
        <v>53991.5015807499</v>
      </c>
      <c r="J640" s="2">
        <v>1864</v>
      </c>
      <c r="K640" s="2">
        <v>2568</v>
      </c>
      <c r="L640" s="2">
        <v>1271</v>
      </c>
      <c r="M640" s="2">
        <v>2738</v>
      </c>
      <c r="N640" s="3">
        <v>-3.8366057323403202E-3</v>
      </c>
      <c r="O640" s="3">
        <v>1.3382983525163599E-2</v>
      </c>
      <c r="P640" s="17">
        <f t="shared" si="66"/>
        <v>1.7219589257503921E-2</v>
      </c>
      <c r="R640" s="2">
        <v>31350997</v>
      </c>
      <c r="S640" s="6">
        <v>8</v>
      </c>
      <c r="T640" s="2">
        <f t="shared" si="60"/>
        <v>3317585893.799377</v>
      </c>
      <c r="U640" s="47">
        <f t="shared" si="61"/>
        <v>-169.9999999999996</v>
      </c>
      <c r="V640" s="47">
        <f t="shared" si="62"/>
        <v>592.99999999999909</v>
      </c>
    </row>
    <row r="641" spans="1:25" customFormat="1">
      <c r="A641" t="s">
        <v>50</v>
      </c>
      <c r="B641">
        <v>2500</v>
      </c>
      <c r="C641" t="s">
        <v>592</v>
      </c>
      <c r="D641" s="2">
        <v>33434</v>
      </c>
      <c r="E641" s="2">
        <v>89451.785901543801</v>
      </c>
      <c r="F641" s="2">
        <v>51101.297685436497</v>
      </c>
      <c r="G641" s="2">
        <v>75015.766338604401</v>
      </c>
      <c r="H641" s="2">
        <v>106752.334110107</v>
      </c>
      <c r="I641" s="2">
        <v>64262.0144598529</v>
      </c>
      <c r="J641" s="2">
        <v>358</v>
      </c>
      <c r="K641" s="2">
        <v>2780</v>
      </c>
      <c r="L641" s="2">
        <v>567</v>
      </c>
      <c r="M641" s="2">
        <v>2600</v>
      </c>
      <c r="N641" s="3">
        <v>5.3837411018723396E-3</v>
      </c>
      <c r="O641" s="3">
        <v>-6.2511216127295504E-3</v>
      </c>
      <c r="P641" s="17">
        <f t="shared" si="66"/>
        <v>-1.1634862714601891E-2</v>
      </c>
      <c r="R641" s="2">
        <v>31384431</v>
      </c>
      <c r="S641" s="6">
        <v>8</v>
      </c>
      <c r="T641" s="2">
        <f t="shared" si="60"/>
        <v>2508077131.7648997</v>
      </c>
      <c r="U641" s="47">
        <f t="shared" si="61"/>
        <v>179.9999999999998</v>
      </c>
      <c r="V641" s="47">
        <f t="shared" si="62"/>
        <v>-208.9999999999998</v>
      </c>
    </row>
    <row r="642" spans="1:25" customFormat="1">
      <c r="A642" t="s">
        <v>74</v>
      </c>
      <c r="B642">
        <v>1501</v>
      </c>
      <c r="C642" t="s">
        <v>235</v>
      </c>
      <c r="D642" s="2">
        <v>45951</v>
      </c>
      <c r="E642" s="2">
        <v>87872.776806989597</v>
      </c>
      <c r="F642" s="2">
        <v>49970.879085097004</v>
      </c>
      <c r="G642" s="2">
        <v>75041.062222709093</v>
      </c>
      <c r="H642" s="2">
        <v>103682.195922689</v>
      </c>
      <c r="I642" s="2">
        <v>62154.087439939598</v>
      </c>
      <c r="J642" s="2">
        <v>2114</v>
      </c>
      <c r="K642" s="2">
        <v>2795</v>
      </c>
      <c r="L642" s="2">
        <v>1659</v>
      </c>
      <c r="M642" s="2">
        <v>2869</v>
      </c>
      <c r="N642" s="3">
        <v>-1.6104110900742E-3</v>
      </c>
      <c r="O642" s="3">
        <v>9.9018519727535805E-3</v>
      </c>
      <c r="P642" s="17">
        <f t="shared" si="66"/>
        <v>1.1512263062827781E-2</v>
      </c>
      <c r="R642" s="2">
        <v>31430382</v>
      </c>
      <c r="S642" s="6">
        <v>8</v>
      </c>
      <c r="T642" s="2">
        <f t="shared" si="60"/>
        <v>3448211850.1957054</v>
      </c>
      <c r="U642" s="47">
        <f t="shared" si="61"/>
        <v>-73.999999999999559</v>
      </c>
      <c r="V642" s="47">
        <f t="shared" si="62"/>
        <v>454.99999999999977</v>
      </c>
    </row>
    <row r="643" spans="1:25" customFormat="1">
      <c r="A643" t="s">
        <v>548</v>
      </c>
      <c r="B643">
        <v>400</v>
      </c>
      <c r="C643" t="s">
        <v>639</v>
      </c>
      <c r="D643" s="2">
        <v>31522</v>
      </c>
      <c r="E643" s="2">
        <v>85179.622881355899</v>
      </c>
      <c r="F643" s="2">
        <v>55662.998815229599</v>
      </c>
      <c r="G643" s="2">
        <v>75272.520481726795</v>
      </c>
      <c r="H643" s="2">
        <v>101569.982498157</v>
      </c>
      <c r="I643" s="2">
        <v>67585.373956594296</v>
      </c>
      <c r="J643" s="2">
        <v>987</v>
      </c>
      <c r="K643" s="2">
        <v>2720</v>
      </c>
      <c r="L643" s="2">
        <v>978</v>
      </c>
      <c r="M643" s="2">
        <v>2840</v>
      </c>
      <c r="N643" s="3">
        <v>-3.8068650466340898E-3</v>
      </c>
      <c r="O643" s="3">
        <v>2.8551487849755698E-4</v>
      </c>
      <c r="P643" s="17">
        <f t="shared" si="66"/>
        <v>4.0923799251316468E-3</v>
      </c>
      <c r="R643" s="2">
        <v>31461904</v>
      </c>
      <c r="S643" s="6">
        <v>8</v>
      </c>
      <c r="T643" s="2">
        <f t="shared" si="60"/>
        <v>2372740390.6249919</v>
      </c>
      <c r="U643" s="47">
        <f t="shared" si="61"/>
        <v>-119.99999999999977</v>
      </c>
      <c r="V643" s="47">
        <f t="shared" si="62"/>
        <v>8.9999999999999911</v>
      </c>
    </row>
    <row r="644" spans="1:25" customFormat="1">
      <c r="A644" t="s">
        <v>18</v>
      </c>
      <c r="B644">
        <v>2102</v>
      </c>
      <c r="C644" t="s">
        <v>137</v>
      </c>
      <c r="D644" s="2">
        <v>36300</v>
      </c>
      <c r="E644" s="2">
        <v>81155.120182143393</v>
      </c>
      <c r="F644" s="2">
        <v>56502.191702687</v>
      </c>
      <c r="G644" s="2">
        <v>75282.190626092997</v>
      </c>
      <c r="H644" s="2">
        <v>98805.516018864801</v>
      </c>
      <c r="I644" s="2">
        <v>68836.625462323398</v>
      </c>
      <c r="J644" s="2">
        <v>931</v>
      </c>
      <c r="K644" s="2">
        <v>2979</v>
      </c>
      <c r="L644" s="2">
        <v>900</v>
      </c>
      <c r="M644" s="2">
        <v>2900</v>
      </c>
      <c r="N644" s="3">
        <v>2.1763085399449001E-3</v>
      </c>
      <c r="O644" s="3">
        <v>8.5399449035812602E-4</v>
      </c>
      <c r="P644" s="17">
        <f t="shared" si="66"/>
        <v>-1.3223140495867741E-3</v>
      </c>
      <c r="R644" s="2">
        <v>31498204</v>
      </c>
      <c r="S644" s="6">
        <v>8</v>
      </c>
      <c r="T644" s="2">
        <f t="shared" si="60"/>
        <v>2732743519.7271757</v>
      </c>
      <c r="U644" s="47">
        <f t="shared" si="61"/>
        <v>78.999999999999872</v>
      </c>
      <c r="V644" s="47">
        <f t="shared" si="62"/>
        <v>30.999999999999975</v>
      </c>
    </row>
    <row r="645" spans="1:25" customFormat="1">
      <c r="A645" t="s">
        <v>80</v>
      </c>
      <c r="B645">
        <v>100</v>
      </c>
      <c r="C645" t="s">
        <v>130</v>
      </c>
      <c r="D645" s="2">
        <v>120121</v>
      </c>
      <c r="E645" s="2">
        <v>85392.450246665394</v>
      </c>
      <c r="F645" s="2">
        <v>51988.108864219103</v>
      </c>
      <c r="G645" s="2">
        <v>75371.3869199498</v>
      </c>
      <c r="H645" s="2">
        <v>101436.82737072901</v>
      </c>
      <c r="I645" s="2">
        <v>64419.235309472198</v>
      </c>
      <c r="J645" s="2">
        <v>3507</v>
      </c>
      <c r="K645" s="2">
        <v>10362</v>
      </c>
      <c r="L645" s="2">
        <v>3372</v>
      </c>
      <c r="M645" s="2">
        <v>10388</v>
      </c>
      <c r="N645" s="3">
        <v>-2.16448414515363E-4</v>
      </c>
      <c r="O645" s="3">
        <v>1.1238667676759201E-3</v>
      </c>
      <c r="P645" s="17">
        <f t="shared" si="66"/>
        <v>1.340315182191283E-3</v>
      </c>
      <c r="R645" s="2">
        <v>31618325</v>
      </c>
      <c r="S645" s="6">
        <v>8</v>
      </c>
      <c r="T645" s="2">
        <f t="shared" si="60"/>
        <v>9053686368.2112904</v>
      </c>
      <c r="U645" s="47">
        <f t="shared" si="61"/>
        <v>-25.999999999999918</v>
      </c>
      <c r="V645" s="47">
        <f t="shared" si="62"/>
        <v>134.9999999999992</v>
      </c>
    </row>
    <row r="646" spans="1:25" customFormat="1">
      <c r="A646" t="s">
        <v>50</v>
      </c>
      <c r="B646">
        <v>1500</v>
      </c>
      <c r="C646" t="s">
        <v>310</v>
      </c>
      <c r="D646" s="2">
        <v>63636</v>
      </c>
      <c r="E646" s="2">
        <v>86893.358937544806</v>
      </c>
      <c r="F646" s="2">
        <v>51919.804500226099</v>
      </c>
      <c r="G646" s="2">
        <v>75437.716117638003</v>
      </c>
      <c r="H646" s="2">
        <v>101765.85355348101</v>
      </c>
      <c r="I646" s="2">
        <v>62997.046019900401</v>
      </c>
      <c r="J646" s="2">
        <v>1794</v>
      </c>
      <c r="K646" s="2">
        <v>4022</v>
      </c>
      <c r="L646" s="2">
        <v>1640</v>
      </c>
      <c r="M646" s="2">
        <v>4088</v>
      </c>
      <c r="N646" s="3">
        <v>-1.03714878370733E-3</v>
      </c>
      <c r="O646" s="3">
        <v>2.4200138286504399E-3</v>
      </c>
      <c r="P646" s="17">
        <f t="shared" si="66"/>
        <v>3.4571626123577701E-3</v>
      </c>
      <c r="R646" s="2">
        <v>31681961</v>
      </c>
      <c r="S646" s="6">
        <v>8</v>
      </c>
      <c r="T646" s="2">
        <f t="shared" si="60"/>
        <v>4800554502.8620119</v>
      </c>
      <c r="U646" s="47">
        <f t="shared" si="61"/>
        <v>-65.999999999999659</v>
      </c>
      <c r="V646" s="47">
        <f t="shared" si="62"/>
        <v>153.9999999999994</v>
      </c>
    </row>
    <row r="647" spans="1:25" customFormat="1">
      <c r="A647" t="s">
        <v>69</v>
      </c>
      <c r="B647">
        <v>1400</v>
      </c>
      <c r="C647" t="s">
        <v>465</v>
      </c>
      <c r="D647" s="2">
        <v>41257</v>
      </c>
      <c r="E647" s="2">
        <v>82977.874699241103</v>
      </c>
      <c r="F647" s="2">
        <v>47552.841361154402</v>
      </c>
      <c r="G647" s="2">
        <v>75532.400664154804</v>
      </c>
      <c r="H647" s="2">
        <v>101263.607070146</v>
      </c>
      <c r="I647" s="2">
        <v>61976.851891575599</v>
      </c>
      <c r="J647" s="2">
        <v>1379</v>
      </c>
      <c r="K647" s="2">
        <v>3609</v>
      </c>
      <c r="L647" s="2">
        <v>1502</v>
      </c>
      <c r="M647" s="2">
        <v>3449</v>
      </c>
      <c r="N647" s="3">
        <v>3.8781297719174901E-3</v>
      </c>
      <c r="O647" s="3">
        <v>-2.9813122621615701E-3</v>
      </c>
      <c r="P647" s="17">
        <f t="shared" si="66"/>
        <v>-6.8594420340790602E-3</v>
      </c>
      <c r="R647" s="2">
        <v>31723218</v>
      </c>
      <c r="S647" s="6">
        <v>8</v>
      </c>
      <c r="T647" s="2">
        <f t="shared" si="60"/>
        <v>3116240254.2010345</v>
      </c>
      <c r="U647" s="47">
        <f t="shared" si="61"/>
        <v>159.99999999999989</v>
      </c>
      <c r="V647" s="47">
        <f t="shared" si="62"/>
        <v>-122.9999999999999</v>
      </c>
    </row>
    <row r="648" spans="1:25" customFormat="1">
      <c r="A648" t="s">
        <v>85</v>
      </c>
      <c r="B648">
        <v>1600</v>
      </c>
      <c r="C648" t="s">
        <v>168</v>
      </c>
      <c r="D648" s="2">
        <v>139908</v>
      </c>
      <c r="E648" s="2">
        <v>87266.366837873997</v>
      </c>
      <c r="F648" s="2">
        <v>44542.459201263002</v>
      </c>
      <c r="G648" s="2">
        <v>75542.254957745594</v>
      </c>
      <c r="H648" s="2">
        <v>103332.040531487</v>
      </c>
      <c r="I648" s="2">
        <v>55494.462874357603</v>
      </c>
      <c r="J648" s="2">
        <v>6938</v>
      </c>
      <c r="K648" s="2">
        <v>9736</v>
      </c>
      <c r="L648" s="2">
        <v>6930</v>
      </c>
      <c r="M648" s="2">
        <v>9451</v>
      </c>
      <c r="N648" s="3">
        <v>2.0370529204906001E-3</v>
      </c>
      <c r="O648" s="3">
        <v>5.7180432855876703E-5</v>
      </c>
      <c r="P648" s="17">
        <f t="shared" si="66"/>
        <v>-1.9798724876347235E-3</v>
      </c>
      <c r="R648" s="2">
        <v>31863126</v>
      </c>
      <c r="S648" s="6">
        <v>8</v>
      </c>
      <c r="T648" s="2">
        <f t="shared" si="60"/>
        <v>10568965806.628271</v>
      </c>
      <c r="U648" s="47">
        <f t="shared" si="61"/>
        <v>284.99999999999886</v>
      </c>
      <c r="V648" s="47">
        <f t="shared" si="62"/>
        <v>7.9999999999999973</v>
      </c>
    </row>
    <row r="649" spans="1:25" s="39" customFormat="1">
      <c r="A649" s="39" t="s">
        <v>50</v>
      </c>
      <c r="B649" s="39">
        <v>600</v>
      </c>
      <c r="C649" s="39" t="s">
        <v>119</v>
      </c>
      <c r="D649" s="41">
        <v>36982</v>
      </c>
      <c r="E649" s="41">
        <v>79997.557034027399</v>
      </c>
      <c r="F649" s="41">
        <v>46352.246761287803</v>
      </c>
      <c r="G649" s="41">
        <v>75563.803184073098</v>
      </c>
      <c r="H649" s="41">
        <v>101113.21289994899</v>
      </c>
      <c r="I649" s="41">
        <v>63583.714659935198</v>
      </c>
      <c r="J649" s="41">
        <v>792</v>
      </c>
      <c r="K649" s="41">
        <v>2022</v>
      </c>
      <c r="L649" s="41">
        <v>822</v>
      </c>
      <c r="M649" s="41">
        <v>2505</v>
      </c>
      <c r="N649" s="43">
        <v>-1.3060407765940101E-2</v>
      </c>
      <c r="O649" s="43">
        <v>-8.1120545130063202E-4</v>
      </c>
      <c r="P649" s="38">
        <f t="shared" si="66"/>
        <v>1.2249202314639468E-2</v>
      </c>
      <c r="R649" s="41">
        <v>31900108</v>
      </c>
      <c r="S649" s="35">
        <v>8</v>
      </c>
      <c r="T649" s="41">
        <f t="shared" si="60"/>
        <v>2794500569.3533912</v>
      </c>
      <c r="U649" s="55">
        <f t="shared" si="61"/>
        <v>-482.99999999999682</v>
      </c>
      <c r="V649" s="55">
        <f t="shared" si="62"/>
        <v>-29.999999999999975</v>
      </c>
    </row>
    <row r="650" spans="1:25" s="39" customFormat="1">
      <c r="A650" s="39" t="s">
        <v>76</v>
      </c>
      <c r="B650" s="39">
        <v>3001</v>
      </c>
      <c r="C650" s="39" t="s">
        <v>825</v>
      </c>
      <c r="D650" s="41">
        <v>24701</v>
      </c>
      <c r="E650" s="41">
        <v>73146.326684230298</v>
      </c>
      <c r="F650" s="41">
        <v>56986.915329964097</v>
      </c>
      <c r="G650" s="41">
        <v>75662.643064269505</v>
      </c>
      <c r="H650" s="41">
        <v>88195.586751975905</v>
      </c>
      <c r="I650" s="41">
        <v>70784.589687248197</v>
      </c>
      <c r="J650" s="41">
        <v>590</v>
      </c>
      <c r="K650" s="41">
        <v>2500</v>
      </c>
      <c r="L650" s="41">
        <v>723</v>
      </c>
      <c r="M650" s="41">
        <v>1921</v>
      </c>
      <c r="N650" s="43">
        <v>2.34403465446743E-2</v>
      </c>
      <c r="O650" s="43">
        <v>-5.3843973928181001E-3</v>
      </c>
      <c r="P650" s="38">
        <f t="shared" si="66"/>
        <v>-2.88247439374924E-2</v>
      </c>
      <c r="R650" s="41">
        <v>31924809</v>
      </c>
      <c r="S650" s="35">
        <v>9</v>
      </c>
      <c r="T650" s="41">
        <f t="shared" ref="T650:T715" si="67">D650*G650</f>
        <v>1868942946.3305211</v>
      </c>
      <c r="U650" s="55">
        <f t="shared" ref="U650:U715" si="68">D650*N650</f>
        <v>578.99999999999989</v>
      </c>
      <c r="V650" s="55">
        <f t="shared" ref="V650:V715" si="69">D650*O650</f>
        <v>-132.99999999999989</v>
      </c>
    </row>
    <row r="651" spans="1:25" s="29" customFormat="1">
      <c r="D651" s="30">
        <f>SUM(D612:D650)</f>
        <v>3874146</v>
      </c>
      <c r="E651" s="30"/>
      <c r="F651" s="30"/>
      <c r="G651" s="30"/>
      <c r="H651" s="30"/>
      <c r="I651" s="30"/>
      <c r="J651" s="30"/>
      <c r="K651" s="30"/>
      <c r="L651" s="30"/>
      <c r="M651" s="30"/>
      <c r="N651" s="31"/>
      <c r="O651" s="31"/>
      <c r="P651" s="32"/>
      <c r="R651" s="30"/>
      <c r="S651" s="51"/>
      <c r="T651" s="30">
        <f>SUM(T612:T650)</f>
        <v>288128754919.08417</v>
      </c>
      <c r="U651" s="62">
        <f>SUM(U612:U650)</f>
        <v>10584.999999999991</v>
      </c>
      <c r="V651" s="62">
        <f>SUM(V612:V650)</f>
        <v>-2869.9999999999914</v>
      </c>
      <c r="W651" s="20">
        <f>T651/$D651</f>
        <v>74372.198393938728</v>
      </c>
      <c r="X651" s="60">
        <f t="shared" ref="X651" si="70">U651/$D651</f>
        <v>2.7322150481680326E-3</v>
      </c>
      <c r="Y651" s="60">
        <f t="shared" ref="Y651" si="71">V651/$D651</f>
        <v>-7.4080842590857222E-4</v>
      </c>
    </row>
    <row r="652" spans="1:25" customFormat="1">
      <c r="A652" s="6" t="s">
        <v>53</v>
      </c>
      <c r="B652" s="6">
        <v>900</v>
      </c>
      <c r="C652" s="6" t="s">
        <v>57</v>
      </c>
      <c r="D652" s="7">
        <v>353174</v>
      </c>
      <c r="E652" s="7">
        <v>93685.538275119194</v>
      </c>
      <c r="F652" s="7">
        <v>41243.104089818502</v>
      </c>
      <c r="G652" s="7">
        <v>75666.313852544597</v>
      </c>
      <c r="H652" s="7">
        <v>111048.59474534501</v>
      </c>
      <c r="I652" s="7">
        <v>52857.121857621903</v>
      </c>
      <c r="J652" s="7">
        <v>15797</v>
      </c>
      <c r="K652" s="7">
        <v>27224</v>
      </c>
      <c r="L652" s="7">
        <v>17054</v>
      </c>
      <c r="M652" s="7">
        <v>27812</v>
      </c>
      <c r="N652" s="8">
        <v>-1.6649017198321499E-3</v>
      </c>
      <c r="O652" s="8">
        <v>-3.55915214596771E-3</v>
      </c>
      <c r="P652" s="17">
        <f t="shared" ref="P652:P683" si="72">O652-N652</f>
        <v>-1.8942504261355601E-3</v>
      </c>
      <c r="R652" s="2">
        <v>32277983</v>
      </c>
      <c r="S652" s="6">
        <v>9</v>
      </c>
      <c r="T652" s="2">
        <f t="shared" si="67"/>
        <v>26723374728.558586</v>
      </c>
      <c r="U652" s="47">
        <f t="shared" si="68"/>
        <v>-587.99999999999977</v>
      </c>
      <c r="V652" s="47">
        <f t="shared" si="69"/>
        <v>-1257</v>
      </c>
    </row>
    <row r="653" spans="1:25" customFormat="1">
      <c r="A653" t="s">
        <v>99</v>
      </c>
      <c r="B653">
        <v>2490</v>
      </c>
      <c r="C653" t="s">
        <v>240</v>
      </c>
      <c r="D653" s="2">
        <v>46183</v>
      </c>
      <c r="E653" s="2">
        <v>85925.548444247499</v>
      </c>
      <c r="F653" s="2">
        <v>50087.164565114203</v>
      </c>
      <c r="G653" s="2">
        <v>75670.887836399896</v>
      </c>
      <c r="H653" s="2">
        <v>106701.202524637</v>
      </c>
      <c r="I653" s="2">
        <v>66172.048030641905</v>
      </c>
      <c r="J653" s="2">
        <v>580</v>
      </c>
      <c r="K653" s="2">
        <v>2847</v>
      </c>
      <c r="L653" s="2">
        <v>824</v>
      </c>
      <c r="M653" s="2">
        <v>3399</v>
      </c>
      <c r="N653" s="3">
        <v>-1.19524500357274E-2</v>
      </c>
      <c r="O653" s="3">
        <v>-5.2833293636186402E-3</v>
      </c>
      <c r="P653" s="17">
        <f t="shared" si="72"/>
        <v>6.6691206721087599E-3</v>
      </c>
      <c r="R653" s="2">
        <v>32324166</v>
      </c>
      <c r="S653" s="6">
        <v>9</v>
      </c>
      <c r="T653" s="2">
        <f t="shared" si="67"/>
        <v>3494708612.9484563</v>
      </c>
      <c r="U653" s="47">
        <f t="shared" si="68"/>
        <v>-551.99999999999852</v>
      </c>
      <c r="V653" s="47">
        <f t="shared" si="69"/>
        <v>-243.99999999999966</v>
      </c>
    </row>
    <row r="654" spans="1:25" customFormat="1">
      <c r="A654" t="s">
        <v>138</v>
      </c>
      <c r="B654">
        <v>1200</v>
      </c>
      <c r="C654" t="s">
        <v>810</v>
      </c>
      <c r="D654" s="2">
        <v>25158</v>
      </c>
      <c r="E654" s="2">
        <v>88413.375588193303</v>
      </c>
      <c r="F654" s="2">
        <v>47981.458233890196</v>
      </c>
      <c r="G654" s="2">
        <v>75699.042058025399</v>
      </c>
      <c r="H654" s="2">
        <v>103113.890631684</v>
      </c>
      <c r="I654" s="2">
        <v>59876.448605053003</v>
      </c>
      <c r="J654" s="2">
        <v>905</v>
      </c>
      <c r="K654" s="2">
        <v>2144</v>
      </c>
      <c r="L654" s="2">
        <v>834</v>
      </c>
      <c r="M654" s="2">
        <v>2111</v>
      </c>
      <c r="N654" s="3">
        <v>1.31170999284521E-3</v>
      </c>
      <c r="O654" s="3">
        <v>2.8221639240003098E-3</v>
      </c>
      <c r="P654" s="17">
        <f t="shared" si="72"/>
        <v>1.5104539311550998E-3</v>
      </c>
      <c r="R654" s="2">
        <v>32349324</v>
      </c>
      <c r="S654" s="6">
        <v>9</v>
      </c>
      <c r="T654" s="2">
        <f t="shared" si="67"/>
        <v>1904436500.095803</v>
      </c>
      <c r="U654" s="47">
        <f t="shared" si="68"/>
        <v>32.999999999999794</v>
      </c>
      <c r="V654" s="47">
        <f t="shared" si="69"/>
        <v>70.999999999999787</v>
      </c>
    </row>
    <row r="655" spans="1:25" customFormat="1">
      <c r="A655" t="s">
        <v>76</v>
      </c>
      <c r="B655">
        <v>13001</v>
      </c>
      <c r="C655" t="s">
        <v>729</v>
      </c>
      <c r="D655" s="2">
        <v>28359</v>
      </c>
      <c r="E655" s="2">
        <v>81207.488026424398</v>
      </c>
      <c r="F655" s="2">
        <v>57801.211682111702</v>
      </c>
      <c r="G655" s="2">
        <v>75737.758046712799</v>
      </c>
      <c r="H655" s="2">
        <v>97094.814203137896</v>
      </c>
      <c r="I655" s="2">
        <v>69927.391294580098</v>
      </c>
      <c r="J655" s="2">
        <v>851</v>
      </c>
      <c r="K655" s="2">
        <v>1967</v>
      </c>
      <c r="L655" s="2">
        <v>747</v>
      </c>
      <c r="M655" s="2">
        <v>2145</v>
      </c>
      <c r="N655" s="3">
        <v>-6.2766670192884004E-3</v>
      </c>
      <c r="O655" s="3">
        <v>3.66726612362918E-3</v>
      </c>
      <c r="P655" s="17">
        <f t="shared" si="72"/>
        <v>9.9439331429175808E-3</v>
      </c>
      <c r="R655" s="2">
        <v>32377683</v>
      </c>
      <c r="S655" s="6">
        <v>9</v>
      </c>
      <c r="T655" s="2">
        <f t="shared" si="67"/>
        <v>2147847080.4467282</v>
      </c>
      <c r="U655" s="47">
        <f t="shared" si="68"/>
        <v>-177.99999999999974</v>
      </c>
      <c r="V655" s="47">
        <f t="shared" si="69"/>
        <v>103.99999999999991</v>
      </c>
    </row>
    <row r="656" spans="1:25" customFormat="1">
      <c r="A656" t="s">
        <v>18</v>
      </c>
      <c r="B656">
        <v>5600</v>
      </c>
      <c r="C656" t="s">
        <v>688</v>
      </c>
      <c r="D656" s="2">
        <v>27488</v>
      </c>
      <c r="E656" s="2">
        <v>88745.110105913496</v>
      </c>
      <c r="F656" s="2">
        <v>55957.879813457599</v>
      </c>
      <c r="G656" s="2">
        <v>75739.114062020206</v>
      </c>
      <c r="H656" s="2">
        <v>104283.74382171201</v>
      </c>
      <c r="I656" s="2">
        <v>67120.575616255795</v>
      </c>
      <c r="J656" s="2">
        <v>1010</v>
      </c>
      <c r="K656" s="2">
        <v>2943</v>
      </c>
      <c r="L656" s="2">
        <v>971</v>
      </c>
      <c r="M656" s="2">
        <v>3022</v>
      </c>
      <c r="N656" s="3">
        <v>-2.8739813736903298E-3</v>
      </c>
      <c r="O656" s="3">
        <v>1.41880093131548E-3</v>
      </c>
      <c r="P656" s="17">
        <f t="shared" si="72"/>
        <v>4.2927823050058099E-3</v>
      </c>
      <c r="R656" s="2">
        <v>32405171</v>
      </c>
      <c r="S656" s="6">
        <v>9</v>
      </c>
      <c r="T656" s="2">
        <f t="shared" si="67"/>
        <v>2081916767.3368113</v>
      </c>
      <c r="U656" s="47">
        <f t="shared" si="68"/>
        <v>-78.999999999999787</v>
      </c>
      <c r="V656" s="47">
        <f t="shared" si="69"/>
        <v>38.999999999999915</v>
      </c>
    </row>
    <row r="657" spans="1:22" customFormat="1">
      <c r="A657" t="s">
        <v>336</v>
      </c>
      <c r="B657">
        <v>900</v>
      </c>
      <c r="C657" t="s">
        <v>891</v>
      </c>
      <c r="D657" s="2">
        <v>19815</v>
      </c>
      <c r="E657" s="2">
        <v>90399.093322606597</v>
      </c>
      <c r="F657" s="2">
        <v>54314.119206388401</v>
      </c>
      <c r="G657" s="2">
        <v>75803.844967579804</v>
      </c>
      <c r="H657" s="2">
        <v>104295.68463395</v>
      </c>
      <c r="I657" s="2">
        <v>64141.588705030001</v>
      </c>
      <c r="J657" s="2">
        <v>386</v>
      </c>
      <c r="K657" s="2">
        <v>596</v>
      </c>
      <c r="L657" s="2">
        <v>540</v>
      </c>
      <c r="M657" s="2">
        <v>1174</v>
      </c>
      <c r="N657" s="3">
        <v>-2.9169820842795801E-2</v>
      </c>
      <c r="O657" s="3">
        <v>-7.7718899823366102E-3</v>
      </c>
      <c r="P657" s="17">
        <f t="shared" si="72"/>
        <v>2.1397930860459193E-2</v>
      </c>
      <c r="R657" s="2">
        <v>32424986</v>
      </c>
      <c r="S657" s="6">
        <v>9</v>
      </c>
      <c r="T657" s="2">
        <f t="shared" si="67"/>
        <v>1502053188.0325937</v>
      </c>
      <c r="U657" s="47">
        <f t="shared" si="68"/>
        <v>-577.99999999999875</v>
      </c>
      <c r="V657" s="47">
        <f t="shared" si="69"/>
        <v>-153.99999999999994</v>
      </c>
    </row>
    <row r="658" spans="1:22" customFormat="1">
      <c r="A658" t="s">
        <v>18</v>
      </c>
      <c r="B658">
        <v>3602</v>
      </c>
      <c r="C658" t="s">
        <v>379</v>
      </c>
      <c r="D658" s="2">
        <v>49266</v>
      </c>
      <c r="E658" s="2">
        <v>83230.736908896593</v>
      </c>
      <c r="F658" s="2">
        <v>42886.122273551198</v>
      </c>
      <c r="G658" s="2">
        <v>75817.613007825901</v>
      </c>
      <c r="H658" s="2">
        <v>100317.667713064</v>
      </c>
      <c r="I658" s="2">
        <v>54367.7083796269</v>
      </c>
      <c r="J658" s="2">
        <v>4015</v>
      </c>
      <c r="K658" s="2">
        <v>4312</v>
      </c>
      <c r="L658" s="2">
        <v>4391</v>
      </c>
      <c r="M658" s="2">
        <v>4475</v>
      </c>
      <c r="N658" s="3">
        <v>-3.3085698047334799E-3</v>
      </c>
      <c r="O658" s="3">
        <v>-7.6320383225754003E-3</v>
      </c>
      <c r="P658" s="17">
        <f t="shared" si="72"/>
        <v>-4.3234685178419208E-3</v>
      </c>
      <c r="R658" s="2">
        <v>32474252</v>
      </c>
      <c r="S658" s="6">
        <v>9</v>
      </c>
      <c r="T658" s="2">
        <f t="shared" si="67"/>
        <v>3735230522.4435511</v>
      </c>
      <c r="U658" s="47">
        <f t="shared" si="68"/>
        <v>-162.99999999999963</v>
      </c>
      <c r="V658" s="47">
        <f t="shared" si="69"/>
        <v>-375.99999999999966</v>
      </c>
    </row>
    <row r="659" spans="1:22" customFormat="1">
      <c r="A659" t="s">
        <v>48</v>
      </c>
      <c r="B659">
        <v>600</v>
      </c>
      <c r="C659" t="s">
        <v>458</v>
      </c>
      <c r="D659" s="2">
        <v>41731</v>
      </c>
      <c r="E659" s="2">
        <v>87075.3544164255</v>
      </c>
      <c r="F659" s="2">
        <v>52507.983978983902</v>
      </c>
      <c r="G659" s="2">
        <v>75826.891669583405</v>
      </c>
      <c r="H659" s="2">
        <v>105774.69298608199</v>
      </c>
      <c r="I659" s="2">
        <v>67785.629444629405</v>
      </c>
      <c r="J659" s="2">
        <v>666</v>
      </c>
      <c r="K659" s="2">
        <v>3122</v>
      </c>
      <c r="L659" s="2">
        <v>761</v>
      </c>
      <c r="M659" s="2">
        <v>2898</v>
      </c>
      <c r="N659" s="3">
        <v>5.3677122522824703E-3</v>
      </c>
      <c r="O659" s="3">
        <v>-2.2764851069948001E-3</v>
      </c>
      <c r="P659" s="17">
        <f t="shared" si="72"/>
        <v>-7.6441973592772704E-3</v>
      </c>
      <c r="R659" s="2">
        <v>32515983</v>
      </c>
      <c r="S659" s="6">
        <v>9</v>
      </c>
      <c r="T659" s="2">
        <f t="shared" si="67"/>
        <v>3164332016.2633853</v>
      </c>
      <c r="U659" s="47">
        <f t="shared" si="68"/>
        <v>223.99999999999977</v>
      </c>
      <c r="V659" s="47">
        <f t="shared" si="69"/>
        <v>-95</v>
      </c>
    </row>
    <row r="660" spans="1:22" customFormat="1">
      <c r="A660" t="s">
        <v>68</v>
      </c>
      <c r="B660">
        <v>100</v>
      </c>
      <c r="C660" t="s">
        <v>653</v>
      </c>
      <c r="D660" s="2">
        <v>30918</v>
      </c>
      <c r="E660" s="2">
        <v>87882.532319795806</v>
      </c>
      <c r="F660" s="2">
        <v>43141.795410189101</v>
      </c>
      <c r="G660" s="2">
        <v>75901.181660828297</v>
      </c>
      <c r="H660" s="2">
        <v>107131.445779289</v>
      </c>
      <c r="I660" s="2">
        <v>56131.8927249478</v>
      </c>
      <c r="J660" s="2">
        <v>1474</v>
      </c>
      <c r="K660" s="2">
        <v>1798</v>
      </c>
      <c r="L660" s="2">
        <v>1325</v>
      </c>
      <c r="M660" s="2">
        <v>2056</v>
      </c>
      <c r="N660" s="3">
        <v>-8.3446535998447507E-3</v>
      </c>
      <c r="O660" s="3">
        <v>4.81919917200336E-3</v>
      </c>
      <c r="P660" s="17">
        <f t="shared" si="72"/>
        <v>1.316385277184811E-2</v>
      </c>
      <c r="R660" s="2">
        <v>32546901</v>
      </c>
      <c r="S660" s="6">
        <v>9</v>
      </c>
      <c r="T660" s="2">
        <f t="shared" si="67"/>
        <v>2346712734.5894895</v>
      </c>
      <c r="U660" s="47">
        <f t="shared" si="68"/>
        <v>-258</v>
      </c>
      <c r="V660" s="47">
        <f t="shared" si="69"/>
        <v>148.99999999999989</v>
      </c>
    </row>
    <row r="661" spans="1:22" customFormat="1">
      <c r="A661" t="s">
        <v>65</v>
      </c>
      <c r="B661">
        <v>1990</v>
      </c>
      <c r="C661" t="s">
        <v>328</v>
      </c>
      <c r="D661" s="2">
        <v>60000</v>
      </c>
      <c r="E661" s="2">
        <v>98311.449464757403</v>
      </c>
      <c r="F661" s="2">
        <v>47726.640595148499</v>
      </c>
      <c r="G661" s="2">
        <v>75901.265552194804</v>
      </c>
      <c r="H661" s="2">
        <v>116232.853885722</v>
      </c>
      <c r="I661" s="2">
        <v>59105.971458345397</v>
      </c>
      <c r="J661" s="2">
        <v>1865</v>
      </c>
      <c r="K661" s="2">
        <v>3678</v>
      </c>
      <c r="L661" s="2">
        <v>1803</v>
      </c>
      <c r="M661" s="2">
        <v>3722</v>
      </c>
      <c r="N661" s="3">
        <v>-7.3333333333333302E-4</v>
      </c>
      <c r="O661" s="3">
        <v>1.0333333333333299E-3</v>
      </c>
      <c r="P661" s="17">
        <f t="shared" si="72"/>
        <v>1.7666666666666629E-3</v>
      </c>
      <c r="R661" s="2">
        <v>32606901</v>
      </c>
      <c r="S661" s="6">
        <v>9</v>
      </c>
      <c r="T661" s="2">
        <f t="shared" si="67"/>
        <v>4554075933.1316881</v>
      </c>
      <c r="U661" s="47">
        <f t="shared" si="68"/>
        <v>-43.999999999999979</v>
      </c>
      <c r="V661" s="47">
        <f t="shared" si="69"/>
        <v>61.999999999999794</v>
      </c>
    </row>
    <row r="662" spans="1:22" customFormat="1">
      <c r="A662" t="s">
        <v>336</v>
      </c>
      <c r="B662">
        <v>300</v>
      </c>
      <c r="C662" t="s">
        <v>666</v>
      </c>
      <c r="D662" s="2">
        <v>30466</v>
      </c>
      <c r="E662" s="2">
        <v>85463.372200144498</v>
      </c>
      <c r="F662" s="2">
        <v>47490.945636730699</v>
      </c>
      <c r="G662" s="2">
        <v>76004.591245653501</v>
      </c>
      <c r="H662" s="2">
        <v>100231.959266618</v>
      </c>
      <c r="I662" s="2">
        <v>55945.859567785803</v>
      </c>
      <c r="J662" s="2">
        <v>1419</v>
      </c>
      <c r="K662" s="2">
        <v>1420</v>
      </c>
      <c r="L662" s="2">
        <v>1875</v>
      </c>
      <c r="M662" s="2">
        <v>1307</v>
      </c>
      <c r="N662" s="3">
        <v>3.7090527145014099E-3</v>
      </c>
      <c r="O662" s="3">
        <v>-1.49675047594039E-2</v>
      </c>
      <c r="P662" s="17">
        <f t="shared" si="72"/>
        <v>-1.8676557473905311E-2</v>
      </c>
      <c r="R662" s="2">
        <v>32637367</v>
      </c>
      <c r="S662" s="6">
        <v>9</v>
      </c>
      <c r="T662" s="2">
        <f t="shared" si="67"/>
        <v>2315555876.8900795</v>
      </c>
      <c r="U662" s="47">
        <f t="shared" si="68"/>
        <v>112.99999999999996</v>
      </c>
      <c r="V662" s="47">
        <f t="shared" si="69"/>
        <v>-455.9999999999992</v>
      </c>
    </row>
    <row r="663" spans="1:22" customFormat="1">
      <c r="A663" t="s">
        <v>136</v>
      </c>
      <c r="B663">
        <v>400</v>
      </c>
      <c r="C663" t="s">
        <v>692</v>
      </c>
      <c r="D663" s="2">
        <v>29550</v>
      </c>
      <c r="E663" s="2">
        <v>86064.176080581397</v>
      </c>
      <c r="F663" s="2">
        <v>49383.304371734899</v>
      </c>
      <c r="G663" s="2">
        <v>76126.3209771783</v>
      </c>
      <c r="H663" s="2">
        <v>103158.68634451101</v>
      </c>
      <c r="I663" s="2">
        <v>61552.850976079098</v>
      </c>
      <c r="J663" s="2">
        <v>1769</v>
      </c>
      <c r="K663" s="2">
        <v>1760</v>
      </c>
      <c r="L663" s="2">
        <v>1757</v>
      </c>
      <c r="M663" s="2">
        <v>1873</v>
      </c>
      <c r="N663" s="3">
        <v>-3.8240270727580299E-3</v>
      </c>
      <c r="O663" s="3">
        <v>4.0609137055837503E-4</v>
      </c>
      <c r="P663" s="17">
        <f t="shared" si="72"/>
        <v>4.230118443316405E-3</v>
      </c>
      <c r="R663" s="2">
        <v>32666917</v>
      </c>
      <c r="S663" s="6">
        <v>9</v>
      </c>
      <c r="T663" s="2">
        <f t="shared" si="67"/>
        <v>2249532784.8756189</v>
      </c>
      <c r="U663" s="47">
        <f t="shared" si="68"/>
        <v>-112.99999999999979</v>
      </c>
      <c r="V663" s="47">
        <f t="shared" si="69"/>
        <v>11.999999999999982</v>
      </c>
    </row>
    <row r="664" spans="1:22" customFormat="1">
      <c r="A664" t="s">
        <v>46</v>
      </c>
      <c r="B664">
        <v>2100</v>
      </c>
      <c r="C664" t="s">
        <v>287</v>
      </c>
      <c r="D664" s="2">
        <v>68951</v>
      </c>
      <c r="E664" s="2">
        <v>91306.3935279367</v>
      </c>
      <c r="F664" s="2">
        <v>41802.2513446421</v>
      </c>
      <c r="G664" s="2">
        <v>76131.971560200196</v>
      </c>
      <c r="H664" s="2">
        <v>106994.536216113</v>
      </c>
      <c r="I664" s="2">
        <v>53640.521100537801</v>
      </c>
      <c r="J664" s="2">
        <v>3916</v>
      </c>
      <c r="K664" s="2">
        <v>4977</v>
      </c>
      <c r="L664" s="2">
        <v>4271</v>
      </c>
      <c r="M664" s="2">
        <v>5646</v>
      </c>
      <c r="N664" s="3">
        <v>-9.7025423851720694E-3</v>
      </c>
      <c r="O664" s="3">
        <v>-5.1485837768850302E-3</v>
      </c>
      <c r="P664" s="17">
        <f t="shared" si="72"/>
        <v>4.5539586082870391E-3</v>
      </c>
      <c r="R664" s="2">
        <v>32735868</v>
      </c>
      <c r="S664" s="6">
        <v>9</v>
      </c>
      <c r="T664" s="2">
        <f t="shared" si="67"/>
        <v>5249375571.0473633</v>
      </c>
      <c r="U664" s="47">
        <f t="shared" si="68"/>
        <v>-668.99999999999932</v>
      </c>
      <c r="V664" s="47">
        <f t="shared" si="69"/>
        <v>-354.99999999999972</v>
      </c>
    </row>
    <row r="665" spans="1:22" customFormat="1">
      <c r="A665" t="s">
        <v>18</v>
      </c>
      <c r="B665">
        <v>4200</v>
      </c>
      <c r="C665" t="s">
        <v>608</v>
      </c>
      <c r="D665" s="2">
        <v>32830</v>
      </c>
      <c r="E665" s="2">
        <v>101420.7560919</v>
      </c>
      <c r="F665" s="2">
        <v>58269.228747124798</v>
      </c>
      <c r="G665" s="2">
        <v>76145.512494143302</v>
      </c>
      <c r="H665" s="2">
        <v>115217.183105128</v>
      </c>
      <c r="I665" s="2">
        <v>68242.408299300499</v>
      </c>
      <c r="J665" s="2">
        <v>479</v>
      </c>
      <c r="K665" s="2">
        <v>3093</v>
      </c>
      <c r="L665" s="2">
        <v>745</v>
      </c>
      <c r="M665" s="2">
        <v>2901</v>
      </c>
      <c r="N665" s="3">
        <v>5.8483094730429402E-3</v>
      </c>
      <c r="O665" s="3">
        <v>-8.1023454157782508E-3</v>
      </c>
      <c r="P665" s="17">
        <f t="shared" si="72"/>
        <v>-1.395065488882119E-2</v>
      </c>
      <c r="R665" s="2">
        <v>32768698</v>
      </c>
      <c r="S665" s="6">
        <v>9</v>
      </c>
      <c r="T665" s="2">
        <f t="shared" si="67"/>
        <v>2499857175.1827245</v>
      </c>
      <c r="U665" s="47">
        <f t="shared" si="68"/>
        <v>191.99999999999972</v>
      </c>
      <c r="V665" s="47">
        <f t="shared" si="69"/>
        <v>-266</v>
      </c>
    </row>
    <row r="666" spans="1:22" customFormat="1">
      <c r="A666" t="s">
        <v>127</v>
      </c>
      <c r="B666">
        <v>600</v>
      </c>
      <c r="C666" t="s">
        <v>662</v>
      </c>
      <c r="D666" s="2">
        <v>30610</v>
      </c>
      <c r="E666" s="2">
        <v>84030.595625063797</v>
      </c>
      <c r="F666" s="2">
        <v>46277.225368063402</v>
      </c>
      <c r="G666" s="2">
        <v>76164.796861003997</v>
      </c>
      <c r="H666" s="2">
        <v>101861.046407032</v>
      </c>
      <c r="I666" s="2">
        <v>60348.362400906</v>
      </c>
      <c r="J666" s="2">
        <v>687</v>
      </c>
      <c r="K666" s="2">
        <v>1433</v>
      </c>
      <c r="L666" s="2">
        <v>976</v>
      </c>
      <c r="M666" s="2">
        <v>1837</v>
      </c>
      <c r="N666" s="3">
        <v>-1.31983012087553E-2</v>
      </c>
      <c r="O666" s="3">
        <v>-9.4413590329957501E-3</v>
      </c>
      <c r="P666" s="17">
        <f t="shared" si="72"/>
        <v>3.7569421757595502E-3</v>
      </c>
      <c r="R666" s="2">
        <v>32799308</v>
      </c>
      <c r="S666" s="6">
        <v>9</v>
      </c>
      <c r="T666" s="2">
        <f t="shared" si="67"/>
        <v>2331404431.9153323</v>
      </c>
      <c r="U666" s="47">
        <f t="shared" si="68"/>
        <v>-403.99999999999972</v>
      </c>
      <c r="V666" s="47">
        <f t="shared" si="69"/>
        <v>-288.99999999999989</v>
      </c>
    </row>
    <row r="667" spans="1:22" customFormat="1">
      <c r="A667" t="s">
        <v>74</v>
      </c>
      <c r="B667">
        <v>1401</v>
      </c>
      <c r="C667" t="s">
        <v>448</v>
      </c>
      <c r="D667" s="2">
        <v>42216</v>
      </c>
      <c r="E667" s="2">
        <v>86392.015350666799</v>
      </c>
      <c r="F667" s="2">
        <v>52198.697173728899</v>
      </c>
      <c r="G667" s="2">
        <v>76189.010673933997</v>
      </c>
      <c r="H667" s="2">
        <v>102124.091336467</v>
      </c>
      <c r="I667" s="2">
        <v>65290.274805467001</v>
      </c>
      <c r="J667" s="2">
        <v>858</v>
      </c>
      <c r="K667" s="2">
        <v>2321</v>
      </c>
      <c r="L667" s="2">
        <v>1026</v>
      </c>
      <c r="M667" s="2">
        <v>2785</v>
      </c>
      <c r="N667" s="3">
        <v>-1.09910934242941E-2</v>
      </c>
      <c r="O667" s="3">
        <v>-3.97953382603752E-3</v>
      </c>
      <c r="P667" s="17">
        <f t="shared" si="72"/>
        <v>7.0115595982565802E-3</v>
      </c>
      <c r="R667" s="2">
        <v>32841524</v>
      </c>
      <c r="S667" s="6">
        <v>9</v>
      </c>
      <c r="T667" s="2">
        <f t="shared" si="67"/>
        <v>3216395274.6107974</v>
      </c>
      <c r="U667" s="47">
        <f t="shared" si="68"/>
        <v>-463.99999999999972</v>
      </c>
      <c r="V667" s="47">
        <f t="shared" si="69"/>
        <v>-167.99999999999994</v>
      </c>
    </row>
    <row r="668" spans="1:22" customFormat="1">
      <c r="A668" t="s">
        <v>134</v>
      </c>
      <c r="B668">
        <v>1900</v>
      </c>
      <c r="C668" t="s">
        <v>172</v>
      </c>
      <c r="D668" s="2">
        <v>36686</v>
      </c>
      <c r="E668" s="2">
        <v>89361.112281625799</v>
      </c>
      <c r="F668" s="2">
        <v>43944.658317970803</v>
      </c>
      <c r="G668" s="2">
        <v>76195.6086571786</v>
      </c>
      <c r="H668" s="2">
        <v>105417.18497058999</v>
      </c>
      <c r="I668" s="2">
        <v>55035.9254974254</v>
      </c>
      <c r="J668" s="2">
        <v>2326</v>
      </c>
      <c r="K668" s="2">
        <v>2613</v>
      </c>
      <c r="L668" s="2">
        <v>2386</v>
      </c>
      <c r="M668" s="2">
        <v>2239</v>
      </c>
      <c r="N668" s="3">
        <v>1.0194624652455899E-2</v>
      </c>
      <c r="O668" s="3">
        <v>-1.6355012811426701E-3</v>
      </c>
      <c r="P668" s="17">
        <f t="shared" si="72"/>
        <v>-1.183012593359857E-2</v>
      </c>
      <c r="Q668" s="6"/>
      <c r="R668" s="2">
        <v>32878210</v>
      </c>
      <c r="S668" s="6">
        <v>9</v>
      </c>
      <c r="T668" s="2">
        <f t="shared" si="67"/>
        <v>2795312099.1972542</v>
      </c>
      <c r="U668" s="47">
        <f t="shared" si="68"/>
        <v>373.9999999999971</v>
      </c>
      <c r="V668" s="47">
        <f t="shared" si="69"/>
        <v>-59.999999999999993</v>
      </c>
    </row>
    <row r="669" spans="1:22" customFormat="1">
      <c r="A669" t="s">
        <v>110</v>
      </c>
      <c r="B669">
        <v>2600</v>
      </c>
      <c r="C669" t="s">
        <v>425</v>
      </c>
      <c r="D669" s="2">
        <v>39520</v>
      </c>
      <c r="E669" s="2">
        <v>88965.310524168803</v>
      </c>
      <c r="F669" s="2">
        <v>51283.701644844099</v>
      </c>
      <c r="G669" s="2">
        <v>76296.0191895608</v>
      </c>
      <c r="H669" s="2">
        <v>105245.070263104</v>
      </c>
      <c r="I669" s="2">
        <v>63068.564978332703</v>
      </c>
      <c r="J669" s="2">
        <v>1298</v>
      </c>
      <c r="K669" s="2">
        <v>3041</v>
      </c>
      <c r="L669" s="2">
        <v>1102</v>
      </c>
      <c r="M669" s="2">
        <v>2812</v>
      </c>
      <c r="N669" s="3">
        <v>5.7945344129554602E-3</v>
      </c>
      <c r="O669" s="3">
        <v>4.9595141700404799E-3</v>
      </c>
      <c r="P669" s="17">
        <f t="shared" si="72"/>
        <v>-8.3502024291498035E-4</v>
      </c>
      <c r="R669" s="2">
        <v>32917730</v>
      </c>
      <c r="S669" s="6">
        <v>9</v>
      </c>
      <c r="T669" s="2">
        <f t="shared" si="67"/>
        <v>3015218678.3714428</v>
      </c>
      <c r="U669" s="47">
        <f t="shared" si="68"/>
        <v>228.9999999999998</v>
      </c>
      <c r="V669" s="47">
        <f t="shared" si="69"/>
        <v>195.99999999999977</v>
      </c>
    </row>
    <row r="670" spans="1:22" customFormat="1">
      <c r="A670" t="s">
        <v>38</v>
      </c>
      <c r="B670">
        <v>3700</v>
      </c>
      <c r="C670" t="s">
        <v>673</v>
      </c>
      <c r="D670" s="2">
        <v>23859</v>
      </c>
      <c r="E670" s="2">
        <v>98697.198347107405</v>
      </c>
      <c r="F670" s="2">
        <v>44362.082328452401</v>
      </c>
      <c r="G670" s="2">
        <v>76310.650343271394</v>
      </c>
      <c r="H670" s="2">
        <v>118958.661591996</v>
      </c>
      <c r="I670" s="2">
        <v>55197.8644128624</v>
      </c>
      <c r="J670" s="2">
        <v>562</v>
      </c>
      <c r="K670" s="2">
        <v>1351</v>
      </c>
      <c r="L670" s="2">
        <v>237</v>
      </c>
      <c r="M670" s="2">
        <v>880</v>
      </c>
      <c r="N670" s="3">
        <v>1.97409782472023E-2</v>
      </c>
      <c r="O670" s="3">
        <v>1.36216941196194E-2</v>
      </c>
      <c r="P670" s="17">
        <f t="shared" si="72"/>
        <v>-6.1192841275829E-3</v>
      </c>
      <c r="R670" s="2">
        <v>32941589</v>
      </c>
      <c r="S670" s="6">
        <v>9</v>
      </c>
      <c r="T670" s="2">
        <f t="shared" si="67"/>
        <v>1820695806.5401123</v>
      </c>
      <c r="U670" s="47">
        <f t="shared" si="68"/>
        <v>470.99999999999966</v>
      </c>
      <c r="V670" s="47">
        <f t="shared" si="69"/>
        <v>324.99999999999926</v>
      </c>
    </row>
    <row r="671" spans="1:22" customFormat="1">
      <c r="A671" t="s">
        <v>60</v>
      </c>
      <c r="B671">
        <v>51040</v>
      </c>
      <c r="C671" t="s">
        <v>449</v>
      </c>
      <c r="D671" s="2">
        <v>42102</v>
      </c>
      <c r="E671" s="2">
        <v>85734.178124021302</v>
      </c>
      <c r="F671" s="2">
        <v>48031.203190596098</v>
      </c>
      <c r="G671" s="2">
        <v>76313.898097072102</v>
      </c>
      <c r="H671" s="2">
        <v>101476.327200125</v>
      </c>
      <c r="I671" s="2">
        <v>58324.838790931899</v>
      </c>
      <c r="J671" s="2">
        <v>2465</v>
      </c>
      <c r="K671" s="2">
        <v>2735</v>
      </c>
      <c r="L671" s="2">
        <v>3074</v>
      </c>
      <c r="M671" s="2">
        <v>3191</v>
      </c>
      <c r="N671" s="3">
        <v>-1.08308393900527E-2</v>
      </c>
      <c r="O671" s="3">
        <v>-1.44648710275046E-2</v>
      </c>
      <c r="P671" s="17">
        <f t="shared" si="72"/>
        <v>-3.6340316374518997E-3</v>
      </c>
      <c r="R671" s="2">
        <v>32983691</v>
      </c>
      <c r="S671" s="6">
        <v>9</v>
      </c>
      <c r="T671" s="2">
        <f t="shared" si="67"/>
        <v>3212967737.6829295</v>
      </c>
      <c r="U671" s="47">
        <f t="shared" si="68"/>
        <v>-455.99999999999881</v>
      </c>
      <c r="V671" s="47">
        <f t="shared" si="69"/>
        <v>-608.99999999999864</v>
      </c>
    </row>
    <row r="672" spans="1:22" customFormat="1">
      <c r="A672" t="s">
        <v>74</v>
      </c>
      <c r="B672">
        <v>900</v>
      </c>
      <c r="C672" t="s">
        <v>663</v>
      </c>
      <c r="D672" s="2">
        <v>30600</v>
      </c>
      <c r="E672" s="2">
        <v>81285.572216705201</v>
      </c>
      <c r="F672" s="2">
        <v>50219.759591693</v>
      </c>
      <c r="G672" s="2">
        <v>76326.050971290999</v>
      </c>
      <c r="H672" s="2">
        <v>97449.008165066698</v>
      </c>
      <c r="I672" s="2">
        <v>62849.292009855599</v>
      </c>
      <c r="J672" s="2">
        <v>1170</v>
      </c>
      <c r="K672" s="2">
        <v>2514</v>
      </c>
      <c r="L672" s="2">
        <v>1491</v>
      </c>
      <c r="M672" s="2">
        <v>2157</v>
      </c>
      <c r="N672" s="3">
        <v>1.16666666666666E-2</v>
      </c>
      <c r="O672" s="3">
        <v>-1.04901960784313E-2</v>
      </c>
      <c r="P672" s="17">
        <f t="shared" si="72"/>
        <v>-2.2156862745097899E-2</v>
      </c>
      <c r="R672" s="2">
        <v>33014291</v>
      </c>
      <c r="S672" s="6">
        <v>9</v>
      </c>
      <c r="T672" s="2">
        <f t="shared" si="67"/>
        <v>2335577159.7215047</v>
      </c>
      <c r="U672" s="47">
        <f t="shared" si="68"/>
        <v>356.99999999999795</v>
      </c>
      <c r="V672" s="47">
        <f t="shared" si="69"/>
        <v>-320.99999999999778</v>
      </c>
    </row>
    <row r="673" spans="1:22">
      <c r="A673" t="s">
        <v>29</v>
      </c>
      <c r="B673">
        <v>10100</v>
      </c>
      <c r="C673" t="s">
        <v>365</v>
      </c>
      <c r="D673" s="2">
        <v>51123</v>
      </c>
      <c r="E673" s="2">
        <v>73833.081573963602</v>
      </c>
      <c r="F673" s="2">
        <v>51595.468182568497</v>
      </c>
      <c r="G673" s="2">
        <v>76337.370807243598</v>
      </c>
      <c r="H673" s="2">
        <v>92420.445254962397</v>
      </c>
      <c r="I673" s="2">
        <v>66874.825726312294</v>
      </c>
      <c r="J673" s="2">
        <v>2439</v>
      </c>
      <c r="K673" s="2">
        <v>4145</v>
      </c>
      <c r="L673" s="2">
        <v>2272</v>
      </c>
      <c r="M673" s="2">
        <v>3778</v>
      </c>
      <c r="N673" s="3">
        <v>7.1787649394597303E-3</v>
      </c>
      <c r="O673" s="3">
        <v>3.2666314574653198E-3</v>
      </c>
      <c r="P673" s="17">
        <f t="shared" si="72"/>
        <v>-3.9121334819944105E-3</v>
      </c>
      <c r="Q673"/>
      <c r="R673" s="2">
        <v>33065414</v>
      </c>
      <c r="S673" s="6">
        <v>9</v>
      </c>
      <c r="T673" s="2">
        <f t="shared" si="67"/>
        <v>3902595407.7787147</v>
      </c>
      <c r="U673" s="47">
        <f t="shared" si="68"/>
        <v>366.99999999999977</v>
      </c>
      <c r="V673" s="47">
        <f t="shared" si="69"/>
        <v>166.99999999999955</v>
      </c>
    </row>
    <row r="674" spans="1:22" customFormat="1">
      <c r="A674" t="s">
        <v>38</v>
      </c>
      <c r="B674">
        <v>4500</v>
      </c>
      <c r="C674" t="s">
        <v>491</v>
      </c>
      <c r="D674" s="2">
        <v>37815</v>
      </c>
      <c r="E674" s="2">
        <v>84585.687092833803</v>
      </c>
      <c r="F674" s="2">
        <v>51633.1831308732</v>
      </c>
      <c r="G674" s="2">
        <v>76388.311008565302</v>
      </c>
      <c r="H674" s="2">
        <v>101252.03440553699</v>
      </c>
      <c r="I674" s="2">
        <v>65191.372266788901</v>
      </c>
      <c r="J674" s="2">
        <v>715</v>
      </c>
      <c r="K674" s="2">
        <v>2433</v>
      </c>
      <c r="L674" s="2">
        <v>807</v>
      </c>
      <c r="M674" s="2">
        <v>2221</v>
      </c>
      <c r="N674" s="3">
        <v>5.6062409096919201E-3</v>
      </c>
      <c r="O674" s="3">
        <v>-2.43289699854555E-3</v>
      </c>
      <c r="P674" s="17">
        <f t="shared" si="72"/>
        <v>-8.0391379082374696E-3</v>
      </c>
      <c r="R674" s="2">
        <v>33103229</v>
      </c>
      <c r="S674" s="6">
        <v>9</v>
      </c>
      <c r="T674" s="2">
        <f t="shared" si="67"/>
        <v>2888623980.788897</v>
      </c>
      <c r="U674" s="47">
        <f t="shared" si="68"/>
        <v>211.99999999999994</v>
      </c>
      <c r="V674" s="47">
        <f t="shared" si="69"/>
        <v>-91.999999999999972</v>
      </c>
    </row>
    <row r="675" spans="1:22" customFormat="1">
      <c r="A675" t="s">
        <v>248</v>
      </c>
      <c r="B675">
        <v>590</v>
      </c>
      <c r="C675" t="s">
        <v>249</v>
      </c>
      <c r="D675" s="2">
        <v>88454</v>
      </c>
      <c r="E675" s="2">
        <v>83883.848581203405</v>
      </c>
      <c r="F675" s="2">
        <v>49807.750133644302</v>
      </c>
      <c r="G675" s="2">
        <v>76422.050500765094</v>
      </c>
      <c r="H675" s="2">
        <v>100375.829905413</v>
      </c>
      <c r="I675" s="2">
        <v>61960.961680517001</v>
      </c>
      <c r="J675" s="2">
        <v>4069</v>
      </c>
      <c r="K675" s="2">
        <v>6959</v>
      </c>
      <c r="L675" s="2">
        <v>4454</v>
      </c>
      <c r="M675" s="2">
        <v>6973</v>
      </c>
      <c r="N675" s="3">
        <v>-1.58274357293056E-4</v>
      </c>
      <c r="O675" s="3">
        <v>-4.3525448255590403E-3</v>
      </c>
      <c r="P675" s="17">
        <f t="shared" si="72"/>
        <v>-4.1942704682659841E-3</v>
      </c>
      <c r="R675" s="2">
        <v>33191683</v>
      </c>
      <c r="S675" s="6">
        <v>9</v>
      </c>
      <c r="T675" s="2">
        <f t="shared" si="67"/>
        <v>6759836054.9946756</v>
      </c>
      <c r="U675" s="47">
        <f t="shared" si="68"/>
        <v>-13.999999999999975</v>
      </c>
      <c r="V675" s="47">
        <f t="shared" si="69"/>
        <v>-384.99999999999937</v>
      </c>
    </row>
    <row r="676" spans="1:22" customFormat="1">
      <c r="A676" t="s">
        <v>92</v>
      </c>
      <c r="B676">
        <v>1500</v>
      </c>
      <c r="C676" t="s">
        <v>664</v>
      </c>
      <c r="D676" s="2">
        <v>30598</v>
      </c>
      <c r="E676" s="2">
        <v>81490.315902468894</v>
      </c>
      <c r="F676" s="2">
        <v>51003.953433001101</v>
      </c>
      <c r="G676" s="2">
        <v>76461.111305479804</v>
      </c>
      <c r="H676" s="2">
        <v>101153.356540407</v>
      </c>
      <c r="I676" s="2">
        <v>67545.3786821705</v>
      </c>
      <c r="J676" s="2">
        <v>809</v>
      </c>
      <c r="K676" s="2">
        <v>2185</v>
      </c>
      <c r="L676" s="2">
        <v>863</v>
      </c>
      <c r="M676" s="2">
        <v>2160</v>
      </c>
      <c r="N676" s="3">
        <v>8.1704686580822198E-4</v>
      </c>
      <c r="O676" s="3">
        <v>-1.7648212301457601E-3</v>
      </c>
      <c r="P676" s="17">
        <f t="shared" si="72"/>
        <v>-2.5818680959539819E-3</v>
      </c>
      <c r="R676" s="2">
        <v>33222281</v>
      </c>
      <c r="S676" s="6">
        <v>9</v>
      </c>
      <c r="T676" s="2">
        <f t="shared" si="67"/>
        <v>2339557083.725071</v>
      </c>
      <c r="U676" s="47">
        <f t="shared" si="68"/>
        <v>24.999999999999975</v>
      </c>
      <c r="V676" s="47">
        <f t="shared" si="69"/>
        <v>-53.999999999999964</v>
      </c>
    </row>
    <row r="677" spans="1:22" customFormat="1">
      <c r="A677" t="s">
        <v>198</v>
      </c>
      <c r="B677">
        <v>1300</v>
      </c>
      <c r="C677" t="s">
        <v>199</v>
      </c>
      <c r="D677" s="2">
        <v>45806</v>
      </c>
      <c r="E677" s="2">
        <v>89364.870658055501</v>
      </c>
      <c r="F677" s="2">
        <v>50679.0835409836</v>
      </c>
      <c r="G677" s="2">
        <v>76552.861561762693</v>
      </c>
      <c r="H677" s="2">
        <v>104732.71810088999</v>
      </c>
      <c r="I677" s="2">
        <v>62437.679213114701</v>
      </c>
      <c r="J677" s="2">
        <v>2329</v>
      </c>
      <c r="K677" s="2">
        <v>3659</v>
      </c>
      <c r="L677" s="2">
        <v>2255</v>
      </c>
      <c r="M677" s="2">
        <v>3230</v>
      </c>
      <c r="N677" s="3">
        <v>9.3655852945029004E-3</v>
      </c>
      <c r="O677" s="3">
        <v>1.6155088852988599E-3</v>
      </c>
      <c r="P677" s="17">
        <f t="shared" si="72"/>
        <v>-7.7500764092040403E-3</v>
      </c>
      <c r="R677" s="2">
        <v>33268087</v>
      </c>
      <c r="S677" s="6">
        <v>9</v>
      </c>
      <c r="T677" s="2">
        <f t="shared" si="67"/>
        <v>3506580376.698102</v>
      </c>
      <c r="U677" s="47">
        <f t="shared" si="68"/>
        <v>428.99999999999983</v>
      </c>
      <c r="V677" s="47">
        <f t="shared" si="69"/>
        <v>73.999999999999574</v>
      </c>
    </row>
    <row r="678" spans="1:22" customFormat="1">
      <c r="A678" s="6" t="s">
        <v>12</v>
      </c>
      <c r="B678" s="6">
        <v>6500</v>
      </c>
      <c r="C678" s="6" t="s">
        <v>42</v>
      </c>
      <c r="D678" s="7">
        <v>471852</v>
      </c>
      <c r="E678" s="7">
        <v>85541.740003816099</v>
      </c>
      <c r="F678" s="7">
        <v>46379.8195161314</v>
      </c>
      <c r="G678" s="7">
        <v>76626.618991774303</v>
      </c>
      <c r="H678" s="7">
        <v>110462.40685422299</v>
      </c>
      <c r="I678" s="7">
        <v>64756.990989751401</v>
      </c>
      <c r="J678" s="7">
        <v>13942</v>
      </c>
      <c r="K678" s="7">
        <v>41737</v>
      </c>
      <c r="L678" s="7">
        <v>13059</v>
      </c>
      <c r="M678" s="7">
        <v>39862</v>
      </c>
      <c r="N678" s="8">
        <v>3.9737036189313596E-3</v>
      </c>
      <c r="O678" s="8">
        <v>1.87134949094207E-3</v>
      </c>
      <c r="P678" s="17">
        <f t="shared" si="72"/>
        <v>-2.1023541279892896E-3</v>
      </c>
      <c r="R678" s="2">
        <v>33739939</v>
      </c>
      <c r="S678" s="6">
        <v>9</v>
      </c>
      <c r="T678" s="2">
        <f t="shared" si="67"/>
        <v>36156423424.506691</v>
      </c>
      <c r="U678" s="47">
        <f t="shared" si="68"/>
        <v>1875</v>
      </c>
      <c r="V678" s="47">
        <f t="shared" si="69"/>
        <v>882.99999999999761</v>
      </c>
    </row>
    <row r="679" spans="1:22" customFormat="1">
      <c r="A679" t="s">
        <v>34</v>
      </c>
      <c r="B679">
        <v>100</v>
      </c>
      <c r="C679" t="s">
        <v>192</v>
      </c>
      <c r="D679" s="2">
        <v>119288</v>
      </c>
      <c r="E679" s="2">
        <v>86237.251111499994</v>
      </c>
      <c r="F679" s="2">
        <v>47263.050974512698</v>
      </c>
      <c r="G679" s="2">
        <v>76660.562721921699</v>
      </c>
      <c r="H679" s="2">
        <v>105544.573919131</v>
      </c>
      <c r="I679" s="2">
        <v>61757.078683549698</v>
      </c>
      <c r="J679" s="2">
        <v>5896</v>
      </c>
      <c r="K679" s="2">
        <v>12502</v>
      </c>
      <c r="L679" s="2">
        <v>5467</v>
      </c>
      <c r="M679" s="2">
        <v>11497</v>
      </c>
      <c r="N679" s="3">
        <v>8.4249882636979398E-3</v>
      </c>
      <c r="O679" s="3">
        <v>3.59633827375762E-3</v>
      </c>
      <c r="P679" s="17">
        <f t="shared" si="72"/>
        <v>-4.8286499899403198E-3</v>
      </c>
      <c r="R679" s="2">
        <v>33859227</v>
      </c>
      <c r="S679" s="6">
        <v>9</v>
      </c>
      <c r="T679" s="2">
        <f t="shared" si="67"/>
        <v>9144685205.9725952</v>
      </c>
      <c r="U679" s="47">
        <f t="shared" si="68"/>
        <v>1004.9999999999999</v>
      </c>
      <c r="V679" s="47">
        <f t="shared" si="69"/>
        <v>428.99999999999898</v>
      </c>
    </row>
    <row r="680" spans="1:22" customFormat="1">
      <c r="A680" t="s">
        <v>31</v>
      </c>
      <c r="B680">
        <v>11300</v>
      </c>
      <c r="C680" t="s">
        <v>486</v>
      </c>
      <c r="D680" s="2">
        <v>39258</v>
      </c>
      <c r="E680" s="2">
        <v>86249.711405584399</v>
      </c>
      <c r="F680" s="2">
        <v>47325.948885906</v>
      </c>
      <c r="G680" s="2">
        <v>76674.392154847505</v>
      </c>
      <c r="H680" s="2">
        <v>105191.977756743</v>
      </c>
      <c r="I680" s="2">
        <v>60497.839570469798</v>
      </c>
      <c r="J680" s="2">
        <v>1970</v>
      </c>
      <c r="K680" s="2">
        <v>3529</v>
      </c>
      <c r="L680" s="2">
        <v>1497</v>
      </c>
      <c r="M680" s="2">
        <v>3072</v>
      </c>
      <c r="N680" s="3">
        <v>1.1640939426358901E-2</v>
      </c>
      <c r="O680" s="3">
        <v>1.20484996688573E-2</v>
      </c>
      <c r="P680" s="17">
        <f t="shared" si="72"/>
        <v>4.0756024249839935E-4</v>
      </c>
      <c r="R680" s="2">
        <v>33898485</v>
      </c>
      <c r="S680" s="6">
        <v>9</v>
      </c>
      <c r="T680" s="2">
        <f t="shared" si="67"/>
        <v>3010083287.2150035</v>
      </c>
      <c r="U680" s="47">
        <f t="shared" si="68"/>
        <v>456.99999999999773</v>
      </c>
      <c r="V680" s="47">
        <f t="shared" si="69"/>
        <v>472.99999999999989</v>
      </c>
    </row>
    <row r="681" spans="1:22" customFormat="1">
      <c r="A681" t="s">
        <v>202</v>
      </c>
      <c r="B681">
        <v>1200</v>
      </c>
      <c r="C681" t="s">
        <v>767</v>
      </c>
      <c r="D681" s="2">
        <v>26786</v>
      </c>
      <c r="E681" s="2">
        <v>83470.644011060896</v>
      </c>
      <c r="F681" s="2">
        <v>56188.5908187471</v>
      </c>
      <c r="G681" s="2">
        <v>76775.226366387695</v>
      </c>
      <c r="H681" s="2">
        <v>98880.619269393093</v>
      </c>
      <c r="I681" s="2">
        <v>67037.061678527898</v>
      </c>
      <c r="J681" s="2">
        <v>1007</v>
      </c>
      <c r="K681" s="2">
        <v>1167</v>
      </c>
      <c r="L681" s="2">
        <v>785</v>
      </c>
      <c r="M681" s="2">
        <v>1359</v>
      </c>
      <c r="N681" s="3">
        <v>-7.1679235421488801E-3</v>
      </c>
      <c r="O681" s="3">
        <v>8.28791159560964E-3</v>
      </c>
      <c r="P681" s="17">
        <f t="shared" si="72"/>
        <v>1.5455835137758521E-2</v>
      </c>
      <c r="R681" s="2">
        <v>33925271</v>
      </c>
      <c r="S681" s="6">
        <v>9</v>
      </c>
      <c r="T681" s="2">
        <f t="shared" si="67"/>
        <v>2056501213.4500608</v>
      </c>
      <c r="U681" s="47">
        <f t="shared" si="68"/>
        <v>-191.99999999999991</v>
      </c>
      <c r="V681" s="47">
        <f t="shared" si="69"/>
        <v>221.99999999999983</v>
      </c>
    </row>
    <row r="682" spans="1:22" customFormat="1">
      <c r="A682" t="s">
        <v>14</v>
      </c>
      <c r="B682">
        <v>2100</v>
      </c>
      <c r="C682" t="s">
        <v>353</v>
      </c>
      <c r="D682" s="2">
        <v>53647</v>
      </c>
      <c r="E682" s="2">
        <v>78989.546962460794</v>
      </c>
      <c r="F682" s="2">
        <v>47643.040538562796</v>
      </c>
      <c r="G682" s="2">
        <v>76812.5506854798</v>
      </c>
      <c r="H682" s="2">
        <v>94842.442972320598</v>
      </c>
      <c r="I682" s="2">
        <v>59685.076540319002</v>
      </c>
      <c r="J682" s="2">
        <v>3967</v>
      </c>
      <c r="K682" s="2">
        <v>2365</v>
      </c>
      <c r="L682" s="2">
        <v>4705</v>
      </c>
      <c r="M682" s="2">
        <v>2638</v>
      </c>
      <c r="N682" s="3">
        <v>-5.0888213693216699E-3</v>
      </c>
      <c r="O682" s="3">
        <v>-1.3756594031353099E-2</v>
      </c>
      <c r="P682" s="17">
        <f t="shared" si="72"/>
        <v>-8.6677726620314303E-3</v>
      </c>
      <c r="R682" s="2">
        <v>33978918</v>
      </c>
      <c r="S682" s="6">
        <v>9</v>
      </c>
      <c r="T682" s="2">
        <f t="shared" si="67"/>
        <v>4120762906.6239347</v>
      </c>
      <c r="U682" s="47">
        <f t="shared" si="68"/>
        <v>-272.9999999999996</v>
      </c>
      <c r="V682" s="47">
        <f t="shared" si="69"/>
        <v>-737.99999999999977</v>
      </c>
    </row>
    <row r="683" spans="1:22" customFormat="1">
      <c r="A683" t="s">
        <v>34</v>
      </c>
      <c r="B683">
        <v>300</v>
      </c>
      <c r="C683" t="s">
        <v>487</v>
      </c>
      <c r="D683" s="2">
        <v>39157</v>
      </c>
      <c r="E683" s="2">
        <v>87098.877088534602</v>
      </c>
      <c r="F683" s="2">
        <v>60415.438660934102</v>
      </c>
      <c r="G683" s="2">
        <v>76909.257886435298</v>
      </c>
      <c r="H683" s="2">
        <v>100796.159208757</v>
      </c>
      <c r="I683" s="2">
        <v>71717.493676169805</v>
      </c>
      <c r="J683" s="2">
        <v>1169</v>
      </c>
      <c r="K683" s="2">
        <v>4046</v>
      </c>
      <c r="L683" s="2">
        <v>828</v>
      </c>
      <c r="M683" s="2">
        <v>3950</v>
      </c>
      <c r="N683" s="3">
        <v>2.4516689225425798E-3</v>
      </c>
      <c r="O683" s="3">
        <v>8.7085323186147992E-3</v>
      </c>
      <c r="P683" s="17">
        <f t="shared" si="72"/>
        <v>6.2568633960722198E-3</v>
      </c>
      <c r="Q683" s="6"/>
      <c r="R683" s="2">
        <v>34018075</v>
      </c>
      <c r="S683" s="6">
        <v>9</v>
      </c>
      <c r="T683" s="2">
        <f t="shared" si="67"/>
        <v>3011535811.0591469</v>
      </c>
      <c r="U683" s="47">
        <f t="shared" si="68"/>
        <v>95.999999999999801</v>
      </c>
      <c r="V683" s="47">
        <f t="shared" si="69"/>
        <v>340.99999999999972</v>
      </c>
    </row>
    <row r="684" spans="1:22" customFormat="1">
      <c r="A684" t="s">
        <v>46</v>
      </c>
      <c r="B684">
        <v>3300</v>
      </c>
      <c r="C684" t="s">
        <v>119</v>
      </c>
      <c r="D684" s="2">
        <v>37138</v>
      </c>
      <c r="E684" s="2">
        <v>90605.833503426096</v>
      </c>
      <c r="F684" s="2">
        <v>55381.351978803003</v>
      </c>
      <c r="G684" s="2">
        <v>76998.921334377796</v>
      </c>
      <c r="H684" s="2">
        <v>106854.64003499001</v>
      </c>
      <c r="I684" s="2">
        <v>68386.380872271504</v>
      </c>
      <c r="J684" s="2">
        <v>581</v>
      </c>
      <c r="K684" s="2">
        <v>2622</v>
      </c>
      <c r="L684" s="2">
        <v>779</v>
      </c>
      <c r="M684" s="2">
        <v>2520</v>
      </c>
      <c r="N684" s="3">
        <v>2.7465130055468702E-3</v>
      </c>
      <c r="O684" s="3">
        <v>-5.3314664225321698E-3</v>
      </c>
      <c r="P684" s="17">
        <f t="shared" ref="P684:P715" si="73">O684-N684</f>
        <v>-8.07797942807904E-3</v>
      </c>
      <c r="R684" s="2">
        <v>34055213</v>
      </c>
      <c r="S684" s="6">
        <v>9</v>
      </c>
      <c r="T684" s="2">
        <f t="shared" si="67"/>
        <v>2859585940.5161223</v>
      </c>
      <c r="U684" s="47">
        <f t="shared" si="68"/>
        <v>101.99999999999966</v>
      </c>
      <c r="V684" s="47">
        <f t="shared" si="69"/>
        <v>-197.99999999999972</v>
      </c>
    </row>
    <row r="685" spans="1:22" customFormat="1">
      <c r="A685" t="s">
        <v>48</v>
      </c>
      <c r="B685">
        <v>900</v>
      </c>
      <c r="C685" t="s">
        <v>461</v>
      </c>
      <c r="D685" s="2">
        <v>41572</v>
      </c>
      <c r="E685" s="2">
        <v>89330.858154529094</v>
      </c>
      <c r="F685" s="2">
        <v>51347.5529897468</v>
      </c>
      <c r="G685" s="2">
        <v>77055.185728343306</v>
      </c>
      <c r="H685" s="2">
        <v>106281.797378712</v>
      </c>
      <c r="I685" s="2">
        <v>64510.363442518799</v>
      </c>
      <c r="J685" s="2">
        <v>1648</v>
      </c>
      <c r="K685" s="2">
        <v>3156</v>
      </c>
      <c r="L685" s="2">
        <v>2083</v>
      </c>
      <c r="M685" s="2">
        <v>3182</v>
      </c>
      <c r="N685" s="3">
        <v>-6.2542095641296999E-4</v>
      </c>
      <c r="O685" s="3">
        <v>-1.04637736938323E-2</v>
      </c>
      <c r="P685" s="17">
        <f t="shared" si="73"/>
        <v>-9.8383527374193303E-3</v>
      </c>
      <c r="Q685" s="6"/>
      <c r="R685" s="2">
        <v>34096785</v>
      </c>
      <c r="S685" s="6">
        <v>9</v>
      </c>
      <c r="T685" s="2">
        <f t="shared" si="67"/>
        <v>3203338181.0986881</v>
      </c>
      <c r="U685" s="47">
        <f t="shared" si="68"/>
        <v>-25.999999999999989</v>
      </c>
      <c r="V685" s="47">
        <f t="shared" si="69"/>
        <v>-434.99999999999636</v>
      </c>
    </row>
    <row r="686" spans="1:22" customFormat="1">
      <c r="A686" t="s">
        <v>31</v>
      </c>
      <c r="B686">
        <v>2100</v>
      </c>
      <c r="C686" t="s">
        <v>296</v>
      </c>
      <c r="D686" s="2">
        <v>67048</v>
      </c>
      <c r="E686" s="2">
        <v>85075.888552248507</v>
      </c>
      <c r="F686" s="2">
        <v>46477.199487789199</v>
      </c>
      <c r="G686" s="2">
        <v>77061.017206640798</v>
      </c>
      <c r="H686" s="2">
        <v>106795.96483098601</v>
      </c>
      <c r="I686" s="2">
        <v>61800.540565261101</v>
      </c>
      <c r="J686" s="2">
        <v>3187</v>
      </c>
      <c r="K686" s="2">
        <v>5800</v>
      </c>
      <c r="L686" s="2">
        <v>2555</v>
      </c>
      <c r="M686" s="2">
        <v>5874</v>
      </c>
      <c r="N686" s="3">
        <v>-1.1036869108698201E-3</v>
      </c>
      <c r="O686" s="3">
        <v>9.4260828063476906E-3</v>
      </c>
      <c r="P686" s="17">
        <f t="shared" si="73"/>
        <v>1.0529769717217511E-2</v>
      </c>
      <c r="R686" s="2">
        <v>34163833</v>
      </c>
      <c r="S686" s="6">
        <v>9</v>
      </c>
      <c r="T686" s="2">
        <f t="shared" si="67"/>
        <v>5166787081.6708527</v>
      </c>
      <c r="U686" s="47">
        <f t="shared" si="68"/>
        <v>-73.999999999999702</v>
      </c>
      <c r="V686" s="47">
        <f t="shared" si="69"/>
        <v>632</v>
      </c>
    </row>
    <row r="687" spans="1:22" customFormat="1">
      <c r="A687" t="s">
        <v>14</v>
      </c>
      <c r="B687">
        <v>1701</v>
      </c>
      <c r="C687" t="s">
        <v>374</v>
      </c>
      <c r="D687" s="2">
        <v>50210</v>
      </c>
      <c r="E687" s="2">
        <v>93652.751704341499</v>
      </c>
      <c r="F687" s="2">
        <v>46364.735023239802</v>
      </c>
      <c r="G687" s="2">
        <v>77114.328858518697</v>
      </c>
      <c r="H687" s="2">
        <v>110208.841263006</v>
      </c>
      <c r="I687" s="2">
        <v>57267.021647443602</v>
      </c>
      <c r="J687" s="2">
        <v>2734</v>
      </c>
      <c r="K687" s="2">
        <v>3886</v>
      </c>
      <c r="L687" s="2">
        <v>2566</v>
      </c>
      <c r="M687" s="2">
        <v>3853</v>
      </c>
      <c r="N687" s="3">
        <v>6.5723959370643298E-4</v>
      </c>
      <c r="O687" s="3">
        <v>3.3459470225054699E-3</v>
      </c>
      <c r="P687" s="17">
        <f t="shared" si="73"/>
        <v>2.6887074287990369E-3</v>
      </c>
      <c r="R687" s="2">
        <v>34214043</v>
      </c>
      <c r="S687" s="6">
        <v>9</v>
      </c>
      <c r="T687" s="2">
        <f t="shared" si="67"/>
        <v>3871910451.9862237</v>
      </c>
      <c r="U687" s="47">
        <f t="shared" si="68"/>
        <v>33</v>
      </c>
      <c r="V687" s="47">
        <f t="shared" si="69"/>
        <v>167.99999999999963</v>
      </c>
    </row>
    <row r="688" spans="1:22" customFormat="1">
      <c r="A688" s="6" t="s">
        <v>110</v>
      </c>
      <c r="B688" s="6">
        <v>1700</v>
      </c>
      <c r="C688" s="6" t="s">
        <v>111</v>
      </c>
      <c r="D688" s="7">
        <v>216142</v>
      </c>
      <c r="E688" s="7">
        <v>93173.753465653499</v>
      </c>
      <c r="F688" s="7">
        <v>43854.284794082203</v>
      </c>
      <c r="G688" s="7">
        <v>77115.495321695606</v>
      </c>
      <c r="H688" s="7">
        <v>109827.32704295201</v>
      </c>
      <c r="I688" s="7">
        <v>55198.173835348804</v>
      </c>
      <c r="J688" s="7">
        <v>10561</v>
      </c>
      <c r="K688" s="7">
        <v>17012</v>
      </c>
      <c r="L688" s="7">
        <v>10539</v>
      </c>
      <c r="M688" s="7">
        <v>17288</v>
      </c>
      <c r="N688" s="8">
        <v>-1.27693830907459E-3</v>
      </c>
      <c r="O688" s="8">
        <v>1.0178493767985799E-4</v>
      </c>
      <c r="P688" s="17">
        <f t="shared" si="73"/>
        <v>1.3787232467544479E-3</v>
      </c>
      <c r="R688" s="2">
        <v>34430185</v>
      </c>
      <c r="S688" s="6">
        <v>9</v>
      </c>
      <c r="T688" s="2">
        <f t="shared" si="67"/>
        <v>16667897389.821932</v>
      </c>
      <c r="U688" s="47">
        <f t="shared" si="68"/>
        <v>-276</v>
      </c>
      <c r="V688" s="47">
        <f t="shared" si="69"/>
        <v>21.999999999999865</v>
      </c>
    </row>
    <row r="689" spans="1:22" customFormat="1">
      <c r="A689" t="s">
        <v>178</v>
      </c>
      <c r="B689">
        <v>1500</v>
      </c>
      <c r="C689" t="s">
        <v>196</v>
      </c>
      <c r="D689" s="2">
        <v>114043</v>
      </c>
      <c r="E689" s="2">
        <v>91419.888099106407</v>
      </c>
      <c r="F689" s="2">
        <v>44872.936712480201</v>
      </c>
      <c r="G689" s="2">
        <v>77160.514661727604</v>
      </c>
      <c r="H689" s="2">
        <v>108338.90179296699</v>
      </c>
      <c r="I689" s="2">
        <v>56674.865914333001</v>
      </c>
      <c r="J689" s="2">
        <v>5672</v>
      </c>
      <c r="K689" s="2">
        <v>7785</v>
      </c>
      <c r="L689" s="2">
        <v>5985</v>
      </c>
      <c r="M689" s="2">
        <v>7674</v>
      </c>
      <c r="N689" s="3">
        <v>9.7331708215322196E-4</v>
      </c>
      <c r="O689" s="3">
        <v>-2.7445787992248501E-3</v>
      </c>
      <c r="P689" s="17">
        <f t="shared" si="73"/>
        <v>-3.7178958813780718E-3</v>
      </c>
      <c r="R689" s="2">
        <v>34544228</v>
      </c>
      <c r="S689" s="6">
        <v>9</v>
      </c>
      <c r="T689" s="2">
        <f t="shared" si="67"/>
        <v>8799616573.5674019</v>
      </c>
      <c r="U689" s="47">
        <f t="shared" si="68"/>
        <v>110.99999999999989</v>
      </c>
      <c r="V689" s="47">
        <f t="shared" si="69"/>
        <v>-312.9999999999996</v>
      </c>
    </row>
    <row r="690" spans="1:22" customFormat="1">
      <c r="A690" t="s">
        <v>122</v>
      </c>
      <c r="B690">
        <v>1200</v>
      </c>
      <c r="C690" t="s">
        <v>123</v>
      </c>
      <c r="D690" s="2">
        <v>195378</v>
      </c>
      <c r="E690" s="2">
        <v>83901.224013135798</v>
      </c>
      <c r="F690" s="2">
        <v>44390.855497679397</v>
      </c>
      <c r="G690" s="2">
        <v>77181.238685145698</v>
      </c>
      <c r="H690" s="2">
        <v>103819.982675423</v>
      </c>
      <c r="I690" s="2">
        <v>57556.636182976203</v>
      </c>
      <c r="J690" s="2">
        <v>11792</v>
      </c>
      <c r="K690" s="2">
        <v>16169</v>
      </c>
      <c r="L690" s="2">
        <v>11250</v>
      </c>
      <c r="M690" s="2">
        <v>15467</v>
      </c>
      <c r="N690" s="3">
        <v>3.5930350397690601E-3</v>
      </c>
      <c r="O690" s="3">
        <v>2.7741096745795301E-3</v>
      </c>
      <c r="P690" s="17">
        <f t="shared" si="73"/>
        <v>-8.1892536518952995E-4</v>
      </c>
      <c r="R690" s="2">
        <v>34739606</v>
      </c>
      <c r="S690" s="6">
        <v>9</v>
      </c>
      <c r="T690" s="2">
        <f t="shared" si="67"/>
        <v>15079516051.826397</v>
      </c>
      <c r="U690" s="47">
        <f t="shared" si="68"/>
        <v>701.99999999999943</v>
      </c>
      <c r="V690" s="47">
        <f t="shared" si="69"/>
        <v>541.99999999999943</v>
      </c>
    </row>
    <row r="691" spans="1:22" customFormat="1">
      <c r="A691" t="s">
        <v>85</v>
      </c>
      <c r="B691">
        <v>500</v>
      </c>
      <c r="C691" t="s">
        <v>422</v>
      </c>
      <c r="D691" s="2">
        <v>44737</v>
      </c>
      <c r="E691" s="2">
        <v>85647.418673350607</v>
      </c>
      <c r="F691" s="2">
        <v>51122.720116988799</v>
      </c>
      <c r="G691" s="2">
        <v>77198.5876650461</v>
      </c>
      <c r="H691" s="2">
        <v>103753.09086026299</v>
      </c>
      <c r="I691" s="2">
        <v>64624.818794506602</v>
      </c>
      <c r="J691" s="2">
        <v>2141</v>
      </c>
      <c r="K691" s="2">
        <v>3054</v>
      </c>
      <c r="L691" s="2">
        <v>1347</v>
      </c>
      <c r="M691" s="2">
        <v>3432</v>
      </c>
      <c r="N691" s="3">
        <v>-8.4493819433578404E-3</v>
      </c>
      <c r="O691" s="3">
        <v>1.7748172653508199E-2</v>
      </c>
      <c r="P691" s="17">
        <f t="shared" si="73"/>
        <v>2.6197554596866041E-2</v>
      </c>
      <c r="R691" s="2">
        <v>34784343</v>
      </c>
      <c r="S691" s="6">
        <v>9</v>
      </c>
      <c r="T691" s="2">
        <f t="shared" si="67"/>
        <v>3453633216.3711672</v>
      </c>
      <c r="U691" s="47">
        <f t="shared" si="68"/>
        <v>-377.99999999999972</v>
      </c>
      <c r="V691" s="47">
        <f t="shared" si="69"/>
        <v>793.99999999999625</v>
      </c>
    </row>
    <row r="692" spans="1:22" customFormat="1">
      <c r="A692" t="s">
        <v>548</v>
      </c>
      <c r="B692">
        <v>500</v>
      </c>
      <c r="C692" t="s">
        <v>625</v>
      </c>
      <c r="D692" s="2">
        <v>32129</v>
      </c>
      <c r="E692" s="2">
        <v>81628.277062304202</v>
      </c>
      <c r="F692" s="2">
        <v>59258.029825064499</v>
      </c>
      <c r="G692" s="2">
        <v>77201.047323238803</v>
      </c>
      <c r="H692" s="2">
        <v>95674.9182039679</v>
      </c>
      <c r="I692" s="2">
        <v>71112.669802122095</v>
      </c>
      <c r="J692" s="2">
        <v>1214</v>
      </c>
      <c r="K692" s="2">
        <v>3251</v>
      </c>
      <c r="L692" s="2">
        <v>888</v>
      </c>
      <c r="M692" s="2">
        <v>3595</v>
      </c>
      <c r="N692" s="3">
        <v>-1.0706838059074301E-2</v>
      </c>
      <c r="O692" s="3">
        <v>1.0146596532727399E-2</v>
      </c>
      <c r="P692" s="17">
        <f t="shared" si="73"/>
        <v>2.0853434591801702E-2</v>
      </c>
      <c r="R692" s="2">
        <v>34816472</v>
      </c>
      <c r="S692" s="6">
        <v>9</v>
      </c>
      <c r="T692" s="2">
        <f t="shared" si="67"/>
        <v>2480392449.4483395</v>
      </c>
      <c r="U692" s="47">
        <f t="shared" si="68"/>
        <v>-343.99999999999824</v>
      </c>
      <c r="V692" s="47">
        <f t="shared" si="69"/>
        <v>325.99999999999864</v>
      </c>
    </row>
    <row r="693" spans="1:22" customFormat="1">
      <c r="A693" t="s">
        <v>31</v>
      </c>
      <c r="B693">
        <v>7300</v>
      </c>
      <c r="C693" t="s">
        <v>276</v>
      </c>
      <c r="D693" s="2">
        <v>72821</v>
      </c>
      <c r="E693" s="2">
        <v>79253.162398822606</v>
      </c>
      <c r="F693" s="2">
        <v>41208.894045415502</v>
      </c>
      <c r="G693" s="2">
        <v>77219.110214672299</v>
      </c>
      <c r="H693" s="2">
        <v>96106.624208977097</v>
      </c>
      <c r="I693" s="2">
        <v>54043.514062570503</v>
      </c>
      <c r="J693" s="2">
        <v>5897</v>
      </c>
      <c r="K693" s="2">
        <v>6202</v>
      </c>
      <c r="L693" s="2">
        <v>5296</v>
      </c>
      <c r="M693" s="2">
        <v>6095</v>
      </c>
      <c r="N693" s="3">
        <v>1.46935636698205E-3</v>
      </c>
      <c r="O693" s="3">
        <v>8.2531137995907698E-3</v>
      </c>
      <c r="P693" s="17">
        <f t="shared" si="73"/>
        <v>6.7837574326087193E-3</v>
      </c>
      <c r="Q693" s="6"/>
      <c r="R693" s="2">
        <v>34889293</v>
      </c>
      <c r="S693" s="6">
        <v>9</v>
      </c>
      <c r="T693" s="2">
        <f t="shared" si="67"/>
        <v>5623172824.9426517</v>
      </c>
      <c r="U693" s="47">
        <f t="shared" si="68"/>
        <v>106.99999999999986</v>
      </c>
      <c r="V693" s="47">
        <f t="shared" si="69"/>
        <v>600.99999999999943</v>
      </c>
    </row>
    <row r="694" spans="1:22" customFormat="1">
      <c r="A694" s="6" t="s">
        <v>134</v>
      </c>
      <c r="B694" s="6">
        <v>1300</v>
      </c>
      <c r="C694" s="6" t="s">
        <v>135</v>
      </c>
      <c r="D694" s="7">
        <v>177160</v>
      </c>
      <c r="E694" s="7">
        <v>94776.101083309302</v>
      </c>
      <c r="F694" s="7">
        <v>42282.374900643503</v>
      </c>
      <c r="G694" s="7">
        <v>77405.780826232905</v>
      </c>
      <c r="H694" s="7">
        <v>113038.72012271101</v>
      </c>
      <c r="I694" s="7">
        <v>53580.289825901898</v>
      </c>
      <c r="J694" s="7">
        <v>9163</v>
      </c>
      <c r="K694" s="7">
        <v>13953</v>
      </c>
      <c r="L694" s="7">
        <v>9918</v>
      </c>
      <c r="M694" s="7">
        <v>13969</v>
      </c>
      <c r="N694" s="8">
        <v>-9.0313840596071293E-5</v>
      </c>
      <c r="O694" s="8">
        <v>-4.26168435312711E-3</v>
      </c>
      <c r="P694" s="17">
        <f t="shared" si="73"/>
        <v>-4.1713705125310391E-3</v>
      </c>
      <c r="R694" s="2">
        <v>35066453</v>
      </c>
      <c r="S694" s="6">
        <v>9</v>
      </c>
      <c r="T694" s="2">
        <f t="shared" si="67"/>
        <v>13713208131.175421</v>
      </c>
      <c r="U694" s="47">
        <f t="shared" si="68"/>
        <v>-15.999999999999991</v>
      </c>
      <c r="V694" s="47">
        <f t="shared" si="69"/>
        <v>-754.99999999999875</v>
      </c>
    </row>
    <row r="695" spans="1:22" customFormat="1">
      <c r="A695" t="s">
        <v>14</v>
      </c>
      <c r="B695">
        <v>2601</v>
      </c>
      <c r="C695" t="s">
        <v>788</v>
      </c>
      <c r="D695" s="2">
        <v>26173</v>
      </c>
      <c r="E695" s="2">
        <v>81683.2976688583</v>
      </c>
      <c r="F695" s="2">
        <v>50028.322317596503</v>
      </c>
      <c r="G695" s="2">
        <v>77437.447333987497</v>
      </c>
      <c r="H695" s="2">
        <v>98336.993424985005</v>
      </c>
      <c r="I695" s="2">
        <v>65432.317510729597</v>
      </c>
      <c r="J695" s="2">
        <v>1371</v>
      </c>
      <c r="K695" s="2">
        <v>2687</v>
      </c>
      <c r="L695" s="2">
        <v>1315</v>
      </c>
      <c r="M695" s="2">
        <v>2458</v>
      </c>
      <c r="N695" s="3">
        <v>8.7494746494479001E-3</v>
      </c>
      <c r="O695" s="3">
        <v>2.1396095212623599E-3</v>
      </c>
      <c r="P695" s="17">
        <f t="shared" si="73"/>
        <v>-6.6098651281855398E-3</v>
      </c>
      <c r="R695" s="2">
        <v>35092626</v>
      </c>
      <c r="S695" s="6">
        <v>9</v>
      </c>
      <c r="T695" s="2">
        <f t="shared" si="67"/>
        <v>2026770309.0724547</v>
      </c>
      <c r="U695" s="47">
        <f t="shared" si="68"/>
        <v>228.99999999999989</v>
      </c>
      <c r="V695" s="47">
        <f t="shared" si="69"/>
        <v>55.999999999999744</v>
      </c>
    </row>
    <row r="696" spans="1:22" customFormat="1">
      <c r="A696" t="s">
        <v>85</v>
      </c>
      <c r="B696">
        <v>2400</v>
      </c>
      <c r="C696" t="s">
        <v>264</v>
      </c>
      <c r="D696" s="2">
        <v>77637</v>
      </c>
      <c r="E696" s="2">
        <v>79796.442856510694</v>
      </c>
      <c r="F696" s="2">
        <v>52780.037040234798</v>
      </c>
      <c r="G696" s="2">
        <v>77470.680384326901</v>
      </c>
      <c r="H696" s="2">
        <v>95295.756692181705</v>
      </c>
      <c r="I696" s="2">
        <v>65876.121308927599</v>
      </c>
      <c r="J696" s="2">
        <v>3966</v>
      </c>
      <c r="K696" s="2">
        <v>6525</v>
      </c>
      <c r="L696" s="2">
        <v>3847</v>
      </c>
      <c r="M696" s="2">
        <v>5952</v>
      </c>
      <c r="N696" s="3">
        <v>7.3805015649754599E-3</v>
      </c>
      <c r="O696" s="3">
        <v>1.5327743215219499E-3</v>
      </c>
      <c r="P696" s="17">
        <f t="shared" si="73"/>
        <v>-5.8477272434535096E-3</v>
      </c>
      <c r="R696" s="2">
        <v>35170263</v>
      </c>
      <c r="S696" s="6">
        <v>9</v>
      </c>
      <c r="T696" s="2">
        <f t="shared" si="67"/>
        <v>6014591212.9979877</v>
      </c>
      <c r="U696" s="47">
        <f t="shared" si="68"/>
        <v>572.99999999999977</v>
      </c>
      <c r="V696" s="47">
        <f t="shared" si="69"/>
        <v>118.99999999999963</v>
      </c>
    </row>
    <row r="697" spans="1:22" customFormat="1">
      <c r="A697" s="6" t="s">
        <v>88</v>
      </c>
      <c r="B697" s="9">
        <v>1000</v>
      </c>
      <c r="C697" s="6" t="s">
        <v>114</v>
      </c>
      <c r="D697" s="7">
        <v>208714</v>
      </c>
      <c r="E697" s="7">
        <v>95342.009534066601</v>
      </c>
      <c r="F697" s="7">
        <v>43582.7147491176</v>
      </c>
      <c r="G697" s="7">
        <v>77473.691830223994</v>
      </c>
      <c r="H697" s="7">
        <v>112678.60566041</v>
      </c>
      <c r="I697" s="7">
        <v>54698.725074527902</v>
      </c>
      <c r="J697" s="7">
        <v>10116</v>
      </c>
      <c r="K697" s="7">
        <v>22435</v>
      </c>
      <c r="L697" s="7">
        <v>10844</v>
      </c>
      <c r="M697" s="7">
        <v>21129</v>
      </c>
      <c r="N697" s="8">
        <v>6.2573665398583701E-3</v>
      </c>
      <c r="O697" s="8">
        <v>-3.48802667765458E-3</v>
      </c>
      <c r="P697" s="17">
        <f t="shared" si="73"/>
        <v>-9.7453932175129501E-3</v>
      </c>
      <c r="R697" s="2">
        <v>35378977</v>
      </c>
      <c r="S697" s="6">
        <v>9</v>
      </c>
      <c r="T697" s="2">
        <f t="shared" si="67"/>
        <v>16169844116.65337</v>
      </c>
      <c r="U697" s="47">
        <f t="shared" si="68"/>
        <v>1305.9999999999998</v>
      </c>
      <c r="V697" s="47">
        <f t="shared" si="69"/>
        <v>-727.99999999999795</v>
      </c>
    </row>
    <row r="698" spans="1:22" customFormat="1">
      <c r="A698" t="s">
        <v>548</v>
      </c>
      <c r="B698">
        <v>300</v>
      </c>
      <c r="C698" t="s">
        <v>549</v>
      </c>
      <c r="D698" s="2">
        <v>35780</v>
      </c>
      <c r="E698" s="2">
        <v>80249.631173449205</v>
      </c>
      <c r="F698" s="2">
        <v>50733.675773374998</v>
      </c>
      <c r="G698" s="2">
        <v>77506.936880329595</v>
      </c>
      <c r="H698" s="2">
        <v>96172.571513235802</v>
      </c>
      <c r="I698" s="2">
        <v>64370.274730622099</v>
      </c>
      <c r="J698" s="2">
        <v>2083</v>
      </c>
      <c r="K698" s="2">
        <v>3568</v>
      </c>
      <c r="L698" s="2">
        <v>2245</v>
      </c>
      <c r="M698" s="2">
        <v>3375</v>
      </c>
      <c r="N698" s="3">
        <v>5.3940749021799796E-3</v>
      </c>
      <c r="O698" s="3">
        <v>-4.5276690888764598E-3</v>
      </c>
      <c r="P698" s="17">
        <f t="shared" si="73"/>
        <v>-9.9217439910564385E-3</v>
      </c>
      <c r="R698" s="2">
        <v>35414757</v>
      </c>
      <c r="S698" s="6">
        <v>9</v>
      </c>
      <c r="T698" s="2">
        <f t="shared" si="67"/>
        <v>2773198201.5781927</v>
      </c>
      <c r="U698" s="47">
        <f t="shared" si="68"/>
        <v>192.99999999999966</v>
      </c>
      <c r="V698" s="47">
        <f t="shared" si="69"/>
        <v>-161.99999999999974</v>
      </c>
    </row>
    <row r="699" spans="1:22" customFormat="1">
      <c r="A699" t="s">
        <v>53</v>
      </c>
      <c r="B699">
        <v>1700</v>
      </c>
      <c r="C699" t="s">
        <v>498</v>
      </c>
      <c r="D699" s="2">
        <v>38647</v>
      </c>
      <c r="E699" s="2">
        <v>91507.298012573505</v>
      </c>
      <c r="F699" s="2">
        <v>49773.691685969097</v>
      </c>
      <c r="G699" s="2">
        <v>77551.309753590001</v>
      </c>
      <c r="H699" s="2">
        <v>108321.880044615</v>
      </c>
      <c r="I699" s="2">
        <v>62595.942141836204</v>
      </c>
      <c r="J699" s="2">
        <v>1163</v>
      </c>
      <c r="K699" s="2">
        <v>2840</v>
      </c>
      <c r="L699" s="2">
        <v>1599</v>
      </c>
      <c r="M699" s="2">
        <v>2892</v>
      </c>
      <c r="N699" s="3">
        <v>-1.34551194141848E-3</v>
      </c>
      <c r="O699" s="3">
        <v>-1.12816001242011E-2</v>
      </c>
      <c r="P699" s="17">
        <f t="shared" si="73"/>
        <v>-9.9360881827826198E-3</v>
      </c>
      <c r="R699" s="2">
        <v>35453404</v>
      </c>
      <c r="S699" s="6">
        <v>9</v>
      </c>
      <c r="T699" s="2">
        <f t="shared" si="67"/>
        <v>2997125468.0469928</v>
      </c>
      <c r="U699" s="47">
        <f t="shared" si="68"/>
        <v>-52</v>
      </c>
      <c r="V699" s="47">
        <f t="shared" si="69"/>
        <v>-435.99999999999989</v>
      </c>
    </row>
    <row r="700" spans="1:22" customFormat="1">
      <c r="A700" t="s">
        <v>18</v>
      </c>
      <c r="B700">
        <v>3100</v>
      </c>
      <c r="C700" t="s">
        <v>457</v>
      </c>
      <c r="D700" s="2">
        <v>35765</v>
      </c>
      <c r="E700" s="2">
        <v>91679.711134676501</v>
      </c>
      <c r="F700" s="2">
        <v>60535.392920436498</v>
      </c>
      <c r="G700" s="2">
        <v>77690.366976335194</v>
      </c>
      <c r="H700" s="2">
        <v>106413.792152704</v>
      </c>
      <c r="I700" s="2">
        <v>71374.214112489499</v>
      </c>
      <c r="J700" s="2">
        <v>831</v>
      </c>
      <c r="K700" s="2">
        <v>4153</v>
      </c>
      <c r="L700" s="2">
        <v>805</v>
      </c>
      <c r="M700" s="2">
        <v>3819</v>
      </c>
      <c r="N700" s="3">
        <v>9.3387389906333003E-3</v>
      </c>
      <c r="O700" s="3">
        <v>7.26967705857682E-4</v>
      </c>
      <c r="P700" s="17">
        <f t="shared" si="73"/>
        <v>-8.6117712847756187E-3</v>
      </c>
      <c r="R700" s="2">
        <v>35489169</v>
      </c>
      <c r="S700" s="6">
        <v>9</v>
      </c>
      <c r="T700" s="2">
        <f t="shared" si="67"/>
        <v>2778595974.908628</v>
      </c>
      <c r="U700" s="47">
        <f t="shared" si="68"/>
        <v>334</v>
      </c>
      <c r="V700" s="47">
        <f t="shared" si="69"/>
        <v>25.999999999999996</v>
      </c>
    </row>
    <row r="701" spans="1:22" customFormat="1">
      <c r="A701" t="s">
        <v>69</v>
      </c>
      <c r="B701">
        <v>200</v>
      </c>
      <c r="C701" t="s">
        <v>146</v>
      </c>
      <c r="D701" s="2">
        <v>37661</v>
      </c>
      <c r="E701" s="2">
        <v>90832.495751754701</v>
      </c>
      <c r="F701" s="2">
        <v>50436.221840917598</v>
      </c>
      <c r="G701" s="2">
        <v>77740.704691593201</v>
      </c>
      <c r="H701" s="2">
        <v>110838.84817140699</v>
      </c>
      <c r="I701" s="2">
        <v>65104.844255359101</v>
      </c>
      <c r="J701" s="2">
        <v>948</v>
      </c>
      <c r="K701" s="2">
        <v>3283</v>
      </c>
      <c r="L701" s="2">
        <v>887</v>
      </c>
      <c r="M701" s="2">
        <v>3150</v>
      </c>
      <c r="N701" s="3">
        <v>3.5315047396510899E-3</v>
      </c>
      <c r="O701" s="3">
        <v>1.6197127001407201E-3</v>
      </c>
      <c r="P701" s="17">
        <f t="shared" si="73"/>
        <v>-1.9117920395103699E-3</v>
      </c>
      <c r="R701" s="2">
        <v>35526830</v>
      </c>
      <c r="S701" s="6">
        <v>9</v>
      </c>
      <c r="T701" s="2">
        <f t="shared" si="67"/>
        <v>2927792679.3900914</v>
      </c>
      <c r="U701" s="47">
        <f t="shared" si="68"/>
        <v>132.99999999999969</v>
      </c>
      <c r="V701" s="47">
        <f t="shared" si="69"/>
        <v>60.999999999999659</v>
      </c>
    </row>
    <row r="702" spans="1:22">
      <c r="A702" t="s">
        <v>27</v>
      </c>
      <c r="B702">
        <v>2100</v>
      </c>
      <c r="C702" t="s">
        <v>824</v>
      </c>
      <c r="D702" s="2">
        <v>24707</v>
      </c>
      <c r="E702" s="2">
        <v>83188.344311829496</v>
      </c>
      <c r="F702" s="2">
        <v>51370.134197034698</v>
      </c>
      <c r="G702" s="2">
        <v>77748.539210563802</v>
      </c>
      <c r="H702" s="2">
        <v>102690.463665206</v>
      </c>
      <c r="I702" s="2">
        <v>66310.919842039599</v>
      </c>
      <c r="J702" s="2">
        <v>606</v>
      </c>
      <c r="K702" s="2">
        <v>963</v>
      </c>
      <c r="L702" s="2">
        <v>608</v>
      </c>
      <c r="M702" s="2">
        <v>1477</v>
      </c>
      <c r="N702" s="3">
        <v>-2.08038207795361E-2</v>
      </c>
      <c r="O702" s="3">
        <v>-8.0948718986521996E-5</v>
      </c>
      <c r="P702" s="17">
        <f t="shared" si="73"/>
        <v>2.0722872060549579E-2</v>
      </c>
      <c r="Q702"/>
      <c r="R702" s="2">
        <v>35551537</v>
      </c>
      <c r="S702" s="6">
        <v>9</v>
      </c>
      <c r="T702" s="2">
        <f t="shared" si="67"/>
        <v>1920933158.2753999</v>
      </c>
      <c r="U702" s="47">
        <f t="shared" si="68"/>
        <v>-513.99999999999841</v>
      </c>
      <c r="V702" s="47">
        <f t="shared" si="69"/>
        <v>-1.9999999999999989</v>
      </c>
    </row>
    <row r="703" spans="1:22" customFormat="1">
      <c r="A703" t="s">
        <v>74</v>
      </c>
      <c r="B703" s="1">
        <v>10000</v>
      </c>
      <c r="C703" t="s">
        <v>430</v>
      </c>
      <c r="D703" s="2">
        <v>43890</v>
      </c>
      <c r="E703" s="2">
        <v>88167.2196724526</v>
      </c>
      <c r="F703" s="2">
        <v>50067.788998460397</v>
      </c>
      <c r="G703" s="2">
        <v>77755.476365761002</v>
      </c>
      <c r="H703" s="2">
        <v>106980.608316171</v>
      </c>
      <c r="I703" s="2">
        <v>65355.498398035998</v>
      </c>
      <c r="J703" s="2">
        <v>1370</v>
      </c>
      <c r="K703" s="2">
        <v>3509</v>
      </c>
      <c r="L703" s="2">
        <v>1575</v>
      </c>
      <c r="M703" s="2">
        <v>3206</v>
      </c>
      <c r="N703" s="3">
        <v>6.9036226930963701E-3</v>
      </c>
      <c r="O703" s="3">
        <v>-4.6707678286625597E-3</v>
      </c>
      <c r="P703" s="17">
        <f t="shared" si="73"/>
        <v>-1.157439052175893E-2</v>
      </c>
      <c r="R703" s="2">
        <v>35595427</v>
      </c>
      <c r="S703" s="6">
        <v>9</v>
      </c>
      <c r="T703" s="2">
        <f t="shared" si="67"/>
        <v>3412687857.6932502</v>
      </c>
      <c r="U703" s="47">
        <f t="shared" si="68"/>
        <v>302.99999999999966</v>
      </c>
      <c r="V703" s="47">
        <f t="shared" si="69"/>
        <v>-204.99999999999974</v>
      </c>
    </row>
    <row r="704" spans="1:22" customFormat="1">
      <c r="A704" t="s">
        <v>548</v>
      </c>
      <c r="B704">
        <v>100</v>
      </c>
      <c r="C704" t="s">
        <v>656</v>
      </c>
      <c r="D704" s="2">
        <v>30866</v>
      </c>
      <c r="E704" s="2">
        <v>80891.061505580597</v>
      </c>
      <c r="F704" s="2">
        <v>52965.302684140399</v>
      </c>
      <c r="G704" s="2">
        <v>77759.045965360696</v>
      </c>
      <c r="H704" s="2">
        <v>98869.066255046302</v>
      </c>
      <c r="I704" s="2">
        <v>65299.266661994501</v>
      </c>
      <c r="J704" s="2">
        <v>1512</v>
      </c>
      <c r="K704" s="2">
        <v>2276</v>
      </c>
      <c r="L704" s="2">
        <v>2074</v>
      </c>
      <c r="M704" s="2">
        <v>2313</v>
      </c>
      <c r="N704" s="3">
        <v>-1.19872999416834E-3</v>
      </c>
      <c r="O704" s="3">
        <v>-1.8207736668178501E-2</v>
      </c>
      <c r="P704" s="17">
        <f t="shared" si="73"/>
        <v>-1.700900667401016E-2</v>
      </c>
      <c r="R704" s="2">
        <v>35626293</v>
      </c>
      <c r="S704" s="6">
        <v>9</v>
      </c>
      <c r="T704" s="2">
        <f t="shared" si="67"/>
        <v>2400110712.7668233</v>
      </c>
      <c r="U704" s="47">
        <f t="shared" si="68"/>
        <v>-36.999999999999986</v>
      </c>
      <c r="V704" s="47">
        <f t="shared" si="69"/>
        <v>-561.99999999999761</v>
      </c>
    </row>
    <row r="705" spans="1:25" customFormat="1">
      <c r="A705" t="s">
        <v>60</v>
      </c>
      <c r="B705">
        <v>51095</v>
      </c>
      <c r="C705" t="s">
        <v>651</v>
      </c>
      <c r="D705" s="2">
        <v>28289</v>
      </c>
      <c r="E705" s="2">
        <v>93213.927247579501</v>
      </c>
      <c r="F705" s="2">
        <v>52363.254484372097</v>
      </c>
      <c r="G705" s="2">
        <v>77797.699778233393</v>
      </c>
      <c r="H705" s="2">
        <v>109585.772890733</v>
      </c>
      <c r="I705" s="2">
        <v>64009.963945047602</v>
      </c>
      <c r="J705" s="2">
        <v>576</v>
      </c>
      <c r="K705" s="2">
        <v>1490</v>
      </c>
      <c r="L705" s="2">
        <v>759</v>
      </c>
      <c r="M705" s="2">
        <v>1565</v>
      </c>
      <c r="N705" s="3">
        <v>-2.65120718300399E-3</v>
      </c>
      <c r="O705" s="3">
        <v>-6.4689455265297402E-3</v>
      </c>
      <c r="P705" s="17">
        <f t="shared" si="73"/>
        <v>-3.8177383435257502E-3</v>
      </c>
      <c r="R705" s="2">
        <v>35654582</v>
      </c>
      <c r="S705" s="6">
        <v>9</v>
      </c>
      <c r="T705" s="2">
        <f t="shared" si="67"/>
        <v>2200819129.0264444</v>
      </c>
      <c r="U705" s="47">
        <f t="shared" si="68"/>
        <v>-74.999999999999872</v>
      </c>
      <c r="V705" s="47">
        <f t="shared" si="69"/>
        <v>-182.99999999999983</v>
      </c>
    </row>
    <row r="706" spans="1:25" customFormat="1">
      <c r="A706" t="s">
        <v>148</v>
      </c>
      <c r="B706">
        <v>800</v>
      </c>
      <c r="C706" t="s">
        <v>175</v>
      </c>
      <c r="D706" s="2">
        <v>86457</v>
      </c>
      <c r="E706" s="2">
        <v>81043.032833247096</v>
      </c>
      <c r="F706" s="2">
        <v>49757.926790001402</v>
      </c>
      <c r="G706" s="2">
        <v>77866.995201863305</v>
      </c>
      <c r="H706" s="2">
        <v>96658.1024659424</v>
      </c>
      <c r="I706" s="2">
        <v>62477.977969213302</v>
      </c>
      <c r="J706" s="2">
        <v>4481</v>
      </c>
      <c r="K706" s="2">
        <v>6362</v>
      </c>
      <c r="L706" s="2">
        <v>5173</v>
      </c>
      <c r="M706" s="2">
        <v>6041</v>
      </c>
      <c r="N706" s="3">
        <v>3.7128283424129899E-3</v>
      </c>
      <c r="O706" s="3">
        <v>-8.0039788565414004E-3</v>
      </c>
      <c r="P706" s="17">
        <f t="shared" si="73"/>
        <v>-1.171680719895439E-2</v>
      </c>
      <c r="R706" s="2">
        <v>35741039</v>
      </c>
      <c r="S706" s="6">
        <v>9</v>
      </c>
      <c r="T706" s="2">
        <f t="shared" si="67"/>
        <v>6732146804.1674957</v>
      </c>
      <c r="U706" s="47">
        <f t="shared" si="68"/>
        <v>320.99999999999989</v>
      </c>
      <c r="V706" s="47">
        <f t="shared" si="69"/>
        <v>-691.99999999999989</v>
      </c>
    </row>
    <row r="707" spans="1:25" customFormat="1">
      <c r="A707" t="s">
        <v>65</v>
      </c>
      <c r="B707">
        <v>3290</v>
      </c>
      <c r="C707" t="s">
        <v>304</v>
      </c>
      <c r="D707" s="2">
        <v>65334</v>
      </c>
      <c r="E707" s="2">
        <v>94713.368287709294</v>
      </c>
      <c r="F707" s="2">
        <v>49494.910312252498</v>
      </c>
      <c r="G707" s="2">
        <v>77936.949184112993</v>
      </c>
      <c r="H707" s="2">
        <v>112760.59933263301</v>
      </c>
      <c r="I707" s="2">
        <v>61997.614124901003</v>
      </c>
      <c r="J707" s="2">
        <v>2308</v>
      </c>
      <c r="K707" s="2">
        <v>4594</v>
      </c>
      <c r="L707" s="2">
        <v>2016</v>
      </c>
      <c r="M707" s="2">
        <v>4877</v>
      </c>
      <c r="N707" s="3">
        <v>-4.3315884531790402E-3</v>
      </c>
      <c r="O707" s="3">
        <v>4.4693421495699001E-3</v>
      </c>
      <c r="P707" s="17">
        <f t="shared" si="73"/>
        <v>8.8009306027489395E-3</v>
      </c>
      <c r="Q707" s="6"/>
      <c r="R707" s="2">
        <v>35806373</v>
      </c>
      <c r="S707" s="6">
        <v>9</v>
      </c>
      <c r="T707" s="2">
        <f t="shared" si="67"/>
        <v>5091932637.9948387</v>
      </c>
      <c r="U707" s="47">
        <f t="shared" si="68"/>
        <v>-282.99999999999943</v>
      </c>
      <c r="V707" s="47">
        <f t="shared" si="69"/>
        <v>291.99999999999983</v>
      </c>
    </row>
    <row r="708" spans="1:25" s="39" customFormat="1">
      <c r="A708" s="39" t="s">
        <v>99</v>
      </c>
      <c r="B708" s="39">
        <v>190</v>
      </c>
      <c r="C708" s="39" t="s">
        <v>238</v>
      </c>
      <c r="D708" s="41">
        <v>90159</v>
      </c>
      <c r="E708" s="41">
        <v>84992.480598152993</v>
      </c>
      <c r="F708" s="41">
        <v>44884.6941612796</v>
      </c>
      <c r="G708" s="41">
        <v>78007.574954779397</v>
      </c>
      <c r="H708" s="41">
        <v>107642.350970092</v>
      </c>
      <c r="I708" s="41">
        <v>63513.158358196502</v>
      </c>
      <c r="J708" s="41">
        <v>2336</v>
      </c>
      <c r="K708" s="41">
        <v>6838</v>
      </c>
      <c r="L708" s="41">
        <v>2535</v>
      </c>
      <c r="M708" s="41">
        <v>6580</v>
      </c>
      <c r="N708" s="43">
        <v>2.8616111536285799E-3</v>
      </c>
      <c r="O708" s="43">
        <v>-2.2072117037677799E-3</v>
      </c>
      <c r="P708" s="38">
        <f t="shared" si="73"/>
        <v>-5.0688228573963594E-3</v>
      </c>
      <c r="R708" s="41">
        <v>35896532</v>
      </c>
      <c r="S708" s="35">
        <v>9</v>
      </c>
      <c r="T708" s="41">
        <f t="shared" si="67"/>
        <v>7033084950.3479557</v>
      </c>
      <c r="U708" s="55">
        <f t="shared" si="68"/>
        <v>257.99999999999915</v>
      </c>
      <c r="V708" s="55">
        <f t="shared" si="69"/>
        <v>-198.99999999999926</v>
      </c>
    </row>
    <row r="709" spans="1:25" s="29" customFormat="1">
      <c r="D709" s="30">
        <f>SUM(D652:D708)</f>
        <v>3971723</v>
      </c>
      <c r="E709" s="30"/>
      <c r="F709" s="30"/>
      <c r="G709" s="30"/>
      <c r="H709" s="30"/>
      <c r="I709" s="30"/>
      <c r="J709" s="30"/>
      <c r="K709" s="30"/>
      <c r="L709" s="30"/>
      <c r="M709" s="30"/>
      <c r="N709" s="31"/>
      <c r="O709" s="31"/>
      <c r="P709" s="32"/>
      <c r="R709" s="30"/>
      <c r="S709" s="51"/>
      <c r="T709" s="30">
        <f>SUM(T652:T708)</f>
        <v>304992456938.04016</v>
      </c>
      <c r="U709" s="48">
        <f>SUM(U652:U708)</f>
        <v>4063.9999999999991</v>
      </c>
      <c r="V709" s="48">
        <f>SUM(V652:V708)</f>
        <v>-3602.9999999999959</v>
      </c>
      <c r="W709" s="20">
        <f>T709/$D709</f>
        <v>76790.968790633226</v>
      </c>
      <c r="X709" s="60">
        <f t="shared" ref="X709" si="74">U709/$D709</f>
        <v>1.023233493373027E-3</v>
      </c>
      <c r="Y709" s="60">
        <f t="shared" ref="Y709" si="75">V709/$D709</f>
        <v>-9.071629617674737E-4</v>
      </c>
    </row>
    <row r="710" spans="1:25" customFormat="1">
      <c r="A710" t="s">
        <v>68</v>
      </c>
      <c r="B710">
        <v>500</v>
      </c>
      <c r="C710" t="s">
        <v>621</v>
      </c>
      <c r="D710" s="2">
        <v>32202</v>
      </c>
      <c r="E710" s="2">
        <v>80460.830220146701</v>
      </c>
      <c r="F710" s="2">
        <v>50791.074676133503</v>
      </c>
      <c r="G710" s="2">
        <v>78062.612295409097</v>
      </c>
      <c r="H710" s="2">
        <v>99432.948965977295</v>
      </c>
      <c r="I710" s="2">
        <v>66091.709952665595</v>
      </c>
      <c r="J710" s="2">
        <v>1424</v>
      </c>
      <c r="K710" s="2">
        <v>2209</v>
      </c>
      <c r="L710" s="2">
        <v>1315</v>
      </c>
      <c r="M710" s="2">
        <v>2204</v>
      </c>
      <c r="N710" s="3">
        <v>1.55269859014968E-4</v>
      </c>
      <c r="O710" s="3">
        <v>3.3848829265263002E-3</v>
      </c>
      <c r="P710" s="17">
        <f t="shared" ref="P710:P743" si="76">O710-N710</f>
        <v>3.2296130675113321E-3</v>
      </c>
      <c r="R710" s="2">
        <v>35928734</v>
      </c>
      <c r="S710" s="6">
        <v>10</v>
      </c>
      <c r="T710" s="2">
        <f t="shared" si="67"/>
        <v>2513772241.1367636</v>
      </c>
      <c r="U710" s="47">
        <f t="shared" si="68"/>
        <v>4.9999999999999991</v>
      </c>
      <c r="V710" s="47">
        <f t="shared" si="69"/>
        <v>108.99999999999991</v>
      </c>
      <c r="W710" s="2"/>
    </row>
    <row r="711" spans="1:25" customFormat="1">
      <c r="A711" t="s">
        <v>74</v>
      </c>
      <c r="B711" s="1">
        <v>50000</v>
      </c>
      <c r="C711" t="s">
        <v>798</v>
      </c>
      <c r="D711" s="2">
        <v>25624</v>
      </c>
      <c r="E711" s="2">
        <v>84948.430479183007</v>
      </c>
      <c r="F711" s="2">
        <v>51272.438189120097</v>
      </c>
      <c r="G711" s="2">
        <v>78102.528464606105</v>
      </c>
      <c r="H711" s="2">
        <v>103678.083267871</v>
      </c>
      <c r="I711" s="2">
        <v>66215.824826579003</v>
      </c>
      <c r="J711" s="2">
        <v>911</v>
      </c>
      <c r="K711" s="2">
        <v>2164</v>
      </c>
      <c r="L711" s="2">
        <v>951</v>
      </c>
      <c r="M711" s="2">
        <v>1538</v>
      </c>
      <c r="N711" s="3">
        <v>2.4430221667186999E-2</v>
      </c>
      <c r="O711" s="3">
        <v>-1.5610365282547601E-3</v>
      </c>
      <c r="P711" s="17">
        <f t="shared" si="76"/>
        <v>-2.599125819544176E-2</v>
      </c>
      <c r="R711" s="2">
        <v>35954358</v>
      </c>
      <c r="S711" s="6">
        <v>10</v>
      </c>
      <c r="T711" s="2">
        <f t="shared" si="67"/>
        <v>2001299189.3770669</v>
      </c>
      <c r="U711" s="47">
        <f t="shared" si="68"/>
        <v>625.99999999999966</v>
      </c>
      <c r="V711" s="47">
        <f t="shared" si="69"/>
        <v>-39.999999999999972</v>
      </c>
    </row>
    <row r="712" spans="1:25" customFormat="1">
      <c r="A712" t="s">
        <v>46</v>
      </c>
      <c r="B712" s="1">
        <v>1000</v>
      </c>
      <c r="C712" t="s">
        <v>143</v>
      </c>
      <c r="D712" s="2">
        <v>169034</v>
      </c>
      <c r="E712" s="2">
        <v>88699.647762252105</v>
      </c>
      <c r="F712" s="2">
        <v>46323.385439916201</v>
      </c>
      <c r="G712" s="2">
        <v>78111.397654237793</v>
      </c>
      <c r="H712" s="2">
        <v>104773.250956103</v>
      </c>
      <c r="I712" s="2">
        <v>58421.180761070202</v>
      </c>
      <c r="J712" s="2">
        <v>9075</v>
      </c>
      <c r="K712" s="2">
        <v>13192</v>
      </c>
      <c r="L712" s="2">
        <v>8279</v>
      </c>
      <c r="M712" s="2">
        <v>12303</v>
      </c>
      <c r="N712" s="3">
        <v>5.2592969461765001E-3</v>
      </c>
      <c r="O712" s="3">
        <v>4.7091117763290204E-3</v>
      </c>
      <c r="P712" s="17">
        <f t="shared" si="76"/>
        <v>-5.5018516984747974E-4</v>
      </c>
      <c r="R712" s="2">
        <v>36123392</v>
      </c>
      <c r="S712" s="6">
        <v>10</v>
      </c>
      <c r="T712" s="2">
        <f t="shared" si="67"/>
        <v>13203481991.086432</v>
      </c>
      <c r="U712" s="47">
        <f t="shared" si="68"/>
        <v>888.99999999999852</v>
      </c>
      <c r="V712" s="47">
        <f t="shared" si="69"/>
        <v>795.99999999999966</v>
      </c>
    </row>
    <row r="713" spans="1:25" customFormat="1">
      <c r="A713" t="s">
        <v>178</v>
      </c>
      <c r="B713">
        <v>1700</v>
      </c>
      <c r="C713" t="s">
        <v>566</v>
      </c>
      <c r="D713" s="2">
        <v>34668</v>
      </c>
      <c r="E713" s="2">
        <v>78668.792389561102</v>
      </c>
      <c r="F713" s="2">
        <v>62221.520284437902</v>
      </c>
      <c r="G713" s="2">
        <v>78142.310622634293</v>
      </c>
      <c r="H713" s="2">
        <v>93240.522379355505</v>
      </c>
      <c r="I713" s="2">
        <v>73421.796699790299</v>
      </c>
      <c r="J713" s="2">
        <v>979</v>
      </c>
      <c r="K713" s="2">
        <v>2113</v>
      </c>
      <c r="L713" s="2">
        <v>829</v>
      </c>
      <c r="M713" s="2">
        <v>1950</v>
      </c>
      <c r="N713" s="3">
        <v>4.70174224068305E-3</v>
      </c>
      <c r="O713" s="3">
        <v>4.32675666320526E-3</v>
      </c>
      <c r="P713" s="17">
        <f t="shared" si="76"/>
        <v>-3.7498557747778997E-4</v>
      </c>
      <c r="R713" s="2">
        <v>36158060</v>
      </c>
      <c r="S713" s="6">
        <v>10</v>
      </c>
      <c r="T713" s="2">
        <f t="shared" si="67"/>
        <v>2709037624.6654859</v>
      </c>
      <c r="U713" s="47">
        <f t="shared" si="68"/>
        <v>162.99999999999997</v>
      </c>
      <c r="V713" s="47">
        <f t="shared" si="69"/>
        <v>149.99999999999994</v>
      </c>
    </row>
    <row r="714" spans="1:25" customFormat="1">
      <c r="A714" s="6" t="s">
        <v>18</v>
      </c>
      <c r="B714" s="6">
        <v>2300</v>
      </c>
      <c r="C714" s="6" t="s">
        <v>26</v>
      </c>
      <c r="D714" s="7">
        <v>706139</v>
      </c>
      <c r="E714" s="7">
        <v>100728.92214035</v>
      </c>
      <c r="F714" s="7">
        <v>41821.107771024501</v>
      </c>
      <c r="G714" s="7">
        <v>78316.539842017999</v>
      </c>
      <c r="H714" s="7">
        <v>122181.797485656</v>
      </c>
      <c r="I714" s="7">
        <v>54399.862916584403</v>
      </c>
      <c r="J714" s="7">
        <v>46021</v>
      </c>
      <c r="K714" s="7">
        <v>61605</v>
      </c>
      <c r="L714" s="7">
        <v>43062</v>
      </c>
      <c r="M714" s="7">
        <v>61977</v>
      </c>
      <c r="N714" s="8">
        <v>-5.2680846122364004E-4</v>
      </c>
      <c r="O714" s="8">
        <v>4.1903931095719103E-3</v>
      </c>
      <c r="P714" s="17">
        <f t="shared" si="76"/>
        <v>4.7172015707955504E-3</v>
      </c>
      <c r="R714" s="2">
        <v>36864199</v>
      </c>
      <c r="S714" s="6">
        <v>10</v>
      </c>
      <c r="T714" s="2">
        <f t="shared" si="67"/>
        <v>55302363127.502747</v>
      </c>
      <c r="U714" s="47">
        <f t="shared" si="68"/>
        <v>-371.99999999999994</v>
      </c>
      <c r="V714" s="47">
        <f t="shared" si="69"/>
        <v>2958.9999999999991</v>
      </c>
    </row>
    <row r="715" spans="1:25" customFormat="1">
      <c r="A715" t="s">
        <v>50</v>
      </c>
      <c r="B715">
        <v>3500</v>
      </c>
      <c r="C715" t="s">
        <v>175</v>
      </c>
      <c r="D715" s="2">
        <v>132987</v>
      </c>
      <c r="E715" s="2">
        <v>92378.985219455004</v>
      </c>
      <c r="F715" s="2">
        <v>49850.1153389143</v>
      </c>
      <c r="G715" s="2">
        <v>78381.012706456604</v>
      </c>
      <c r="H715" s="2">
        <v>110168.05422537299</v>
      </c>
      <c r="I715" s="2">
        <v>64094.012287334597</v>
      </c>
      <c r="J715" s="2">
        <v>4541</v>
      </c>
      <c r="K715" s="2">
        <v>8013</v>
      </c>
      <c r="L715" s="2">
        <v>4053</v>
      </c>
      <c r="M715" s="2">
        <v>9033</v>
      </c>
      <c r="N715" s="3">
        <v>-7.6699226240158798E-3</v>
      </c>
      <c r="O715" s="3">
        <v>3.66953160835269E-3</v>
      </c>
      <c r="P715" s="17">
        <f t="shared" si="76"/>
        <v>1.1339454232368569E-2</v>
      </c>
      <c r="R715" s="2">
        <v>36997186</v>
      </c>
      <c r="S715" s="6">
        <v>10</v>
      </c>
      <c r="T715" s="2">
        <f t="shared" si="67"/>
        <v>10423655736.793545</v>
      </c>
      <c r="U715" s="47">
        <f t="shared" si="68"/>
        <v>-1019.9999999999998</v>
      </c>
      <c r="V715" s="47">
        <f t="shared" si="69"/>
        <v>487.9999999999992</v>
      </c>
    </row>
    <row r="716" spans="1:25">
      <c r="A716" t="s">
        <v>53</v>
      </c>
      <c r="B716">
        <v>2400</v>
      </c>
      <c r="C716" t="s">
        <v>699</v>
      </c>
      <c r="D716" s="2">
        <v>29384</v>
      </c>
      <c r="E716" s="2">
        <v>90612.876993166195</v>
      </c>
      <c r="F716" s="2">
        <v>54212.7383418022</v>
      </c>
      <c r="G716" s="2">
        <v>78455.154976097299</v>
      </c>
      <c r="H716" s="2">
        <v>105673.37223636601</v>
      </c>
      <c r="I716" s="2">
        <v>65389.640380780802</v>
      </c>
      <c r="J716" s="2">
        <v>615</v>
      </c>
      <c r="K716" s="2">
        <v>2341</v>
      </c>
      <c r="L716" s="2">
        <v>1110</v>
      </c>
      <c r="M716" s="2">
        <v>2308</v>
      </c>
      <c r="N716" s="3">
        <v>1.1230601687993399E-3</v>
      </c>
      <c r="O716" s="3">
        <v>-1.6845902531990101E-2</v>
      </c>
      <c r="P716" s="17">
        <f t="shared" si="76"/>
        <v>-1.7968962700789442E-2</v>
      </c>
      <c r="Q716"/>
      <c r="R716" s="2">
        <v>37026570</v>
      </c>
      <c r="S716" s="6">
        <v>10</v>
      </c>
      <c r="T716" s="2">
        <f t="shared" ref="T716:T781" si="77">D716*G716</f>
        <v>2305326273.8176432</v>
      </c>
      <c r="U716" s="47">
        <f t="shared" ref="U716:U781" si="78">D716*N716</f>
        <v>32.999999999999801</v>
      </c>
      <c r="V716" s="47">
        <f t="shared" ref="V716:V781" si="79">D716*O716</f>
        <v>-494.9999999999971</v>
      </c>
    </row>
    <row r="717" spans="1:25" customFormat="1">
      <c r="A717" t="s">
        <v>53</v>
      </c>
      <c r="B717">
        <v>1800</v>
      </c>
      <c r="C717" t="s">
        <v>166</v>
      </c>
      <c r="D717" s="2">
        <v>140678</v>
      </c>
      <c r="E717" s="2">
        <v>95554.191330014495</v>
      </c>
      <c r="F717" s="2">
        <v>45778.171605999203</v>
      </c>
      <c r="G717" s="2">
        <v>78549.835171005601</v>
      </c>
      <c r="H717" s="2">
        <v>112125.04995814701</v>
      </c>
      <c r="I717" s="2">
        <v>57421.399573064198</v>
      </c>
      <c r="J717" s="2">
        <v>5203</v>
      </c>
      <c r="K717" s="2">
        <v>6135</v>
      </c>
      <c r="L717" s="2">
        <v>5350</v>
      </c>
      <c r="M717" s="2">
        <v>6450</v>
      </c>
      <c r="N717" s="3">
        <v>-2.2391560869503401E-3</v>
      </c>
      <c r="O717" s="3">
        <v>-1.04493950724349E-3</v>
      </c>
      <c r="P717" s="17">
        <f t="shared" si="76"/>
        <v>1.1942165797068501E-3</v>
      </c>
      <c r="R717" s="2">
        <v>37167248</v>
      </c>
      <c r="S717" s="6">
        <v>10</v>
      </c>
      <c r="T717" s="2">
        <f t="shared" si="77"/>
        <v>11050233712.186726</v>
      </c>
      <c r="U717" s="47">
        <f t="shared" si="78"/>
        <v>-314.99999999999994</v>
      </c>
      <c r="V717" s="47">
        <f t="shared" si="79"/>
        <v>-146.99999999999969</v>
      </c>
    </row>
    <row r="718" spans="1:25" customFormat="1">
      <c r="A718" t="s">
        <v>548</v>
      </c>
      <c r="B718">
        <v>200</v>
      </c>
      <c r="C718" t="s">
        <v>705</v>
      </c>
      <c r="D718" s="2">
        <v>29224</v>
      </c>
      <c r="E718" s="2">
        <v>85968.160355029497</v>
      </c>
      <c r="F718" s="2">
        <v>58873.5732312404</v>
      </c>
      <c r="G718" s="2">
        <v>78579.604206590302</v>
      </c>
      <c r="H718" s="2">
        <v>100628.846745562</v>
      </c>
      <c r="I718" s="2">
        <v>71731.845574272593</v>
      </c>
      <c r="J718" s="2">
        <v>660</v>
      </c>
      <c r="K718" s="2">
        <v>3107</v>
      </c>
      <c r="L718" s="2">
        <v>638</v>
      </c>
      <c r="M718" s="2">
        <v>3424</v>
      </c>
      <c r="N718" s="3">
        <v>-1.08472488365726E-2</v>
      </c>
      <c r="O718" s="3">
        <v>7.5280591294826099E-4</v>
      </c>
      <c r="P718" s="17">
        <f t="shared" si="76"/>
        <v>1.1600054749520861E-2</v>
      </c>
      <c r="R718" s="2">
        <v>37196472</v>
      </c>
      <c r="S718" s="6">
        <v>10</v>
      </c>
      <c r="T718" s="2">
        <f t="shared" si="77"/>
        <v>2296410353.333395</v>
      </c>
      <c r="U718" s="47">
        <f t="shared" si="78"/>
        <v>-316.99999999999767</v>
      </c>
      <c r="V718" s="47">
        <f t="shared" si="79"/>
        <v>21.999999999999979</v>
      </c>
    </row>
    <row r="719" spans="1:25" customFormat="1">
      <c r="A719" t="s">
        <v>148</v>
      </c>
      <c r="B719">
        <v>701</v>
      </c>
      <c r="C719" t="s">
        <v>786</v>
      </c>
      <c r="D719" s="2">
        <v>26197</v>
      </c>
      <c r="E719" s="2">
        <v>86938.713329275706</v>
      </c>
      <c r="F719" s="2">
        <v>53955.645099020498</v>
      </c>
      <c r="G719" s="2">
        <v>78600.150590981997</v>
      </c>
      <c r="H719" s="2">
        <v>104362.616555082</v>
      </c>
      <c r="I719" s="2">
        <v>66495.272753270896</v>
      </c>
      <c r="J719" s="2">
        <v>567</v>
      </c>
      <c r="K719" s="2">
        <v>2556</v>
      </c>
      <c r="L719" s="2">
        <v>687</v>
      </c>
      <c r="M719" s="2">
        <v>1828</v>
      </c>
      <c r="N719" s="3">
        <v>2.77894415391075E-2</v>
      </c>
      <c r="O719" s="3">
        <v>-4.5806771767759602E-3</v>
      </c>
      <c r="P719" s="17">
        <f t="shared" si="76"/>
        <v>-3.237011871588346E-2</v>
      </c>
      <c r="Q719" s="6"/>
      <c r="R719" s="2">
        <v>37222669</v>
      </c>
      <c r="S719" s="6">
        <v>10</v>
      </c>
      <c r="T719" s="2">
        <f t="shared" si="77"/>
        <v>2059088145.0319555</v>
      </c>
      <c r="U719" s="47">
        <f t="shared" si="78"/>
        <v>727.9999999999992</v>
      </c>
      <c r="V719" s="47">
        <f t="shared" si="79"/>
        <v>-119.99999999999983</v>
      </c>
    </row>
    <row r="720" spans="1:25" customFormat="1">
      <c r="A720" t="s">
        <v>29</v>
      </c>
      <c r="B720">
        <v>11400</v>
      </c>
      <c r="C720" t="s">
        <v>284</v>
      </c>
      <c r="D720" s="2">
        <v>69625</v>
      </c>
      <c r="E720" s="2">
        <v>82172.928615416196</v>
      </c>
      <c r="F720" s="2">
        <v>48316.0042496432</v>
      </c>
      <c r="G720" s="2">
        <v>78601.114762972706</v>
      </c>
      <c r="H720" s="2">
        <v>102191.871035615</v>
      </c>
      <c r="I720" s="2">
        <v>64341.871735219298</v>
      </c>
      <c r="J720" s="2">
        <v>3739</v>
      </c>
      <c r="K720" s="2">
        <v>5485</v>
      </c>
      <c r="L720" s="2">
        <v>3392</v>
      </c>
      <c r="M720" s="2">
        <v>5285</v>
      </c>
      <c r="N720" s="3">
        <v>2.8725314183123802E-3</v>
      </c>
      <c r="O720" s="3">
        <v>4.9838420107719897E-3</v>
      </c>
      <c r="P720" s="17">
        <f t="shared" si="76"/>
        <v>2.1113105924596095E-3</v>
      </c>
      <c r="Q720" s="6"/>
      <c r="R720" s="2">
        <v>37292294</v>
      </c>
      <c r="S720" s="6">
        <v>10</v>
      </c>
      <c r="T720" s="2">
        <f t="shared" si="77"/>
        <v>5472602615.3719749</v>
      </c>
      <c r="U720" s="47">
        <f t="shared" si="78"/>
        <v>199.99999999999946</v>
      </c>
      <c r="V720" s="47">
        <f t="shared" si="79"/>
        <v>346.99999999999977</v>
      </c>
    </row>
    <row r="721" spans="1:22" customFormat="1">
      <c r="A721" t="s">
        <v>31</v>
      </c>
      <c r="B721">
        <v>1900</v>
      </c>
      <c r="C721" t="s">
        <v>227</v>
      </c>
      <c r="D721" s="2">
        <v>47538</v>
      </c>
      <c r="E721" s="2">
        <v>87477.889229551904</v>
      </c>
      <c r="F721" s="2">
        <v>53486.9304008455</v>
      </c>
      <c r="G721" s="2">
        <v>78860.009334754606</v>
      </c>
      <c r="H721" s="2">
        <v>106430.71130451901</v>
      </c>
      <c r="I721" s="2">
        <v>67527.081144808501</v>
      </c>
      <c r="J721" s="2">
        <v>2007</v>
      </c>
      <c r="K721" s="2">
        <v>5024</v>
      </c>
      <c r="L721" s="2">
        <v>1560</v>
      </c>
      <c r="M721" s="2">
        <v>4238</v>
      </c>
      <c r="N721" s="3">
        <v>1.65341411081661E-2</v>
      </c>
      <c r="O721" s="3">
        <v>9.4030039126593405E-3</v>
      </c>
      <c r="P721" s="17">
        <f t="shared" si="76"/>
        <v>-7.1311371955067593E-3</v>
      </c>
      <c r="R721" s="2">
        <v>37339832</v>
      </c>
      <c r="S721" s="6">
        <v>10</v>
      </c>
      <c r="T721" s="2">
        <f t="shared" si="77"/>
        <v>3748847123.7555647</v>
      </c>
      <c r="U721" s="47">
        <f t="shared" si="78"/>
        <v>786</v>
      </c>
      <c r="V721" s="47">
        <f t="shared" si="79"/>
        <v>446.99999999999972</v>
      </c>
    </row>
    <row r="722" spans="1:22">
      <c r="A722" t="s">
        <v>53</v>
      </c>
      <c r="B722">
        <v>800</v>
      </c>
      <c r="C722" t="s">
        <v>265</v>
      </c>
      <c r="D722" s="2">
        <v>75545</v>
      </c>
      <c r="E722" s="2">
        <v>97891.868838478593</v>
      </c>
      <c r="F722" s="2">
        <v>50678.617208870601</v>
      </c>
      <c r="G722" s="2">
        <v>78869.833768985001</v>
      </c>
      <c r="H722" s="2">
        <v>115624.5149241</v>
      </c>
      <c r="I722" s="2">
        <v>63080.509647323102</v>
      </c>
      <c r="J722" s="2">
        <v>2420</v>
      </c>
      <c r="K722" s="2">
        <v>6149</v>
      </c>
      <c r="L722" s="2">
        <v>1959</v>
      </c>
      <c r="M722" s="2">
        <v>6484</v>
      </c>
      <c r="N722" s="3">
        <v>-4.4344430471904102E-3</v>
      </c>
      <c r="O722" s="3">
        <v>6.1023231186709903E-3</v>
      </c>
      <c r="P722" s="17">
        <f t="shared" si="76"/>
        <v>1.05367661658614E-2</v>
      </c>
      <c r="Q722"/>
      <c r="R722" s="2">
        <v>37415377</v>
      </c>
      <c r="S722" s="6">
        <v>10</v>
      </c>
      <c r="T722" s="2">
        <f t="shared" si="77"/>
        <v>5958221592.0779715</v>
      </c>
      <c r="U722" s="47">
        <f t="shared" si="78"/>
        <v>-334.99999999999955</v>
      </c>
      <c r="V722" s="47">
        <f t="shared" si="79"/>
        <v>460.99999999999994</v>
      </c>
    </row>
    <row r="723" spans="1:22">
      <c r="A723" t="s">
        <v>29</v>
      </c>
      <c r="B723">
        <v>10700</v>
      </c>
      <c r="C723" t="s">
        <v>263</v>
      </c>
      <c r="D723" s="2">
        <v>79044</v>
      </c>
      <c r="E723" s="2">
        <v>95521.953668581293</v>
      </c>
      <c r="F723" s="2">
        <v>51938.073294098103</v>
      </c>
      <c r="G723" s="2">
        <v>78969.888517683401</v>
      </c>
      <c r="H723" s="2">
        <v>112057.82686680301</v>
      </c>
      <c r="I723" s="2">
        <v>64537.857169869298</v>
      </c>
      <c r="J723" s="2">
        <v>2886</v>
      </c>
      <c r="K723" s="2">
        <v>6257</v>
      </c>
      <c r="L723" s="2">
        <v>2800</v>
      </c>
      <c r="M723" s="2">
        <v>6338</v>
      </c>
      <c r="N723" s="3">
        <v>-1.0247457112494301E-3</v>
      </c>
      <c r="O723" s="3">
        <v>1.0880016193512399E-3</v>
      </c>
      <c r="P723" s="17">
        <f t="shared" si="76"/>
        <v>2.11274733060067E-3</v>
      </c>
      <c r="Q723"/>
      <c r="R723" s="2">
        <v>37494421</v>
      </c>
      <c r="S723" s="6">
        <v>10</v>
      </c>
      <c r="T723" s="2">
        <f t="shared" si="77"/>
        <v>6242095867.9917669</v>
      </c>
      <c r="U723" s="47">
        <f t="shared" si="78"/>
        <v>-80.999999999999957</v>
      </c>
      <c r="V723" s="47">
        <f t="shared" si="79"/>
        <v>85.999999999999403</v>
      </c>
    </row>
    <row r="724" spans="1:22" customFormat="1">
      <c r="A724" t="s">
        <v>14</v>
      </c>
      <c r="B724">
        <v>1200</v>
      </c>
      <c r="C724" t="s">
        <v>288</v>
      </c>
      <c r="D724" s="2">
        <v>68682</v>
      </c>
      <c r="E724" s="2">
        <v>89684.225495475999</v>
      </c>
      <c r="F724" s="2">
        <v>52195.090407433803</v>
      </c>
      <c r="G724" s="2">
        <v>79018.019722465993</v>
      </c>
      <c r="H724" s="2">
        <v>107065.66776174</v>
      </c>
      <c r="I724" s="2">
        <v>64127.705818441696</v>
      </c>
      <c r="J724" s="2">
        <v>2361</v>
      </c>
      <c r="K724" s="2">
        <v>5291</v>
      </c>
      <c r="L724" s="2">
        <v>2680</v>
      </c>
      <c r="M724" s="2">
        <v>4807</v>
      </c>
      <c r="N724" s="3">
        <v>7.0469700940566597E-3</v>
      </c>
      <c r="O724" s="3">
        <v>-4.6445939256282501E-3</v>
      </c>
      <c r="P724" s="17">
        <f t="shared" si="76"/>
        <v>-1.169156401968491E-2</v>
      </c>
      <c r="R724" s="2">
        <v>37563103</v>
      </c>
      <c r="S724" s="6">
        <v>10</v>
      </c>
      <c r="T724" s="2">
        <f t="shared" si="77"/>
        <v>5427115630.5784092</v>
      </c>
      <c r="U724" s="47">
        <f t="shared" si="78"/>
        <v>483.99999999999949</v>
      </c>
      <c r="V724" s="47">
        <f t="shared" si="79"/>
        <v>-318.99999999999949</v>
      </c>
    </row>
    <row r="725" spans="1:22" customFormat="1">
      <c r="A725" t="s">
        <v>72</v>
      </c>
      <c r="B725">
        <v>1100</v>
      </c>
      <c r="C725" t="s">
        <v>715</v>
      </c>
      <c r="D725" s="2">
        <v>28924</v>
      </c>
      <c r="E725" s="2">
        <v>84971.943115438102</v>
      </c>
      <c r="F725" s="2">
        <v>54884.518931667502</v>
      </c>
      <c r="G725" s="2">
        <v>79133.0144243377</v>
      </c>
      <c r="H725" s="2">
        <v>103144.319193324</v>
      </c>
      <c r="I725" s="2">
        <v>68128.3432559918</v>
      </c>
      <c r="J725" s="2">
        <v>655</v>
      </c>
      <c r="K725" s="2">
        <v>2385</v>
      </c>
      <c r="L725" s="2">
        <v>802</v>
      </c>
      <c r="M725" s="2">
        <v>2204</v>
      </c>
      <c r="N725" s="3">
        <v>6.2577790070529604E-3</v>
      </c>
      <c r="O725" s="3">
        <v>-5.0822846079380396E-3</v>
      </c>
      <c r="P725" s="17">
        <f t="shared" si="76"/>
        <v>-1.1340063614991E-2</v>
      </c>
      <c r="R725" s="2">
        <v>37592027</v>
      </c>
      <c r="S725" s="6">
        <v>10</v>
      </c>
      <c r="T725" s="2">
        <f t="shared" si="77"/>
        <v>2288843309.2095437</v>
      </c>
      <c r="U725" s="47">
        <f t="shared" si="78"/>
        <v>180.99999999999983</v>
      </c>
      <c r="V725" s="47">
        <f t="shared" si="79"/>
        <v>-146.99999999999986</v>
      </c>
    </row>
    <row r="726" spans="1:22" customFormat="1">
      <c r="A726" t="s">
        <v>22</v>
      </c>
      <c r="B726">
        <v>4100</v>
      </c>
      <c r="C726" t="s">
        <v>126</v>
      </c>
      <c r="D726" s="2">
        <v>192678</v>
      </c>
      <c r="E726" s="2">
        <v>83835.196915924302</v>
      </c>
      <c r="F726" s="2">
        <v>45904.366293328902</v>
      </c>
      <c r="G726" s="2">
        <v>79215.438025064301</v>
      </c>
      <c r="H726" s="2">
        <v>103410.013468431</v>
      </c>
      <c r="I726" s="2">
        <v>60637.648830935199</v>
      </c>
      <c r="J726" s="2">
        <v>12113</v>
      </c>
      <c r="K726" s="2">
        <v>20430</v>
      </c>
      <c r="L726" s="2">
        <v>10983</v>
      </c>
      <c r="M726" s="2">
        <v>19406</v>
      </c>
      <c r="N726" s="3">
        <v>5.3145662711882001E-3</v>
      </c>
      <c r="O726" s="3">
        <v>5.86470692035416E-3</v>
      </c>
      <c r="P726" s="17">
        <f t="shared" si="76"/>
        <v>5.5014064916595988E-4</v>
      </c>
      <c r="R726" s="2">
        <v>37784705</v>
      </c>
      <c r="S726" s="6">
        <v>10</v>
      </c>
      <c r="T726" s="2">
        <f t="shared" si="77"/>
        <v>15263072167.793339</v>
      </c>
      <c r="U726" s="47">
        <f t="shared" si="78"/>
        <v>1024</v>
      </c>
      <c r="V726" s="47">
        <f t="shared" si="79"/>
        <v>1129.9999999999989</v>
      </c>
    </row>
    <row r="727" spans="1:22" customFormat="1">
      <c r="A727" t="s">
        <v>74</v>
      </c>
      <c r="B727">
        <v>1500</v>
      </c>
      <c r="C727" t="s">
        <v>367</v>
      </c>
      <c r="D727" s="2">
        <v>50745</v>
      </c>
      <c r="E727" s="2">
        <v>90363.072251234</v>
      </c>
      <c r="F727" s="2">
        <v>52649.681858930599</v>
      </c>
      <c r="G727" s="2">
        <v>79231.699732479799</v>
      </c>
      <c r="H727" s="2">
        <v>106679.32863581</v>
      </c>
      <c r="I727" s="2">
        <v>65472.944597841197</v>
      </c>
      <c r="J727" s="2">
        <v>1616</v>
      </c>
      <c r="K727" s="2">
        <v>3034</v>
      </c>
      <c r="L727" s="2">
        <v>1312</v>
      </c>
      <c r="M727" s="2">
        <v>2917</v>
      </c>
      <c r="N727" s="3">
        <v>2.3056458764410198E-3</v>
      </c>
      <c r="O727" s="3">
        <v>5.9907380037442096E-3</v>
      </c>
      <c r="P727" s="17">
        <f t="shared" si="76"/>
        <v>3.6850921273031897E-3</v>
      </c>
      <c r="R727" s="2">
        <v>37835450</v>
      </c>
      <c r="S727" s="6">
        <v>10</v>
      </c>
      <c r="T727" s="2">
        <f t="shared" si="77"/>
        <v>4020612602.9246874</v>
      </c>
      <c r="U727" s="47">
        <f t="shared" si="78"/>
        <v>116.99999999999955</v>
      </c>
      <c r="V727" s="47">
        <f t="shared" si="79"/>
        <v>303.99999999999994</v>
      </c>
    </row>
    <row r="728" spans="1:22" customFormat="1">
      <c r="A728" t="s">
        <v>72</v>
      </c>
      <c r="B728">
        <v>600</v>
      </c>
      <c r="C728" t="s">
        <v>390</v>
      </c>
      <c r="D728" s="2">
        <v>48243</v>
      </c>
      <c r="E728" s="2">
        <v>83340.623572828903</v>
      </c>
      <c r="F728" s="2">
        <v>47086.386061946898</v>
      </c>
      <c r="G728" s="2">
        <v>79283.771761765893</v>
      </c>
      <c r="H728" s="2">
        <v>98026.795409987302</v>
      </c>
      <c r="I728" s="2">
        <v>59308.260693215299</v>
      </c>
      <c r="J728" s="2">
        <v>4002</v>
      </c>
      <c r="K728" s="2">
        <v>3075</v>
      </c>
      <c r="L728" s="2">
        <v>4849</v>
      </c>
      <c r="M728" s="2">
        <v>2703</v>
      </c>
      <c r="N728" s="3">
        <v>7.7109632485541897E-3</v>
      </c>
      <c r="O728" s="3">
        <v>-1.75569512675414E-2</v>
      </c>
      <c r="P728" s="17">
        <f t="shared" si="76"/>
        <v>-2.5267914516095589E-2</v>
      </c>
      <c r="R728" s="2">
        <v>37883693</v>
      </c>
      <c r="S728" s="6">
        <v>10</v>
      </c>
      <c r="T728" s="2">
        <f t="shared" si="77"/>
        <v>3824887001.1028719</v>
      </c>
      <c r="U728" s="47">
        <f t="shared" si="78"/>
        <v>371.99999999999977</v>
      </c>
      <c r="V728" s="47">
        <f t="shared" si="79"/>
        <v>-846.99999999999977</v>
      </c>
    </row>
    <row r="729" spans="1:22" customFormat="1">
      <c r="A729" t="s">
        <v>18</v>
      </c>
      <c r="B729">
        <v>5700</v>
      </c>
      <c r="C729" t="s">
        <v>575</v>
      </c>
      <c r="D729" s="2">
        <v>34390</v>
      </c>
      <c r="E729" s="2">
        <v>82414.565905096606</v>
      </c>
      <c r="F729" s="2">
        <v>55229.8240371129</v>
      </c>
      <c r="G729" s="2">
        <v>79331.890326468405</v>
      </c>
      <c r="H729" s="2">
        <v>100694.842137909</v>
      </c>
      <c r="I729" s="2">
        <v>68184.850037760203</v>
      </c>
      <c r="J729" s="2">
        <v>1215</v>
      </c>
      <c r="K729" s="2">
        <v>1979</v>
      </c>
      <c r="L729" s="2">
        <v>1116</v>
      </c>
      <c r="M729" s="2">
        <v>1869</v>
      </c>
      <c r="N729" s="3">
        <v>3.1986042454201801E-3</v>
      </c>
      <c r="O729" s="3">
        <v>2.8787438208781602E-3</v>
      </c>
      <c r="P729" s="17">
        <f t="shared" si="76"/>
        <v>-3.1986042454201996E-4</v>
      </c>
      <c r="R729" s="2">
        <v>37918083</v>
      </c>
      <c r="S729" s="6">
        <v>10</v>
      </c>
      <c r="T729" s="2">
        <f t="shared" si="77"/>
        <v>2728223708.3272486</v>
      </c>
      <c r="U729" s="47">
        <f t="shared" si="78"/>
        <v>110</v>
      </c>
      <c r="V729" s="47">
        <f t="shared" si="79"/>
        <v>98.999999999999929</v>
      </c>
    </row>
    <row r="730" spans="1:22" customFormat="1">
      <c r="A730" t="s">
        <v>14</v>
      </c>
      <c r="B730">
        <v>1300</v>
      </c>
      <c r="C730" t="s">
        <v>340</v>
      </c>
      <c r="D730" s="2">
        <v>57301</v>
      </c>
      <c r="E730" s="2">
        <v>89688.868095584505</v>
      </c>
      <c r="F730" s="2">
        <v>48469.3102680378</v>
      </c>
      <c r="G730" s="2">
        <v>79340.212958395001</v>
      </c>
      <c r="H730" s="2">
        <v>105978.50176282899</v>
      </c>
      <c r="I730" s="2">
        <v>60067.414244068299</v>
      </c>
      <c r="J730" s="2">
        <v>2993</v>
      </c>
      <c r="K730" s="2">
        <v>4273</v>
      </c>
      <c r="L730" s="2">
        <v>3023</v>
      </c>
      <c r="M730" s="2">
        <v>4445</v>
      </c>
      <c r="N730" s="3">
        <v>-3.0016928151341102E-3</v>
      </c>
      <c r="O730" s="3">
        <v>-5.23551072407113E-4</v>
      </c>
      <c r="P730" s="17">
        <f t="shared" si="76"/>
        <v>2.4781417427269972E-3</v>
      </c>
      <c r="R730" s="2">
        <v>37975384</v>
      </c>
      <c r="S730" s="6">
        <v>10</v>
      </c>
      <c r="T730" s="2">
        <f t="shared" si="77"/>
        <v>4546273542.7289915</v>
      </c>
      <c r="U730" s="47">
        <f t="shared" si="78"/>
        <v>-171.99999999999966</v>
      </c>
      <c r="V730" s="47">
        <f t="shared" si="79"/>
        <v>-29.999999999999982</v>
      </c>
    </row>
    <row r="731" spans="1:22" customFormat="1">
      <c r="A731" t="s">
        <v>85</v>
      </c>
      <c r="B731">
        <v>2300</v>
      </c>
      <c r="C731" t="s">
        <v>665</v>
      </c>
      <c r="D731" s="2">
        <v>30478</v>
      </c>
      <c r="E731" s="2">
        <v>89511.220142268794</v>
      </c>
      <c r="F731" s="2">
        <v>51847.797677261602</v>
      </c>
      <c r="G731" s="2">
        <v>79363.939153981803</v>
      </c>
      <c r="H731" s="2">
        <v>107118.219767877</v>
      </c>
      <c r="I731" s="2">
        <v>65770.109657701702</v>
      </c>
      <c r="J731" s="2">
        <v>932</v>
      </c>
      <c r="K731" s="2">
        <v>2019</v>
      </c>
      <c r="L731" s="2">
        <v>1277</v>
      </c>
      <c r="M731" s="2">
        <v>1877</v>
      </c>
      <c r="N731" s="3">
        <v>4.6590983660345104E-3</v>
      </c>
      <c r="O731" s="3">
        <v>-1.13196403963514E-2</v>
      </c>
      <c r="P731" s="17">
        <f t="shared" si="76"/>
        <v>-1.5978738762385911E-2</v>
      </c>
      <c r="R731" s="2">
        <v>38005862</v>
      </c>
      <c r="S731" s="6">
        <v>10</v>
      </c>
      <c r="T731" s="2">
        <f t="shared" si="77"/>
        <v>2418854137.5350575</v>
      </c>
      <c r="U731" s="47">
        <f t="shared" si="78"/>
        <v>141.9999999999998</v>
      </c>
      <c r="V731" s="47">
        <f t="shared" si="79"/>
        <v>-344.99999999999795</v>
      </c>
    </row>
    <row r="732" spans="1:22" customFormat="1">
      <c r="A732" t="s">
        <v>53</v>
      </c>
      <c r="B732">
        <v>3800</v>
      </c>
      <c r="C732" t="s">
        <v>446</v>
      </c>
      <c r="D732" s="2">
        <v>42453</v>
      </c>
      <c r="E732" s="2">
        <v>90944.306187624694</v>
      </c>
      <c r="F732" s="2">
        <v>53012.501026873499</v>
      </c>
      <c r="G732" s="2">
        <v>79403.541528643007</v>
      </c>
      <c r="H732" s="2">
        <v>108776.915768463</v>
      </c>
      <c r="I732" s="2">
        <v>66542.662792221905</v>
      </c>
      <c r="J732" s="2">
        <v>1184</v>
      </c>
      <c r="K732" s="2">
        <v>3703</v>
      </c>
      <c r="L732" s="2">
        <v>1345</v>
      </c>
      <c r="M732" s="2">
        <v>3316</v>
      </c>
      <c r="N732" s="3">
        <v>9.1159635361458494E-3</v>
      </c>
      <c r="O732" s="3">
        <v>-3.7924292747273402E-3</v>
      </c>
      <c r="P732" s="17">
        <f t="shared" si="76"/>
        <v>-1.2908392810873189E-2</v>
      </c>
      <c r="R732" s="2">
        <v>38048315</v>
      </c>
      <c r="S732" s="6">
        <v>10</v>
      </c>
      <c r="T732" s="2">
        <f t="shared" si="77"/>
        <v>3370918548.5154815</v>
      </c>
      <c r="U732" s="47">
        <f t="shared" si="78"/>
        <v>386.99999999999977</v>
      </c>
      <c r="V732" s="47">
        <f t="shared" si="79"/>
        <v>-160.99999999999977</v>
      </c>
    </row>
    <row r="733" spans="1:22" customFormat="1">
      <c r="A733" t="s">
        <v>38</v>
      </c>
      <c r="B733" s="1">
        <v>6000</v>
      </c>
      <c r="C733" t="s">
        <v>39</v>
      </c>
      <c r="D733" s="2">
        <v>54320</v>
      </c>
      <c r="E733" s="2">
        <v>77807.273402674502</v>
      </c>
      <c r="F733" s="2">
        <v>55668.129424194398</v>
      </c>
      <c r="G733" s="2">
        <v>79424.862109034497</v>
      </c>
      <c r="H733" s="2">
        <v>95378.963528299297</v>
      </c>
      <c r="I733" s="2">
        <v>70511.707418307997</v>
      </c>
      <c r="J733" s="2">
        <v>2351</v>
      </c>
      <c r="K733" s="2">
        <v>4610</v>
      </c>
      <c r="L733" s="2">
        <v>2105</v>
      </c>
      <c r="M733" s="2">
        <v>3946</v>
      </c>
      <c r="N733" s="3">
        <v>1.2223858615611099E-2</v>
      </c>
      <c r="O733" s="3">
        <v>4.5287187039764303E-3</v>
      </c>
      <c r="P733" s="17">
        <f t="shared" si="76"/>
        <v>-7.6951399116346689E-3</v>
      </c>
      <c r="R733" s="2">
        <v>38102635</v>
      </c>
      <c r="S733" s="6">
        <v>10</v>
      </c>
      <c r="T733" s="2">
        <f t="shared" si="77"/>
        <v>4314358509.7627535</v>
      </c>
      <c r="U733" s="47">
        <f t="shared" si="78"/>
        <v>663.99999999999488</v>
      </c>
      <c r="V733" s="47">
        <f t="shared" si="79"/>
        <v>245.99999999999969</v>
      </c>
    </row>
    <row r="734" spans="1:22" customFormat="1">
      <c r="A734" s="6" t="s">
        <v>27</v>
      </c>
      <c r="B734" s="6">
        <v>1200</v>
      </c>
      <c r="C734" s="6" t="s">
        <v>98</v>
      </c>
      <c r="D734" s="7">
        <v>239258</v>
      </c>
      <c r="E734" s="7">
        <v>87363.247950559598</v>
      </c>
      <c r="F734" s="7">
        <v>50777.565526405502</v>
      </c>
      <c r="G734" s="7">
        <v>79446.411644434702</v>
      </c>
      <c r="H734" s="7">
        <v>103711.637128499</v>
      </c>
      <c r="I734" s="7">
        <v>62730.2212887602</v>
      </c>
      <c r="J734" s="7">
        <v>9654</v>
      </c>
      <c r="K734" s="7">
        <v>12925</v>
      </c>
      <c r="L734" s="7">
        <v>10391</v>
      </c>
      <c r="M734" s="7">
        <v>13097</v>
      </c>
      <c r="N734" s="8">
        <v>-7.1888923254394797E-4</v>
      </c>
      <c r="O734" s="8">
        <v>-3.0803567696795898E-3</v>
      </c>
      <c r="P734" s="17">
        <f t="shared" si="76"/>
        <v>-2.3614675371356419E-3</v>
      </c>
      <c r="R734" s="2">
        <v>38341893</v>
      </c>
      <c r="S734" s="6">
        <v>10</v>
      </c>
      <c r="T734" s="2">
        <f t="shared" si="77"/>
        <v>19008189557.224159</v>
      </c>
      <c r="U734" s="47">
        <f t="shared" si="78"/>
        <v>-171.99999999999991</v>
      </c>
      <c r="V734" s="47">
        <f t="shared" si="79"/>
        <v>-736.99999999999932</v>
      </c>
    </row>
    <row r="735" spans="1:22" customFormat="1">
      <c r="A735" t="s">
        <v>46</v>
      </c>
      <c r="B735">
        <v>1900</v>
      </c>
      <c r="C735" t="s">
        <v>398</v>
      </c>
      <c r="D735" s="2">
        <v>47250</v>
      </c>
      <c r="E735" s="2">
        <v>86994.091540163194</v>
      </c>
      <c r="F735" s="2">
        <v>53628.549490868601</v>
      </c>
      <c r="G735" s="2">
        <v>79462.000615532801</v>
      </c>
      <c r="H735" s="2">
        <v>103451.90525593099</v>
      </c>
      <c r="I735" s="2">
        <v>66497.344642783501</v>
      </c>
      <c r="J735" s="2">
        <v>1969</v>
      </c>
      <c r="K735" s="2">
        <v>3231</v>
      </c>
      <c r="L735" s="2">
        <v>1715</v>
      </c>
      <c r="M735" s="2">
        <v>2969</v>
      </c>
      <c r="N735" s="3">
        <v>5.5449735449735402E-3</v>
      </c>
      <c r="O735" s="3">
        <v>5.3756613756613704E-3</v>
      </c>
      <c r="P735" s="17">
        <f t="shared" si="76"/>
        <v>-1.6931216931216977E-4</v>
      </c>
      <c r="R735" s="2">
        <v>38389143</v>
      </c>
      <c r="S735" s="6">
        <v>10</v>
      </c>
      <c r="T735" s="2">
        <f t="shared" si="77"/>
        <v>3754579529.0839248</v>
      </c>
      <c r="U735" s="47">
        <f t="shared" si="78"/>
        <v>261.99999999999977</v>
      </c>
      <c r="V735" s="47">
        <f t="shared" si="79"/>
        <v>253.99999999999974</v>
      </c>
    </row>
    <row r="736" spans="1:22" customFormat="1">
      <c r="A736" t="s">
        <v>198</v>
      </c>
      <c r="B736">
        <v>100</v>
      </c>
      <c r="C736" t="s">
        <v>416</v>
      </c>
      <c r="D736" s="2">
        <v>45056</v>
      </c>
      <c r="E736" s="2">
        <v>86068.957572906802</v>
      </c>
      <c r="F736" s="2">
        <v>56659.853375901599</v>
      </c>
      <c r="G736" s="2">
        <v>79518.352351323498</v>
      </c>
      <c r="H736" s="2">
        <v>102873.47422389399</v>
      </c>
      <c r="I736" s="2">
        <v>69732.969610973101</v>
      </c>
      <c r="J736" s="2">
        <v>1123</v>
      </c>
      <c r="K736" s="2">
        <v>3595</v>
      </c>
      <c r="L736" s="2">
        <v>1197</v>
      </c>
      <c r="M736" s="2">
        <v>3140</v>
      </c>
      <c r="N736" s="3">
        <v>1.0098544034090899E-2</v>
      </c>
      <c r="O736" s="3">
        <v>-1.64240056818181E-3</v>
      </c>
      <c r="P736" s="17">
        <f t="shared" si="76"/>
        <v>-1.1740944602272709E-2</v>
      </c>
      <c r="Q736" s="6"/>
      <c r="R736" s="2">
        <v>38434199</v>
      </c>
      <c r="S736" s="6">
        <v>10</v>
      </c>
      <c r="T736" s="2">
        <f t="shared" si="77"/>
        <v>3582778883.5412316</v>
      </c>
      <c r="U736" s="47">
        <f t="shared" si="78"/>
        <v>454.99999999999955</v>
      </c>
      <c r="V736" s="47">
        <f t="shared" si="79"/>
        <v>-73.999999999999631</v>
      </c>
    </row>
    <row r="737" spans="1:25" customFormat="1">
      <c r="A737" s="6" t="s">
        <v>53</v>
      </c>
      <c r="B737" s="6">
        <v>4100</v>
      </c>
      <c r="C737" s="6" t="s">
        <v>54</v>
      </c>
      <c r="D737" s="7">
        <v>375028</v>
      </c>
      <c r="E737" s="7">
        <v>87953.493359496497</v>
      </c>
      <c r="F737" s="7">
        <v>43827.735300910499</v>
      </c>
      <c r="G737" s="7">
        <v>79598.660104380193</v>
      </c>
      <c r="H737" s="7">
        <v>105816.264902247</v>
      </c>
      <c r="I737" s="7">
        <v>56595.066529958</v>
      </c>
      <c r="J737" s="7">
        <v>24825</v>
      </c>
      <c r="K737" s="7">
        <v>29939</v>
      </c>
      <c r="L737" s="7">
        <v>23996</v>
      </c>
      <c r="M737" s="7">
        <v>28018</v>
      </c>
      <c r="N737" s="8">
        <v>5.1222842027795201E-3</v>
      </c>
      <c r="O737" s="8">
        <v>2.2105016158793398E-3</v>
      </c>
      <c r="P737" s="17">
        <f t="shared" si="76"/>
        <v>-2.9117825869001803E-3</v>
      </c>
      <c r="R737" s="2">
        <v>38809227</v>
      </c>
      <c r="S737" s="6">
        <v>10</v>
      </c>
      <c r="T737" s="2">
        <f t="shared" si="77"/>
        <v>29851726301.625496</v>
      </c>
      <c r="U737" s="47">
        <f t="shared" si="78"/>
        <v>1920.999999999998</v>
      </c>
      <c r="V737" s="47">
        <f t="shared" si="79"/>
        <v>828.99999999999704</v>
      </c>
    </row>
    <row r="738" spans="1:25" customFormat="1">
      <c r="A738" s="6" t="s">
        <v>31</v>
      </c>
      <c r="B738" s="6">
        <v>5700</v>
      </c>
      <c r="C738" s="6" t="s">
        <v>56</v>
      </c>
      <c r="D738" s="7">
        <v>365284</v>
      </c>
      <c r="E738" s="7">
        <v>91960.358490931801</v>
      </c>
      <c r="F738" s="7">
        <v>44607.201747418498</v>
      </c>
      <c r="G738" s="7">
        <v>79657.8257976928</v>
      </c>
      <c r="H738" s="7">
        <v>111749.372575438</v>
      </c>
      <c r="I738" s="7">
        <v>58451.413641138599</v>
      </c>
      <c r="J738" s="7">
        <v>21364</v>
      </c>
      <c r="K738" s="7">
        <v>32687</v>
      </c>
      <c r="L738" s="7">
        <v>19998</v>
      </c>
      <c r="M738" s="7">
        <v>31956</v>
      </c>
      <c r="N738" s="8">
        <v>2.00118264145158E-3</v>
      </c>
      <c r="O738" s="8">
        <v>3.7395560714403001E-3</v>
      </c>
      <c r="P738" s="17">
        <f t="shared" si="76"/>
        <v>1.7383734299887201E-3</v>
      </c>
      <c r="R738" s="2">
        <v>39174511</v>
      </c>
      <c r="S738" s="6">
        <v>10</v>
      </c>
      <c r="T738" s="2">
        <f t="shared" si="77"/>
        <v>29097729238.684418</v>
      </c>
      <c r="U738" s="47">
        <f t="shared" si="78"/>
        <v>730.99999999999898</v>
      </c>
      <c r="V738" s="47">
        <f t="shared" si="79"/>
        <v>1365.9999999999986</v>
      </c>
    </row>
    <row r="739" spans="1:25" customFormat="1">
      <c r="A739" t="s">
        <v>60</v>
      </c>
      <c r="B739">
        <v>51145</v>
      </c>
      <c r="C739" t="s">
        <v>502</v>
      </c>
      <c r="D739" s="2">
        <v>38271</v>
      </c>
      <c r="E739" s="2">
        <v>87511.982172818796</v>
      </c>
      <c r="F739" s="2">
        <v>50374.524011367401</v>
      </c>
      <c r="G739" s="2">
        <v>79755.161732184701</v>
      </c>
      <c r="H739" s="2">
        <v>109622.197357382</v>
      </c>
      <c r="I739" s="2">
        <v>66036.552237368101</v>
      </c>
      <c r="J739" s="2">
        <v>1096</v>
      </c>
      <c r="K739" s="2">
        <v>2796</v>
      </c>
      <c r="L739" s="2">
        <v>1039</v>
      </c>
      <c r="M739" s="2">
        <v>3043</v>
      </c>
      <c r="N739" s="3">
        <v>-6.4539729821535803E-3</v>
      </c>
      <c r="O739" s="3">
        <v>1.48937838049698E-3</v>
      </c>
      <c r="P739" s="17">
        <f t="shared" si="76"/>
        <v>7.9433513626505602E-3</v>
      </c>
      <c r="R739" s="2">
        <v>39212782</v>
      </c>
      <c r="S739" s="6">
        <v>10</v>
      </c>
      <c r="T739" s="2">
        <f t="shared" si="77"/>
        <v>3052309794.6524405</v>
      </c>
      <c r="U739" s="47">
        <f t="shared" si="78"/>
        <v>-246.99999999999969</v>
      </c>
      <c r="V739" s="47">
        <f t="shared" si="79"/>
        <v>56.999999999999922</v>
      </c>
    </row>
    <row r="740" spans="1:25" customFormat="1">
      <c r="A740" s="6" t="s">
        <v>31</v>
      </c>
      <c r="B740" s="6">
        <v>1100</v>
      </c>
      <c r="C740" s="6" t="s">
        <v>40</v>
      </c>
      <c r="D740" s="7">
        <v>495462</v>
      </c>
      <c r="E740" s="7">
        <v>84428.036454499103</v>
      </c>
      <c r="F740" s="7">
        <v>44801.157036449498</v>
      </c>
      <c r="G740" s="7">
        <v>79788.830977849299</v>
      </c>
      <c r="H740" s="7">
        <v>107550.855923325</v>
      </c>
      <c r="I740" s="7">
        <v>62116.049030519498</v>
      </c>
      <c r="J740" s="7">
        <v>24263</v>
      </c>
      <c r="K740" s="7">
        <v>43298</v>
      </c>
      <c r="L740" s="7">
        <v>23646</v>
      </c>
      <c r="M740" s="7">
        <v>41060</v>
      </c>
      <c r="N740" s="8">
        <v>4.5169962580379501E-3</v>
      </c>
      <c r="O740" s="8">
        <v>1.2453023642580001E-3</v>
      </c>
      <c r="P740" s="17">
        <f t="shared" si="76"/>
        <v>-3.2716938937799502E-3</v>
      </c>
      <c r="R740" s="2">
        <v>39708244</v>
      </c>
      <c r="S740" s="6">
        <v>10</v>
      </c>
      <c r="T740" s="2">
        <f t="shared" si="77"/>
        <v>39532333773.947166</v>
      </c>
      <c r="U740" s="47">
        <f t="shared" si="78"/>
        <v>2237.9999999999986</v>
      </c>
      <c r="V740" s="47">
        <f t="shared" si="79"/>
        <v>616.99999999999727</v>
      </c>
    </row>
    <row r="741" spans="1:25" customFormat="1">
      <c r="A741" t="s">
        <v>178</v>
      </c>
      <c r="B741">
        <v>1900</v>
      </c>
      <c r="C741" t="s">
        <v>750</v>
      </c>
      <c r="D741" s="2">
        <v>27541</v>
      </c>
      <c r="E741" s="2">
        <v>98701.072836166903</v>
      </c>
      <c r="F741" s="2">
        <v>57513.775413579897</v>
      </c>
      <c r="G741" s="2">
        <v>79915.906740455699</v>
      </c>
      <c r="H741" s="2">
        <v>115220.187982998</v>
      </c>
      <c r="I741" s="2">
        <v>69737.387289032398</v>
      </c>
      <c r="J741" s="2">
        <v>318</v>
      </c>
      <c r="K741" s="2">
        <v>1861</v>
      </c>
      <c r="L741" s="2">
        <v>526</v>
      </c>
      <c r="M741" s="2">
        <v>1707</v>
      </c>
      <c r="N741" s="3">
        <v>5.5916633382956304E-3</v>
      </c>
      <c r="O741" s="3">
        <v>-7.5523764569187697E-3</v>
      </c>
      <c r="P741" s="17">
        <f t="shared" si="76"/>
        <v>-1.3144039795214401E-2</v>
      </c>
      <c r="Q741" s="6"/>
      <c r="R741" s="2">
        <v>39735785</v>
      </c>
      <c r="S741" s="6">
        <v>10</v>
      </c>
      <c r="T741" s="2">
        <f t="shared" si="77"/>
        <v>2200963987.5388904</v>
      </c>
      <c r="U741" s="47">
        <f t="shared" si="78"/>
        <v>153.99999999999994</v>
      </c>
      <c r="V741" s="47">
        <f t="shared" si="79"/>
        <v>-207.99999999999983</v>
      </c>
    </row>
    <row r="742" spans="1:25" customFormat="1">
      <c r="A742" t="s">
        <v>12</v>
      </c>
      <c r="B742">
        <v>5300</v>
      </c>
      <c r="C742" t="s">
        <v>218</v>
      </c>
      <c r="D742" s="2">
        <v>97453</v>
      </c>
      <c r="E742" s="2">
        <v>89994.677054376894</v>
      </c>
      <c r="F742" s="2">
        <v>46978.733671366201</v>
      </c>
      <c r="G742" s="2">
        <v>80022.967503849606</v>
      </c>
      <c r="H742" s="2">
        <v>117830.263886856</v>
      </c>
      <c r="I742" s="2">
        <v>65883.244149780206</v>
      </c>
      <c r="J742" s="2">
        <v>4531</v>
      </c>
      <c r="K742" s="2">
        <v>6060</v>
      </c>
      <c r="L742" s="2">
        <v>5335</v>
      </c>
      <c r="M742" s="2">
        <v>6195</v>
      </c>
      <c r="N742" s="3">
        <v>-1.3852831621396901E-3</v>
      </c>
      <c r="O742" s="3">
        <v>-8.2501308322986393E-3</v>
      </c>
      <c r="P742" s="17">
        <f t="shared" si="76"/>
        <v>-6.8648476701589495E-3</v>
      </c>
      <c r="R742" s="2">
        <v>39833238</v>
      </c>
      <c r="S742" s="6">
        <v>10</v>
      </c>
      <c r="T742" s="2">
        <f t="shared" si="77"/>
        <v>7798478252.1526556</v>
      </c>
      <c r="U742" s="47">
        <f t="shared" si="78"/>
        <v>-134.9999999999992</v>
      </c>
      <c r="V742" s="47">
        <f t="shared" si="79"/>
        <v>-803.99999999999932</v>
      </c>
    </row>
    <row r="743" spans="1:25" s="39" customFormat="1">
      <c r="A743" s="39" t="s">
        <v>80</v>
      </c>
      <c r="B743" s="39">
        <v>2500</v>
      </c>
      <c r="C743" s="39" t="s">
        <v>696</v>
      </c>
      <c r="D743" s="41">
        <v>29444</v>
      </c>
      <c r="E743" s="41">
        <v>88454.530861215098</v>
      </c>
      <c r="F743" s="41">
        <v>54899.859427048599</v>
      </c>
      <c r="G743" s="41">
        <v>80031.447357805504</v>
      </c>
      <c r="H743" s="41">
        <v>105215.75806256699</v>
      </c>
      <c r="I743" s="41">
        <v>67403.447338138198</v>
      </c>
      <c r="J743" s="41">
        <v>594</v>
      </c>
      <c r="K743" s="41">
        <v>1585</v>
      </c>
      <c r="L743" s="41">
        <v>802</v>
      </c>
      <c r="M743" s="41">
        <v>1673</v>
      </c>
      <c r="N743" s="43">
        <v>-2.9887243581035098E-3</v>
      </c>
      <c r="O743" s="43">
        <v>-7.0642575736992201E-3</v>
      </c>
      <c r="P743" s="38">
        <f t="shared" si="76"/>
        <v>-4.0755332155957107E-3</v>
      </c>
      <c r="R743" s="41">
        <v>39862682</v>
      </c>
      <c r="S743" s="35">
        <v>10</v>
      </c>
      <c r="T743" s="41">
        <f t="shared" si="77"/>
        <v>2356445936.0032253</v>
      </c>
      <c r="U743" s="55">
        <f t="shared" si="78"/>
        <v>-87.999999999999744</v>
      </c>
      <c r="V743" s="55">
        <f t="shared" si="79"/>
        <v>-207.99999999999983</v>
      </c>
    </row>
    <row r="744" spans="1:25" s="29" customFormat="1">
      <c r="D744" s="30">
        <f>SUM(D710:D743)</f>
        <v>3966150</v>
      </c>
      <c r="E744" s="30"/>
      <c r="F744" s="30"/>
      <c r="G744" s="30"/>
      <c r="H744" s="30"/>
      <c r="I744" s="30"/>
      <c r="J744" s="30"/>
      <c r="K744" s="30"/>
      <c r="L744" s="30"/>
      <c r="M744" s="30"/>
      <c r="N744" s="31"/>
      <c r="O744" s="31"/>
      <c r="P744" s="32"/>
      <c r="R744" s="30"/>
      <c r="S744" s="51"/>
      <c r="T744" s="30">
        <f>SUM(T710:T743)</f>
        <v>313725130007.06097</v>
      </c>
      <c r="U744" s="48">
        <f>SUM(U710:U743)</f>
        <v>9417.9999999999891</v>
      </c>
      <c r="V744" s="48">
        <f>SUM(V710:V743)</f>
        <v>6084.9999999999964</v>
      </c>
      <c r="W744" s="20">
        <f>T744/$D744</f>
        <v>79100.671938040919</v>
      </c>
      <c r="X744" s="60">
        <f t="shared" ref="X744" si="80">U744/$D744</f>
        <v>2.3745950102744447E-3</v>
      </c>
      <c r="Y744" s="60">
        <f t="shared" ref="Y744" si="81">V744/$D744</f>
        <v>1.5342334505754943E-3</v>
      </c>
    </row>
    <row r="745" spans="1:25" customFormat="1">
      <c r="A745" t="s">
        <v>74</v>
      </c>
      <c r="B745" s="1">
        <v>30000</v>
      </c>
      <c r="C745" t="s">
        <v>373</v>
      </c>
      <c r="D745" s="2">
        <v>50395</v>
      </c>
      <c r="E745" s="2">
        <v>99179.066434457505</v>
      </c>
      <c r="F745" s="2">
        <v>50932.599349092103</v>
      </c>
      <c r="G745" s="2">
        <v>80041.748443641496</v>
      </c>
      <c r="H745" s="2">
        <v>116994.86016481101</v>
      </c>
      <c r="I745" s="2">
        <v>65140.238403562798</v>
      </c>
      <c r="J745" s="2">
        <v>1288</v>
      </c>
      <c r="K745" s="2">
        <v>3055</v>
      </c>
      <c r="L745" s="2">
        <v>1394</v>
      </c>
      <c r="M745" s="2">
        <v>3697</v>
      </c>
      <c r="N745" s="3">
        <v>-1.2739359063399101E-2</v>
      </c>
      <c r="O745" s="3">
        <v>-2.1033832721500099E-3</v>
      </c>
      <c r="P745" s="17">
        <f t="shared" ref="P745:P773" si="82">O745-N745</f>
        <v>1.0635975791249091E-2</v>
      </c>
      <c r="R745" s="2">
        <v>39913077</v>
      </c>
      <c r="S745" s="6">
        <v>11</v>
      </c>
      <c r="T745" s="2">
        <f t="shared" si="77"/>
        <v>4033703912.8173132</v>
      </c>
      <c r="U745" s="47">
        <f t="shared" si="78"/>
        <v>-641.99999999999773</v>
      </c>
      <c r="V745" s="47">
        <f t="shared" si="79"/>
        <v>-105.99999999999974</v>
      </c>
    </row>
    <row r="746" spans="1:25" customFormat="1">
      <c r="A746" t="s">
        <v>69</v>
      </c>
      <c r="B746">
        <v>1300</v>
      </c>
      <c r="C746" t="s">
        <v>466</v>
      </c>
      <c r="D746" s="2">
        <v>41218</v>
      </c>
      <c r="E746" s="2">
        <v>90248.874867034101</v>
      </c>
      <c r="F746" s="2">
        <v>48966.206624327402</v>
      </c>
      <c r="G746" s="2">
        <v>80048.389762229199</v>
      </c>
      <c r="H746" s="2">
        <v>112341.16729523199</v>
      </c>
      <c r="I746" s="2">
        <v>65320.5246978918</v>
      </c>
      <c r="J746" s="2">
        <v>1382</v>
      </c>
      <c r="K746" s="2">
        <v>2906</v>
      </c>
      <c r="L746" s="2">
        <v>1037</v>
      </c>
      <c r="M746" s="2">
        <v>2878</v>
      </c>
      <c r="N746" s="3">
        <v>6.7931486243873998E-4</v>
      </c>
      <c r="O746" s="3">
        <v>8.3701295550487591E-3</v>
      </c>
      <c r="P746" s="17">
        <f t="shared" si="82"/>
        <v>7.6908146926100195E-3</v>
      </c>
      <c r="R746" s="2">
        <v>39954295</v>
      </c>
      <c r="S746" s="6">
        <v>11</v>
      </c>
      <c r="T746" s="2">
        <f t="shared" si="77"/>
        <v>3299434529.219563</v>
      </c>
      <c r="U746" s="47">
        <f t="shared" si="78"/>
        <v>27.999999999999986</v>
      </c>
      <c r="V746" s="47">
        <f t="shared" si="79"/>
        <v>344.99999999999977</v>
      </c>
    </row>
    <row r="747" spans="1:25" customFormat="1">
      <c r="A747" t="s">
        <v>65</v>
      </c>
      <c r="B747">
        <v>1300</v>
      </c>
      <c r="C747" t="s">
        <v>230</v>
      </c>
      <c r="D747" s="2">
        <v>93185</v>
      </c>
      <c r="E747" s="2">
        <v>85055.099035712206</v>
      </c>
      <c r="F747" s="2">
        <v>40168.142769497201</v>
      </c>
      <c r="G747" s="2">
        <v>80064.661612735203</v>
      </c>
      <c r="H747" s="2">
        <v>101852.35720692899</v>
      </c>
      <c r="I747" s="2">
        <v>52014.055216716501</v>
      </c>
      <c r="J747" s="2">
        <v>7875</v>
      </c>
      <c r="K747" s="2">
        <v>7401</v>
      </c>
      <c r="L747" s="2">
        <v>7975</v>
      </c>
      <c r="M747" s="2">
        <v>6551</v>
      </c>
      <c r="N747" s="3">
        <v>9.1216397488866202E-3</v>
      </c>
      <c r="O747" s="3">
        <v>-1.0731340881043E-3</v>
      </c>
      <c r="P747" s="17">
        <f t="shared" si="82"/>
        <v>-1.019477383699092E-2</v>
      </c>
      <c r="Q747" s="6"/>
      <c r="R747" s="2">
        <v>40047480</v>
      </c>
      <c r="S747" s="6">
        <v>11</v>
      </c>
      <c r="T747" s="2">
        <f t="shared" si="77"/>
        <v>7460825492.3827295</v>
      </c>
      <c r="U747" s="47">
        <f t="shared" si="78"/>
        <v>849.99999999999966</v>
      </c>
      <c r="V747" s="47">
        <f t="shared" si="79"/>
        <v>-99.99999999999919</v>
      </c>
    </row>
    <row r="748" spans="1:25" customFormat="1">
      <c r="A748" t="s">
        <v>120</v>
      </c>
      <c r="B748">
        <v>1300</v>
      </c>
      <c r="C748" t="s">
        <v>675</v>
      </c>
      <c r="D748" s="2">
        <v>30191</v>
      </c>
      <c r="E748" s="2">
        <v>80932.410801361606</v>
      </c>
      <c r="F748" s="2">
        <v>52370.053384601597</v>
      </c>
      <c r="G748" s="2">
        <v>80070.9657173952</v>
      </c>
      <c r="H748" s="2">
        <v>95922.824270861995</v>
      </c>
      <c r="I748" s="2">
        <v>64664.200929983002</v>
      </c>
      <c r="J748" s="2">
        <v>1817</v>
      </c>
      <c r="K748" s="2">
        <v>1862</v>
      </c>
      <c r="L748" s="2">
        <v>2706</v>
      </c>
      <c r="M748" s="2">
        <v>1754</v>
      </c>
      <c r="N748" s="3">
        <v>3.5772250008280601E-3</v>
      </c>
      <c r="O748" s="3">
        <v>-2.94458613494087E-2</v>
      </c>
      <c r="P748" s="17">
        <f t="shared" si="82"/>
        <v>-3.3023086350236763E-2</v>
      </c>
      <c r="R748" s="2">
        <v>40077671</v>
      </c>
      <c r="S748" s="6">
        <v>11</v>
      </c>
      <c r="T748" s="2">
        <f t="shared" si="77"/>
        <v>2417422525.9738784</v>
      </c>
      <c r="U748" s="47">
        <f t="shared" si="78"/>
        <v>107.99999999999996</v>
      </c>
      <c r="V748" s="47">
        <f t="shared" si="79"/>
        <v>-888.99999999999807</v>
      </c>
    </row>
    <row r="749" spans="1:25" customFormat="1">
      <c r="A749" t="s">
        <v>88</v>
      </c>
      <c r="B749">
        <v>900</v>
      </c>
      <c r="C749" t="s">
        <v>285</v>
      </c>
      <c r="D749" s="2">
        <v>69199</v>
      </c>
      <c r="E749" s="2">
        <v>80238.018632064195</v>
      </c>
      <c r="F749" s="2">
        <v>56261.1411583062</v>
      </c>
      <c r="G749" s="2">
        <v>80071.604428904393</v>
      </c>
      <c r="H749" s="2">
        <v>95857.558914396999</v>
      </c>
      <c r="I749" s="2">
        <v>69161.296080943401</v>
      </c>
      <c r="J749" s="2">
        <v>3361</v>
      </c>
      <c r="K749" s="2">
        <v>5120</v>
      </c>
      <c r="L749" s="2">
        <v>3477</v>
      </c>
      <c r="M749" s="2">
        <v>5761</v>
      </c>
      <c r="N749" s="3">
        <v>-9.2631396407462496E-3</v>
      </c>
      <c r="O749" s="3">
        <v>-1.67632480238153E-3</v>
      </c>
      <c r="P749" s="17">
        <f t="shared" si="82"/>
        <v>7.5868148383647195E-3</v>
      </c>
      <c r="R749" s="2">
        <v>40146870</v>
      </c>
      <c r="S749" s="6">
        <v>11</v>
      </c>
      <c r="T749" s="2">
        <f t="shared" si="77"/>
        <v>5540874954.8757553</v>
      </c>
      <c r="U749" s="47">
        <f t="shared" si="78"/>
        <v>-640.99999999999977</v>
      </c>
      <c r="V749" s="47">
        <f t="shared" si="79"/>
        <v>-115.99999999999949</v>
      </c>
    </row>
    <row r="750" spans="1:25" customFormat="1">
      <c r="A750" t="s">
        <v>108</v>
      </c>
      <c r="B750">
        <v>100</v>
      </c>
      <c r="C750" t="s">
        <v>359</v>
      </c>
      <c r="D750" s="2">
        <v>52500</v>
      </c>
      <c r="E750" s="2">
        <v>76087.393534618997</v>
      </c>
      <c r="F750" s="2">
        <v>51256.664856310403</v>
      </c>
      <c r="G750" s="2">
        <v>80136.332023235693</v>
      </c>
      <c r="H750" s="2">
        <v>100047.175703446</v>
      </c>
      <c r="I750" s="2">
        <v>71075.727259648207</v>
      </c>
      <c r="J750" s="2">
        <v>1713</v>
      </c>
      <c r="K750" s="2">
        <v>4068</v>
      </c>
      <c r="L750" s="2">
        <v>2288</v>
      </c>
      <c r="M750" s="2">
        <v>3976</v>
      </c>
      <c r="N750" s="3">
        <v>1.7523809523809499E-3</v>
      </c>
      <c r="O750" s="3">
        <v>-1.0952380952380899E-2</v>
      </c>
      <c r="P750" s="17">
        <f t="shared" si="82"/>
        <v>-1.2704761904761849E-2</v>
      </c>
      <c r="Q750" s="6"/>
      <c r="R750" s="2">
        <v>40199370</v>
      </c>
      <c r="S750" s="6">
        <v>11</v>
      </c>
      <c r="T750" s="2">
        <f t="shared" si="77"/>
        <v>4207157431.2198739</v>
      </c>
      <c r="U750" s="47">
        <f t="shared" si="78"/>
        <v>91.999999999999872</v>
      </c>
      <c r="V750" s="47">
        <f t="shared" si="79"/>
        <v>-574.99999999999716</v>
      </c>
    </row>
    <row r="751" spans="1:25" customFormat="1">
      <c r="A751" t="s">
        <v>110</v>
      </c>
      <c r="B751">
        <v>1900</v>
      </c>
      <c r="C751" t="s">
        <v>229</v>
      </c>
      <c r="D751" s="2">
        <v>94010</v>
      </c>
      <c r="E751" s="2">
        <v>90769.000124370301</v>
      </c>
      <c r="F751" s="2">
        <v>41784.549996871203</v>
      </c>
      <c r="G751" s="2">
        <v>80146.620500904493</v>
      </c>
      <c r="H751" s="2">
        <v>106947.541757353</v>
      </c>
      <c r="I751" s="2">
        <v>53177.9943370252</v>
      </c>
      <c r="J751" s="2">
        <v>7137</v>
      </c>
      <c r="K751" s="2">
        <v>8050</v>
      </c>
      <c r="L751" s="2">
        <v>7044</v>
      </c>
      <c r="M751" s="2">
        <v>7655</v>
      </c>
      <c r="N751" s="3">
        <v>4.2016806722688996E-3</v>
      </c>
      <c r="O751" s="3">
        <v>9.8925646207850197E-4</v>
      </c>
      <c r="P751" s="17">
        <f t="shared" si="82"/>
        <v>-3.2124242101903974E-3</v>
      </c>
      <c r="R751" s="2">
        <v>40293380</v>
      </c>
      <c r="S751" s="6">
        <v>11</v>
      </c>
      <c r="T751" s="2">
        <f t="shared" si="77"/>
        <v>7534583793.2900314</v>
      </c>
      <c r="U751" s="47">
        <f t="shared" si="78"/>
        <v>394.99999999999926</v>
      </c>
      <c r="V751" s="47">
        <f t="shared" si="79"/>
        <v>92.999999999999972</v>
      </c>
    </row>
    <row r="752" spans="1:25" customFormat="1">
      <c r="A752" s="6" t="s">
        <v>46</v>
      </c>
      <c r="B752" s="9">
        <v>3000</v>
      </c>
      <c r="C752" s="6" t="s">
        <v>103</v>
      </c>
      <c r="D752" s="7">
        <v>223772</v>
      </c>
      <c r="E752" s="7">
        <v>88582.045712402207</v>
      </c>
      <c r="F752" s="7">
        <v>54705.848487105002</v>
      </c>
      <c r="G752" s="7">
        <v>80182.414819835903</v>
      </c>
      <c r="H752" s="7">
        <v>105092.38257897701</v>
      </c>
      <c r="I752" s="7">
        <v>68301.946583265002</v>
      </c>
      <c r="J752" s="7">
        <v>6391</v>
      </c>
      <c r="K752" s="7">
        <v>16259</v>
      </c>
      <c r="L752" s="7">
        <v>6445</v>
      </c>
      <c r="M752" s="7">
        <v>16173</v>
      </c>
      <c r="N752" s="8">
        <v>3.8431975403535699E-4</v>
      </c>
      <c r="O752" s="8">
        <v>-2.4131705485940999E-4</v>
      </c>
      <c r="P752" s="17">
        <f t="shared" si="82"/>
        <v>-6.2563680889476698E-4</v>
      </c>
      <c r="R752" s="2">
        <v>40517152</v>
      </c>
      <c r="S752" s="6">
        <v>11</v>
      </c>
      <c r="T752" s="2">
        <f t="shared" si="77"/>
        <v>17942579329.06432</v>
      </c>
      <c r="U752" s="47">
        <f t="shared" si="78"/>
        <v>85.999999999999901</v>
      </c>
      <c r="V752" s="47">
        <f t="shared" si="79"/>
        <v>-53.999999999999893</v>
      </c>
    </row>
    <row r="753" spans="1:22" customFormat="1">
      <c r="A753" t="s">
        <v>50</v>
      </c>
      <c r="B753" s="1">
        <v>2000</v>
      </c>
      <c r="C753" t="s">
        <v>247</v>
      </c>
      <c r="D753" s="2">
        <v>88657</v>
      </c>
      <c r="E753" s="2">
        <v>94982.595592390193</v>
      </c>
      <c r="F753" s="2">
        <v>51819.196656067703</v>
      </c>
      <c r="G753" s="2">
        <v>80195.683631844804</v>
      </c>
      <c r="H753" s="2">
        <v>110793.461518176</v>
      </c>
      <c r="I753" s="2">
        <v>63092.396260186499</v>
      </c>
      <c r="J753" s="2">
        <v>2715</v>
      </c>
      <c r="K753" s="2">
        <v>4930</v>
      </c>
      <c r="L753" s="2">
        <v>2864</v>
      </c>
      <c r="M753" s="2">
        <v>4114</v>
      </c>
      <c r="N753" s="3">
        <v>9.2040109636012894E-3</v>
      </c>
      <c r="O753" s="3">
        <v>-1.68063435487327E-3</v>
      </c>
      <c r="P753" s="17">
        <f t="shared" si="82"/>
        <v>-1.0884645318474559E-2</v>
      </c>
      <c r="R753" s="2">
        <v>40605809</v>
      </c>
      <c r="S753" s="6">
        <v>11</v>
      </c>
      <c r="T753" s="2">
        <f t="shared" si="77"/>
        <v>7109908723.7484646</v>
      </c>
      <c r="U753" s="47">
        <f t="shared" si="78"/>
        <v>815.99999999999955</v>
      </c>
      <c r="V753" s="47">
        <f t="shared" si="79"/>
        <v>-148.99999999999949</v>
      </c>
    </row>
    <row r="754" spans="1:22" customFormat="1">
      <c r="A754" s="6" t="s">
        <v>12</v>
      </c>
      <c r="B754" s="6">
        <v>6700</v>
      </c>
      <c r="C754" s="6" t="s">
        <v>52</v>
      </c>
      <c r="D754" s="7">
        <v>375622</v>
      </c>
      <c r="E754" s="7">
        <v>92247.9833200547</v>
      </c>
      <c r="F754" s="7">
        <v>44145.223281022998</v>
      </c>
      <c r="G754" s="7">
        <v>80242.548463012005</v>
      </c>
      <c r="H754" s="7">
        <v>114151.56657677999</v>
      </c>
      <c r="I754" s="7">
        <v>60642.369619894402</v>
      </c>
      <c r="J754" s="7">
        <v>20024</v>
      </c>
      <c r="K754" s="7">
        <v>36367</v>
      </c>
      <c r="L754" s="7">
        <v>18295</v>
      </c>
      <c r="M754" s="7">
        <v>33660</v>
      </c>
      <c r="N754" s="8">
        <v>7.2067131318186897E-3</v>
      </c>
      <c r="O754" s="8">
        <v>4.6030317713020002E-3</v>
      </c>
      <c r="P754" s="17">
        <f t="shared" si="82"/>
        <v>-2.6036813605166895E-3</v>
      </c>
      <c r="R754" s="2">
        <v>40981431</v>
      </c>
      <c r="S754" s="6">
        <v>11</v>
      </c>
      <c r="T754" s="2">
        <f t="shared" si="77"/>
        <v>30140866538.773495</v>
      </c>
      <c r="U754" s="47">
        <f t="shared" si="78"/>
        <v>2707</v>
      </c>
      <c r="V754" s="47">
        <f t="shared" si="79"/>
        <v>1729</v>
      </c>
    </row>
    <row r="755" spans="1:22" customFormat="1">
      <c r="A755" t="s">
        <v>151</v>
      </c>
      <c r="B755">
        <v>100</v>
      </c>
      <c r="C755" t="s">
        <v>152</v>
      </c>
      <c r="D755" s="2">
        <v>160012</v>
      </c>
      <c r="E755" s="2">
        <v>93098.292064791996</v>
      </c>
      <c r="F755" s="2">
        <v>46909.7666781589</v>
      </c>
      <c r="G755" s="2">
        <v>80295.215890388994</v>
      </c>
      <c r="H755" s="2">
        <v>113513.57871507799</v>
      </c>
      <c r="I755" s="2">
        <v>62316.217733395701</v>
      </c>
      <c r="J755" s="2">
        <v>6424</v>
      </c>
      <c r="K755" s="2">
        <v>9847</v>
      </c>
      <c r="L755" s="2">
        <v>7387</v>
      </c>
      <c r="M755" s="2">
        <v>11184</v>
      </c>
      <c r="N755" s="3">
        <v>-8.3556233282503795E-3</v>
      </c>
      <c r="O755" s="3">
        <v>-6.0182986276029297E-3</v>
      </c>
      <c r="P755" s="17">
        <f t="shared" si="82"/>
        <v>2.3373247006474498E-3</v>
      </c>
      <c r="R755" s="2">
        <v>41141443</v>
      </c>
      <c r="S755" s="6">
        <v>11</v>
      </c>
      <c r="T755" s="2">
        <f t="shared" si="77"/>
        <v>12848198085.052923</v>
      </c>
      <c r="U755" s="47">
        <f t="shared" si="78"/>
        <v>-1336.9999999999998</v>
      </c>
      <c r="V755" s="47">
        <f t="shared" si="79"/>
        <v>-963</v>
      </c>
    </row>
    <row r="756" spans="1:22" customFormat="1">
      <c r="A756" t="s">
        <v>122</v>
      </c>
      <c r="B756">
        <v>500</v>
      </c>
      <c r="C756" t="s">
        <v>194</v>
      </c>
      <c r="D756" s="2">
        <v>65151</v>
      </c>
      <c r="E756" s="2">
        <v>96359.366307810604</v>
      </c>
      <c r="F756" s="2">
        <v>49476.023317161897</v>
      </c>
      <c r="G756" s="2">
        <v>80325.113273160605</v>
      </c>
      <c r="H756" s="2">
        <v>113888.613149511</v>
      </c>
      <c r="I756" s="2">
        <v>61797.002941176397</v>
      </c>
      <c r="J756" s="2">
        <v>3713</v>
      </c>
      <c r="K756" s="2">
        <v>4176</v>
      </c>
      <c r="L756" s="2">
        <v>2567</v>
      </c>
      <c r="M756" s="2">
        <v>3509</v>
      </c>
      <c r="N756" s="3">
        <v>1.02377553682982E-2</v>
      </c>
      <c r="O756" s="3">
        <v>1.75899065248422E-2</v>
      </c>
      <c r="P756" s="17">
        <f t="shared" si="82"/>
        <v>7.3521511565439995E-3</v>
      </c>
      <c r="R756" s="2">
        <v>41206594</v>
      </c>
      <c r="S756" s="6">
        <v>11</v>
      </c>
      <c r="T756" s="2">
        <f t="shared" si="77"/>
        <v>5233261454.8596869</v>
      </c>
      <c r="U756" s="47">
        <f t="shared" si="78"/>
        <v>666.99999999999602</v>
      </c>
      <c r="V756" s="47">
        <f t="shared" si="79"/>
        <v>1145.9999999999941</v>
      </c>
    </row>
    <row r="757" spans="1:22" customFormat="1">
      <c r="A757" t="s">
        <v>50</v>
      </c>
      <c r="B757">
        <v>2400</v>
      </c>
      <c r="C757" t="s">
        <v>266</v>
      </c>
      <c r="D757" s="2">
        <v>75083</v>
      </c>
      <c r="E757" s="2">
        <v>90606.966793466097</v>
      </c>
      <c r="F757" s="2">
        <v>49920.573236023403</v>
      </c>
      <c r="G757" s="2">
        <v>80325.549495962507</v>
      </c>
      <c r="H757" s="2">
        <v>107382.166614455</v>
      </c>
      <c r="I757" s="2">
        <v>63289.3651656898</v>
      </c>
      <c r="J757" s="2">
        <v>2783</v>
      </c>
      <c r="K757" s="2">
        <v>5833</v>
      </c>
      <c r="L757" s="2">
        <v>2892</v>
      </c>
      <c r="M757" s="2">
        <v>5742</v>
      </c>
      <c r="N757" s="3">
        <v>1.21199206211792E-3</v>
      </c>
      <c r="O757" s="3">
        <v>-1.4517267557236601E-3</v>
      </c>
      <c r="P757" s="17">
        <f t="shared" si="82"/>
        <v>-2.6637188178415799E-3</v>
      </c>
      <c r="R757" s="2">
        <v>41281677</v>
      </c>
      <c r="S757" s="6">
        <v>11</v>
      </c>
      <c r="T757" s="2">
        <f t="shared" si="77"/>
        <v>6031083232.8053532</v>
      </c>
      <c r="U757" s="47">
        <f t="shared" si="78"/>
        <v>90.999999999999787</v>
      </c>
      <c r="V757" s="47">
        <f t="shared" si="79"/>
        <v>-108.99999999999957</v>
      </c>
    </row>
    <row r="758" spans="1:22" customFormat="1">
      <c r="A758" t="s">
        <v>50</v>
      </c>
      <c r="B758">
        <v>3600</v>
      </c>
      <c r="C758" t="s">
        <v>194</v>
      </c>
      <c r="D758" s="2">
        <v>114768</v>
      </c>
      <c r="E758" s="2">
        <v>91390.317815089395</v>
      </c>
      <c r="F758" s="2">
        <v>52840.265578297302</v>
      </c>
      <c r="G758" s="2">
        <v>80430.195183302101</v>
      </c>
      <c r="H758" s="2">
        <v>110778.651439162</v>
      </c>
      <c r="I758" s="2">
        <v>67760.178609901501</v>
      </c>
      <c r="J758" s="2">
        <v>3034</v>
      </c>
      <c r="K758" s="2">
        <v>7799</v>
      </c>
      <c r="L758" s="2">
        <v>2988</v>
      </c>
      <c r="M758" s="2">
        <v>7522</v>
      </c>
      <c r="N758" s="3">
        <v>2.4135647567266102E-3</v>
      </c>
      <c r="O758" s="3">
        <v>4.0080858775965399E-4</v>
      </c>
      <c r="P758" s="17">
        <f t="shared" si="82"/>
        <v>-2.012756168966956E-3</v>
      </c>
      <c r="R758" s="2">
        <v>41396445</v>
      </c>
      <c r="S758" s="6">
        <v>11</v>
      </c>
      <c r="T758" s="2">
        <f t="shared" si="77"/>
        <v>9230812640.7972164</v>
      </c>
      <c r="U758" s="47">
        <f t="shared" si="78"/>
        <v>276.9999999999996</v>
      </c>
      <c r="V758" s="47">
        <f t="shared" si="79"/>
        <v>45.999999999999972</v>
      </c>
    </row>
    <row r="759" spans="1:22" customFormat="1">
      <c r="A759" t="s">
        <v>27</v>
      </c>
      <c r="B759">
        <v>1700</v>
      </c>
      <c r="C759" t="s">
        <v>531</v>
      </c>
      <c r="D759" s="2">
        <v>36539</v>
      </c>
      <c r="E759" s="2">
        <v>90068.296337402804</v>
      </c>
      <c r="F759" s="2">
        <v>47227.6754592816</v>
      </c>
      <c r="G759" s="2">
        <v>80464.330873514002</v>
      </c>
      <c r="H759" s="2">
        <v>109549.88192606501</v>
      </c>
      <c r="I759" s="2">
        <v>61781.629503701603</v>
      </c>
      <c r="J759" s="2">
        <v>1034</v>
      </c>
      <c r="K759" s="2">
        <v>1915</v>
      </c>
      <c r="L759" s="2">
        <v>1283</v>
      </c>
      <c r="M759" s="2">
        <v>2359</v>
      </c>
      <c r="N759" s="3">
        <v>-1.2151399874107099E-2</v>
      </c>
      <c r="O759" s="3">
        <v>-6.8146364158843901E-3</v>
      </c>
      <c r="P759" s="17">
        <f t="shared" si="82"/>
        <v>5.3367634582227094E-3</v>
      </c>
      <c r="R759" s="2">
        <v>41432984</v>
      </c>
      <c r="S759" s="6">
        <v>11</v>
      </c>
      <c r="T759" s="2">
        <f t="shared" si="77"/>
        <v>2940086185.7873282</v>
      </c>
      <c r="U759" s="47">
        <f t="shared" si="78"/>
        <v>-443.99999999999932</v>
      </c>
      <c r="V759" s="47">
        <f t="shared" si="79"/>
        <v>-248.99999999999972</v>
      </c>
    </row>
    <row r="760" spans="1:22" customFormat="1">
      <c r="A760" t="s">
        <v>27</v>
      </c>
      <c r="B760">
        <v>700</v>
      </c>
      <c r="C760" t="s">
        <v>165</v>
      </c>
      <c r="D760" s="2">
        <v>140855</v>
      </c>
      <c r="E760" s="2">
        <v>90953.186838860405</v>
      </c>
      <c r="F760" s="2">
        <v>48782.583027038199</v>
      </c>
      <c r="G760" s="2">
        <v>80602.896374792806</v>
      </c>
      <c r="H760" s="2">
        <v>108465.178272438</v>
      </c>
      <c r="I760" s="2">
        <v>61436.668115057801</v>
      </c>
      <c r="J760" s="2">
        <v>5480</v>
      </c>
      <c r="K760" s="2">
        <v>7958</v>
      </c>
      <c r="L760" s="2">
        <v>6202</v>
      </c>
      <c r="M760" s="2">
        <v>7787</v>
      </c>
      <c r="N760" s="3">
        <v>1.21401441198395E-3</v>
      </c>
      <c r="O760" s="3">
        <v>-5.1258386283766898E-3</v>
      </c>
      <c r="P760" s="17">
        <f t="shared" si="82"/>
        <v>-6.3398530403606396E-3</v>
      </c>
      <c r="R760" s="2">
        <v>41573839</v>
      </c>
      <c r="S760" s="6">
        <v>11</v>
      </c>
      <c r="T760" s="2">
        <f t="shared" si="77"/>
        <v>11353320968.871441</v>
      </c>
      <c r="U760" s="47">
        <f t="shared" si="78"/>
        <v>170.99999999999929</v>
      </c>
      <c r="V760" s="47">
        <f t="shared" si="79"/>
        <v>-721.99999999999864</v>
      </c>
    </row>
    <row r="761" spans="1:22" customFormat="1">
      <c r="A761" t="s">
        <v>178</v>
      </c>
      <c r="B761">
        <v>1200</v>
      </c>
      <c r="C761" t="s">
        <v>302</v>
      </c>
      <c r="D761" s="2">
        <v>65842</v>
      </c>
      <c r="E761" s="2">
        <v>91611.417453203205</v>
      </c>
      <c r="F761" s="2">
        <v>52486.4781835268</v>
      </c>
      <c r="G761" s="2">
        <v>80636.798273139299</v>
      </c>
      <c r="H761" s="2">
        <v>107004.266385446</v>
      </c>
      <c r="I761" s="2">
        <v>63852.914512989097</v>
      </c>
      <c r="J761" s="2">
        <v>2806</v>
      </c>
      <c r="K761" s="2">
        <v>5775</v>
      </c>
      <c r="L761" s="2">
        <v>2873</v>
      </c>
      <c r="M761" s="2">
        <v>5629</v>
      </c>
      <c r="N761" s="3">
        <v>2.2174296042040001E-3</v>
      </c>
      <c r="O761" s="3">
        <v>-1.0175875580936101E-3</v>
      </c>
      <c r="P761" s="17">
        <f t="shared" si="82"/>
        <v>-3.23501716229761E-3</v>
      </c>
      <c r="R761" s="2">
        <v>41639681</v>
      </c>
      <c r="S761" s="6">
        <v>11</v>
      </c>
      <c r="T761" s="2">
        <f t="shared" si="77"/>
        <v>5309288071.9000378</v>
      </c>
      <c r="U761" s="47">
        <f t="shared" si="78"/>
        <v>145.99999999999977</v>
      </c>
      <c r="V761" s="47">
        <f t="shared" si="79"/>
        <v>-66.999999999999474</v>
      </c>
    </row>
    <row r="762" spans="1:22">
      <c r="A762" t="s">
        <v>74</v>
      </c>
      <c r="B762">
        <v>200</v>
      </c>
      <c r="C762" t="s">
        <v>273</v>
      </c>
      <c r="D762" s="2">
        <v>73390</v>
      </c>
      <c r="E762" s="2">
        <v>89866.674185955198</v>
      </c>
      <c r="F762" s="2">
        <v>53466.090896287496</v>
      </c>
      <c r="G762" s="2">
        <v>80863.647743943802</v>
      </c>
      <c r="H762" s="2">
        <v>106485.15712043901</v>
      </c>
      <c r="I762" s="2">
        <v>66146.904484254395</v>
      </c>
      <c r="J762" s="2">
        <v>2714</v>
      </c>
      <c r="K762" s="2">
        <v>6024</v>
      </c>
      <c r="L762" s="2">
        <v>3012</v>
      </c>
      <c r="M762" s="2">
        <v>5746</v>
      </c>
      <c r="N762" s="3">
        <v>3.78798201389835E-3</v>
      </c>
      <c r="O762" s="3">
        <v>-4.0604987055457096E-3</v>
      </c>
      <c r="P762" s="17">
        <f t="shared" si="82"/>
        <v>-7.8484807194440596E-3</v>
      </c>
      <c r="Q762"/>
      <c r="R762" s="2">
        <v>41713071</v>
      </c>
      <c r="S762" s="6">
        <v>11</v>
      </c>
      <c r="T762" s="2">
        <f t="shared" si="77"/>
        <v>5934583107.9280357</v>
      </c>
      <c r="U762" s="47">
        <f t="shared" si="78"/>
        <v>277.99999999999989</v>
      </c>
      <c r="V762" s="47">
        <f t="shared" si="79"/>
        <v>-297.9999999999996</v>
      </c>
    </row>
    <row r="763" spans="1:22" customFormat="1">
      <c r="A763" t="s">
        <v>136</v>
      </c>
      <c r="B763">
        <v>700</v>
      </c>
      <c r="C763" t="s">
        <v>149</v>
      </c>
      <c r="D763" s="2">
        <v>30532</v>
      </c>
      <c r="E763" s="2">
        <v>78975.016895783701</v>
      </c>
      <c r="F763" s="2">
        <v>47546.868643590002</v>
      </c>
      <c r="G763" s="2">
        <v>80875.681178620303</v>
      </c>
      <c r="H763" s="2">
        <v>94890.172413793101</v>
      </c>
      <c r="I763" s="2">
        <v>60300.341188409002</v>
      </c>
      <c r="J763" s="2">
        <v>2267</v>
      </c>
      <c r="K763" s="2">
        <v>1731</v>
      </c>
      <c r="L763" s="2">
        <v>2627</v>
      </c>
      <c r="M763" s="2">
        <v>2017</v>
      </c>
      <c r="N763" s="3">
        <v>-9.3672212760382498E-3</v>
      </c>
      <c r="O763" s="3">
        <v>-1.17909078999082E-2</v>
      </c>
      <c r="P763" s="17">
        <f t="shared" si="82"/>
        <v>-2.42368662386995E-3</v>
      </c>
      <c r="R763" s="2">
        <v>41743603</v>
      </c>
      <c r="S763" s="6">
        <v>11</v>
      </c>
      <c r="T763" s="2">
        <f t="shared" si="77"/>
        <v>2469296297.745635</v>
      </c>
      <c r="U763" s="47">
        <f t="shared" si="78"/>
        <v>-285.99999999999983</v>
      </c>
      <c r="V763" s="47">
        <f t="shared" si="79"/>
        <v>-359.99999999999716</v>
      </c>
    </row>
    <row r="764" spans="1:22" customFormat="1">
      <c r="A764" s="6" t="s">
        <v>27</v>
      </c>
      <c r="B764" s="6">
        <v>4100</v>
      </c>
      <c r="C764" s="6" t="s">
        <v>36</v>
      </c>
      <c r="D764" s="7">
        <v>551883</v>
      </c>
      <c r="E764" s="7">
        <v>82693.308682281102</v>
      </c>
      <c r="F764" s="7">
        <v>45683.162381156202</v>
      </c>
      <c r="G764" s="7">
        <v>80948.142422491495</v>
      </c>
      <c r="H764" s="7">
        <v>104858.48279589</v>
      </c>
      <c r="I764" s="7">
        <v>65762.628305244798</v>
      </c>
      <c r="J764" s="7">
        <v>21241</v>
      </c>
      <c r="K764" s="7">
        <v>20992</v>
      </c>
      <c r="L764" s="7">
        <v>23145</v>
      </c>
      <c r="M764" s="7">
        <v>24394</v>
      </c>
      <c r="N764" s="8">
        <v>-6.1643500524567697E-3</v>
      </c>
      <c r="O764" s="8">
        <v>-3.45000661372066E-3</v>
      </c>
      <c r="P764" s="17">
        <f t="shared" si="82"/>
        <v>2.7143434387361096E-3</v>
      </c>
      <c r="R764" s="2">
        <v>42295486</v>
      </c>
      <c r="S764" s="6">
        <v>11</v>
      </c>
      <c r="T764" s="2">
        <f t="shared" si="77"/>
        <v>44673903684.551872</v>
      </c>
      <c r="U764" s="47">
        <f t="shared" si="78"/>
        <v>-3401.9999999999995</v>
      </c>
      <c r="V764" s="47">
        <f t="shared" si="79"/>
        <v>-1903.9999999999991</v>
      </c>
    </row>
    <row r="765" spans="1:22" customFormat="1">
      <c r="A765" t="s">
        <v>14</v>
      </c>
      <c r="B765">
        <v>1900</v>
      </c>
      <c r="C765" t="s">
        <v>540</v>
      </c>
      <c r="D765" s="2">
        <v>36304</v>
      </c>
      <c r="E765" s="2">
        <v>98672.381916329206</v>
      </c>
      <c r="F765" s="2">
        <v>54180.2414392922</v>
      </c>
      <c r="G765" s="2">
        <v>81019.962706373</v>
      </c>
      <c r="H765" s="2">
        <v>115137.642375168</v>
      </c>
      <c r="I765" s="2">
        <v>65942.461209681394</v>
      </c>
      <c r="J765" s="2">
        <v>858</v>
      </c>
      <c r="K765" s="2">
        <v>2882</v>
      </c>
      <c r="L765" s="2">
        <v>1007</v>
      </c>
      <c r="M765" s="2">
        <v>2544</v>
      </c>
      <c r="N765" s="3">
        <v>9.3102688408990691E-3</v>
      </c>
      <c r="O765" s="3">
        <v>-4.1042309387395301E-3</v>
      </c>
      <c r="P765" s="17">
        <f t="shared" si="82"/>
        <v>-1.34144997796386E-2</v>
      </c>
      <c r="R765" s="2">
        <v>42331790</v>
      </c>
      <c r="S765" s="6">
        <v>11</v>
      </c>
      <c r="T765" s="2">
        <f t="shared" si="77"/>
        <v>2941348726.0921655</v>
      </c>
      <c r="U765" s="47">
        <f t="shared" si="78"/>
        <v>337.99999999999983</v>
      </c>
      <c r="V765" s="47">
        <f t="shared" si="79"/>
        <v>-148.99999999999989</v>
      </c>
    </row>
    <row r="766" spans="1:22" customFormat="1">
      <c r="A766" t="s">
        <v>18</v>
      </c>
      <c r="B766">
        <v>1400</v>
      </c>
      <c r="C766" t="s">
        <v>805</v>
      </c>
      <c r="D766" s="2">
        <v>25358</v>
      </c>
      <c r="E766" s="2">
        <v>88401.363107185796</v>
      </c>
      <c r="F766" s="2">
        <v>57530.781380612098</v>
      </c>
      <c r="G766" s="2">
        <v>81021.128683891802</v>
      </c>
      <c r="H766" s="2">
        <v>106891.012244078</v>
      </c>
      <c r="I766" s="2">
        <v>72332.726371848403</v>
      </c>
      <c r="J766" s="2">
        <v>703</v>
      </c>
      <c r="K766" s="2">
        <v>2057</v>
      </c>
      <c r="L766" s="2">
        <v>595</v>
      </c>
      <c r="M766" s="2">
        <v>2187</v>
      </c>
      <c r="N766" s="3">
        <v>-5.1265872702894498E-3</v>
      </c>
      <c r="O766" s="3">
        <v>4.2590109630097003E-3</v>
      </c>
      <c r="P766" s="17">
        <f t="shared" si="82"/>
        <v>9.3855982332991493E-3</v>
      </c>
      <c r="R766" s="2">
        <v>42357148</v>
      </c>
      <c r="S766" s="6">
        <v>11</v>
      </c>
      <c r="T766" s="2">
        <f t="shared" si="77"/>
        <v>2054533781.1661284</v>
      </c>
      <c r="U766" s="47">
        <f t="shared" si="78"/>
        <v>-129.99999999999986</v>
      </c>
      <c r="V766" s="47">
        <f t="shared" si="79"/>
        <v>107.99999999999999</v>
      </c>
    </row>
    <row r="767" spans="1:22" customFormat="1">
      <c r="A767" t="s">
        <v>18</v>
      </c>
      <c r="B767">
        <v>300</v>
      </c>
      <c r="C767" t="s">
        <v>460</v>
      </c>
      <c r="D767" s="2">
        <v>35269</v>
      </c>
      <c r="E767" s="2">
        <v>88534.677927684796</v>
      </c>
      <c r="F767" s="2">
        <v>54850.6754475243</v>
      </c>
      <c r="G767" s="2">
        <v>81171.768753850803</v>
      </c>
      <c r="H767" s="2">
        <v>105396.334484619</v>
      </c>
      <c r="I767" s="2">
        <v>67734.625636113196</v>
      </c>
      <c r="J767" s="2">
        <v>1482</v>
      </c>
      <c r="K767" s="2">
        <v>3429</v>
      </c>
      <c r="L767" s="2">
        <v>1776</v>
      </c>
      <c r="M767" s="2">
        <v>2614</v>
      </c>
      <c r="N767" s="3">
        <v>2.3108111939663702E-2</v>
      </c>
      <c r="O767" s="3">
        <v>-8.3359324052283794E-3</v>
      </c>
      <c r="P767" s="17">
        <f t="shared" si="82"/>
        <v>-3.1444044344892078E-2</v>
      </c>
      <c r="R767" s="2">
        <v>42392417</v>
      </c>
      <c r="S767" s="6">
        <v>11</v>
      </c>
      <c r="T767" s="2">
        <f t="shared" si="77"/>
        <v>2862847112.179564</v>
      </c>
      <c r="U767" s="47">
        <f t="shared" si="78"/>
        <v>814.99999999999909</v>
      </c>
      <c r="V767" s="47">
        <f t="shared" si="79"/>
        <v>-293.99999999999972</v>
      </c>
    </row>
    <row r="768" spans="1:22" customFormat="1">
      <c r="A768" t="s">
        <v>27</v>
      </c>
      <c r="B768">
        <v>1400</v>
      </c>
      <c r="C768" t="s">
        <v>572</v>
      </c>
      <c r="D768" s="2">
        <v>34536</v>
      </c>
      <c r="E768" s="2">
        <v>97548.564401422307</v>
      </c>
      <c r="F768" s="2">
        <v>49173.860271646801</v>
      </c>
      <c r="G768" s="2">
        <v>81186.386162481096</v>
      </c>
      <c r="H768" s="2">
        <v>115818.115171868</v>
      </c>
      <c r="I768" s="2">
        <v>61344.1889643463</v>
      </c>
      <c r="J768" s="2">
        <v>1267</v>
      </c>
      <c r="K768" s="2">
        <v>2165</v>
      </c>
      <c r="L768" s="2">
        <v>1212</v>
      </c>
      <c r="M768" s="2">
        <v>2098</v>
      </c>
      <c r="N768" s="3">
        <v>1.9400046328468801E-3</v>
      </c>
      <c r="O768" s="3">
        <v>1.59254111651609E-3</v>
      </c>
      <c r="P768" s="17">
        <f t="shared" si="82"/>
        <v>-3.4746351633079008E-4</v>
      </c>
      <c r="R768" s="2">
        <v>42426953</v>
      </c>
      <c r="S768" s="6">
        <v>11</v>
      </c>
      <c r="T768" s="2">
        <f t="shared" si="77"/>
        <v>2803853032.5074472</v>
      </c>
      <c r="U768" s="47">
        <f t="shared" si="78"/>
        <v>66.999999999999858</v>
      </c>
      <c r="V768" s="47">
        <f t="shared" si="79"/>
        <v>54.999999999999687</v>
      </c>
    </row>
    <row r="769" spans="1:25" customFormat="1">
      <c r="A769" t="s">
        <v>50</v>
      </c>
      <c r="B769">
        <v>1200</v>
      </c>
      <c r="C769" t="s">
        <v>556</v>
      </c>
      <c r="D769" s="2">
        <v>35244</v>
      </c>
      <c r="E769" s="2">
        <v>81429.6408194658</v>
      </c>
      <c r="F769" s="2">
        <v>49135.857154251004</v>
      </c>
      <c r="G769" s="2">
        <v>81232.239642324799</v>
      </c>
      <c r="H769" s="2">
        <v>98358.162145154507</v>
      </c>
      <c r="I769" s="2">
        <v>61696.831791354198</v>
      </c>
      <c r="J769" s="2">
        <v>2728</v>
      </c>
      <c r="K769" s="2">
        <v>1464</v>
      </c>
      <c r="L769" s="2">
        <v>2768</v>
      </c>
      <c r="M769" s="2">
        <v>1444</v>
      </c>
      <c r="N769" s="3">
        <v>5.6747247758483698E-4</v>
      </c>
      <c r="O769" s="3">
        <v>-1.1349449551696701E-3</v>
      </c>
      <c r="P769" s="17">
        <f t="shared" si="82"/>
        <v>-1.702417432754507E-3</v>
      </c>
      <c r="R769" s="2">
        <v>42462197</v>
      </c>
      <c r="S769" s="6">
        <v>11</v>
      </c>
      <c r="T769" s="2">
        <f t="shared" si="77"/>
        <v>2862949053.9540954</v>
      </c>
      <c r="U769" s="47">
        <f t="shared" si="78"/>
        <v>19.999999999999993</v>
      </c>
      <c r="V769" s="47">
        <f t="shared" si="79"/>
        <v>-39.999999999999851</v>
      </c>
    </row>
    <row r="770" spans="1:25" customFormat="1">
      <c r="A770" t="s">
        <v>110</v>
      </c>
      <c r="B770">
        <v>2400</v>
      </c>
      <c r="C770" t="s">
        <v>425</v>
      </c>
      <c r="D770" s="2">
        <v>44502</v>
      </c>
      <c r="E770" s="2">
        <v>93246.964970359506</v>
      </c>
      <c r="F770" s="2">
        <v>51679.459328755198</v>
      </c>
      <c r="G770" s="2">
        <v>81313.329729408593</v>
      </c>
      <c r="H770" s="2">
        <v>109270.58372469</v>
      </c>
      <c r="I770" s="2">
        <v>63751.826095367003</v>
      </c>
      <c r="J770" s="2">
        <v>1871</v>
      </c>
      <c r="K770" s="2">
        <v>3733</v>
      </c>
      <c r="L770" s="2">
        <v>1687</v>
      </c>
      <c r="M770" s="2">
        <v>3544</v>
      </c>
      <c r="N770" s="3">
        <v>4.2470001348253999E-3</v>
      </c>
      <c r="O770" s="3">
        <v>4.13464563390409E-3</v>
      </c>
      <c r="P770" s="17">
        <f t="shared" si="82"/>
        <v>-1.1235450092130991E-4</v>
      </c>
      <c r="R770" s="2">
        <v>42506699</v>
      </c>
      <c r="S770" s="6">
        <v>11</v>
      </c>
      <c r="T770" s="2">
        <f t="shared" si="77"/>
        <v>3618605799.6181412</v>
      </c>
      <c r="U770" s="47">
        <f t="shared" si="78"/>
        <v>188.99999999999994</v>
      </c>
      <c r="V770" s="47">
        <f t="shared" si="79"/>
        <v>183.9999999999998</v>
      </c>
    </row>
    <row r="771" spans="1:25" customFormat="1">
      <c r="A771" t="s">
        <v>16</v>
      </c>
      <c r="B771">
        <v>290</v>
      </c>
      <c r="C771" t="s">
        <v>142</v>
      </c>
      <c r="D771" s="2">
        <v>170282</v>
      </c>
      <c r="E771" s="2">
        <v>86274.961745521301</v>
      </c>
      <c r="F771" s="2">
        <v>50385.893655147098</v>
      </c>
      <c r="G771" s="2">
        <v>81375.957196247895</v>
      </c>
      <c r="H771" s="2">
        <v>105539.96305006801</v>
      </c>
      <c r="I771" s="2">
        <v>65344.677637593697</v>
      </c>
      <c r="J771" s="2">
        <v>6141</v>
      </c>
      <c r="K771" s="2">
        <v>10452</v>
      </c>
      <c r="L771" s="2">
        <v>6658</v>
      </c>
      <c r="M771" s="2">
        <v>10571</v>
      </c>
      <c r="N771" s="3">
        <v>-6.9884074652635001E-4</v>
      </c>
      <c r="O771" s="3">
        <v>-3.0361400500346402E-3</v>
      </c>
      <c r="P771" s="17">
        <f t="shared" si="82"/>
        <v>-2.3372993035082903E-3</v>
      </c>
      <c r="R771" s="2">
        <v>42676981</v>
      </c>
      <c r="S771" s="6">
        <v>11</v>
      </c>
      <c r="T771" s="2">
        <f t="shared" si="77"/>
        <v>13856860743.291485</v>
      </c>
      <c r="U771" s="47">
        <f t="shared" si="78"/>
        <v>-118.99999999999993</v>
      </c>
      <c r="V771" s="47">
        <f t="shared" si="79"/>
        <v>-516.99999999999864</v>
      </c>
    </row>
    <row r="772" spans="1:25" customFormat="1">
      <c r="A772" t="s">
        <v>46</v>
      </c>
      <c r="B772">
        <v>800</v>
      </c>
      <c r="C772" t="s">
        <v>300</v>
      </c>
      <c r="D772" s="2">
        <v>66135</v>
      </c>
      <c r="E772" s="2">
        <v>90952.6097047496</v>
      </c>
      <c r="F772" s="2">
        <v>54989.010949648997</v>
      </c>
      <c r="G772" s="2">
        <v>81438.872653956205</v>
      </c>
      <c r="H772" s="2">
        <v>106507.282053915</v>
      </c>
      <c r="I772" s="2">
        <v>67221.589883223103</v>
      </c>
      <c r="J772" s="2">
        <v>2503</v>
      </c>
      <c r="K772" s="2">
        <v>3411</v>
      </c>
      <c r="L772" s="2">
        <v>2681</v>
      </c>
      <c r="M772" s="2">
        <v>3726</v>
      </c>
      <c r="N772" s="3">
        <v>-4.7629848038103799E-3</v>
      </c>
      <c r="O772" s="3">
        <v>-2.6914644288198301E-3</v>
      </c>
      <c r="P772" s="17">
        <f t="shared" si="82"/>
        <v>2.0715203749905498E-3</v>
      </c>
      <c r="R772" s="2">
        <v>42743116</v>
      </c>
      <c r="S772" s="6">
        <v>11</v>
      </c>
      <c r="T772" s="2">
        <f t="shared" si="77"/>
        <v>5385959842.9693937</v>
      </c>
      <c r="U772" s="47">
        <f t="shared" si="78"/>
        <v>-314.99999999999949</v>
      </c>
      <c r="V772" s="47">
        <f t="shared" si="79"/>
        <v>-177.99999999999946</v>
      </c>
    </row>
    <row r="773" spans="1:25" s="39" customFormat="1">
      <c r="A773" s="35" t="s">
        <v>20</v>
      </c>
      <c r="B773" s="35">
        <v>100</v>
      </c>
      <c r="C773" s="35" t="s">
        <v>21</v>
      </c>
      <c r="D773" s="36">
        <v>1037224</v>
      </c>
      <c r="E773" s="36">
        <v>92640.782165928598</v>
      </c>
      <c r="F773" s="36">
        <v>48385.8909841184</v>
      </c>
      <c r="G773" s="36">
        <v>81465.338474706194</v>
      </c>
      <c r="H773" s="36">
        <v>111842.75322106401</v>
      </c>
      <c r="I773" s="36">
        <v>62522.413039792998</v>
      </c>
      <c r="J773" s="36">
        <v>60342</v>
      </c>
      <c r="K773" s="36">
        <v>98884</v>
      </c>
      <c r="L773" s="36">
        <v>54468</v>
      </c>
      <c r="M773" s="36">
        <v>95644</v>
      </c>
      <c r="N773" s="37">
        <v>3.1237225517342401E-3</v>
      </c>
      <c r="O773" s="37">
        <v>5.6631932928663401E-3</v>
      </c>
      <c r="P773" s="38">
        <f t="shared" si="82"/>
        <v>2.5394707411321E-3</v>
      </c>
      <c r="R773" s="41">
        <v>43780340</v>
      </c>
      <c r="S773" s="35">
        <v>11</v>
      </c>
      <c r="T773" s="41">
        <f t="shared" si="77"/>
        <v>84497804234.088654</v>
      </c>
      <c r="U773" s="55">
        <f t="shared" si="78"/>
        <v>3239.9999999999955</v>
      </c>
      <c r="V773" s="55">
        <f t="shared" si="79"/>
        <v>5873.9999999999964</v>
      </c>
    </row>
    <row r="774" spans="1:25" s="29" customFormat="1">
      <c r="A774" s="51"/>
      <c r="B774" s="51"/>
      <c r="C774" s="51"/>
      <c r="D774" s="52">
        <f>SUM(D745:D773)</f>
        <v>3917658</v>
      </c>
      <c r="E774" s="52"/>
      <c r="F774" s="52"/>
      <c r="G774" s="52"/>
      <c r="H774" s="52"/>
      <c r="I774" s="52"/>
      <c r="J774" s="52"/>
      <c r="K774" s="52"/>
      <c r="L774" s="52"/>
      <c r="M774" s="52"/>
      <c r="N774" s="53"/>
      <c r="O774" s="53"/>
      <c r="P774" s="32"/>
      <c r="R774" s="30"/>
      <c r="S774" s="16"/>
      <c r="T774" s="30">
        <f>SUM(T745:T773)</f>
        <v>316595953287.53198</v>
      </c>
      <c r="U774" s="48">
        <f>SUM(U745:U773)</f>
        <v>4064.9999999999918</v>
      </c>
      <c r="V774" s="48">
        <f>SUM(V745:V773)</f>
        <v>1741.0000000000055</v>
      </c>
      <c r="W774" s="20">
        <f>T774/$D774</f>
        <v>80812.555176468188</v>
      </c>
      <c r="X774" s="60">
        <f t="shared" ref="X774" si="83">U774/$D774</f>
        <v>1.0376097147836774E-3</v>
      </c>
      <c r="Y774" s="60">
        <f t="shared" ref="Y774" si="84">V774/$D774</f>
        <v>4.443981582874272E-4</v>
      </c>
    </row>
    <row r="775" spans="1:25" customFormat="1">
      <c r="A775" s="6" t="s">
        <v>27</v>
      </c>
      <c r="B775" s="9">
        <v>4000</v>
      </c>
      <c r="C775" s="6" t="s">
        <v>28</v>
      </c>
      <c r="D775" s="7">
        <v>656202</v>
      </c>
      <c r="E775" s="7">
        <v>90689.960448649901</v>
      </c>
      <c r="F775" s="7">
        <v>38629.218892510296</v>
      </c>
      <c r="G775" s="7">
        <v>81549.017821633301</v>
      </c>
      <c r="H775" s="7">
        <v>115069.77454945201</v>
      </c>
      <c r="I775" s="7">
        <v>56176.080031965197</v>
      </c>
      <c r="J775" s="7">
        <v>36179</v>
      </c>
      <c r="K775" s="7">
        <v>22374</v>
      </c>
      <c r="L775" s="7">
        <v>37861</v>
      </c>
      <c r="M775" s="7">
        <v>27738</v>
      </c>
      <c r="N775" s="8">
        <v>-8.1743121782621806E-3</v>
      </c>
      <c r="O775" s="8">
        <v>-2.5632351013864601E-3</v>
      </c>
      <c r="P775" s="17">
        <f t="shared" ref="P775:P803" si="85">O775-N775</f>
        <v>5.6110770768757201E-3</v>
      </c>
      <c r="R775" s="2">
        <v>44436542</v>
      </c>
      <c r="S775" s="6">
        <v>12</v>
      </c>
      <c r="T775" s="2">
        <f t="shared" si="77"/>
        <v>53512628592.591415</v>
      </c>
      <c r="U775" s="47">
        <f t="shared" si="78"/>
        <v>-5363.9999999999991</v>
      </c>
      <c r="V775" s="47">
        <f t="shared" si="79"/>
        <v>-1681.999999999998</v>
      </c>
    </row>
    <row r="776" spans="1:25" customFormat="1">
      <c r="A776" s="6" t="s">
        <v>96</v>
      </c>
      <c r="B776" s="6">
        <v>1325</v>
      </c>
      <c r="C776" s="6" t="s">
        <v>97</v>
      </c>
      <c r="D776" s="7">
        <v>241352</v>
      </c>
      <c r="E776" s="7">
        <v>83618.715837072203</v>
      </c>
      <c r="F776" s="7">
        <v>42674.474039328801</v>
      </c>
      <c r="G776" s="7">
        <v>81549.613240914303</v>
      </c>
      <c r="H776" s="7">
        <v>104457.367618288</v>
      </c>
      <c r="I776" s="7">
        <v>58030.765000902</v>
      </c>
      <c r="J776" s="7">
        <v>20139</v>
      </c>
      <c r="K776" s="7">
        <v>16592</v>
      </c>
      <c r="L776" s="7">
        <v>19074</v>
      </c>
      <c r="M776" s="7">
        <v>17039</v>
      </c>
      <c r="N776" s="8">
        <v>-1.8520666909741699E-3</v>
      </c>
      <c r="O776" s="8">
        <v>4.4126421160794096E-3</v>
      </c>
      <c r="P776" s="17">
        <f t="shared" si="85"/>
        <v>6.2647088070535793E-3</v>
      </c>
      <c r="Q776" s="6"/>
      <c r="R776" s="2">
        <v>44677894</v>
      </c>
      <c r="S776" s="6">
        <v>12</v>
      </c>
      <c r="T776" s="2">
        <f t="shared" si="77"/>
        <v>19682162254.92115</v>
      </c>
      <c r="U776" s="47">
        <f t="shared" si="78"/>
        <v>-446.99999999999784</v>
      </c>
      <c r="V776" s="47">
        <f t="shared" si="79"/>
        <v>1064.9999999999977</v>
      </c>
    </row>
    <row r="777" spans="1:25" customFormat="1">
      <c r="A777" t="s">
        <v>53</v>
      </c>
      <c r="B777">
        <v>5690</v>
      </c>
      <c r="C777" t="s">
        <v>322</v>
      </c>
      <c r="D777" s="2">
        <v>60890</v>
      </c>
      <c r="E777" s="2">
        <v>103835.589727974</v>
      </c>
      <c r="F777" s="2">
        <v>51364.412330252198</v>
      </c>
      <c r="G777" s="2">
        <v>81655.150190648201</v>
      </c>
      <c r="H777" s="2">
        <v>122890.322168087</v>
      </c>
      <c r="I777" s="2">
        <v>64270.311337441497</v>
      </c>
      <c r="J777" s="2">
        <v>1784</v>
      </c>
      <c r="K777" s="2">
        <v>3712</v>
      </c>
      <c r="L777" s="2">
        <v>2065</v>
      </c>
      <c r="M777" s="2">
        <v>3499</v>
      </c>
      <c r="N777" s="3">
        <v>3.4981113483330598E-3</v>
      </c>
      <c r="O777" s="3">
        <v>-4.6148792905238902E-3</v>
      </c>
      <c r="P777" s="17">
        <f t="shared" si="85"/>
        <v>-8.1129906388569505E-3</v>
      </c>
      <c r="R777" s="2">
        <v>44738784</v>
      </c>
      <c r="S777" s="6">
        <v>12</v>
      </c>
      <c r="T777" s="2">
        <f t="shared" si="77"/>
        <v>4971982095.1085691</v>
      </c>
      <c r="U777" s="47">
        <f t="shared" si="78"/>
        <v>213</v>
      </c>
      <c r="V777" s="47">
        <f t="shared" si="79"/>
        <v>-280.99999999999966</v>
      </c>
    </row>
    <row r="778" spans="1:25" customFormat="1">
      <c r="A778" s="6" t="s">
        <v>38</v>
      </c>
      <c r="B778" s="6">
        <v>4007</v>
      </c>
      <c r="C778" s="6" t="s">
        <v>39</v>
      </c>
      <c r="D778" s="7">
        <v>230885</v>
      </c>
      <c r="E778" s="7">
        <v>87499.258955194906</v>
      </c>
      <c r="F778" s="7">
        <v>48256.4264541171</v>
      </c>
      <c r="G778" s="7">
        <v>81704.839093665898</v>
      </c>
      <c r="H778" s="7">
        <v>106483.614142431</v>
      </c>
      <c r="I778" s="7">
        <v>63170.282819017397</v>
      </c>
      <c r="J778" s="7">
        <v>10063</v>
      </c>
      <c r="K778" s="7">
        <v>14857</v>
      </c>
      <c r="L778" s="7">
        <v>10121</v>
      </c>
      <c r="M778" s="7">
        <v>14807</v>
      </c>
      <c r="N778" s="8">
        <v>2.1655802672325999E-4</v>
      </c>
      <c r="O778" s="8">
        <v>-2.5120731099898197E-4</v>
      </c>
      <c r="P778" s="17">
        <f t="shared" si="85"/>
        <v>-4.6776533772224197E-4</v>
      </c>
      <c r="R778" s="2">
        <v>44969669</v>
      </c>
      <c r="S778" s="6">
        <v>12</v>
      </c>
      <c r="T778" s="2">
        <f t="shared" si="77"/>
        <v>18864421774.141052</v>
      </c>
      <c r="U778" s="47">
        <f t="shared" si="78"/>
        <v>49.999999999999886</v>
      </c>
      <c r="V778" s="47">
        <f t="shared" si="79"/>
        <v>-57.99999999999995</v>
      </c>
    </row>
    <row r="779" spans="1:25" customFormat="1">
      <c r="A779" t="s">
        <v>134</v>
      </c>
      <c r="B779">
        <v>290</v>
      </c>
      <c r="C779" t="s">
        <v>164</v>
      </c>
      <c r="D779" s="2">
        <v>141175</v>
      </c>
      <c r="E779" s="2">
        <v>99198.152224371297</v>
      </c>
      <c r="F779" s="2">
        <v>44205.883402130101</v>
      </c>
      <c r="G779" s="2">
        <v>81710.752141860896</v>
      </c>
      <c r="H779" s="2">
        <v>115457.031399097</v>
      </c>
      <c r="I779" s="2">
        <v>55037.7260357743</v>
      </c>
      <c r="J779" s="2">
        <v>7143</v>
      </c>
      <c r="K779" s="2">
        <v>11171</v>
      </c>
      <c r="L779" s="2">
        <v>6661</v>
      </c>
      <c r="M779" s="2">
        <v>10801</v>
      </c>
      <c r="N779" s="3">
        <v>2.6208606339649301E-3</v>
      </c>
      <c r="O779" s="3">
        <v>3.41420223127324E-3</v>
      </c>
      <c r="P779" s="17">
        <f t="shared" si="85"/>
        <v>7.9334159730830994E-4</v>
      </c>
      <c r="R779" s="2">
        <v>45110844</v>
      </c>
      <c r="S779" s="6">
        <v>12</v>
      </c>
      <c r="T779" s="2">
        <f t="shared" si="77"/>
        <v>11535515433.627213</v>
      </c>
      <c r="U779" s="47">
        <f t="shared" si="78"/>
        <v>369.99999999999898</v>
      </c>
      <c r="V779" s="47">
        <f t="shared" si="79"/>
        <v>481.99999999999966</v>
      </c>
    </row>
    <row r="780" spans="1:25">
      <c r="A780" t="s">
        <v>22</v>
      </c>
      <c r="B780">
        <v>400</v>
      </c>
      <c r="C780" t="s">
        <v>582</v>
      </c>
      <c r="D780" s="2">
        <v>34077</v>
      </c>
      <c r="E780" s="2">
        <v>74812.309649053903</v>
      </c>
      <c r="F780" s="2">
        <v>48960.124735397803</v>
      </c>
      <c r="G780" s="2">
        <v>81772.832535697395</v>
      </c>
      <c r="H780" s="2">
        <v>97692.695611211399</v>
      </c>
      <c r="I780" s="2">
        <v>65875.435750685996</v>
      </c>
      <c r="J780" s="2">
        <v>1680</v>
      </c>
      <c r="K780" s="2">
        <v>2134</v>
      </c>
      <c r="L780" s="2">
        <v>2161</v>
      </c>
      <c r="M780" s="2">
        <v>2610</v>
      </c>
      <c r="N780" s="3">
        <v>-1.3968365759896699E-2</v>
      </c>
      <c r="O780" s="3">
        <v>-1.4115092290988E-2</v>
      </c>
      <c r="P780" s="17">
        <f t="shared" si="85"/>
        <v>-1.4672653109130095E-4</v>
      </c>
      <c r="Q780"/>
      <c r="R780" s="2">
        <v>45144921</v>
      </c>
      <c r="S780" s="6">
        <v>12</v>
      </c>
      <c r="T780" s="2">
        <f t="shared" si="77"/>
        <v>2786572814.3189602</v>
      </c>
      <c r="U780" s="47">
        <f t="shared" si="78"/>
        <v>-475.99999999999983</v>
      </c>
      <c r="V780" s="47">
        <f t="shared" si="79"/>
        <v>-480.99999999999807</v>
      </c>
    </row>
    <row r="781" spans="1:25">
      <c r="A781" t="s">
        <v>50</v>
      </c>
      <c r="B781">
        <v>2700</v>
      </c>
      <c r="C781" t="s">
        <v>215</v>
      </c>
      <c r="D781" s="2">
        <v>101431</v>
      </c>
      <c r="E781" s="2">
        <v>98641.202449011107</v>
      </c>
      <c r="F781" s="2">
        <v>50442.741362255299</v>
      </c>
      <c r="G781" s="2">
        <v>81810.507866666594</v>
      </c>
      <c r="H781" s="2">
        <v>118264.011472496</v>
      </c>
      <c r="I781" s="2">
        <v>65140.750547586998</v>
      </c>
      <c r="J781" s="2">
        <v>2166</v>
      </c>
      <c r="K781" s="2">
        <v>7360</v>
      </c>
      <c r="L781" s="2">
        <v>2391</v>
      </c>
      <c r="M781" s="2">
        <v>7014</v>
      </c>
      <c r="N781" s="3">
        <v>3.41118592935098E-3</v>
      </c>
      <c r="O781" s="3">
        <v>-2.2182567459652302E-3</v>
      </c>
      <c r="P781" s="17">
        <f t="shared" si="85"/>
        <v>-5.6294426753162102E-3</v>
      </c>
      <c r="R781" s="2">
        <v>45246352</v>
      </c>
      <c r="S781" s="6">
        <v>12</v>
      </c>
      <c r="T781" s="2">
        <f t="shared" si="77"/>
        <v>8298121623.4238596</v>
      </c>
      <c r="U781" s="47">
        <f t="shared" si="78"/>
        <v>345.99999999999926</v>
      </c>
      <c r="V781" s="47">
        <f t="shared" si="79"/>
        <v>-224.99999999999926</v>
      </c>
    </row>
    <row r="782" spans="1:25" customFormat="1">
      <c r="A782" t="s">
        <v>80</v>
      </c>
      <c r="B782">
        <v>3200</v>
      </c>
      <c r="C782" t="s">
        <v>652</v>
      </c>
      <c r="D782" s="2">
        <v>30955</v>
      </c>
      <c r="E782" s="2">
        <v>91981.453949129806</v>
      </c>
      <c r="F782" s="2">
        <v>60063.356746867699</v>
      </c>
      <c r="G782" s="2">
        <v>81856.156735141907</v>
      </c>
      <c r="H782" s="2">
        <v>107694.927041499</v>
      </c>
      <c r="I782" s="2">
        <v>71155.657001884902</v>
      </c>
      <c r="J782" s="2">
        <v>950</v>
      </c>
      <c r="K782" s="2">
        <v>1926</v>
      </c>
      <c r="L782" s="2">
        <v>703</v>
      </c>
      <c r="M782" s="2">
        <v>1868</v>
      </c>
      <c r="N782" s="3">
        <v>1.8736876110482901E-3</v>
      </c>
      <c r="O782" s="3">
        <v>7.9793248263608403E-3</v>
      </c>
      <c r="P782" s="17">
        <f t="shared" si="85"/>
        <v>6.1056372153125505E-3</v>
      </c>
      <c r="R782" s="2">
        <v>45277307</v>
      </c>
      <c r="S782" s="6">
        <v>12</v>
      </c>
      <c r="T782" s="2">
        <f t="shared" ref="T782:T848" si="86">D782*G782</f>
        <v>2533857331.7363176</v>
      </c>
      <c r="U782" s="47">
        <f t="shared" ref="U782:U848" si="87">D782*N782</f>
        <v>57.999999999999815</v>
      </c>
      <c r="V782" s="47">
        <f t="shared" ref="V782:V848" si="88">D782*O782</f>
        <v>246.9999999999998</v>
      </c>
    </row>
    <row r="783" spans="1:25" customFormat="1">
      <c r="A783" t="s">
        <v>341</v>
      </c>
      <c r="B783">
        <v>500</v>
      </c>
      <c r="C783" t="s">
        <v>356</v>
      </c>
      <c r="D783" s="2">
        <v>52867</v>
      </c>
      <c r="E783" s="2">
        <v>86651.793631026507</v>
      </c>
      <c r="F783" s="2">
        <v>52562.121235823201</v>
      </c>
      <c r="G783" s="2">
        <v>81887.869449877995</v>
      </c>
      <c r="H783" s="2">
        <v>102840.800569293</v>
      </c>
      <c r="I783" s="2">
        <v>64615.221939773102</v>
      </c>
      <c r="J783" s="2">
        <v>3335</v>
      </c>
      <c r="K783" s="2">
        <v>4796</v>
      </c>
      <c r="L783" s="2">
        <v>3620</v>
      </c>
      <c r="M783" s="2">
        <v>3797</v>
      </c>
      <c r="N783" s="3">
        <v>1.8896476062572099E-2</v>
      </c>
      <c r="O783" s="3">
        <v>-5.3908865643974499E-3</v>
      </c>
      <c r="P783" s="17">
        <f t="shared" si="85"/>
        <v>-2.4287362626969549E-2</v>
      </c>
      <c r="R783" s="2">
        <v>45330174</v>
      </c>
      <c r="S783" s="6">
        <v>12</v>
      </c>
      <c r="T783" s="2">
        <f t="shared" si="86"/>
        <v>4329165994.2067003</v>
      </c>
      <c r="U783" s="47">
        <f t="shared" si="87"/>
        <v>998.9999999999992</v>
      </c>
      <c r="V783" s="47">
        <f t="shared" si="88"/>
        <v>-285</v>
      </c>
    </row>
    <row r="784" spans="1:25" customFormat="1">
      <c r="A784" s="6" t="s">
        <v>29</v>
      </c>
      <c r="B784" s="6">
        <v>11500</v>
      </c>
      <c r="C784" s="6" t="s">
        <v>112</v>
      </c>
      <c r="D784" s="7">
        <v>214216</v>
      </c>
      <c r="E784" s="7">
        <v>89146.145858585805</v>
      </c>
      <c r="F784" s="7">
        <v>52801.505716814601</v>
      </c>
      <c r="G784" s="7">
        <v>81896.978654526407</v>
      </c>
      <c r="H784" s="7">
        <v>110282.05348218999</v>
      </c>
      <c r="I784" s="7">
        <v>69716.849775068593</v>
      </c>
      <c r="J784" s="7">
        <v>9284</v>
      </c>
      <c r="K784" s="7">
        <v>20860</v>
      </c>
      <c r="L784" s="7">
        <v>7971</v>
      </c>
      <c r="M784" s="7">
        <v>19487</v>
      </c>
      <c r="N784" s="8">
        <v>6.4094185308286901E-3</v>
      </c>
      <c r="O784" s="8">
        <v>6.1293274078500198E-3</v>
      </c>
      <c r="P784" s="17">
        <f t="shared" si="85"/>
        <v>-2.8009112297867032E-4</v>
      </c>
      <c r="R784" s="2">
        <v>45544390</v>
      </c>
      <c r="S784" s="6">
        <v>12</v>
      </c>
      <c r="T784" s="2">
        <f t="shared" si="86"/>
        <v>17543643179.458027</v>
      </c>
      <c r="U784" s="47">
        <f t="shared" si="87"/>
        <v>1372.9999999999986</v>
      </c>
      <c r="V784" s="47">
        <f t="shared" si="88"/>
        <v>1312.9999999999998</v>
      </c>
    </row>
    <row r="785" spans="1:22" customFormat="1">
      <c r="A785" t="s">
        <v>27</v>
      </c>
      <c r="B785">
        <v>2700</v>
      </c>
      <c r="C785" t="s">
        <v>331</v>
      </c>
      <c r="D785" s="2">
        <v>59672</v>
      </c>
      <c r="E785" s="2">
        <v>89783.926670506902</v>
      </c>
      <c r="F785" s="2">
        <v>49245.158086617601</v>
      </c>
      <c r="G785" s="2">
        <v>82021.100878441503</v>
      </c>
      <c r="H785" s="2">
        <v>112029.234274193</v>
      </c>
      <c r="I785" s="2">
        <v>65648.569740398496</v>
      </c>
      <c r="J785" s="2">
        <v>1365</v>
      </c>
      <c r="K785" s="2">
        <v>3766</v>
      </c>
      <c r="L785" s="2">
        <v>1515</v>
      </c>
      <c r="M785" s="2">
        <v>3848</v>
      </c>
      <c r="N785" s="3">
        <v>-1.3741788443491E-3</v>
      </c>
      <c r="O785" s="3">
        <v>-2.5137417884434901E-3</v>
      </c>
      <c r="P785" s="17">
        <f t="shared" si="85"/>
        <v>-1.1395629440943901E-3</v>
      </c>
      <c r="R785" s="2">
        <v>45604062</v>
      </c>
      <c r="S785" s="6">
        <v>12</v>
      </c>
      <c r="T785" s="2">
        <f t="shared" si="86"/>
        <v>4894363131.6183615</v>
      </c>
      <c r="U785" s="47">
        <f t="shared" si="87"/>
        <v>-81.999999999999488</v>
      </c>
      <c r="V785" s="47">
        <f t="shared" si="88"/>
        <v>-149.99999999999994</v>
      </c>
    </row>
    <row r="786" spans="1:22" customFormat="1">
      <c r="A786" s="6" t="s">
        <v>31</v>
      </c>
      <c r="B786" s="6">
        <v>9900</v>
      </c>
      <c r="C786" s="6" t="s">
        <v>62</v>
      </c>
      <c r="D786" s="7">
        <v>328695</v>
      </c>
      <c r="E786" s="7">
        <v>91190.520625476507</v>
      </c>
      <c r="F786" s="7">
        <v>45489.352294369899</v>
      </c>
      <c r="G786" s="7">
        <v>82242.7397805746</v>
      </c>
      <c r="H786" s="7">
        <v>113571.40509918</v>
      </c>
      <c r="I786" s="7">
        <v>62257.907601770203</v>
      </c>
      <c r="J786" s="7">
        <v>18235</v>
      </c>
      <c r="K786" s="7">
        <v>28119</v>
      </c>
      <c r="L786" s="7">
        <v>16756</v>
      </c>
      <c r="M786" s="7">
        <v>26506</v>
      </c>
      <c r="N786" s="8">
        <v>4.9072848689514599E-3</v>
      </c>
      <c r="O786" s="8">
        <v>4.4996121024049596E-3</v>
      </c>
      <c r="P786" s="17">
        <f t="shared" si="85"/>
        <v>-4.076727665465003E-4</v>
      </c>
      <c r="R786" s="2">
        <v>45932757</v>
      </c>
      <c r="S786" s="6">
        <v>12</v>
      </c>
      <c r="T786" s="2">
        <f t="shared" si="86"/>
        <v>27032777352.175968</v>
      </c>
      <c r="U786" s="47">
        <f t="shared" si="87"/>
        <v>1613</v>
      </c>
      <c r="V786" s="47">
        <f t="shared" si="88"/>
        <v>1478.9999999999982</v>
      </c>
    </row>
    <row r="787" spans="1:22" customFormat="1">
      <c r="A787" t="s">
        <v>341</v>
      </c>
      <c r="B787">
        <v>300</v>
      </c>
      <c r="C787" t="s">
        <v>504</v>
      </c>
      <c r="D787" s="2">
        <v>38088</v>
      </c>
      <c r="E787" s="2">
        <v>88803.929333217704</v>
      </c>
      <c r="F787" s="2">
        <v>55438.3988271372</v>
      </c>
      <c r="G787" s="2">
        <v>82250.510491367793</v>
      </c>
      <c r="H787" s="2">
        <v>106081.40821989</v>
      </c>
      <c r="I787" s="2">
        <v>67463.737827513803</v>
      </c>
      <c r="J787" s="2">
        <v>1664</v>
      </c>
      <c r="K787" s="2">
        <v>2471</v>
      </c>
      <c r="L787" s="2">
        <v>1676</v>
      </c>
      <c r="M787" s="2">
        <v>2157</v>
      </c>
      <c r="N787" s="3">
        <v>8.2440663726107907E-3</v>
      </c>
      <c r="O787" s="3">
        <v>-3.15059861373661E-4</v>
      </c>
      <c r="P787" s="17">
        <f t="shared" si="85"/>
        <v>-8.5591262339844518E-3</v>
      </c>
      <c r="R787" s="2">
        <v>45970845</v>
      </c>
      <c r="S787" s="6">
        <v>12</v>
      </c>
      <c r="T787" s="2">
        <f t="shared" si="86"/>
        <v>3132757443.5952163</v>
      </c>
      <c r="U787" s="47">
        <f t="shared" si="87"/>
        <v>313.99999999999977</v>
      </c>
      <c r="V787" s="47">
        <f t="shared" si="88"/>
        <v>-12</v>
      </c>
    </row>
    <row r="788" spans="1:22" customFormat="1">
      <c r="A788" t="s">
        <v>27</v>
      </c>
      <c r="B788">
        <v>900</v>
      </c>
      <c r="C788" t="s">
        <v>119</v>
      </c>
      <c r="D788" s="2">
        <v>199488</v>
      </c>
      <c r="E788" s="2">
        <v>93003.664021622797</v>
      </c>
      <c r="F788" s="2">
        <v>46043.065995656303</v>
      </c>
      <c r="G788" s="2">
        <v>82264.319845247606</v>
      </c>
      <c r="H788" s="2">
        <v>110808.514771774</v>
      </c>
      <c r="I788" s="2">
        <v>59204.855211228103</v>
      </c>
      <c r="J788" s="2">
        <v>9739</v>
      </c>
      <c r="K788" s="2">
        <v>12158</v>
      </c>
      <c r="L788" s="2">
        <v>10255</v>
      </c>
      <c r="M788" s="2">
        <v>12508</v>
      </c>
      <c r="N788" s="3">
        <v>-1.7544914982354799E-3</v>
      </c>
      <c r="O788" s="3">
        <v>-2.5866217516843102E-3</v>
      </c>
      <c r="P788" s="17">
        <f t="shared" si="85"/>
        <v>-8.3213025344883022E-4</v>
      </c>
      <c r="R788" s="2">
        <v>46170333</v>
      </c>
      <c r="S788" s="6">
        <v>12</v>
      </c>
      <c r="T788" s="2">
        <f t="shared" si="86"/>
        <v>16410744637.288755</v>
      </c>
      <c r="U788" s="47">
        <f t="shared" si="87"/>
        <v>-349.99999999999943</v>
      </c>
      <c r="V788" s="47">
        <f t="shared" si="88"/>
        <v>-515.99999999999966</v>
      </c>
    </row>
    <row r="789" spans="1:22" customFormat="1">
      <c r="A789" s="6" t="s">
        <v>53</v>
      </c>
      <c r="B789" s="6">
        <v>5500</v>
      </c>
      <c r="C789" s="6" t="s">
        <v>101</v>
      </c>
      <c r="D789" s="7">
        <v>235201</v>
      </c>
      <c r="E789" s="7">
        <v>98044.202692544204</v>
      </c>
      <c r="F789" s="7">
        <v>44453.650497435498</v>
      </c>
      <c r="G789" s="7">
        <v>82347.253754485704</v>
      </c>
      <c r="H789" s="7">
        <v>116637.36532495001</v>
      </c>
      <c r="I789" s="7">
        <v>56509.069517394797</v>
      </c>
      <c r="J789" s="7">
        <v>12179</v>
      </c>
      <c r="K789" s="7">
        <v>20238</v>
      </c>
      <c r="L789" s="7">
        <v>12212</v>
      </c>
      <c r="M789" s="7">
        <v>20309</v>
      </c>
      <c r="N789" s="8">
        <v>-3.0186946484071E-4</v>
      </c>
      <c r="O789" s="8">
        <v>-1.4030552591187901E-4</v>
      </c>
      <c r="P789" s="17">
        <f t="shared" si="85"/>
        <v>1.6156393892883099E-4</v>
      </c>
      <c r="R789" s="2">
        <v>46405534</v>
      </c>
      <c r="S789" s="6">
        <v>12</v>
      </c>
      <c r="T789" s="2">
        <f t="shared" si="86"/>
        <v>19368156430.308792</v>
      </c>
      <c r="U789" s="47">
        <f t="shared" si="87"/>
        <v>-70.999999999999829</v>
      </c>
      <c r="V789" s="47">
        <f t="shared" si="88"/>
        <v>-32.999999999999851</v>
      </c>
    </row>
    <row r="790" spans="1:22" customFormat="1">
      <c r="A790" t="s">
        <v>88</v>
      </c>
      <c r="B790">
        <v>800</v>
      </c>
      <c r="C790" t="s">
        <v>612</v>
      </c>
      <c r="D790" s="2">
        <v>32536</v>
      </c>
      <c r="E790" s="2">
        <v>92726.058159300606</v>
      </c>
      <c r="F790" s="2">
        <v>54823.054426794697</v>
      </c>
      <c r="G790" s="2">
        <v>82365.969319388794</v>
      </c>
      <c r="H790" s="2">
        <v>110402.23008742101</v>
      </c>
      <c r="I790" s="2">
        <v>68149.330747444896</v>
      </c>
      <c r="J790" s="2">
        <v>1327</v>
      </c>
      <c r="K790" s="2">
        <v>2984</v>
      </c>
      <c r="L790" s="2">
        <v>1028</v>
      </c>
      <c r="M790" s="2">
        <v>2719</v>
      </c>
      <c r="N790" s="3">
        <v>8.1448241947381303E-3</v>
      </c>
      <c r="O790" s="3">
        <v>9.1898205065158601E-3</v>
      </c>
      <c r="P790" s="17">
        <f t="shared" si="85"/>
        <v>1.0449963117777298E-3</v>
      </c>
      <c r="R790" s="2">
        <v>46438070</v>
      </c>
      <c r="S790" s="6">
        <v>12</v>
      </c>
      <c r="T790" s="2">
        <f t="shared" si="86"/>
        <v>2679859177.7756338</v>
      </c>
      <c r="U790" s="47">
        <f t="shared" si="87"/>
        <v>264.99999999999983</v>
      </c>
      <c r="V790" s="47">
        <f t="shared" si="88"/>
        <v>299</v>
      </c>
    </row>
    <row r="791" spans="1:22" customFormat="1">
      <c r="A791" t="s">
        <v>159</v>
      </c>
      <c r="B791">
        <v>790</v>
      </c>
      <c r="C791" t="s">
        <v>160</v>
      </c>
      <c r="D791" s="2">
        <v>147125</v>
      </c>
      <c r="E791" s="2">
        <v>85924.571278472693</v>
      </c>
      <c r="F791" s="2">
        <v>48377.519548108598</v>
      </c>
      <c r="G791" s="2">
        <v>82430.416605709106</v>
      </c>
      <c r="H791" s="2">
        <v>105806.36244870401</v>
      </c>
      <c r="I791" s="2">
        <v>63720.832381314998</v>
      </c>
      <c r="J791" s="2">
        <v>8510</v>
      </c>
      <c r="K791" s="2">
        <v>9027</v>
      </c>
      <c r="L791" s="2">
        <v>7006</v>
      </c>
      <c r="M791" s="2">
        <v>9115</v>
      </c>
      <c r="N791" s="3">
        <v>-5.9813084112149504E-4</v>
      </c>
      <c r="O791" s="3">
        <v>1.0222599830076401E-2</v>
      </c>
      <c r="P791" s="17">
        <f t="shared" si="85"/>
        <v>1.0820730671197896E-2</v>
      </c>
      <c r="R791" s="2">
        <v>46585195</v>
      </c>
      <c r="S791" s="6">
        <v>12</v>
      </c>
      <c r="T791" s="2">
        <f t="shared" si="86"/>
        <v>12127575043.114952</v>
      </c>
      <c r="U791" s="47">
        <f t="shared" si="87"/>
        <v>-87.999999999999957</v>
      </c>
      <c r="V791" s="47">
        <f t="shared" si="88"/>
        <v>1503.9999999999905</v>
      </c>
    </row>
    <row r="792" spans="1:22" customFormat="1">
      <c r="A792" t="s">
        <v>76</v>
      </c>
      <c r="B792" s="1">
        <v>49000</v>
      </c>
      <c r="C792" t="s">
        <v>205</v>
      </c>
      <c r="D792" s="2">
        <v>106718</v>
      </c>
      <c r="E792" s="2">
        <v>81373.647004044993</v>
      </c>
      <c r="F792" s="2">
        <v>53999.4800735885</v>
      </c>
      <c r="G792" s="2">
        <v>82532.478869078201</v>
      </c>
      <c r="H792" s="2">
        <v>99283.655908971807</v>
      </c>
      <c r="I792" s="2">
        <v>69295.254616534396</v>
      </c>
      <c r="J792" s="2">
        <v>5758</v>
      </c>
      <c r="K792" s="2">
        <v>7918</v>
      </c>
      <c r="L792" s="2">
        <v>7160</v>
      </c>
      <c r="M792" s="2">
        <v>8034</v>
      </c>
      <c r="N792" s="3">
        <v>-1.08697689237054E-3</v>
      </c>
      <c r="O792" s="3">
        <v>-1.3137427612961199E-2</v>
      </c>
      <c r="P792" s="17">
        <f t="shared" si="85"/>
        <v>-1.2050450720590659E-2</v>
      </c>
      <c r="R792" s="2">
        <v>46691913</v>
      </c>
      <c r="S792" s="6">
        <v>12</v>
      </c>
      <c r="T792" s="2">
        <f t="shared" si="86"/>
        <v>8807701079.9502869</v>
      </c>
      <c r="U792" s="47">
        <f t="shared" si="87"/>
        <v>-115.99999999999929</v>
      </c>
      <c r="V792" s="47">
        <f t="shared" si="88"/>
        <v>-1401.9999999999932</v>
      </c>
    </row>
    <row r="793" spans="1:22" customFormat="1">
      <c r="A793" t="s">
        <v>48</v>
      </c>
      <c r="B793">
        <v>2300</v>
      </c>
      <c r="C793" t="s">
        <v>526</v>
      </c>
      <c r="D793" s="2">
        <v>36963</v>
      </c>
      <c r="E793" s="2">
        <v>92427.900537634399</v>
      </c>
      <c r="F793" s="2">
        <v>54467.902569169899</v>
      </c>
      <c r="G793" s="2">
        <v>82554.503960731206</v>
      </c>
      <c r="H793" s="2">
        <v>111283.821827956</v>
      </c>
      <c r="I793" s="2">
        <v>69353.779841897194</v>
      </c>
      <c r="J793" s="2">
        <v>1121</v>
      </c>
      <c r="K793" s="2">
        <v>2682</v>
      </c>
      <c r="L793" s="2">
        <v>906</v>
      </c>
      <c r="M793" s="2">
        <v>2714</v>
      </c>
      <c r="N793" s="3">
        <v>-8.6573059546032503E-4</v>
      </c>
      <c r="O793" s="3">
        <v>5.8166274382490599E-3</v>
      </c>
      <c r="P793" s="17">
        <f t="shared" si="85"/>
        <v>6.6823580337093853E-3</v>
      </c>
      <c r="R793" s="2">
        <v>46728876</v>
      </c>
      <c r="S793" s="6">
        <v>12</v>
      </c>
      <c r="T793" s="2">
        <f t="shared" si="86"/>
        <v>3051462129.9005075</v>
      </c>
      <c r="U793" s="47">
        <f t="shared" si="87"/>
        <v>-31.999999999999993</v>
      </c>
      <c r="V793" s="47">
        <f t="shared" si="88"/>
        <v>215</v>
      </c>
    </row>
    <row r="794" spans="1:22">
      <c r="A794" t="s">
        <v>50</v>
      </c>
      <c r="B794">
        <v>2300</v>
      </c>
      <c r="C794" t="s">
        <v>240</v>
      </c>
      <c r="D794" s="2">
        <v>75985</v>
      </c>
      <c r="E794" s="2">
        <v>90702.521623283406</v>
      </c>
      <c r="F794" s="2">
        <v>51357.710296778299</v>
      </c>
      <c r="G794" s="2">
        <v>82587.630921759497</v>
      </c>
      <c r="H794" s="2">
        <v>108650.684279565</v>
      </c>
      <c r="I794" s="2">
        <v>65418.011233831101</v>
      </c>
      <c r="J794" s="2">
        <v>3090</v>
      </c>
      <c r="K794" s="2">
        <v>4585</v>
      </c>
      <c r="L794" s="2">
        <v>2844</v>
      </c>
      <c r="M794" s="2">
        <v>4040</v>
      </c>
      <c r="N794" s="3">
        <v>7.1724682503125602E-3</v>
      </c>
      <c r="O794" s="3">
        <v>3.2374810817924499E-3</v>
      </c>
      <c r="P794" s="17">
        <f t="shared" si="85"/>
        <v>-3.9349871685201102E-3</v>
      </c>
      <c r="Q794"/>
      <c r="R794" s="2">
        <v>46804861</v>
      </c>
      <c r="S794" s="6">
        <v>12</v>
      </c>
      <c r="T794" s="2">
        <f t="shared" si="86"/>
        <v>6275421135.5898952</v>
      </c>
      <c r="U794" s="47">
        <f t="shared" si="87"/>
        <v>544.99999999999989</v>
      </c>
      <c r="V794" s="47">
        <f t="shared" si="88"/>
        <v>245.99999999999932</v>
      </c>
    </row>
    <row r="795" spans="1:22">
      <c r="A795" t="s">
        <v>18</v>
      </c>
      <c r="B795">
        <v>5400</v>
      </c>
      <c r="C795" t="s">
        <v>177</v>
      </c>
      <c r="D795" s="2">
        <v>42727</v>
      </c>
      <c r="E795" s="2">
        <v>83593.755998222696</v>
      </c>
      <c r="F795" s="2">
        <v>52505.5664398851</v>
      </c>
      <c r="G795" s="2">
        <v>82730.592982239003</v>
      </c>
      <c r="H795" s="2">
        <v>104034.01251481001</v>
      </c>
      <c r="I795" s="2">
        <v>67439.778834910103</v>
      </c>
      <c r="J795" s="2">
        <v>2718</v>
      </c>
      <c r="K795" s="2">
        <v>3182</v>
      </c>
      <c r="L795" s="2">
        <v>1740</v>
      </c>
      <c r="M795" s="2">
        <v>2769</v>
      </c>
      <c r="N795" s="3">
        <v>9.6660191448030494E-3</v>
      </c>
      <c r="O795" s="3">
        <v>2.28895078053689E-2</v>
      </c>
      <c r="P795" s="17">
        <f t="shared" si="85"/>
        <v>1.3223488660565851E-2</v>
      </c>
      <c r="Q795"/>
      <c r="R795" s="2">
        <v>46847588</v>
      </c>
      <c r="S795" s="6">
        <v>12</v>
      </c>
      <c r="T795" s="2">
        <f t="shared" si="86"/>
        <v>3534830046.3521256</v>
      </c>
      <c r="U795" s="47">
        <f t="shared" si="87"/>
        <v>412.99999999999989</v>
      </c>
      <c r="V795" s="47">
        <f t="shared" si="88"/>
        <v>977.99999999999704</v>
      </c>
    </row>
    <row r="796" spans="1:22" customFormat="1">
      <c r="A796" t="s">
        <v>31</v>
      </c>
      <c r="B796">
        <v>11700</v>
      </c>
      <c r="C796" t="s">
        <v>197</v>
      </c>
      <c r="D796" s="2">
        <v>113645</v>
      </c>
      <c r="E796" s="2">
        <v>90899.968448553002</v>
      </c>
      <c r="F796" s="2">
        <v>44991.869781064299</v>
      </c>
      <c r="G796" s="2">
        <v>82782.925241614503</v>
      </c>
      <c r="H796" s="2">
        <v>110410.80606913099</v>
      </c>
      <c r="I796" s="2">
        <v>59937.786278093903</v>
      </c>
      <c r="J796" s="2">
        <v>6025</v>
      </c>
      <c r="K796" s="2">
        <v>7212</v>
      </c>
      <c r="L796" s="2">
        <v>5498</v>
      </c>
      <c r="M796" s="2">
        <v>6960</v>
      </c>
      <c r="N796" s="3">
        <v>2.2174314752078802E-3</v>
      </c>
      <c r="O796" s="3">
        <v>4.6372475691847399E-3</v>
      </c>
      <c r="P796" s="17">
        <f t="shared" si="85"/>
        <v>2.4198160939768597E-3</v>
      </c>
      <c r="R796" s="2">
        <v>46961233</v>
      </c>
      <c r="S796" s="6">
        <v>12</v>
      </c>
      <c r="T796" s="2">
        <f t="shared" si="86"/>
        <v>9407865539.0832806</v>
      </c>
      <c r="U796" s="47">
        <f t="shared" si="87"/>
        <v>251.99999999999955</v>
      </c>
      <c r="V796" s="47">
        <f t="shared" si="88"/>
        <v>526.99999999999977</v>
      </c>
    </row>
    <row r="797" spans="1:22">
      <c r="A797" t="s">
        <v>341</v>
      </c>
      <c r="B797">
        <v>100</v>
      </c>
      <c r="C797" t="s">
        <v>342</v>
      </c>
      <c r="D797" s="2">
        <v>57222</v>
      </c>
      <c r="E797" s="2">
        <v>86742.793121106006</v>
      </c>
      <c r="F797" s="2">
        <v>64512.071077771798</v>
      </c>
      <c r="G797" s="2">
        <v>82837.549909518595</v>
      </c>
      <c r="H797" s="2">
        <v>100153.069130323</v>
      </c>
      <c r="I797" s="2">
        <v>76012.807622443404</v>
      </c>
      <c r="J797" s="2">
        <v>2096</v>
      </c>
      <c r="K797" s="2">
        <v>6156</v>
      </c>
      <c r="L797" s="2">
        <v>1925</v>
      </c>
      <c r="M797" s="2">
        <v>5600</v>
      </c>
      <c r="N797" s="3">
        <v>9.7165425885148999E-3</v>
      </c>
      <c r="O797" s="3">
        <v>2.9883611198489998E-3</v>
      </c>
      <c r="P797" s="17">
        <f t="shared" si="85"/>
        <v>-6.7281814686659001E-3</v>
      </c>
      <c r="Q797"/>
      <c r="R797" s="2">
        <v>47018455</v>
      </c>
      <c r="S797" s="6">
        <v>12</v>
      </c>
      <c r="T797" s="2">
        <f t="shared" si="86"/>
        <v>4740130280.922473</v>
      </c>
      <c r="U797" s="47">
        <f t="shared" si="87"/>
        <v>555.99999999999955</v>
      </c>
      <c r="V797" s="47">
        <f t="shared" si="88"/>
        <v>170.99999999999946</v>
      </c>
    </row>
    <row r="798" spans="1:22" customFormat="1">
      <c r="A798" t="s">
        <v>120</v>
      </c>
      <c r="B798" s="1">
        <v>1000</v>
      </c>
      <c r="C798" t="s">
        <v>319</v>
      </c>
      <c r="D798" s="2">
        <v>61830</v>
      </c>
      <c r="E798" s="2">
        <v>92978.695812870195</v>
      </c>
      <c r="F798" s="2">
        <v>52587.235025823298</v>
      </c>
      <c r="G798" s="2">
        <v>82999.5147572071</v>
      </c>
      <c r="H798" s="2">
        <v>109892.332185712</v>
      </c>
      <c r="I798" s="2">
        <v>65186.112214098801</v>
      </c>
      <c r="J798" s="2">
        <v>2549</v>
      </c>
      <c r="K798" s="2">
        <v>3589</v>
      </c>
      <c r="L798" s="2">
        <v>2445</v>
      </c>
      <c r="M798" s="2">
        <v>3678</v>
      </c>
      <c r="N798" s="3">
        <v>-1.4394306970726099E-3</v>
      </c>
      <c r="O798" s="3">
        <v>1.6820313763545201E-3</v>
      </c>
      <c r="P798" s="17">
        <f t="shared" si="85"/>
        <v>3.12146207342713E-3</v>
      </c>
      <c r="R798" s="2">
        <v>47080285</v>
      </c>
      <c r="S798" s="6">
        <v>12</v>
      </c>
      <c r="T798" s="2">
        <f t="shared" si="86"/>
        <v>5131859997.4381151</v>
      </c>
      <c r="U798" s="47">
        <f t="shared" si="87"/>
        <v>-88.999999999999474</v>
      </c>
      <c r="V798" s="47">
        <f t="shared" si="88"/>
        <v>103.99999999999997</v>
      </c>
    </row>
    <row r="799" spans="1:22" customFormat="1">
      <c r="A799" t="s">
        <v>31</v>
      </c>
      <c r="B799">
        <v>8500</v>
      </c>
      <c r="C799" t="s">
        <v>628</v>
      </c>
      <c r="D799" s="2">
        <v>32014</v>
      </c>
      <c r="E799" s="2">
        <v>97274.511545089001</v>
      </c>
      <c r="F799" s="2">
        <v>47068.077005204803</v>
      </c>
      <c r="G799" s="2">
        <v>83021.285762525804</v>
      </c>
      <c r="H799" s="2">
        <v>119327.59735784</v>
      </c>
      <c r="I799" s="2">
        <v>61931.839450153399</v>
      </c>
      <c r="J799" s="2">
        <v>1441</v>
      </c>
      <c r="K799" s="2">
        <v>3043</v>
      </c>
      <c r="L799" s="2">
        <v>1527</v>
      </c>
      <c r="M799" s="2">
        <v>2312</v>
      </c>
      <c r="N799" s="3">
        <v>2.28337602298994E-2</v>
      </c>
      <c r="O799" s="3">
        <v>-2.68632473292934E-3</v>
      </c>
      <c r="P799" s="17">
        <f t="shared" si="85"/>
        <v>-2.5520084962828739E-2</v>
      </c>
      <c r="R799" s="2">
        <v>47112299</v>
      </c>
      <c r="S799" s="6">
        <v>12</v>
      </c>
      <c r="T799" s="2">
        <f t="shared" si="86"/>
        <v>2657843442.4015012</v>
      </c>
      <c r="U799" s="47">
        <f t="shared" si="87"/>
        <v>730.99999999999943</v>
      </c>
      <c r="V799" s="47">
        <f t="shared" si="88"/>
        <v>-85.999999999999886</v>
      </c>
    </row>
    <row r="800" spans="1:22">
      <c r="A800" t="s">
        <v>148</v>
      </c>
      <c r="B800">
        <v>900</v>
      </c>
      <c r="C800" t="s">
        <v>149</v>
      </c>
      <c r="D800" s="2">
        <v>160687</v>
      </c>
      <c r="E800" s="2">
        <v>92445.236331536493</v>
      </c>
      <c r="F800" s="2">
        <v>46569.001439547101</v>
      </c>
      <c r="G800" s="2">
        <v>83241.942434038996</v>
      </c>
      <c r="H800" s="2">
        <v>110710.145521477</v>
      </c>
      <c r="I800" s="2">
        <v>59586.632494945399</v>
      </c>
      <c r="J800" s="2">
        <v>9255</v>
      </c>
      <c r="K800" s="2">
        <v>13216</v>
      </c>
      <c r="L800" s="2">
        <v>9880</v>
      </c>
      <c r="M800" s="2">
        <v>13268</v>
      </c>
      <c r="N800" s="3">
        <v>-3.2361049742667402E-4</v>
      </c>
      <c r="O800" s="3">
        <v>-3.88954924791675E-3</v>
      </c>
      <c r="P800" s="17">
        <f t="shared" si="85"/>
        <v>-3.5659387504900762E-3</v>
      </c>
      <c r="Q800"/>
      <c r="R800" s="2">
        <v>47272986</v>
      </c>
      <c r="S800" s="6">
        <v>12</v>
      </c>
      <c r="T800" s="2">
        <f t="shared" si="86"/>
        <v>13375898003.898424</v>
      </c>
      <c r="U800" s="47">
        <f t="shared" si="87"/>
        <v>-51.999999999999964</v>
      </c>
      <c r="V800" s="47">
        <f t="shared" si="88"/>
        <v>-624.99999999999886</v>
      </c>
    </row>
    <row r="801" spans="1:25" customFormat="1">
      <c r="A801" t="s">
        <v>18</v>
      </c>
      <c r="B801">
        <v>2101</v>
      </c>
      <c r="C801" t="s">
        <v>500</v>
      </c>
      <c r="D801" s="2">
        <v>38596</v>
      </c>
      <c r="E801" s="2">
        <v>89300.554218275298</v>
      </c>
      <c r="F801" s="2">
        <v>58881.609645566001</v>
      </c>
      <c r="G801" s="2">
        <v>83292.800718132799</v>
      </c>
      <c r="H801" s="2">
        <v>108505.52500584201</v>
      </c>
      <c r="I801" s="2">
        <v>72999.880122119896</v>
      </c>
      <c r="J801" s="2">
        <v>1144</v>
      </c>
      <c r="K801" s="2">
        <v>3392</v>
      </c>
      <c r="L801" s="2">
        <v>1220</v>
      </c>
      <c r="M801" s="2">
        <v>3319</v>
      </c>
      <c r="N801" s="3">
        <v>1.8913877085708301E-3</v>
      </c>
      <c r="O801" s="3">
        <v>-1.9691159705668899E-3</v>
      </c>
      <c r="P801" s="17">
        <f t="shared" si="85"/>
        <v>-3.86050367913772E-3</v>
      </c>
      <c r="R801" s="2">
        <v>47311582</v>
      </c>
      <c r="S801" s="6">
        <v>12</v>
      </c>
      <c r="T801" s="2">
        <f t="shared" si="86"/>
        <v>3214768936.5170536</v>
      </c>
      <c r="U801" s="47">
        <f t="shared" si="87"/>
        <v>72.999999999999758</v>
      </c>
      <c r="V801" s="47">
        <f t="shared" si="88"/>
        <v>-75.999999999999687</v>
      </c>
    </row>
    <row r="802" spans="1:25" customFormat="1">
      <c r="A802" t="s">
        <v>29</v>
      </c>
      <c r="B802">
        <v>11100</v>
      </c>
      <c r="C802" t="s">
        <v>35</v>
      </c>
      <c r="D802" s="2">
        <v>115906</v>
      </c>
      <c r="E802" s="2">
        <v>90066.340486999499</v>
      </c>
      <c r="F802" s="2">
        <v>53482.776391571402</v>
      </c>
      <c r="G802" s="2">
        <v>83318.554242203594</v>
      </c>
      <c r="H802" s="2">
        <v>110116.80767643399</v>
      </c>
      <c r="I802" s="2">
        <v>69760.655182613802</v>
      </c>
      <c r="J802" s="2">
        <v>4072</v>
      </c>
      <c r="K802" s="2">
        <v>10857</v>
      </c>
      <c r="L802" s="2">
        <v>3995</v>
      </c>
      <c r="M802" s="2">
        <v>10435</v>
      </c>
      <c r="N802" s="3">
        <v>3.6408814038962601E-3</v>
      </c>
      <c r="O802" s="3">
        <v>6.64331440995289E-4</v>
      </c>
      <c r="P802" s="17">
        <f t="shared" si="85"/>
        <v>-2.976549962900971E-3</v>
      </c>
      <c r="R802" s="2">
        <v>47427488</v>
      </c>
      <c r="S802" s="6">
        <v>12</v>
      </c>
      <c r="T802" s="2">
        <f t="shared" si="86"/>
        <v>9657120347.9968491</v>
      </c>
      <c r="U802" s="47">
        <f t="shared" si="87"/>
        <v>421.99999999999994</v>
      </c>
      <c r="V802" s="47">
        <f t="shared" si="88"/>
        <v>76.999999999999972</v>
      </c>
    </row>
    <row r="803" spans="1:25" s="39" customFormat="1">
      <c r="A803" s="39" t="s">
        <v>50</v>
      </c>
      <c r="B803" s="61">
        <v>4000</v>
      </c>
      <c r="C803" s="39" t="s">
        <v>146</v>
      </c>
      <c r="D803" s="41">
        <v>58650</v>
      </c>
      <c r="E803" s="41">
        <v>101033.083478156</v>
      </c>
      <c r="F803" s="41">
        <v>53230.4499574523</v>
      </c>
      <c r="G803" s="41">
        <v>83406.135602548602</v>
      </c>
      <c r="H803" s="41">
        <v>118576.15437166599</v>
      </c>
      <c r="I803" s="41">
        <v>64198.107089088102</v>
      </c>
      <c r="J803" s="41">
        <v>2001</v>
      </c>
      <c r="K803" s="41">
        <v>3520</v>
      </c>
      <c r="L803" s="41">
        <v>2312</v>
      </c>
      <c r="M803" s="41">
        <v>3576</v>
      </c>
      <c r="N803" s="43">
        <v>-9.5481670929241196E-4</v>
      </c>
      <c r="O803" s="43">
        <v>-5.3026427962489303E-3</v>
      </c>
      <c r="P803" s="38">
        <f t="shared" si="85"/>
        <v>-4.3478260869565183E-3</v>
      </c>
      <c r="R803" s="41">
        <v>47486138</v>
      </c>
      <c r="S803" s="35">
        <v>12</v>
      </c>
      <c r="T803" s="41">
        <f t="shared" si="86"/>
        <v>4891769853.0894756</v>
      </c>
      <c r="U803" s="55">
        <f t="shared" si="87"/>
        <v>-55.999999999999964</v>
      </c>
      <c r="V803" s="55">
        <f t="shared" si="88"/>
        <v>-310.99999999999977</v>
      </c>
    </row>
    <row r="804" spans="1:25" s="23" customFormat="1">
      <c r="B804" s="42"/>
      <c r="D804" s="33">
        <f>SUM(D775:D803)</f>
        <v>3705798</v>
      </c>
      <c r="E804" s="33"/>
      <c r="F804" s="33"/>
      <c r="G804" s="33"/>
      <c r="H804" s="33"/>
      <c r="I804" s="33"/>
      <c r="J804" s="33"/>
      <c r="K804" s="33"/>
      <c r="L804" s="33"/>
      <c r="M804" s="33"/>
      <c r="N804" s="34"/>
      <c r="O804" s="34"/>
      <c r="P804" s="22"/>
      <c r="R804" s="33"/>
      <c r="S804" s="6"/>
      <c r="T804" s="33">
        <f>SUM(T775:T803)</f>
        <v>304450975102.55084</v>
      </c>
      <c r="U804" s="50">
        <f>SUM(U775:U803)</f>
        <v>1369.9999999999989</v>
      </c>
      <c r="V804" s="50">
        <f>SUM(V775:V803)</f>
        <v>2483.9999999999955</v>
      </c>
      <c r="W804" s="20">
        <f>T804/$D804</f>
        <v>82155.307737375551</v>
      </c>
      <c r="X804" s="60">
        <f t="shared" ref="X804" si="89">U804/$D804</f>
        <v>3.6969095455283824E-4</v>
      </c>
      <c r="Y804" s="60">
        <f t="shared" ref="Y804" si="90">V804/$D804</f>
        <v>6.7030097161259071E-4</v>
      </c>
    </row>
    <row r="805" spans="1:25" s="39" customFormat="1">
      <c r="A805" s="35" t="s">
        <v>12</v>
      </c>
      <c r="B805" s="35">
        <v>3700</v>
      </c>
      <c r="C805" s="35" t="s">
        <v>13</v>
      </c>
      <c r="D805" s="36">
        <v>2393352</v>
      </c>
      <c r="E805" s="36">
        <v>92233.382427061297</v>
      </c>
      <c r="F805" s="36">
        <v>41757.6119281231</v>
      </c>
      <c r="G805" s="36">
        <v>83452.272119400906</v>
      </c>
      <c r="H805" s="36">
        <v>120334.700482029</v>
      </c>
      <c r="I805" s="36">
        <v>60597.212874183999</v>
      </c>
      <c r="J805" s="36">
        <v>124190</v>
      </c>
      <c r="K805" s="36">
        <v>138414</v>
      </c>
      <c r="L805" s="36">
        <v>125711</v>
      </c>
      <c r="M805" s="36">
        <v>150579</v>
      </c>
      <c r="N805" s="37">
        <v>-5.0828294375419901E-3</v>
      </c>
      <c r="O805" s="37">
        <v>-6.3551036370746903E-4</v>
      </c>
      <c r="P805" s="38">
        <f t="shared" ref="P805:P818" si="91">O805-N805</f>
        <v>4.4473190738345209E-3</v>
      </c>
      <c r="R805" s="41">
        <v>49879490</v>
      </c>
      <c r="S805" s="39">
        <v>13</v>
      </c>
      <c r="T805" s="2">
        <f t="shared" si="86"/>
        <v>199730662381.51239</v>
      </c>
      <c r="U805" s="47">
        <f t="shared" si="87"/>
        <v>-12164.999999999996</v>
      </c>
      <c r="V805" s="47">
        <f t="shared" si="88"/>
        <v>-1520.9999999999984</v>
      </c>
    </row>
    <row r="806" spans="1:25" customFormat="1">
      <c r="A806" t="s">
        <v>53</v>
      </c>
      <c r="B806">
        <v>3900</v>
      </c>
      <c r="C806" t="s">
        <v>509</v>
      </c>
      <c r="D806" s="2">
        <v>37750</v>
      </c>
      <c r="E806" s="2">
        <v>94989.797111553693</v>
      </c>
      <c r="F806" s="2">
        <v>54044.047865933397</v>
      </c>
      <c r="G806" s="2">
        <v>83808.040810022299</v>
      </c>
      <c r="H806" s="2">
        <v>113272.17121513899</v>
      </c>
      <c r="I806" s="2">
        <v>68316.034040324696</v>
      </c>
      <c r="J806" s="2">
        <v>1227</v>
      </c>
      <c r="K806" s="2">
        <v>3107</v>
      </c>
      <c r="L806" s="2">
        <v>1034</v>
      </c>
      <c r="M806" s="2">
        <v>3247</v>
      </c>
      <c r="N806" s="3">
        <v>-3.7086092715231701E-3</v>
      </c>
      <c r="O806" s="3">
        <v>5.1125827814569504E-3</v>
      </c>
      <c r="P806" s="17">
        <f t="shared" si="91"/>
        <v>8.8211920529801206E-3</v>
      </c>
      <c r="R806" s="2">
        <v>49917240</v>
      </c>
      <c r="S806" s="39">
        <v>13</v>
      </c>
      <c r="T806" s="2">
        <f t="shared" si="86"/>
        <v>3163753540.578342</v>
      </c>
      <c r="U806" s="47">
        <f t="shared" si="87"/>
        <v>-139.99999999999966</v>
      </c>
      <c r="V806" s="47">
        <f t="shared" si="88"/>
        <v>192.99999999999989</v>
      </c>
    </row>
    <row r="807" spans="1:25" customFormat="1">
      <c r="A807" t="s">
        <v>12</v>
      </c>
      <c r="B807">
        <v>7900</v>
      </c>
      <c r="C807" t="s">
        <v>317</v>
      </c>
      <c r="D807" s="2">
        <v>61964</v>
      </c>
      <c r="E807" s="2">
        <v>88709.048780487807</v>
      </c>
      <c r="F807" s="2">
        <v>47336.549129939798</v>
      </c>
      <c r="G807" s="2">
        <v>83878.478741391402</v>
      </c>
      <c r="H807" s="2">
        <v>113581.75018306699</v>
      </c>
      <c r="I807" s="2">
        <v>66727.0011709221</v>
      </c>
      <c r="J807" s="2">
        <v>3303</v>
      </c>
      <c r="K807" s="2">
        <v>3535</v>
      </c>
      <c r="L807" s="2">
        <v>2757</v>
      </c>
      <c r="M807" s="2">
        <v>3871</v>
      </c>
      <c r="N807" s="3">
        <v>-5.4225033890646099E-3</v>
      </c>
      <c r="O807" s="3">
        <v>8.8115680072300001E-3</v>
      </c>
      <c r="P807" s="17">
        <f t="shared" si="91"/>
        <v>1.4234071396294609E-2</v>
      </c>
      <c r="R807" s="2">
        <v>49979204</v>
      </c>
      <c r="S807" s="39">
        <v>13</v>
      </c>
      <c r="T807" s="2">
        <f t="shared" si="86"/>
        <v>5197446056.7315769</v>
      </c>
      <c r="U807" s="47">
        <f t="shared" si="87"/>
        <v>-335.99999999999949</v>
      </c>
      <c r="V807" s="47">
        <f t="shared" si="88"/>
        <v>545.99999999999977</v>
      </c>
    </row>
    <row r="808" spans="1:25" customFormat="1">
      <c r="A808" t="s">
        <v>50</v>
      </c>
      <c r="B808">
        <v>2890</v>
      </c>
      <c r="C808" t="s">
        <v>132</v>
      </c>
      <c r="D808" s="2">
        <v>181552</v>
      </c>
      <c r="E808" s="2">
        <v>99068.149850545306</v>
      </c>
      <c r="F808" s="2">
        <v>49744.808978489003</v>
      </c>
      <c r="G808" s="2">
        <v>83968.153420512797</v>
      </c>
      <c r="H808" s="2">
        <v>119674.27064156601</v>
      </c>
      <c r="I808" s="2">
        <v>65223.833316013697</v>
      </c>
      <c r="J808" s="2">
        <v>5805</v>
      </c>
      <c r="K808" s="2">
        <v>11921</v>
      </c>
      <c r="L808" s="2">
        <v>5082</v>
      </c>
      <c r="M808" s="2">
        <v>11997</v>
      </c>
      <c r="N808" s="3">
        <v>-4.1861284921124501E-4</v>
      </c>
      <c r="O808" s="3">
        <v>3.9823301313122398E-3</v>
      </c>
      <c r="P808" s="17">
        <f t="shared" si="91"/>
        <v>4.400942980523485E-3</v>
      </c>
      <c r="R808" s="2">
        <v>50160756</v>
      </c>
      <c r="S808" s="39">
        <v>13</v>
      </c>
      <c r="T808" s="2">
        <f t="shared" si="86"/>
        <v>15244586189.80094</v>
      </c>
      <c r="U808" s="47">
        <f t="shared" si="87"/>
        <v>-75.999999999999957</v>
      </c>
      <c r="V808" s="47">
        <f t="shared" si="88"/>
        <v>722.99999999999977</v>
      </c>
    </row>
    <row r="809" spans="1:25" customFormat="1">
      <c r="A809" t="s">
        <v>29</v>
      </c>
      <c r="B809">
        <v>11800</v>
      </c>
      <c r="C809" t="s">
        <v>309</v>
      </c>
      <c r="D809" s="2">
        <v>63830</v>
      </c>
      <c r="E809" s="2">
        <v>87367.844871117297</v>
      </c>
      <c r="F809" s="2">
        <v>53002.1973532013</v>
      </c>
      <c r="G809" s="2">
        <v>84249.010468497494</v>
      </c>
      <c r="H809" s="2">
        <v>108734.13974517</v>
      </c>
      <c r="I809" s="2">
        <v>70062.229604681197</v>
      </c>
      <c r="J809" s="2">
        <v>3045</v>
      </c>
      <c r="K809" s="2">
        <v>5684</v>
      </c>
      <c r="L809" s="2">
        <v>3039</v>
      </c>
      <c r="M809" s="2">
        <v>5637</v>
      </c>
      <c r="N809" s="3">
        <v>7.3633087889707002E-4</v>
      </c>
      <c r="O809" s="3">
        <v>9.3999686667711101E-5</v>
      </c>
      <c r="P809" s="17">
        <f t="shared" si="91"/>
        <v>-6.4233119222935895E-4</v>
      </c>
      <c r="R809" s="2">
        <v>50224586</v>
      </c>
      <c r="S809" s="39">
        <v>13</v>
      </c>
      <c r="T809" s="2">
        <f t="shared" si="86"/>
        <v>5377614338.204195</v>
      </c>
      <c r="U809" s="47">
        <f t="shared" si="87"/>
        <v>46.999999999999979</v>
      </c>
      <c r="V809" s="47">
        <f t="shared" si="88"/>
        <v>6</v>
      </c>
    </row>
    <row r="810" spans="1:25">
      <c r="A810" t="s">
        <v>27</v>
      </c>
      <c r="B810">
        <v>1900</v>
      </c>
      <c r="C810" t="s">
        <v>434</v>
      </c>
      <c r="D810" s="2">
        <v>43421</v>
      </c>
      <c r="E810" s="2">
        <v>90531.552968568096</v>
      </c>
      <c r="F810" s="2">
        <v>54625.908516316304</v>
      </c>
      <c r="G810" s="2">
        <v>84857.7122999649</v>
      </c>
      <c r="H810" s="2">
        <v>109469.035622817</v>
      </c>
      <c r="I810" s="2">
        <v>70010.720352076401</v>
      </c>
      <c r="J810" s="2">
        <v>1422</v>
      </c>
      <c r="K810" s="2">
        <v>3609</v>
      </c>
      <c r="L810" s="2">
        <v>1386</v>
      </c>
      <c r="M810" s="2">
        <v>2760</v>
      </c>
      <c r="N810" s="3">
        <v>1.9552750973031399E-2</v>
      </c>
      <c r="O810" s="3">
        <v>8.2909191405080402E-4</v>
      </c>
      <c r="P810" s="17">
        <f t="shared" si="91"/>
        <v>-1.8723659058980595E-2</v>
      </c>
      <c r="Q810"/>
      <c r="R810" s="2">
        <v>50268007</v>
      </c>
      <c r="S810" s="39">
        <v>13</v>
      </c>
      <c r="T810" s="2">
        <f t="shared" si="86"/>
        <v>3684606725.7767758</v>
      </c>
      <c r="U810" s="47">
        <f t="shared" si="87"/>
        <v>848.99999999999636</v>
      </c>
      <c r="V810" s="47">
        <f t="shared" si="88"/>
        <v>35.999999999999964</v>
      </c>
    </row>
    <row r="811" spans="1:25" customFormat="1">
      <c r="A811" t="s">
        <v>53</v>
      </c>
      <c r="B811">
        <v>1090</v>
      </c>
      <c r="C811" t="s">
        <v>130</v>
      </c>
      <c r="D811" s="2">
        <v>84600</v>
      </c>
      <c r="E811" s="2">
        <v>96779.704573405004</v>
      </c>
      <c r="F811" s="2">
        <v>54485.805401781799</v>
      </c>
      <c r="G811" s="2">
        <v>84873.899452009297</v>
      </c>
      <c r="H811" s="2">
        <v>115079.630322828</v>
      </c>
      <c r="I811" s="2">
        <v>67878.113679612405</v>
      </c>
      <c r="J811" s="2">
        <v>2094</v>
      </c>
      <c r="K811" s="2">
        <v>4050</v>
      </c>
      <c r="L811" s="2">
        <v>2398</v>
      </c>
      <c r="M811" s="2">
        <v>3794</v>
      </c>
      <c r="N811" s="3">
        <v>3.02600472813238E-3</v>
      </c>
      <c r="O811" s="3">
        <v>-3.5933806146572099E-3</v>
      </c>
      <c r="P811" s="17">
        <f t="shared" si="91"/>
        <v>-6.6193853427895903E-3</v>
      </c>
      <c r="R811" s="2">
        <v>50352607</v>
      </c>
      <c r="S811" s="39">
        <v>13</v>
      </c>
      <c r="T811" s="2">
        <f t="shared" si="86"/>
        <v>7180331893.639986</v>
      </c>
      <c r="U811" s="47">
        <f t="shared" si="87"/>
        <v>255.99999999999935</v>
      </c>
      <c r="V811" s="47">
        <f t="shared" si="88"/>
        <v>-303.99999999999994</v>
      </c>
    </row>
    <row r="812" spans="1:25" customFormat="1">
      <c r="A812" t="s">
        <v>74</v>
      </c>
      <c r="B812">
        <v>55102</v>
      </c>
      <c r="C812" t="s">
        <v>555</v>
      </c>
      <c r="D812" s="2">
        <v>35253</v>
      </c>
      <c r="E812" s="2">
        <v>93685.145910095802</v>
      </c>
      <c r="F812" s="2">
        <v>54662.866394696503</v>
      </c>
      <c r="G812" s="2">
        <v>84927.201930160605</v>
      </c>
      <c r="H812" s="2">
        <v>112822.63069796799</v>
      </c>
      <c r="I812" s="2">
        <v>69913.395036545902</v>
      </c>
      <c r="J812" s="2">
        <v>1359</v>
      </c>
      <c r="K812" s="2">
        <v>2783</v>
      </c>
      <c r="L812" s="2">
        <v>1299</v>
      </c>
      <c r="M812" s="2">
        <v>2664</v>
      </c>
      <c r="N812" s="3">
        <v>3.3755992397810101E-3</v>
      </c>
      <c r="O812" s="3">
        <v>1.70198280997361E-3</v>
      </c>
      <c r="P812" s="17">
        <f t="shared" si="91"/>
        <v>-1.6736164298074001E-3</v>
      </c>
      <c r="R812" s="2">
        <v>50387860</v>
      </c>
      <c r="S812" s="39">
        <v>13</v>
      </c>
      <c r="T812" s="2">
        <f t="shared" si="86"/>
        <v>2993938649.6439519</v>
      </c>
      <c r="U812" s="47">
        <f t="shared" si="87"/>
        <v>118.99999999999994</v>
      </c>
      <c r="V812" s="47">
        <f t="shared" si="88"/>
        <v>59.999999999999673</v>
      </c>
    </row>
    <row r="813" spans="1:25" customFormat="1">
      <c r="A813" t="s">
        <v>120</v>
      </c>
      <c r="B813">
        <v>900</v>
      </c>
      <c r="C813" t="s">
        <v>297</v>
      </c>
      <c r="D813" s="2">
        <v>45996</v>
      </c>
      <c r="E813" s="2">
        <v>96064.471355411399</v>
      </c>
      <c r="F813" s="2">
        <v>54755.654222022</v>
      </c>
      <c r="G813" s="2">
        <v>85214.043772048797</v>
      </c>
      <c r="H813" s="2">
        <v>113278.98552406899</v>
      </c>
      <c r="I813" s="2">
        <v>66704.200405314099</v>
      </c>
      <c r="J813" s="2">
        <v>1936</v>
      </c>
      <c r="K813" s="2">
        <v>2591</v>
      </c>
      <c r="L813" s="2">
        <v>1896</v>
      </c>
      <c r="M813" s="2">
        <v>2723</v>
      </c>
      <c r="N813" s="3">
        <v>-2.8698147665014301E-3</v>
      </c>
      <c r="O813" s="3">
        <v>8.6964083833376805E-4</v>
      </c>
      <c r="P813" s="17">
        <f t="shared" si="91"/>
        <v>3.739455604835198E-3</v>
      </c>
      <c r="R813" s="2">
        <v>50433856</v>
      </c>
      <c r="S813" s="39">
        <v>13</v>
      </c>
      <c r="T813" s="2">
        <f t="shared" si="86"/>
        <v>3919505157.3391566</v>
      </c>
      <c r="U813" s="47">
        <f t="shared" si="87"/>
        <v>-131.99999999999977</v>
      </c>
      <c r="V813" s="47">
        <f t="shared" si="88"/>
        <v>39.999999999999993</v>
      </c>
    </row>
    <row r="814" spans="1:25" customFormat="1">
      <c r="A814" t="s">
        <v>80</v>
      </c>
      <c r="B814">
        <v>2400</v>
      </c>
      <c r="C814" t="s">
        <v>137</v>
      </c>
      <c r="D814" s="2">
        <v>38353</v>
      </c>
      <c r="E814" s="2">
        <v>93156.820005624802</v>
      </c>
      <c r="F814" s="2">
        <v>58423.038386604101</v>
      </c>
      <c r="G814" s="2">
        <v>85321.296277564194</v>
      </c>
      <c r="H814" s="2">
        <v>109662.83856754399</v>
      </c>
      <c r="I814" s="2">
        <v>71648.965615291396</v>
      </c>
      <c r="J814" s="2">
        <v>1503</v>
      </c>
      <c r="K814" s="2">
        <v>3234</v>
      </c>
      <c r="L814" s="2">
        <v>1369</v>
      </c>
      <c r="M814" s="2">
        <v>2589</v>
      </c>
      <c r="N814" s="3">
        <v>1.68174588689281E-2</v>
      </c>
      <c r="O814" s="3">
        <v>3.4938596719943601E-3</v>
      </c>
      <c r="P814" s="17">
        <f t="shared" si="91"/>
        <v>-1.332359919693374E-2</v>
      </c>
      <c r="R814" s="2">
        <v>50472209</v>
      </c>
      <c r="S814" s="39">
        <v>13</v>
      </c>
      <c r="T814" s="2">
        <f t="shared" si="86"/>
        <v>3272327676.1334195</v>
      </c>
      <c r="U814" s="47">
        <f t="shared" si="87"/>
        <v>644.99999999999943</v>
      </c>
      <c r="V814" s="47">
        <f t="shared" si="88"/>
        <v>133.99999999999969</v>
      </c>
    </row>
    <row r="815" spans="1:25" customFormat="1">
      <c r="A815" t="s">
        <v>60</v>
      </c>
      <c r="B815">
        <v>51100</v>
      </c>
      <c r="C815" t="s">
        <v>182</v>
      </c>
      <c r="D815" s="2">
        <v>128806</v>
      </c>
      <c r="E815" s="2">
        <v>86790.220908474497</v>
      </c>
      <c r="F815" s="2">
        <v>50849.7738780953</v>
      </c>
      <c r="G815" s="2">
        <v>85342.574866839801</v>
      </c>
      <c r="H815" s="2">
        <v>109871.071674576</v>
      </c>
      <c r="I815" s="2">
        <v>68590.619617357806</v>
      </c>
      <c r="J815" s="2">
        <v>6940</v>
      </c>
      <c r="K815" s="2">
        <v>11855</v>
      </c>
      <c r="L815" s="2">
        <v>7429</v>
      </c>
      <c r="M815" s="2">
        <v>11714</v>
      </c>
      <c r="N815" s="3">
        <v>1.0946695029734599E-3</v>
      </c>
      <c r="O815" s="3">
        <v>-3.79640699967392E-3</v>
      </c>
      <c r="P815" s="17">
        <f t="shared" si="91"/>
        <v>-4.8910765026473797E-3</v>
      </c>
      <c r="R815" s="2">
        <v>50601015</v>
      </c>
      <c r="S815" s="39">
        <v>13</v>
      </c>
      <c r="T815" s="2">
        <f t="shared" si="86"/>
        <v>10992635698.298168</v>
      </c>
      <c r="U815" s="47">
        <f t="shared" si="87"/>
        <v>140.99999999999949</v>
      </c>
      <c r="V815" s="47">
        <f t="shared" si="88"/>
        <v>-488.99999999999892</v>
      </c>
    </row>
    <row r="816" spans="1:25" customFormat="1">
      <c r="A816" t="s">
        <v>18</v>
      </c>
      <c r="B816">
        <v>4400</v>
      </c>
      <c r="C816" t="s">
        <v>176</v>
      </c>
      <c r="D816" s="2">
        <v>23116</v>
      </c>
      <c r="E816" s="2">
        <v>100014.580058807</v>
      </c>
      <c r="F816" s="2">
        <v>64924.862960117302</v>
      </c>
      <c r="G816" s="2">
        <v>85344.673330379796</v>
      </c>
      <c r="H816" s="2">
        <v>117215.843892007</v>
      </c>
      <c r="I816" s="2">
        <v>77016.807920653693</v>
      </c>
      <c r="J816" s="2">
        <v>672</v>
      </c>
      <c r="K816" s="2">
        <v>1782</v>
      </c>
      <c r="L816" s="2">
        <v>565</v>
      </c>
      <c r="M816" s="2">
        <v>2039</v>
      </c>
      <c r="N816" s="3">
        <v>-1.11178404568264E-2</v>
      </c>
      <c r="O816" s="3">
        <v>4.6288285170444704E-3</v>
      </c>
      <c r="P816" s="17">
        <f t="shared" si="91"/>
        <v>1.5746668973870871E-2</v>
      </c>
      <c r="R816" s="2">
        <v>50624131</v>
      </c>
      <c r="S816" s="39">
        <v>13</v>
      </c>
      <c r="T816" s="2">
        <f t="shared" si="86"/>
        <v>1972827468.7050593</v>
      </c>
      <c r="U816" s="47">
        <f t="shared" si="87"/>
        <v>-256.99999999999909</v>
      </c>
      <c r="V816" s="47">
        <f t="shared" si="88"/>
        <v>106.99999999999997</v>
      </c>
    </row>
    <row r="817" spans="1:25" customFormat="1">
      <c r="A817" t="s">
        <v>16</v>
      </c>
      <c r="B817">
        <v>4790</v>
      </c>
      <c r="C817" t="s">
        <v>335</v>
      </c>
      <c r="D817" s="2">
        <v>58374</v>
      </c>
      <c r="E817" s="2">
        <v>86230.461973630096</v>
      </c>
      <c r="F817" s="2">
        <v>47252.900348815798</v>
      </c>
      <c r="G817" s="2">
        <v>85548.300707978997</v>
      </c>
      <c r="H817" s="2">
        <v>109332.452575391</v>
      </c>
      <c r="I817" s="2">
        <v>66406.577749219694</v>
      </c>
      <c r="J817" s="2">
        <v>1974</v>
      </c>
      <c r="K817" s="2">
        <v>2507</v>
      </c>
      <c r="L817" s="2">
        <v>1956</v>
      </c>
      <c r="M817" s="2">
        <v>2783</v>
      </c>
      <c r="N817" s="3">
        <v>-4.7281323877068496E-3</v>
      </c>
      <c r="O817" s="3">
        <v>3.0835646006783802E-4</v>
      </c>
      <c r="P817" s="17">
        <f t="shared" si="91"/>
        <v>5.0364888477746877E-3</v>
      </c>
      <c r="R817" s="2">
        <v>50682505</v>
      </c>
      <c r="S817" s="39">
        <v>13</v>
      </c>
      <c r="T817" s="2">
        <f t="shared" si="86"/>
        <v>4993796505.527566</v>
      </c>
      <c r="U817" s="47">
        <f t="shared" si="87"/>
        <v>-275.99999999999966</v>
      </c>
      <c r="V817" s="47">
        <f t="shared" si="88"/>
        <v>17.999999999999975</v>
      </c>
    </row>
    <row r="818" spans="1:25" s="39" customFormat="1">
      <c r="A818" s="35" t="s">
        <v>18</v>
      </c>
      <c r="B818" s="35">
        <v>2500</v>
      </c>
      <c r="C818" s="35" t="s">
        <v>37</v>
      </c>
      <c r="D818" s="36">
        <v>529900</v>
      </c>
      <c r="E818" s="36">
        <v>99588.644575931306</v>
      </c>
      <c r="F818" s="36">
        <v>51784.255718202898</v>
      </c>
      <c r="G818" s="36">
        <v>85782.059684114298</v>
      </c>
      <c r="H818" s="36">
        <v>119988.116036376</v>
      </c>
      <c r="I818" s="36">
        <v>65715.390743179902</v>
      </c>
      <c r="J818" s="36">
        <v>25767</v>
      </c>
      <c r="K818" s="36">
        <v>49785</v>
      </c>
      <c r="L818" s="36">
        <v>25087</v>
      </c>
      <c r="M818" s="36">
        <v>46211</v>
      </c>
      <c r="N818" s="37">
        <v>6.7446688054349797E-3</v>
      </c>
      <c r="O818" s="37">
        <v>1.2832609926401201E-3</v>
      </c>
      <c r="P818" s="38">
        <f t="shared" si="91"/>
        <v>-5.4614078127948598E-3</v>
      </c>
      <c r="R818" s="41">
        <v>51212405</v>
      </c>
      <c r="S818" s="39">
        <v>13</v>
      </c>
      <c r="T818" s="41">
        <f t="shared" si="86"/>
        <v>45455913426.612167</v>
      </c>
      <c r="U818" s="55">
        <f t="shared" si="87"/>
        <v>3573.9999999999959</v>
      </c>
      <c r="V818" s="55">
        <f t="shared" si="88"/>
        <v>679.99999999999966</v>
      </c>
    </row>
    <row r="819" spans="1:25" s="29" customFormat="1">
      <c r="A819" s="51"/>
      <c r="B819" s="51"/>
      <c r="C819" s="51"/>
      <c r="D819" s="52">
        <f>SUM(D805:D818)</f>
        <v>3726267</v>
      </c>
      <c r="E819" s="52"/>
      <c r="F819" s="52"/>
      <c r="G819" s="52"/>
      <c r="H819" s="52"/>
      <c r="I819" s="52"/>
      <c r="J819" s="52"/>
      <c r="K819" s="52"/>
      <c r="L819" s="52"/>
      <c r="M819" s="52"/>
      <c r="N819" s="53"/>
      <c r="O819" s="53"/>
      <c r="P819" s="32"/>
      <c r="R819" s="30"/>
      <c r="S819" s="56"/>
      <c r="T819" s="52">
        <f>SUM(T805:T818)</f>
        <v>313179945708.5036</v>
      </c>
      <c r="U819" s="57">
        <f>SUM(U805:U818)</f>
        <v>-7751.0000000000036</v>
      </c>
      <c r="V819" s="57">
        <f>SUM(V805:V818)</f>
        <v>229.00000000000102</v>
      </c>
      <c r="W819" s="20">
        <f>T819/$D819</f>
        <v>84046.566096445473</v>
      </c>
      <c r="X819" s="60">
        <f t="shared" ref="X819:Y819" si="92">U819/$D819</f>
        <v>-2.0800978566484912E-3</v>
      </c>
      <c r="Y819" s="60">
        <f t="shared" si="92"/>
        <v>6.1455606911689647E-5</v>
      </c>
    </row>
    <row r="820" spans="1:25" customFormat="1">
      <c r="A820" s="6" t="s">
        <v>18</v>
      </c>
      <c r="B820" s="6">
        <v>4600</v>
      </c>
      <c r="C820" s="6" t="s">
        <v>19</v>
      </c>
      <c r="D820" s="7">
        <v>1223015</v>
      </c>
      <c r="E820" s="7">
        <v>111465.96185886201</v>
      </c>
      <c r="F820" s="7">
        <v>46394.586649076002</v>
      </c>
      <c r="G820" s="7">
        <v>85885.619005373199</v>
      </c>
      <c r="H820" s="7">
        <v>132029.89035834899</v>
      </c>
      <c r="I820" s="7">
        <v>59487.681654595501</v>
      </c>
      <c r="J820" s="7">
        <v>67651</v>
      </c>
      <c r="K820" s="7">
        <v>109556</v>
      </c>
      <c r="L820" s="7">
        <v>62844</v>
      </c>
      <c r="M820" s="7">
        <v>107138</v>
      </c>
      <c r="N820" s="8">
        <v>1.9770812295842599E-3</v>
      </c>
      <c r="O820" s="8">
        <v>3.9304505668368702E-3</v>
      </c>
      <c r="P820" s="17">
        <f t="shared" ref="P820:P846" si="93">O820-N820</f>
        <v>1.9533693372526103E-3</v>
      </c>
      <c r="Q820" s="6"/>
      <c r="R820" s="2">
        <v>52435420</v>
      </c>
      <c r="S820" s="39">
        <v>14</v>
      </c>
      <c r="T820" s="2">
        <f t="shared" si="86"/>
        <v>105039400327.85651</v>
      </c>
      <c r="U820" s="47">
        <f t="shared" si="87"/>
        <v>2417.9999999999936</v>
      </c>
      <c r="V820" s="47">
        <f t="shared" si="88"/>
        <v>4806.9999999999945</v>
      </c>
    </row>
    <row r="821" spans="1:25" customFormat="1">
      <c r="A821" t="s">
        <v>110</v>
      </c>
      <c r="B821">
        <v>1690</v>
      </c>
      <c r="C821" t="s">
        <v>111</v>
      </c>
      <c r="D821" s="2">
        <v>54824</v>
      </c>
      <c r="E821" s="2">
        <v>110141.906040268</v>
      </c>
      <c r="F821" s="2">
        <v>53416.129138431701</v>
      </c>
      <c r="G821" s="2">
        <v>85938.084612286897</v>
      </c>
      <c r="H821" s="2">
        <v>129793.869565217</v>
      </c>
      <c r="I821" s="2">
        <v>66539.081703775402</v>
      </c>
      <c r="J821" s="2">
        <v>1140</v>
      </c>
      <c r="K821" s="2">
        <v>3548</v>
      </c>
      <c r="L821" s="2">
        <v>1438</v>
      </c>
      <c r="M821" s="2">
        <v>4000</v>
      </c>
      <c r="N821" s="3">
        <v>-8.2445644243396999E-3</v>
      </c>
      <c r="O821" s="3">
        <v>-5.4355756602947596E-3</v>
      </c>
      <c r="P821" s="17">
        <f t="shared" si="93"/>
        <v>2.8089887640449403E-3</v>
      </c>
      <c r="R821" s="2">
        <v>52490244</v>
      </c>
      <c r="S821" s="39">
        <v>14</v>
      </c>
      <c r="T821" s="2">
        <f t="shared" si="86"/>
        <v>4711469550.7840166</v>
      </c>
      <c r="U821" s="47">
        <f t="shared" si="87"/>
        <v>-451.99999999999972</v>
      </c>
      <c r="V821" s="47">
        <f t="shared" si="88"/>
        <v>-297.99999999999989</v>
      </c>
    </row>
    <row r="822" spans="1:25" customFormat="1">
      <c r="A822" t="s">
        <v>12</v>
      </c>
      <c r="B822">
        <v>8300</v>
      </c>
      <c r="C822" t="s">
        <v>225</v>
      </c>
      <c r="D822" s="2">
        <v>94522</v>
      </c>
      <c r="E822" s="2">
        <v>87599.170528630901</v>
      </c>
      <c r="F822" s="2">
        <v>48430.013181058901</v>
      </c>
      <c r="G822" s="2">
        <v>85939.057504873301</v>
      </c>
      <c r="H822" s="2">
        <v>116598.33131725701</v>
      </c>
      <c r="I822" s="2">
        <v>68319.628312192406</v>
      </c>
      <c r="J822" s="2">
        <v>5263</v>
      </c>
      <c r="K822" s="2">
        <v>7061</v>
      </c>
      <c r="L822" s="2">
        <v>5653</v>
      </c>
      <c r="M822" s="2">
        <v>6777</v>
      </c>
      <c r="N822" s="3">
        <v>3.0045915236664401E-3</v>
      </c>
      <c r="O822" s="3">
        <v>-4.1260235712320898E-3</v>
      </c>
      <c r="P822" s="17">
        <f t="shared" si="93"/>
        <v>-7.1306150948985299E-3</v>
      </c>
      <c r="R822" s="2">
        <v>52584766</v>
      </c>
      <c r="S822" s="39">
        <v>14</v>
      </c>
      <c r="T822" s="2">
        <f t="shared" si="86"/>
        <v>8123131593.4756346</v>
      </c>
      <c r="U822" s="47">
        <f t="shared" si="87"/>
        <v>283.99999999999926</v>
      </c>
      <c r="V822" s="47">
        <f t="shared" si="88"/>
        <v>-389.9999999999996</v>
      </c>
    </row>
    <row r="823" spans="1:25" customFormat="1">
      <c r="A823" s="35" t="s">
        <v>76</v>
      </c>
      <c r="B823" s="40">
        <v>35000</v>
      </c>
      <c r="C823" s="35" t="s">
        <v>77</v>
      </c>
      <c r="D823" s="36">
        <v>273349</v>
      </c>
      <c r="E823" s="36">
        <v>91724.161578489802</v>
      </c>
      <c r="F823" s="36">
        <v>54790.250540114001</v>
      </c>
      <c r="G823" s="36">
        <v>85967.368269344399</v>
      </c>
      <c r="H823" s="36">
        <v>110536.625700858</v>
      </c>
      <c r="I823" s="36">
        <v>70188.849399198894</v>
      </c>
      <c r="J823" s="36">
        <v>14880</v>
      </c>
      <c r="K823" s="36">
        <v>20886</v>
      </c>
      <c r="L823" s="36">
        <v>13508</v>
      </c>
      <c r="M823" s="36">
        <v>21123</v>
      </c>
      <c r="N823" s="37">
        <v>-8.6702347548372203E-4</v>
      </c>
      <c r="O823" s="37">
        <v>5.0192245078635699E-3</v>
      </c>
      <c r="P823" s="38">
        <f t="shared" si="93"/>
        <v>5.8862479833472914E-3</v>
      </c>
      <c r="Q823" s="35"/>
      <c r="R823" s="2">
        <v>52858115</v>
      </c>
      <c r="S823" s="39">
        <v>14</v>
      </c>
      <c r="T823" s="2">
        <f t="shared" si="86"/>
        <v>23499094149.057022</v>
      </c>
      <c r="U823" s="47">
        <f t="shared" si="87"/>
        <v>-236.99999999999994</v>
      </c>
      <c r="V823" s="47">
        <f t="shared" si="88"/>
        <v>1371.9999999999989</v>
      </c>
    </row>
    <row r="824" spans="1:25" customFormat="1">
      <c r="A824" t="s">
        <v>53</v>
      </c>
      <c r="B824">
        <v>4700</v>
      </c>
      <c r="C824" t="s">
        <v>209</v>
      </c>
      <c r="D824" s="2">
        <v>42369</v>
      </c>
      <c r="E824" s="2">
        <v>93177.443454971493</v>
      </c>
      <c r="F824" s="2">
        <v>50377.999520699697</v>
      </c>
      <c r="G824" s="2">
        <v>86031.216214507003</v>
      </c>
      <c r="H824" s="2">
        <v>111455.195045195</v>
      </c>
      <c r="I824" s="2">
        <v>63282.002636151199</v>
      </c>
      <c r="J824" s="2">
        <v>2520</v>
      </c>
      <c r="K824" s="2">
        <v>2694</v>
      </c>
      <c r="L824" s="2">
        <v>2588</v>
      </c>
      <c r="M824" s="2">
        <v>2941</v>
      </c>
      <c r="N824" s="3">
        <v>-5.8297340036347301E-3</v>
      </c>
      <c r="O824" s="3">
        <v>-1.6049470131464E-3</v>
      </c>
      <c r="P824" s="17">
        <f t="shared" si="93"/>
        <v>4.2247869904883297E-3</v>
      </c>
      <c r="R824" s="2">
        <v>52900484</v>
      </c>
      <c r="S824" s="39">
        <v>14</v>
      </c>
      <c r="T824" s="2">
        <f t="shared" si="86"/>
        <v>3645056599.7924471</v>
      </c>
      <c r="U824" s="47">
        <f t="shared" si="87"/>
        <v>-246.99999999999989</v>
      </c>
      <c r="V824" s="47">
        <f t="shared" si="88"/>
        <v>-67.999999999999815</v>
      </c>
    </row>
    <row r="825" spans="1:25" customFormat="1">
      <c r="A825" t="s">
        <v>236</v>
      </c>
      <c r="B825">
        <v>200</v>
      </c>
      <c r="C825" t="s">
        <v>547</v>
      </c>
      <c r="D825" s="2">
        <v>35798</v>
      </c>
      <c r="E825" s="2">
        <v>90579.433520195395</v>
      </c>
      <c r="F825" s="2">
        <v>61716.004601454602</v>
      </c>
      <c r="G825" s="2">
        <v>86222.873822143694</v>
      </c>
      <c r="H825" s="2">
        <v>108625.618944947</v>
      </c>
      <c r="I825" s="2">
        <v>78511.434614813697</v>
      </c>
      <c r="J825" s="2">
        <v>992</v>
      </c>
      <c r="K825" s="2">
        <v>3009</v>
      </c>
      <c r="L825" s="2">
        <v>1201</v>
      </c>
      <c r="M825" s="2">
        <v>3428</v>
      </c>
      <c r="N825" s="3">
        <v>-1.1704564500810101E-2</v>
      </c>
      <c r="O825" s="3">
        <v>-5.8383149896642202E-3</v>
      </c>
      <c r="P825" s="17">
        <f t="shared" si="93"/>
        <v>5.8662495111458804E-3</v>
      </c>
      <c r="Q825" s="6"/>
      <c r="R825" s="2">
        <v>52936282</v>
      </c>
      <c r="S825" s="39">
        <v>14</v>
      </c>
      <c r="T825" s="2">
        <f t="shared" si="86"/>
        <v>3086606437.0851002</v>
      </c>
      <c r="U825" s="47">
        <f t="shared" si="87"/>
        <v>-419</v>
      </c>
      <c r="V825" s="47">
        <f t="shared" si="88"/>
        <v>-208.99999999999974</v>
      </c>
    </row>
    <row r="826" spans="1:25" customFormat="1">
      <c r="A826" s="6" t="s">
        <v>50</v>
      </c>
      <c r="B826" s="6">
        <v>1700</v>
      </c>
      <c r="C826" s="6" t="s">
        <v>58</v>
      </c>
      <c r="D826" s="7">
        <v>350248</v>
      </c>
      <c r="E826" s="7">
        <v>97319.981324782697</v>
      </c>
      <c r="F826" s="7">
        <v>48737.7299546625</v>
      </c>
      <c r="G826" s="7">
        <v>86275.833562297907</v>
      </c>
      <c r="H826" s="7">
        <v>114226.856698934</v>
      </c>
      <c r="I826" s="7">
        <v>60237.750899299703</v>
      </c>
      <c r="J826" s="7">
        <v>19661</v>
      </c>
      <c r="K826" s="7">
        <v>19210</v>
      </c>
      <c r="L826" s="7">
        <v>20328</v>
      </c>
      <c r="M826" s="7">
        <v>18809</v>
      </c>
      <c r="N826" s="8">
        <v>1.14490304013156E-3</v>
      </c>
      <c r="O826" s="8">
        <v>-1.9043649071514999E-3</v>
      </c>
      <c r="P826" s="17">
        <f t="shared" si="93"/>
        <v>-3.0492679472830598E-3</v>
      </c>
      <c r="R826" s="2">
        <v>53286530</v>
      </c>
      <c r="S826" s="39">
        <v>14</v>
      </c>
      <c r="T826" s="2">
        <f t="shared" si="86"/>
        <v>30217938153.527718</v>
      </c>
      <c r="U826" s="47">
        <f t="shared" si="87"/>
        <v>400.99999999999864</v>
      </c>
      <c r="V826" s="47">
        <f t="shared" si="88"/>
        <v>-666.99999999999852</v>
      </c>
    </row>
    <row r="827" spans="1:25" customFormat="1">
      <c r="A827" t="s">
        <v>120</v>
      </c>
      <c r="B827">
        <v>1490</v>
      </c>
      <c r="C827" t="s">
        <v>121</v>
      </c>
      <c r="D827" s="2">
        <v>195960</v>
      </c>
      <c r="E827" s="2">
        <v>94184.976683279805</v>
      </c>
      <c r="F827" s="2">
        <v>53973.143980757603</v>
      </c>
      <c r="G827" s="2">
        <v>86292.1079082051</v>
      </c>
      <c r="H827" s="2">
        <v>111610.12407542601</v>
      </c>
      <c r="I827" s="2">
        <v>67108.876945279597</v>
      </c>
      <c r="J827" s="2">
        <v>10560</v>
      </c>
      <c r="K827" s="2">
        <v>15591</v>
      </c>
      <c r="L827" s="2">
        <v>9311</v>
      </c>
      <c r="M827" s="2">
        <v>14346</v>
      </c>
      <c r="N827" s="3">
        <v>6.3533374157991396E-3</v>
      </c>
      <c r="O827" s="3">
        <v>6.37374974484588E-3</v>
      </c>
      <c r="P827" s="17">
        <f t="shared" si="93"/>
        <v>2.041232904674041E-5</v>
      </c>
      <c r="R827" s="2">
        <v>53482490</v>
      </c>
      <c r="S827" s="39">
        <v>14</v>
      </c>
      <c r="T827" s="2">
        <f t="shared" si="86"/>
        <v>16909801465.691872</v>
      </c>
      <c r="U827" s="47">
        <f t="shared" si="87"/>
        <v>1244.9999999999993</v>
      </c>
      <c r="V827" s="47">
        <f t="shared" si="88"/>
        <v>1248.9999999999986</v>
      </c>
    </row>
    <row r="828" spans="1:25">
      <c r="A828" t="s">
        <v>72</v>
      </c>
      <c r="B828">
        <v>900</v>
      </c>
      <c r="C828" t="s">
        <v>227</v>
      </c>
      <c r="D828" s="2">
        <v>94376</v>
      </c>
      <c r="E828" s="2">
        <v>89831.418001270504</v>
      </c>
      <c r="F828" s="2">
        <v>56736.600415217901</v>
      </c>
      <c r="G828" s="2">
        <v>86426.830485920305</v>
      </c>
      <c r="H828" s="2">
        <v>107425.435320472</v>
      </c>
      <c r="I828" s="2">
        <v>70717.401235648693</v>
      </c>
      <c r="J828" s="2">
        <v>4987</v>
      </c>
      <c r="K828" s="2">
        <v>7633</v>
      </c>
      <c r="L828" s="2">
        <v>5507</v>
      </c>
      <c r="M828" s="2">
        <v>6361</v>
      </c>
      <c r="N828" s="3">
        <v>1.3478002882088599E-2</v>
      </c>
      <c r="O828" s="3">
        <v>-5.5098753920488196E-3</v>
      </c>
      <c r="P828" s="17">
        <f t="shared" si="93"/>
        <v>-1.8987878274137421E-2</v>
      </c>
      <c r="Q828"/>
      <c r="R828" s="2">
        <v>53576866</v>
      </c>
      <c r="S828" s="39">
        <v>14</v>
      </c>
      <c r="T828" s="2">
        <f t="shared" si="86"/>
        <v>8156618553.9392147</v>
      </c>
      <c r="U828" s="47">
        <f t="shared" si="87"/>
        <v>1271.9999999999936</v>
      </c>
      <c r="V828" s="47">
        <f t="shared" si="88"/>
        <v>-519.99999999999943</v>
      </c>
    </row>
    <row r="829" spans="1:25" customFormat="1">
      <c r="A829" t="s">
        <v>27</v>
      </c>
      <c r="B829">
        <v>2300</v>
      </c>
      <c r="C829" t="s">
        <v>827</v>
      </c>
      <c r="D829" s="2">
        <v>24693</v>
      </c>
      <c r="E829" s="2">
        <v>87317.883352686506</v>
      </c>
      <c r="F829" s="2">
        <v>48022.490637208597</v>
      </c>
      <c r="G829" s="2">
        <v>86577.864169034001</v>
      </c>
      <c r="H829" s="2">
        <v>106395.042014145</v>
      </c>
      <c r="I829" s="2">
        <v>61287.802775158198</v>
      </c>
      <c r="J829" s="2">
        <v>2449</v>
      </c>
      <c r="K829" s="2">
        <v>1293</v>
      </c>
      <c r="L829" s="2">
        <v>2658</v>
      </c>
      <c r="M829" s="2">
        <v>1397</v>
      </c>
      <c r="N829" s="3">
        <v>-4.2117199206252696E-3</v>
      </c>
      <c r="O829" s="3">
        <v>-8.4639371481796399E-3</v>
      </c>
      <c r="P829" s="17">
        <f t="shared" si="93"/>
        <v>-4.2522172275543703E-3</v>
      </c>
      <c r="R829" s="2">
        <v>53601559</v>
      </c>
      <c r="S829" s="39">
        <v>14</v>
      </c>
      <c r="T829" s="2">
        <f t="shared" si="86"/>
        <v>2137867199.9259565</v>
      </c>
      <c r="U829" s="47">
        <f t="shared" si="87"/>
        <v>-103.99999999999979</v>
      </c>
      <c r="V829" s="47">
        <f t="shared" si="88"/>
        <v>-208.99999999999986</v>
      </c>
    </row>
    <row r="830" spans="1:25" customFormat="1">
      <c r="A830" t="s">
        <v>12</v>
      </c>
      <c r="B830">
        <v>9700</v>
      </c>
      <c r="C830" t="s">
        <v>188</v>
      </c>
      <c r="D830" s="2">
        <v>123168</v>
      </c>
      <c r="E830" s="2">
        <v>86164.333101761702</v>
      </c>
      <c r="F830" s="2">
        <v>50641.972698518301</v>
      </c>
      <c r="G830" s="2">
        <v>86827.628956025597</v>
      </c>
      <c r="H830" s="2">
        <v>112501.116184071</v>
      </c>
      <c r="I830" s="2">
        <v>71447.470617612693</v>
      </c>
      <c r="J830" s="2">
        <v>5729</v>
      </c>
      <c r="K830" s="2">
        <v>8387</v>
      </c>
      <c r="L830" s="2">
        <v>4934</v>
      </c>
      <c r="M830" s="2">
        <v>8062</v>
      </c>
      <c r="N830" s="3">
        <v>2.63867238243699E-3</v>
      </c>
      <c r="O830" s="3">
        <v>6.4545985970381903E-3</v>
      </c>
      <c r="P830" s="17">
        <f t="shared" si="93"/>
        <v>3.8159262146012004E-3</v>
      </c>
      <c r="R830" s="2">
        <v>53724727</v>
      </c>
      <c r="S830" s="39">
        <v>14</v>
      </c>
      <c r="T830" s="2">
        <f t="shared" si="86"/>
        <v>10694385403.25576</v>
      </c>
      <c r="U830" s="47">
        <f t="shared" si="87"/>
        <v>324.9999999999992</v>
      </c>
      <c r="V830" s="47">
        <f t="shared" si="88"/>
        <v>794.99999999999977</v>
      </c>
    </row>
    <row r="831" spans="1:25" customFormat="1">
      <c r="A831" t="s">
        <v>178</v>
      </c>
      <c r="B831">
        <v>2200</v>
      </c>
      <c r="C831" t="s">
        <v>323</v>
      </c>
      <c r="D831" s="2">
        <v>60720</v>
      </c>
      <c r="E831" s="2">
        <v>98419.211493247305</v>
      </c>
      <c r="F831" s="2">
        <v>53122.828371100499</v>
      </c>
      <c r="G831" s="2">
        <v>87132.111039069598</v>
      </c>
      <c r="H831" s="2">
        <v>118434.970036634</v>
      </c>
      <c r="I831" s="2">
        <v>67740.518443247594</v>
      </c>
      <c r="J831" s="2">
        <v>2648</v>
      </c>
      <c r="K831" s="2">
        <v>4156</v>
      </c>
      <c r="L831" s="2">
        <v>1984</v>
      </c>
      <c r="M831" s="2">
        <v>4120</v>
      </c>
      <c r="N831" s="3">
        <v>5.9288537549407098E-4</v>
      </c>
      <c r="O831" s="3">
        <v>1.0935441370223901E-2</v>
      </c>
      <c r="P831" s="17">
        <f t="shared" si="93"/>
        <v>1.034255599472983E-2</v>
      </c>
      <c r="R831" s="2">
        <v>53785447</v>
      </c>
      <c r="S831" s="39">
        <v>14</v>
      </c>
      <c r="T831" s="2">
        <f t="shared" si="86"/>
        <v>5290661782.2923059</v>
      </c>
      <c r="U831" s="47">
        <f t="shared" si="87"/>
        <v>35.999999999999993</v>
      </c>
      <c r="V831" s="47">
        <f t="shared" si="88"/>
        <v>663.99999999999523</v>
      </c>
    </row>
    <row r="832" spans="1:25" s="39" customFormat="1">
      <c r="A832" s="39" t="s">
        <v>22</v>
      </c>
      <c r="B832" s="39">
        <v>100</v>
      </c>
      <c r="C832" s="39" t="s">
        <v>251</v>
      </c>
      <c r="D832" s="41">
        <v>87741</v>
      </c>
      <c r="E832" s="41">
        <v>88283.6438767363</v>
      </c>
      <c r="F832" s="41">
        <v>51412.2451306726</v>
      </c>
      <c r="G832" s="41">
        <v>87253.732686755902</v>
      </c>
      <c r="H832" s="41">
        <v>106963.27689605601</v>
      </c>
      <c r="I832" s="41">
        <v>66912.817915169799</v>
      </c>
      <c r="J832" s="41">
        <v>6571</v>
      </c>
      <c r="K832" s="41">
        <v>6658</v>
      </c>
      <c r="L832" s="41">
        <v>6145</v>
      </c>
      <c r="M832" s="41">
        <v>6709</v>
      </c>
      <c r="N832" s="43">
        <v>-5.8125619721680804E-4</v>
      </c>
      <c r="O832" s="43">
        <v>4.8551988238109802E-3</v>
      </c>
      <c r="P832" s="38">
        <f t="shared" si="93"/>
        <v>5.4364550210277886E-3</v>
      </c>
      <c r="R832" s="41">
        <v>53873188</v>
      </c>
      <c r="S832" s="39">
        <v>14</v>
      </c>
      <c r="T832" s="2">
        <f t="shared" si="86"/>
        <v>7655729759.6686497</v>
      </c>
      <c r="U832" s="47">
        <f t="shared" si="87"/>
        <v>-50.999999999999957</v>
      </c>
      <c r="V832" s="47">
        <f t="shared" si="88"/>
        <v>425.9999999999992</v>
      </c>
    </row>
    <row r="833" spans="1:25" customFormat="1">
      <c r="A833" t="s">
        <v>80</v>
      </c>
      <c r="B833">
        <v>200</v>
      </c>
      <c r="C833" t="s">
        <v>447</v>
      </c>
      <c r="D833" s="2">
        <v>42376</v>
      </c>
      <c r="E833" s="2">
        <v>96607.515849282296</v>
      </c>
      <c r="F833" s="2">
        <v>61583.303484974</v>
      </c>
      <c r="G833" s="2">
        <v>87308.212203040093</v>
      </c>
      <c r="H833" s="2">
        <v>113898.171351674</v>
      </c>
      <c r="I833" s="2">
        <v>75673.4379116325</v>
      </c>
      <c r="J833" s="2">
        <v>1573</v>
      </c>
      <c r="K833" s="2">
        <v>3241</v>
      </c>
      <c r="L833" s="2">
        <v>1651</v>
      </c>
      <c r="M833" s="2">
        <v>2952</v>
      </c>
      <c r="N833" s="3">
        <v>6.8198980555031104E-3</v>
      </c>
      <c r="O833" s="3">
        <v>-1.8406645270907999E-3</v>
      </c>
      <c r="P833" s="17">
        <f t="shared" si="93"/>
        <v>-8.6605625825939107E-3</v>
      </c>
      <c r="R833" s="2">
        <v>53915564</v>
      </c>
      <c r="S833" s="39">
        <v>14</v>
      </c>
      <c r="T833" s="2">
        <f t="shared" si="86"/>
        <v>3699772800.3160272</v>
      </c>
      <c r="U833" s="47">
        <f t="shared" si="87"/>
        <v>288.99999999999983</v>
      </c>
      <c r="V833" s="47">
        <f t="shared" si="88"/>
        <v>-77.999999999999744</v>
      </c>
    </row>
    <row r="834" spans="1:25" customFormat="1">
      <c r="A834" t="s">
        <v>60</v>
      </c>
      <c r="B834">
        <v>51001</v>
      </c>
      <c r="C834" t="s">
        <v>318</v>
      </c>
      <c r="D834" s="2">
        <v>61929</v>
      </c>
      <c r="E834" s="2">
        <v>94631.781075987295</v>
      </c>
      <c r="F834" s="2">
        <v>47792.963394342703</v>
      </c>
      <c r="G834" s="2">
        <v>87526.913872507095</v>
      </c>
      <c r="H834" s="2">
        <v>114863.713741111</v>
      </c>
      <c r="I834" s="2">
        <v>61626.7909175764</v>
      </c>
      <c r="J834" s="2">
        <v>3851</v>
      </c>
      <c r="K834" s="2">
        <v>2912</v>
      </c>
      <c r="L834" s="2">
        <v>4101</v>
      </c>
      <c r="M834" s="2">
        <v>3078</v>
      </c>
      <c r="N834" s="3">
        <v>-2.6804889470199698E-3</v>
      </c>
      <c r="O834" s="3">
        <v>-4.0368809443071902E-3</v>
      </c>
      <c r="P834" s="17">
        <f t="shared" si="93"/>
        <v>-1.3563919972872204E-3</v>
      </c>
      <c r="R834" s="2">
        <v>53977493</v>
      </c>
      <c r="S834" s="39">
        <v>14</v>
      </c>
      <c r="T834" s="2">
        <f t="shared" si="86"/>
        <v>5420454249.2104921</v>
      </c>
      <c r="U834" s="47">
        <f t="shared" si="87"/>
        <v>-165.99999999999972</v>
      </c>
      <c r="V834" s="47">
        <f t="shared" si="88"/>
        <v>-249.99999999999997</v>
      </c>
    </row>
    <row r="835" spans="1:25" customFormat="1">
      <c r="A835" t="s">
        <v>38</v>
      </c>
      <c r="B835">
        <v>2100</v>
      </c>
      <c r="C835" t="s">
        <v>581</v>
      </c>
      <c r="D835" s="2">
        <v>34150</v>
      </c>
      <c r="E835" s="2">
        <v>96289.300149476796</v>
      </c>
      <c r="F835" s="2">
        <v>57814.227771935897</v>
      </c>
      <c r="G835" s="2">
        <v>87671.371634810101</v>
      </c>
      <c r="H835" s="2">
        <v>114845.42810164401</v>
      </c>
      <c r="I835" s="2">
        <v>71741.259668185507</v>
      </c>
      <c r="J835" s="2">
        <v>1284</v>
      </c>
      <c r="K835" s="2">
        <v>2346</v>
      </c>
      <c r="L835" s="2">
        <v>897</v>
      </c>
      <c r="M835" s="2">
        <v>2470</v>
      </c>
      <c r="N835" s="3">
        <v>-3.6310395314787698E-3</v>
      </c>
      <c r="O835" s="3">
        <v>1.13323572474377E-2</v>
      </c>
      <c r="P835" s="17">
        <f t="shared" si="93"/>
        <v>1.496339677891647E-2</v>
      </c>
      <c r="R835" s="2">
        <v>54011643</v>
      </c>
      <c r="S835" s="39">
        <v>14</v>
      </c>
      <c r="T835" s="2">
        <f t="shared" si="86"/>
        <v>2993977341.3287649</v>
      </c>
      <c r="U835" s="47">
        <f t="shared" si="87"/>
        <v>-123.99999999999999</v>
      </c>
      <c r="V835" s="47">
        <f t="shared" si="88"/>
        <v>386.99999999999744</v>
      </c>
    </row>
    <row r="836" spans="1:25" customFormat="1">
      <c r="A836" t="s">
        <v>48</v>
      </c>
      <c r="B836" s="1">
        <v>1000</v>
      </c>
      <c r="C836" t="s">
        <v>559</v>
      </c>
      <c r="D836" s="2">
        <v>35091</v>
      </c>
      <c r="E836" s="2">
        <v>95364.896635730795</v>
      </c>
      <c r="F836" s="2">
        <v>60435.224530966298</v>
      </c>
      <c r="G836" s="2">
        <v>87781.470085770503</v>
      </c>
      <c r="H836" s="2">
        <v>114650.85394431499</v>
      </c>
      <c r="I836" s="2">
        <v>76100.307645753404</v>
      </c>
      <c r="J836" s="2">
        <v>1137</v>
      </c>
      <c r="K836" s="2">
        <v>2065</v>
      </c>
      <c r="L836" s="2">
        <v>1230</v>
      </c>
      <c r="M836" s="2">
        <v>2211</v>
      </c>
      <c r="N836" s="3">
        <v>-4.1606109828731001E-3</v>
      </c>
      <c r="O836" s="3">
        <v>-2.6502522014191601E-3</v>
      </c>
      <c r="P836" s="17">
        <f t="shared" si="93"/>
        <v>1.51035878145394E-3</v>
      </c>
      <c r="R836" s="2">
        <v>54046734</v>
      </c>
      <c r="S836" s="39">
        <v>14</v>
      </c>
      <c r="T836" s="2">
        <f t="shared" si="86"/>
        <v>3080339566.7797728</v>
      </c>
      <c r="U836" s="47">
        <f t="shared" si="87"/>
        <v>-145.99999999999994</v>
      </c>
      <c r="V836" s="47">
        <f t="shared" si="88"/>
        <v>-92.999999999999744</v>
      </c>
    </row>
    <row r="837" spans="1:25" customFormat="1">
      <c r="A837" t="s">
        <v>12</v>
      </c>
      <c r="B837">
        <v>9500</v>
      </c>
      <c r="C837" t="s">
        <v>213</v>
      </c>
      <c r="D837" s="2">
        <v>101853</v>
      </c>
      <c r="E837" s="2">
        <v>93091.548874763699</v>
      </c>
      <c r="F837" s="2">
        <v>54383.6194594802</v>
      </c>
      <c r="G837" s="2">
        <v>87892.794300304493</v>
      </c>
      <c r="H837" s="2">
        <v>118192.96735956</v>
      </c>
      <c r="I837" s="2">
        <v>74302.571629456899</v>
      </c>
      <c r="J837" s="2">
        <v>4186</v>
      </c>
      <c r="K837" s="2">
        <v>9762</v>
      </c>
      <c r="L837" s="2">
        <v>4038</v>
      </c>
      <c r="M837" s="2">
        <v>8670</v>
      </c>
      <c r="N837" s="3">
        <v>1.07213336867838E-2</v>
      </c>
      <c r="O837" s="3">
        <v>1.4530745289780299E-3</v>
      </c>
      <c r="P837" s="17">
        <f t="shared" si="93"/>
        <v>-9.2682591578057694E-3</v>
      </c>
      <c r="R837" s="2">
        <v>54148587</v>
      </c>
      <c r="S837" s="39">
        <v>14</v>
      </c>
      <c r="T837" s="2">
        <f t="shared" si="86"/>
        <v>8952144777.8689137</v>
      </c>
      <c r="U837" s="47">
        <f t="shared" si="87"/>
        <v>1091.9999999999902</v>
      </c>
      <c r="V837" s="47">
        <f t="shared" si="88"/>
        <v>147.99999999999929</v>
      </c>
    </row>
    <row r="838" spans="1:25" customFormat="1">
      <c r="A838" t="s">
        <v>60</v>
      </c>
      <c r="B838">
        <v>51084</v>
      </c>
      <c r="C838" t="s">
        <v>630</v>
      </c>
      <c r="D838" s="2">
        <v>31992</v>
      </c>
      <c r="E838" s="2">
        <v>97555.339297771701</v>
      </c>
      <c r="F838" s="2">
        <v>56037.214468085098</v>
      </c>
      <c r="G838" s="2">
        <v>88107.747039785201</v>
      </c>
      <c r="H838" s="2">
        <v>118520.595205941</v>
      </c>
      <c r="I838" s="2">
        <v>71679.2626139817</v>
      </c>
      <c r="J838" s="2">
        <v>1109</v>
      </c>
      <c r="K838" s="2">
        <v>2293</v>
      </c>
      <c r="L838" s="2">
        <v>875</v>
      </c>
      <c r="M838" s="2">
        <v>2379</v>
      </c>
      <c r="N838" s="3">
        <v>-2.6881720430107499E-3</v>
      </c>
      <c r="O838" s="3">
        <v>7.3143285821455298E-3</v>
      </c>
      <c r="P838" s="17">
        <f t="shared" si="93"/>
        <v>1.000250062515628E-2</v>
      </c>
      <c r="R838" s="2">
        <v>54180579</v>
      </c>
      <c r="S838" s="39">
        <v>14</v>
      </c>
      <c r="T838" s="2">
        <f t="shared" si="86"/>
        <v>2818743043.2968082</v>
      </c>
      <c r="U838" s="47">
        <f t="shared" si="87"/>
        <v>-85.999999999999915</v>
      </c>
      <c r="V838" s="47">
        <f t="shared" si="88"/>
        <v>233.9999999999998</v>
      </c>
    </row>
    <row r="839" spans="1:25" customFormat="1">
      <c r="A839" t="s">
        <v>38</v>
      </c>
      <c r="B839">
        <v>4100</v>
      </c>
      <c r="C839" t="s">
        <v>392</v>
      </c>
      <c r="D839" s="2">
        <v>31969</v>
      </c>
      <c r="E839" s="2">
        <v>94879.583435906403</v>
      </c>
      <c r="F839" s="2">
        <v>54778.580547530597</v>
      </c>
      <c r="G839" s="2">
        <v>88181.965344241995</v>
      </c>
      <c r="H839" s="2">
        <v>113199.84121681</v>
      </c>
      <c r="I839" s="2">
        <v>68608.893382858703</v>
      </c>
      <c r="J839" s="2">
        <v>1446</v>
      </c>
      <c r="K839" s="2">
        <v>1658</v>
      </c>
      <c r="L839" s="2">
        <v>1393</v>
      </c>
      <c r="M839" s="2">
        <v>1560</v>
      </c>
      <c r="N839" s="3">
        <v>3.0654696737464401E-3</v>
      </c>
      <c r="O839" s="3">
        <v>1.6578560480465399E-3</v>
      </c>
      <c r="P839" s="17">
        <f t="shared" si="93"/>
        <v>-1.4076136256999001E-3</v>
      </c>
      <c r="R839" s="2">
        <v>54212548</v>
      </c>
      <c r="S839" s="39">
        <v>14</v>
      </c>
      <c r="T839" s="2">
        <f t="shared" si="86"/>
        <v>2819089250.0900722</v>
      </c>
      <c r="U839" s="47">
        <f t="shared" si="87"/>
        <v>97.999999999999943</v>
      </c>
      <c r="V839" s="47">
        <f t="shared" si="88"/>
        <v>52.999999999999837</v>
      </c>
    </row>
    <row r="840" spans="1:25" customFormat="1">
      <c r="A840" t="s">
        <v>53</v>
      </c>
      <c r="B840">
        <v>4200</v>
      </c>
      <c r="C840" t="s">
        <v>551</v>
      </c>
      <c r="D840" s="2">
        <v>35720</v>
      </c>
      <c r="E840" s="2">
        <v>103522.666297975</v>
      </c>
      <c r="F840" s="2">
        <v>58364.856738644798</v>
      </c>
      <c r="G840" s="2">
        <v>88187.966867676194</v>
      </c>
      <c r="H840" s="2">
        <v>123282.161486561</v>
      </c>
      <c r="I840" s="2">
        <v>72437.824720774297</v>
      </c>
      <c r="J840" s="2">
        <v>1180</v>
      </c>
      <c r="K840" s="2">
        <v>2363</v>
      </c>
      <c r="L840" s="2">
        <v>774</v>
      </c>
      <c r="M840" s="2">
        <v>2217</v>
      </c>
      <c r="N840" s="3">
        <v>4.0873460246360497E-3</v>
      </c>
      <c r="O840" s="3">
        <v>1.13661814109742E-2</v>
      </c>
      <c r="P840" s="17">
        <f t="shared" si="93"/>
        <v>7.2788353863381507E-3</v>
      </c>
      <c r="Q840" s="6"/>
      <c r="R840" s="2">
        <v>54248268</v>
      </c>
      <c r="S840" s="39">
        <v>14</v>
      </c>
      <c r="T840" s="2">
        <f t="shared" si="86"/>
        <v>3150074176.5133939</v>
      </c>
      <c r="U840" s="47">
        <f t="shared" si="87"/>
        <v>145.99999999999969</v>
      </c>
      <c r="V840" s="47">
        <f t="shared" si="88"/>
        <v>405.99999999999841</v>
      </c>
    </row>
    <row r="841" spans="1:25" customFormat="1">
      <c r="A841" t="s">
        <v>76</v>
      </c>
      <c r="B841" s="1">
        <v>11000</v>
      </c>
      <c r="C841" t="s">
        <v>270</v>
      </c>
      <c r="D841" s="2">
        <v>73691</v>
      </c>
      <c r="E841" s="2">
        <v>89172.971488233801</v>
      </c>
      <c r="F841" s="2">
        <v>58746.512691439297</v>
      </c>
      <c r="G841" s="2">
        <v>88385.842805131702</v>
      </c>
      <c r="H841" s="2">
        <v>107232.44044655</v>
      </c>
      <c r="I841" s="2">
        <v>74067.764384648195</v>
      </c>
      <c r="J841" s="2">
        <v>3341</v>
      </c>
      <c r="K841" s="2">
        <v>4891</v>
      </c>
      <c r="L841" s="2">
        <v>2859</v>
      </c>
      <c r="M841" s="2">
        <v>4920</v>
      </c>
      <c r="N841" s="3">
        <v>-3.9353516711674398E-4</v>
      </c>
      <c r="O841" s="3">
        <v>6.5408258810438101E-3</v>
      </c>
      <c r="P841" s="17">
        <f t="shared" si="93"/>
        <v>6.9343610481605537E-3</v>
      </c>
      <c r="Q841" s="6"/>
      <c r="R841" s="2">
        <v>54321959</v>
      </c>
      <c r="S841" s="39">
        <v>14</v>
      </c>
      <c r="T841" s="2">
        <f t="shared" si="86"/>
        <v>6513241142.1529598</v>
      </c>
      <c r="U841" s="47">
        <f t="shared" si="87"/>
        <v>-28.999999999999982</v>
      </c>
      <c r="V841" s="47">
        <f t="shared" si="88"/>
        <v>481.99999999999943</v>
      </c>
    </row>
    <row r="842" spans="1:25" customFormat="1">
      <c r="A842" t="s">
        <v>48</v>
      </c>
      <c r="B842">
        <v>1300</v>
      </c>
      <c r="C842" t="s">
        <v>157</v>
      </c>
      <c r="D842" s="2">
        <v>150730</v>
      </c>
      <c r="E842" s="2">
        <v>95992.786240162401</v>
      </c>
      <c r="F842" s="2">
        <v>48120.311023332702</v>
      </c>
      <c r="G842" s="2">
        <v>88535.4487022705</v>
      </c>
      <c r="H842" s="2">
        <v>114886.61498567399</v>
      </c>
      <c r="I842" s="2">
        <v>61837.645728458498</v>
      </c>
      <c r="J842" s="2">
        <v>10124</v>
      </c>
      <c r="K842" s="2">
        <v>10080</v>
      </c>
      <c r="L842" s="2">
        <v>9712</v>
      </c>
      <c r="M842" s="2">
        <v>11238</v>
      </c>
      <c r="N842" s="3">
        <v>-7.68261129171366E-3</v>
      </c>
      <c r="O842" s="3">
        <v>2.73336429377031E-3</v>
      </c>
      <c r="P842" s="17">
        <f t="shared" si="93"/>
        <v>1.041597558548397E-2</v>
      </c>
      <c r="R842" s="2">
        <v>54472689</v>
      </c>
      <c r="S842" s="39">
        <v>14</v>
      </c>
      <c r="T842" s="2">
        <f t="shared" si="86"/>
        <v>13344948182.893232</v>
      </c>
      <c r="U842" s="47">
        <f t="shared" si="87"/>
        <v>-1158</v>
      </c>
      <c r="V842" s="47">
        <f t="shared" si="88"/>
        <v>411.99999999999881</v>
      </c>
    </row>
    <row r="843" spans="1:25" customFormat="1">
      <c r="A843" s="6" t="s">
        <v>65</v>
      </c>
      <c r="B843" s="6">
        <v>3100</v>
      </c>
      <c r="C843" s="6" t="s">
        <v>66</v>
      </c>
      <c r="D843" s="7">
        <v>317816</v>
      </c>
      <c r="E843" s="7">
        <v>101621.082812111</v>
      </c>
      <c r="F843" s="7">
        <v>42309.7952583441</v>
      </c>
      <c r="G843" s="7">
        <v>88755.765258893603</v>
      </c>
      <c r="H843" s="7">
        <v>120982.987073101</v>
      </c>
      <c r="I843" s="7">
        <v>55513.154704081797</v>
      </c>
      <c r="J843" s="7">
        <v>27181</v>
      </c>
      <c r="K843" s="7">
        <v>24244</v>
      </c>
      <c r="L843" s="7">
        <v>23600</v>
      </c>
      <c r="M843" s="7">
        <v>21117</v>
      </c>
      <c r="N843" s="8">
        <v>9.8390263548720006E-3</v>
      </c>
      <c r="O843" s="8">
        <v>1.12675258640219E-2</v>
      </c>
      <c r="P843" s="17">
        <f t="shared" si="93"/>
        <v>1.4284995091498991E-3</v>
      </c>
      <c r="R843" s="2">
        <v>54790505</v>
      </c>
      <c r="S843" s="39">
        <v>14</v>
      </c>
      <c r="T843" s="2">
        <f t="shared" si="86"/>
        <v>28208002291.520531</v>
      </c>
      <c r="U843" s="47">
        <f t="shared" si="87"/>
        <v>3126.9999999999995</v>
      </c>
      <c r="V843" s="47">
        <f t="shared" si="88"/>
        <v>3580.9999999999841</v>
      </c>
    </row>
    <row r="844" spans="1:25" customFormat="1">
      <c r="A844" t="s">
        <v>324</v>
      </c>
      <c r="B844">
        <v>100</v>
      </c>
      <c r="C844" t="s">
        <v>325</v>
      </c>
      <c r="D844" s="2">
        <v>60717</v>
      </c>
      <c r="E844" s="2">
        <v>89951.468362603293</v>
      </c>
      <c r="F844" s="2">
        <v>51976.361784320099</v>
      </c>
      <c r="G844" s="2">
        <v>89203.747030779501</v>
      </c>
      <c r="H844" s="2">
        <v>111040.79119318099</v>
      </c>
      <c r="I844" s="2">
        <v>68574.346820104096</v>
      </c>
      <c r="J844" s="2">
        <v>3640</v>
      </c>
      <c r="K844" s="2">
        <v>2627</v>
      </c>
      <c r="L844" s="2">
        <v>3910</v>
      </c>
      <c r="M844" s="2">
        <v>2716</v>
      </c>
      <c r="N844" s="3">
        <v>-1.46581682230676E-3</v>
      </c>
      <c r="O844" s="3">
        <v>-4.4468600227283899E-3</v>
      </c>
      <c r="P844" s="17">
        <f t="shared" si="93"/>
        <v>-2.9810432004216299E-3</v>
      </c>
      <c r="R844" s="2">
        <v>54851222</v>
      </c>
      <c r="S844" s="39">
        <v>14</v>
      </c>
      <c r="T844" s="2">
        <f t="shared" si="86"/>
        <v>5416183908.4678392</v>
      </c>
      <c r="U844" s="47">
        <f t="shared" si="87"/>
        <v>-88.999999999999545</v>
      </c>
      <c r="V844" s="47">
        <f t="shared" si="88"/>
        <v>-269.99999999999966</v>
      </c>
    </row>
    <row r="845" spans="1:25" customFormat="1">
      <c r="A845" t="s">
        <v>202</v>
      </c>
      <c r="B845">
        <v>100</v>
      </c>
      <c r="C845" t="s">
        <v>327</v>
      </c>
      <c r="D845" s="2">
        <v>60300</v>
      </c>
      <c r="E845" s="2">
        <v>111451.126409155</v>
      </c>
      <c r="F845" s="2">
        <v>54145.498859179999</v>
      </c>
      <c r="G845" s="2">
        <v>89490.017111477195</v>
      </c>
      <c r="H845" s="2">
        <v>127919.95044349</v>
      </c>
      <c r="I845" s="2">
        <v>65548.374153297598</v>
      </c>
      <c r="J845" s="2">
        <v>3252</v>
      </c>
      <c r="K845" s="2">
        <v>4818</v>
      </c>
      <c r="L845" s="2">
        <v>2593</v>
      </c>
      <c r="M845" s="2">
        <v>4112</v>
      </c>
      <c r="N845" s="3">
        <v>1.17081260364842E-2</v>
      </c>
      <c r="O845" s="3">
        <v>1.0928689883913699E-2</v>
      </c>
      <c r="P845" s="17">
        <f t="shared" si="93"/>
        <v>-7.7943615257050104E-4</v>
      </c>
      <c r="R845" s="2">
        <v>54911522</v>
      </c>
      <c r="S845" s="39">
        <v>14</v>
      </c>
      <c r="T845" s="2">
        <f t="shared" si="86"/>
        <v>5396248031.8220749</v>
      </c>
      <c r="U845" s="47">
        <f t="shared" si="87"/>
        <v>705.99999999999727</v>
      </c>
      <c r="V845" s="47">
        <f t="shared" si="88"/>
        <v>658.99999999999602</v>
      </c>
    </row>
    <row r="846" spans="1:25" s="35" customFormat="1">
      <c r="A846" s="39" t="s">
        <v>53</v>
      </c>
      <c r="B846" s="39">
        <v>5400</v>
      </c>
      <c r="C846" s="39" t="s">
        <v>233</v>
      </c>
      <c r="D846" s="41">
        <v>92332</v>
      </c>
      <c r="E846" s="41">
        <v>107304.318180142</v>
      </c>
      <c r="F846" s="41">
        <v>54178.896131306501</v>
      </c>
      <c r="G846" s="41">
        <v>89551.819969299395</v>
      </c>
      <c r="H846" s="41">
        <v>125534.077277587</v>
      </c>
      <c r="I846" s="41">
        <v>67638.651929856002</v>
      </c>
      <c r="J846" s="41">
        <v>3136</v>
      </c>
      <c r="K846" s="41">
        <v>7293</v>
      </c>
      <c r="L846" s="41">
        <v>3190</v>
      </c>
      <c r="M846" s="41">
        <v>7053</v>
      </c>
      <c r="N846" s="43">
        <v>2.5993155135814201E-3</v>
      </c>
      <c r="O846" s="43">
        <v>-5.8484599055581995E-4</v>
      </c>
      <c r="P846" s="38">
        <f t="shared" si="93"/>
        <v>-3.1841615041372402E-3</v>
      </c>
      <c r="Q846" s="39"/>
      <c r="R846" s="41">
        <v>55003854</v>
      </c>
      <c r="S846" s="39">
        <v>14</v>
      </c>
      <c r="T846" s="41">
        <f t="shared" si="86"/>
        <v>8268498641.4053516</v>
      </c>
      <c r="U846" s="55">
        <f t="shared" si="87"/>
        <v>239.99999999999969</v>
      </c>
      <c r="V846" s="55">
        <f t="shared" si="88"/>
        <v>-53.999999999999964</v>
      </c>
    </row>
    <row r="847" spans="1:25" s="16" customFormat="1">
      <c r="A847" s="14"/>
      <c r="B847" s="14"/>
      <c r="C847" s="14"/>
      <c r="D847" s="30">
        <f>SUM(D820:D846)</f>
        <v>3791449</v>
      </c>
      <c r="E847" s="26"/>
      <c r="F847" s="26"/>
      <c r="G847" s="26"/>
      <c r="H847" s="26"/>
      <c r="I847" s="26"/>
      <c r="J847" s="26"/>
      <c r="K847" s="26"/>
      <c r="L847" s="26"/>
      <c r="M847" s="26"/>
      <c r="N847" s="27"/>
      <c r="O847" s="27"/>
      <c r="P847" s="28"/>
      <c r="Q847" s="14"/>
      <c r="R847" s="26"/>
      <c r="S847" s="56"/>
      <c r="T847" s="30">
        <f>SUM(T820:T846)</f>
        <v>329249478380.01837</v>
      </c>
      <c r="U847" s="48">
        <f>SUM(U820:U846)</f>
        <v>8370.9999999999691</v>
      </c>
      <c r="V847" s="48">
        <f>SUM(V820:V846)</f>
        <v>12568.999999999962</v>
      </c>
      <c r="W847" s="20">
        <f>T847/$D847</f>
        <v>86840.012454346186</v>
      </c>
      <c r="X847" s="21">
        <f t="shared" ref="X847:Y847" si="94">U847/$D847</f>
        <v>2.2078630096303469E-3</v>
      </c>
      <c r="Y847" s="21">
        <f t="shared" si="94"/>
        <v>3.3150914070055964E-3</v>
      </c>
    </row>
    <row r="848" spans="1:25" s="39" customFormat="1">
      <c r="A848" s="35" t="s">
        <v>14</v>
      </c>
      <c r="B848" s="35">
        <v>3400</v>
      </c>
      <c r="C848" s="35" t="s">
        <v>15</v>
      </c>
      <c r="D848" s="36">
        <v>1437698</v>
      </c>
      <c r="E848" s="36">
        <v>100354.219567889</v>
      </c>
      <c r="F848" s="36">
        <v>45454.5755803586</v>
      </c>
      <c r="G848" s="36">
        <v>89623.7781616836</v>
      </c>
      <c r="H848" s="36">
        <v>123288.000595244</v>
      </c>
      <c r="I848" s="36">
        <v>61213.2776480471</v>
      </c>
      <c r="J848" s="36">
        <v>93316</v>
      </c>
      <c r="K848" s="36">
        <v>82546</v>
      </c>
      <c r="L848" s="36">
        <v>97607</v>
      </c>
      <c r="M848" s="36">
        <v>88734</v>
      </c>
      <c r="N848" s="37">
        <v>-4.3041028087957203E-3</v>
      </c>
      <c r="O848" s="37">
        <v>-2.9846323775925099E-3</v>
      </c>
      <c r="P848" s="38">
        <f t="shared" ref="P848:P872" si="95">O848-N848</f>
        <v>1.3194704312032104E-3</v>
      </c>
      <c r="R848" s="41">
        <v>56441552</v>
      </c>
      <c r="S848" s="39">
        <v>15</v>
      </c>
      <c r="T848" s="41">
        <f t="shared" si="86"/>
        <v>128851926615.49619</v>
      </c>
      <c r="U848" s="55">
        <f t="shared" si="87"/>
        <v>-6187.9999999999891</v>
      </c>
      <c r="V848" s="55">
        <f t="shared" si="88"/>
        <v>-4290.9999999999964</v>
      </c>
    </row>
    <row r="849" spans="1:22" customFormat="1">
      <c r="A849" t="s">
        <v>69</v>
      </c>
      <c r="B849">
        <v>700</v>
      </c>
      <c r="C849" t="s">
        <v>802</v>
      </c>
      <c r="D849" s="2">
        <v>25453</v>
      </c>
      <c r="E849" s="2">
        <v>95002.106704755497</v>
      </c>
      <c r="F849" s="2">
        <v>62024.044344256698</v>
      </c>
      <c r="G849" s="2">
        <v>89672.262733038602</v>
      </c>
      <c r="H849" s="2">
        <v>115138.60275583901</v>
      </c>
      <c r="I849" s="2">
        <v>79474.416728349301</v>
      </c>
      <c r="J849" s="2">
        <v>719</v>
      </c>
      <c r="K849" s="2">
        <v>1492</v>
      </c>
      <c r="L849" s="2">
        <v>860</v>
      </c>
      <c r="M849" s="2">
        <v>1570</v>
      </c>
      <c r="N849" s="3">
        <v>-3.06447177150041E-3</v>
      </c>
      <c r="O849" s="3">
        <v>-5.5396220484815097E-3</v>
      </c>
      <c r="P849" s="17">
        <f t="shared" si="95"/>
        <v>-2.4751502769810997E-3</v>
      </c>
      <c r="R849" s="2">
        <v>56467005</v>
      </c>
      <c r="S849" s="39">
        <v>15</v>
      </c>
      <c r="T849" s="2">
        <f t="shared" ref="T849:T914" si="96">D849*G849</f>
        <v>2282428103.3440313</v>
      </c>
      <c r="U849" s="47">
        <f t="shared" ref="U849:U914" si="97">D849*N849</f>
        <v>-77.999999999999943</v>
      </c>
      <c r="V849" s="47">
        <f t="shared" ref="V849:V914" si="98">D849*O849</f>
        <v>-140.99999999999986</v>
      </c>
    </row>
    <row r="850" spans="1:22">
      <c r="A850" t="s">
        <v>178</v>
      </c>
      <c r="B850">
        <v>1600</v>
      </c>
      <c r="C850" t="s">
        <v>670</v>
      </c>
      <c r="D850" s="2">
        <v>30337</v>
      </c>
      <c r="E850" s="2">
        <v>97986.218411337293</v>
      </c>
      <c r="F850" s="2">
        <v>64678.140243168396</v>
      </c>
      <c r="G850" s="2">
        <v>89766.617488305099</v>
      </c>
      <c r="H850" s="2">
        <v>115573.985471001</v>
      </c>
      <c r="I850" s="2">
        <v>76723.131936920603</v>
      </c>
      <c r="J850" s="2">
        <v>802</v>
      </c>
      <c r="K850" s="2">
        <v>2112</v>
      </c>
      <c r="L850" s="2">
        <v>780</v>
      </c>
      <c r="M850" s="2">
        <v>1632</v>
      </c>
      <c r="N850" s="3">
        <v>1.5822263242904699E-2</v>
      </c>
      <c r="O850" s="3">
        <v>7.2518706529979896E-4</v>
      </c>
      <c r="P850" s="17">
        <f t="shared" si="95"/>
        <v>-1.50970761776049E-2</v>
      </c>
      <c r="Q850"/>
      <c r="R850" s="2">
        <v>56497342</v>
      </c>
      <c r="S850" s="39">
        <v>15</v>
      </c>
      <c r="T850" s="2">
        <f t="shared" si="96"/>
        <v>2723249874.742712</v>
      </c>
      <c r="U850" s="47">
        <f t="shared" si="97"/>
        <v>479.99999999999989</v>
      </c>
      <c r="V850" s="47">
        <f t="shared" si="98"/>
        <v>22</v>
      </c>
    </row>
    <row r="851" spans="1:22" customFormat="1">
      <c r="A851" t="s">
        <v>60</v>
      </c>
      <c r="B851">
        <v>51087</v>
      </c>
      <c r="C851" t="s">
        <v>472</v>
      </c>
      <c r="D851" s="2">
        <v>40659</v>
      </c>
      <c r="E851" s="2">
        <v>95564.628616106304</v>
      </c>
      <c r="F851" s="2">
        <v>57120.303328834903</v>
      </c>
      <c r="G851" s="2">
        <v>89944.318633116898</v>
      </c>
      <c r="H851" s="2">
        <v>118612.816262705</v>
      </c>
      <c r="I851" s="2">
        <v>75099.375933423304</v>
      </c>
      <c r="J851" s="2">
        <v>1076</v>
      </c>
      <c r="K851" s="2">
        <v>2442</v>
      </c>
      <c r="L851" s="2">
        <v>909</v>
      </c>
      <c r="M851" s="2">
        <v>2491</v>
      </c>
      <c r="N851" s="3">
        <v>-1.20514523229789E-3</v>
      </c>
      <c r="O851" s="3">
        <v>4.1073317100764799E-3</v>
      </c>
      <c r="P851" s="17">
        <f t="shared" si="95"/>
        <v>5.3124769423743695E-3</v>
      </c>
      <c r="R851" s="2">
        <v>56538001</v>
      </c>
      <c r="S851" s="39">
        <v>15</v>
      </c>
      <c r="T851" s="2">
        <f t="shared" si="96"/>
        <v>3657046051.3038998</v>
      </c>
      <c r="U851" s="47">
        <f t="shared" si="97"/>
        <v>-48.999999999999908</v>
      </c>
      <c r="V851" s="47">
        <f t="shared" si="98"/>
        <v>166.9999999999996</v>
      </c>
    </row>
    <row r="852" spans="1:22" customFormat="1">
      <c r="A852" t="s">
        <v>76</v>
      </c>
      <c r="B852">
        <v>5001</v>
      </c>
      <c r="C852" t="s">
        <v>525</v>
      </c>
      <c r="D852" s="2">
        <v>36969</v>
      </c>
      <c r="E852" s="2">
        <v>99503.893050575905</v>
      </c>
      <c r="F852" s="2">
        <v>50552.913596520099</v>
      </c>
      <c r="G852" s="2">
        <v>90056.874478466794</v>
      </c>
      <c r="H852" s="2">
        <v>119357.899916088</v>
      </c>
      <c r="I852" s="2">
        <v>64741.699993409296</v>
      </c>
      <c r="J852" s="2">
        <v>1807</v>
      </c>
      <c r="K852" s="2">
        <v>2169</v>
      </c>
      <c r="L852" s="2">
        <v>2194</v>
      </c>
      <c r="M852" s="2">
        <v>2517</v>
      </c>
      <c r="N852" s="3">
        <v>-9.4132922178040996E-3</v>
      </c>
      <c r="O852" s="3">
        <v>-1.0468230138764901E-2</v>
      </c>
      <c r="P852" s="17">
        <f t="shared" si="95"/>
        <v>-1.0549379209608013E-3</v>
      </c>
      <c r="R852" s="2">
        <v>56574970</v>
      </c>
      <c r="S852" s="39">
        <v>15</v>
      </c>
      <c r="T852" s="2">
        <f t="shared" si="96"/>
        <v>3329312592.594439</v>
      </c>
      <c r="U852" s="47">
        <f t="shared" si="97"/>
        <v>-347.99999999999977</v>
      </c>
      <c r="V852" s="47">
        <f t="shared" si="98"/>
        <v>-386.9999999999996</v>
      </c>
    </row>
    <row r="853" spans="1:22" customFormat="1">
      <c r="A853" t="s">
        <v>27</v>
      </c>
      <c r="B853" s="1">
        <v>2000</v>
      </c>
      <c r="C853" t="s">
        <v>255</v>
      </c>
      <c r="D853" s="2">
        <v>84357</v>
      </c>
      <c r="E853" s="2">
        <v>97712.068832507503</v>
      </c>
      <c r="F853" s="2">
        <v>52873.947170990898</v>
      </c>
      <c r="G853" s="2">
        <v>90183.731007324299</v>
      </c>
      <c r="H853" s="2">
        <v>117052.674292554</v>
      </c>
      <c r="I853" s="2">
        <v>67221.165108414498</v>
      </c>
      <c r="J853" s="2">
        <v>4886</v>
      </c>
      <c r="K853" s="2">
        <v>4353</v>
      </c>
      <c r="L853" s="2">
        <v>4872</v>
      </c>
      <c r="M853" s="2">
        <v>4984</v>
      </c>
      <c r="N853" s="3">
        <v>-7.48011427623078E-3</v>
      </c>
      <c r="O853" s="3">
        <v>1.65961331009874E-4</v>
      </c>
      <c r="P853" s="17">
        <f t="shared" si="95"/>
        <v>7.646075607240654E-3</v>
      </c>
      <c r="R853" s="2">
        <v>56659327</v>
      </c>
      <c r="S853" s="39">
        <v>15</v>
      </c>
      <c r="T853" s="2">
        <f t="shared" si="96"/>
        <v>7607628996.584856</v>
      </c>
      <c r="U853" s="47">
        <f t="shared" si="97"/>
        <v>-630.99999999999989</v>
      </c>
      <c r="V853" s="47">
        <f t="shared" si="98"/>
        <v>13.999999999999941</v>
      </c>
    </row>
    <row r="854" spans="1:22" customFormat="1">
      <c r="A854" t="s">
        <v>14</v>
      </c>
      <c r="B854" s="1">
        <v>2000</v>
      </c>
      <c r="C854" t="s">
        <v>400</v>
      </c>
      <c r="D854" s="2">
        <v>47017</v>
      </c>
      <c r="E854" s="2">
        <v>96270.773456231007</v>
      </c>
      <c r="F854" s="2">
        <v>51938.715959091402</v>
      </c>
      <c r="G854" s="2">
        <v>90318.080984629196</v>
      </c>
      <c r="H854" s="2">
        <v>113386.92157280599</v>
      </c>
      <c r="I854" s="2">
        <v>64573.101260554096</v>
      </c>
      <c r="J854" s="2">
        <v>3274</v>
      </c>
      <c r="K854" s="2">
        <v>2407</v>
      </c>
      <c r="L854" s="2">
        <v>3284</v>
      </c>
      <c r="M854" s="2">
        <v>2465</v>
      </c>
      <c r="N854" s="3">
        <v>-1.23359635876385E-3</v>
      </c>
      <c r="O854" s="3">
        <v>-2.1268902737307701E-4</v>
      </c>
      <c r="P854" s="17">
        <f t="shared" si="95"/>
        <v>1.020907331390773E-3</v>
      </c>
      <c r="R854" s="2">
        <v>56706344</v>
      </c>
      <c r="S854" s="39">
        <v>15</v>
      </c>
      <c r="T854" s="2">
        <f t="shared" si="96"/>
        <v>4246485213.6543107</v>
      </c>
      <c r="U854" s="47">
        <f t="shared" si="97"/>
        <v>-57.999999999999936</v>
      </c>
      <c r="V854" s="47">
        <f t="shared" si="98"/>
        <v>-9.9999999999999627</v>
      </c>
    </row>
    <row r="855" spans="1:22" customFormat="1">
      <c r="A855" t="s">
        <v>60</v>
      </c>
      <c r="B855" s="1">
        <v>55000</v>
      </c>
      <c r="C855" t="s">
        <v>320</v>
      </c>
      <c r="D855" s="2">
        <v>61727</v>
      </c>
      <c r="E855" s="2">
        <v>96394.136072769499</v>
      </c>
      <c r="F855" s="2">
        <v>54235.991419231803</v>
      </c>
      <c r="G855" s="2">
        <v>90345.419040122593</v>
      </c>
      <c r="H855" s="2">
        <v>119139.821619334</v>
      </c>
      <c r="I855" s="2">
        <v>71805.737809861006</v>
      </c>
      <c r="J855" s="2">
        <v>2242</v>
      </c>
      <c r="K855" s="2">
        <v>4261</v>
      </c>
      <c r="L855" s="2">
        <v>2630</v>
      </c>
      <c r="M855" s="2">
        <v>4317</v>
      </c>
      <c r="N855" s="3">
        <v>-9.0722050318337195E-4</v>
      </c>
      <c r="O855" s="3">
        <v>-6.2857420577704997E-3</v>
      </c>
      <c r="P855" s="17">
        <f t="shared" si="95"/>
        <v>-5.3785215545871278E-3</v>
      </c>
      <c r="R855" s="2">
        <v>56768071</v>
      </c>
      <c r="S855" s="39">
        <v>15</v>
      </c>
      <c r="T855" s="2">
        <f t="shared" si="96"/>
        <v>5576751681.0896473</v>
      </c>
      <c r="U855" s="47">
        <f t="shared" si="97"/>
        <v>-56</v>
      </c>
      <c r="V855" s="47">
        <f t="shared" si="98"/>
        <v>-387.99999999999966</v>
      </c>
    </row>
    <row r="856" spans="1:22" customFormat="1">
      <c r="A856" t="s">
        <v>18</v>
      </c>
      <c r="B856">
        <v>5800</v>
      </c>
      <c r="C856" t="s">
        <v>575</v>
      </c>
      <c r="D856" s="2">
        <v>27853</v>
      </c>
      <c r="E856" s="2">
        <v>99470.550766630404</v>
      </c>
      <c r="F856" s="2">
        <v>57138.285801807302</v>
      </c>
      <c r="G856" s="2">
        <v>90505.845274354506</v>
      </c>
      <c r="H856" s="2">
        <v>120688.02849209199</v>
      </c>
      <c r="I856" s="2">
        <v>71360.568540358407</v>
      </c>
      <c r="J856" s="2">
        <v>1523</v>
      </c>
      <c r="K856" s="2">
        <v>2008</v>
      </c>
      <c r="L856" s="2">
        <v>1300</v>
      </c>
      <c r="M856" s="2">
        <v>1681</v>
      </c>
      <c r="N856" s="3">
        <v>1.17402075180411E-2</v>
      </c>
      <c r="O856" s="3">
        <v>8.0063188884500706E-3</v>
      </c>
      <c r="P856" s="17">
        <f t="shared" si="95"/>
        <v>-3.7338886295910298E-3</v>
      </c>
      <c r="R856" s="2">
        <v>56795924</v>
      </c>
      <c r="S856" s="39">
        <v>15</v>
      </c>
      <c r="T856" s="2">
        <f t="shared" si="96"/>
        <v>2520859308.4265962</v>
      </c>
      <c r="U856" s="47">
        <f t="shared" si="97"/>
        <v>326.99999999999875</v>
      </c>
      <c r="V856" s="47">
        <f t="shared" si="98"/>
        <v>222.99999999999983</v>
      </c>
    </row>
    <row r="857" spans="1:22">
      <c r="A857" t="s">
        <v>151</v>
      </c>
      <c r="B857">
        <v>201</v>
      </c>
      <c r="C857" t="s">
        <v>396</v>
      </c>
      <c r="D857" s="2">
        <v>47386</v>
      </c>
      <c r="E857" s="2">
        <v>97549.824590503806</v>
      </c>
      <c r="F857" s="2">
        <v>54312.741413001</v>
      </c>
      <c r="G857" s="2">
        <v>90799.657635073803</v>
      </c>
      <c r="H857" s="2">
        <v>120570.59091851499</v>
      </c>
      <c r="I857" s="2">
        <v>72094.736289026798</v>
      </c>
      <c r="J857" s="2">
        <v>2070</v>
      </c>
      <c r="K857" s="2">
        <v>3340</v>
      </c>
      <c r="L857" s="2">
        <v>1905</v>
      </c>
      <c r="M857" s="2">
        <v>2573</v>
      </c>
      <c r="N857" s="3">
        <v>1.6186215337863501E-2</v>
      </c>
      <c r="O857" s="3">
        <v>3.4820411091883601E-3</v>
      </c>
      <c r="P857" s="17">
        <f t="shared" si="95"/>
        <v>-1.2704174228675142E-2</v>
      </c>
      <c r="Q857"/>
      <c r="R857" s="2">
        <v>56843310</v>
      </c>
      <c r="S857" s="39">
        <v>15</v>
      </c>
      <c r="T857" s="2">
        <f t="shared" si="96"/>
        <v>4302632576.6956072</v>
      </c>
      <c r="U857" s="47">
        <f t="shared" si="97"/>
        <v>766.99999999999989</v>
      </c>
      <c r="V857" s="47">
        <f t="shared" si="98"/>
        <v>164.99999999999963</v>
      </c>
    </row>
    <row r="858" spans="1:22" customFormat="1">
      <c r="A858" t="s">
        <v>53</v>
      </c>
      <c r="B858">
        <v>1900</v>
      </c>
      <c r="C858" t="s">
        <v>412</v>
      </c>
      <c r="D858" s="2">
        <v>45315</v>
      </c>
      <c r="E858" s="2">
        <v>101194.625348284</v>
      </c>
      <c r="F858" s="2">
        <v>57675.315968540097</v>
      </c>
      <c r="G858" s="2">
        <v>90806.811872439503</v>
      </c>
      <c r="H858" s="2">
        <v>119377.224328916</v>
      </c>
      <c r="I858" s="2">
        <v>72230.741737363001</v>
      </c>
      <c r="J858" s="2">
        <v>1498</v>
      </c>
      <c r="K858" s="2">
        <v>2492</v>
      </c>
      <c r="L858" s="2">
        <v>1361</v>
      </c>
      <c r="M858" s="2">
        <v>2617</v>
      </c>
      <c r="N858" s="3">
        <v>-2.7584684982897398E-3</v>
      </c>
      <c r="O858" s="3">
        <v>3.0232814741255601E-3</v>
      </c>
      <c r="P858" s="17">
        <f t="shared" si="95"/>
        <v>5.7817499724153003E-3</v>
      </c>
      <c r="R858" s="2">
        <v>56888625</v>
      </c>
      <c r="S858" s="39">
        <v>15</v>
      </c>
      <c r="T858" s="2">
        <f t="shared" si="96"/>
        <v>4114910679.9995961</v>
      </c>
      <c r="U858" s="47">
        <f t="shared" si="97"/>
        <v>-124.99999999999956</v>
      </c>
      <c r="V858" s="47">
        <f t="shared" si="98"/>
        <v>136.99999999999974</v>
      </c>
    </row>
    <row r="859" spans="1:22" customFormat="1">
      <c r="A859" t="s">
        <v>236</v>
      </c>
      <c r="B859">
        <v>300</v>
      </c>
      <c r="C859" t="s">
        <v>377</v>
      </c>
      <c r="D859" s="2">
        <v>49649</v>
      </c>
      <c r="E859" s="2">
        <v>95349.294620811197</v>
      </c>
      <c r="F859" s="2">
        <v>59360.680968522996</v>
      </c>
      <c r="G859" s="2">
        <v>90819.158455767407</v>
      </c>
      <c r="H859" s="2">
        <v>116132.110493827</v>
      </c>
      <c r="I859" s="2">
        <v>76918.486489104107</v>
      </c>
      <c r="J859" s="2">
        <v>2583</v>
      </c>
      <c r="K859" s="2">
        <v>5284</v>
      </c>
      <c r="L859" s="2">
        <v>3494</v>
      </c>
      <c r="M859" s="2">
        <v>6298</v>
      </c>
      <c r="N859" s="3">
        <v>-2.0423372071945001E-2</v>
      </c>
      <c r="O859" s="3">
        <v>-1.8348808636629101E-2</v>
      </c>
      <c r="P859" s="17">
        <f t="shared" si="95"/>
        <v>2.0745634353158994E-3</v>
      </c>
      <c r="R859" s="2">
        <v>56938274</v>
      </c>
      <c r="S859" s="39">
        <v>15</v>
      </c>
      <c r="T859" s="2">
        <f t="shared" si="96"/>
        <v>4509080398.1703959</v>
      </c>
      <c r="U859" s="47">
        <f t="shared" si="97"/>
        <v>-1013.9999999999974</v>
      </c>
      <c r="V859" s="47">
        <f t="shared" si="98"/>
        <v>-910.99999999999829</v>
      </c>
    </row>
    <row r="860" spans="1:22" customFormat="1">
      <c r="A860" t="s">
        <v>65</v>
      </c>
      <c r="B860">
        <v>5390</v>
      </c>
      <c r="C860" t="s">
        <v>170</v>
      </c>
      <c r="D860" s="2">
        <v>59176</v>
      </c>
      <c r="E860" s="2">
        <v>111858.73380274</v>
      </c>
      <c r="F860" s="2">
        <v>51066.059564099</v>
      </c>
      <c r="G860" s="2">
        <v>90918.830767302396</v>
      </c>
      <c r="H860" s="2">
        <v>134243.84793406399</v>
      </c>
      <c r="I860" s="2">
        <v>64055.501962907801</v>
      </c>
      <c r="J860" s="2">
        <v>2158</v>
      </c>
      <c r="K860" s="2">
        <v>3912</v>
      </c>
      <c r="L860" s="2">
        <v>1549</v>
      </c>
      <c r="M860" s="2">
        <v>3688</v>
      </c>
      <c r="N860" s="3">
        <v>3.7853183723130998E-3</v>
      </c>
      <c r="O860" s="3">
        <v>1.02913343247262E-2</v>
      </c>
      <c r="P860" s="17">
        <f t="shared" si="95"/>
        <v>6.5060159524131002E-3</v>
      </c>
      <c r="R860" s="2">
        <v>56997450</v>
      </c>
      <c r="S860" s="39">
        <v>15</v>
      </c>
      <c r="T860" s="2">
        <f t="shared" si="96"/>
        <v>5380212729.4858866</v>
      </c>
      <c r="U860" s="47">
        <f t="shared" si="97"/>
        <v>224</v>
      </c>
      <c r="V860" s="47">
        <f t="shared" si="98"/>
        <v>608.99999999999761</v>
      </c>
    </row>
    <row r="861" spans="1:22" customFormat="1">
      <c r="A861" t="s">
        <v>92</v>
      </c>
      <c r="B861">
        <v>1100</v>
      </c>
      <c r="C861" t="s">
        <v>268</v>
      </c>
      <c r="D861" s="2">
        <v>74376</v>
      </c>
      <c r="E861" s="2">
        <v>98861.170070391905</v>
      </c>
      <c r="F861" s="2">
        <v>53937.385836728899</v>
      </c>
      <c r="G861" s="2">
        <v>91092.238417037806</v>
      </c>
      <c r="H861" s="2">
        <v>122427.769010167</v>
      </c>
      <c r="I861" s="2">
        <v>70826.511254742101</v>
      </c>
      <c r="J861" s="2">
        <v>2421</v>
      </c>
      <c r="K861" s="2">
        <v>5634</v>
      </c>
      <c r="L861" s="2">
        <v>2384</v>
      </c>
      <c r="M861" s="2">
        <v>5338</v>
      </c>
      <c r="N861" s="3">
        <v>3.9797784231472497E-3</v>
      </c>
      <c r="O861" s="3">
        <v>4.9747230289340599E-4</v>
      </c>
      <c r="P861" s="17">
        <f t="shared" si="95"/>
        <v>-3.4823061202538435E-3</v>
      </c>
      <c r="R861" s="2">
        <v>57071826</v>
      </c>
      <c r="S861" s="39">
        <v>15</v>
      </c>
      <c r="T861" s="2">
        <f t="shared" si="96"/>
        <v>6775076324.5056038</v>
      </c>
      <c r="U861" s="47">
        <f t="shared" si="97"/>
        <v>295.99999999999983</v>
      </c>
      <c r="V861" s="47">
        <f t="shared" si="98"/>
        <v>36.999999999999964</v>
      </c>
    </row>
    <row r="862" spans="1:22" customFormat="1">
      <c r="A862" t="s">
        <v>74</v>
      </c>
      <c r="B862">
        <v>104</v>
      </c>
      <c r="C862" t="s">
        <v>154</v>
      </c>
      <c r="D862" s="2">
        <v>159370</v>
      </c>
      <c r="E862" s="2">
        <v>93035.714201605093</v>
      </c>
      <c r="F862" s="2">
        <v>49360.623982748897</v>
      </c>
      <c r="G862" s="2">
        <v>91194.852679177406</v>
      </c>
      <c r="H862" s="2">
        <v>113042.961203557</v>
      </c>
      <c r="I862" s="2">
        <v>64753.438458653603</v>
      </c>
      <c r="J862" s="2">
        <v>10833</v>
      </c>
      <c r="K862" s="2">
        <v>9645</v>
      </c>
      <c r="L862" s="2">
        <v>11700</v>
      </c>
      <c r="M862" s="2">
        <v>9320</v>
      </c>
      <c r="N862" s="3">
        <v>2.03927966367572E-3</v>
      </c>
      <c r="O862" s="3">
        <v>-5.4401706720210797E-3</v>
      </c>
      <c r="P862" s="17">
        <f t="shared" si="95"/>
        <v>-7.4794503356967997E-3</v>
      </c>
      <c r="R862" s="2">
        <v>57231196</v>
      </c>
      <c r="S862" s="39">
        <v>15</v>
      </c>
      <c r="T862" s="2">
        <f t="shared" si="96"/>
        <v>14533723671.480503</v>
      </c>
      <c r="U862" s="47">
        <f t="shared" si="97"/>
        <v>324.99999999999949</v>
      </c>
      <c r="V862" s="47">
        <f t="shared" si="98"/>
        <v>-866.99999999999943</v>
      </c>
    </row>
    <row r="863" spans="1:22" customFormat="1">
      <c r="A863" t="s">
        <v>48</v>
      </c>
      <c r="B863">
        <v>1800</v>
      </c>
      <c r="C863" t="s">
        <v>542</v>
      </c>
      <c r="D863" s="2">
        <v>36089</v>
      </c>
      <c r="E863" s="2">
        <v>102857.09871875599</v>
      </c>
      <c r="F863" s="2">
        <v>60239.169216921597</v>
      </c>
      <c r="G863" s="2">
        <v>91222.7623306233</v>
      </c>
      <c r="H863" s="2">
        <v>123024.788699852</v>
      </c>
      <c r="I863" s="2">
        <v>76080.303330333001</v>
      </c>
      <c r="J863" s="2">
        <v>837</v>
      </c>
      <c r="K863" s="2">
        <v>2297</v>
      </c>
      <c r="L863" s="2">
        <v>844</v>
      </c>
      <c r="M863" s="2">
        <v>2591</v>
      </c>
      <c r="N863" s="3">
        <v>-8.1465266424672299E-3</v>
      </c>
      <c r="O863" s="3">
        <v>-1.9396492005874301E-4</v>
      </c>
      <c r="P863" s="17">
        <f t="shared" si="95"/>
        <v>7.9525617224084875E-3</v>
      </c>
      <c r="R863" s="2">
        <v>57267285</v>
      </c>
      <c r="S863" s="39">
        <v>15</v>
      </c>
      <c r="T863" s="2">
        <f t="shared" si="96"/>
        <v>3292138269.7498641</v>
      </c>
      <c r="U863" s="47">
        <f t="shared" si="97"/>
        <v>-293.99999999999989</v>
      </c>
      <c r="V863" s="47">
        <f t="shared" si="98"/>
        <v>-6.999999999999976</v>
      </c>
    </row>
    <row r="864" spans="1:22" customFormat="1">
      <c r="A864" t="s">
        <v>50</v>
      </c>
      <c r="B864">
        <v>1600</v>
      </c>
      <c r="C864" t="s">
        <v>233</v>
      </c>
      <c r="D864" s="2">
        <v>49342</v>
      </c>
      <c r="E864" s="2">
        <v>103865.57003296301</v>
      </c>
      <c r="F864" s="2">
        <v>57752.050102923</v>
      </c>
      <c r="G864" s="2">
        <v>91803.247077486201</v>
      </c>
      <c r="H864" s="2">
        <v>123446.515552891</v>
      </c>
      <c r="I864" s="2">
        <v>70067.226718814301</v>
      </c>
      <c r="J864" s="2">
        <v>2071</v>
      </c>
      <c r="K864" s="2">
        <v>2246</v>
      </c>
      <c r="L864" s="2">
        <v>1919</v>
      </c>
      <c r="M864" s="2">
        <v>2131</v>
      </c>
      <c r="N864" s="3">
        <v>2.3306716387661601E-3</v>
      </c>
      <c r="O864" s="3">
        <v>3.0805399051517901E-3</v>
      </c>
      <c r="P864" s="17">
        <f t="shared" si="95"/>
        <v>7.4986826638563002E-4</v>
      </c>
      <c r="R864" s="2">
        <v>57316627</v>
      </c>
      <c r="S864" s="39">
        <v>15</v>
      </c>
      <c r="T864" s="2">
        <f t="shared" si="96"/>
        <v>4529755817.2973242</v>
      </c>
      <c r="U864" s="47">
        <f t="shared" si="97"/>
        <v>114.99999999999987</v>
      </c>
      <c r="V864" s="47">
        <f t="shared" si="98"/>
        <v>151.99999999999963</v>
      </c>
    </row>
    <row r="865" spans="1:25" customFormat="1">
      <c r="A865" s="35" t="s">
        <v>12</v>
      </c>
      <c r="B865" s="35">
        <v>7300</v>
      </c>
      <c r="C865" s="35" t="s">
        <v>24</v>
      </c>
      <c r="D865" s="36">
        <v>800844</v>
      </c>
      <c r="E865" s="36">
        <v>95329.257466061594</v>
      </c>
      <c r="F865" s="36">
        <v>46302.7028955149</v>
      </c>
      <c r="G865" s="36">
        <v>91830.444251157096</v>
      </c>
      <c r="H865" s="36">
        <v>123891.5789347</v>
      </c>
      <c r="I865" s="36">
        <v>66575.596019240198</v>
      </c>
      <c r="J865" s="36">
        <v>52765</v>
      </c>
      <c r="K865" s="36">
        <v>52548</v>
      </c>
      <c r="L865" s="36">
        <v>52414</v>
      </c>
      <c r="M865" s="36">
        <v>58495</v>
      </c>
      <c r="N865" s="37">
        <v>-7.42591565897977E-3</v>
      </c>
      <c r="O865" s="37">
        <v>4.3828760657506301E-4</v>
      </c>
      <c r="P865" s="38">
        <f t="shared" si="95"/>
        <v>7.8642032655548335E-3</v>
      </c>
      <c r="Q865" s="39"/>
      <c r="R865" s="2">
        <v>58117471</v>
      </c>
      <c r="S865" s="39">
        <v>15</v>
      </c>
      <c r="T865" s="2">
        <f t="shared" si="96"/>
        <v>73541860295.873657</v>
      </c>
      <c r="U865" s="47">
        <f t="shared" si="97"/>
        <v>-5946.9999999999945</v>
      </c>
      <c r="V865" s="47">
        <f t="shared" si="98"/>
        <v>350.99999999999977</v>
      </c>
    </row>
    <row r="866" spans="1:25" customFormat="1">
      <c r="A866" t="s">
        <v>99</v>
      </c>
      <c r="B866">
        <v>400</v>
      </c>
      <c r="C866" t="s">
        <v>201</v>
      </c>
      <c r="D866" s="2">
        <v>107792</v>
      </c>
      <c r="E866" s="2">
        <v>99455.452651215703</v>
      </c>
      <c r="F866" s="2">
        <v>52178.023015546598</v>
      </c>
      <c r="G866" s="2">
        <v>91837.686772280606</v>
      </c>
      <c r="H866" s="2">
        <v>127379.344136339</v>
      </c>
      <c r="I866" s="2">
        <v>73345.032376408606</v>
      </c>
      <c r="J866" s="2">
        <v>2131</v>
      </c>
      <c r="K866" s="2">
        <v>4738</v>
      </c>
      <c r="L866" s="2">
        <v>3105</v>
      </c>
      <c r="M866" s="2">
        <v>5406</v>
      </c>
      <c r="N866" s="3">
        <v>-6.1971203799910902E-3</v>
      </c>
      <c r="O866" s="3">
        <v>-9.0359210331007796E-3</v>
      </c>
      <c r="P866" s="17">
        <f t="shared" si="95"/>
        <v>-2.8388006531096894E-3</v>
      </c>
      <c r="R866" s="2">
        <v>58225263</v>
      </c>
      <c r="S866" s="39">
        <v>15</v>
      </c>
      <c r="T866" s="2">
        <f t="shared" si="96"/>
        <v>9899367932.5576706</v>
      </c>
      <c r="U866" s="47">
        <f t="shared" si="97"/>
        <v>-667.99999999999955</v>
      </c>
      <c r="V866" s="47">
        <f t="shared" si="98"/>
        <v>-973.9999999999992</v>
      </c>
    </row>
    <row r="867" spans="1:25" customFormat="1">
      <c r="A867" t="s">
        <v>18</v>
      </c>
      <c r="B867">
        <v>5200</v>
      </c>
      <c r="C867" t="s">
        <v>177</v>
      </c>
      <c r="D867" s="2">
        <v>130917</v>
      </c>
      <c r="E867" s="2">
        <v>91880.047851934898</v>
      </c>
      <c r="F867" s="2">
        <v>57638.7378157239</v>
      </c>
      <c r="G867" s="2">
        <v>91930.931346074998</v>
      </c>
      <c r="H867" s="2">
        <v>112523.396545148</v>
      </c>
      <c r="I867" s="2">
        <v>73789.717538242607</v>
      </c>
      <c r="J867" s="2">
        <v>9568</v>
      </c>
      <c r="K867" s="2">
        <v>10758</v>
      </c>
      <c r="L867" s="2">
        <v>6617</v>
      </c>
      <c r="M867" s="2">
        <v>8801</v>
      </c>
      <c r="N867" s="3">
        <v>1.49484024229091E-2</v>
      </c>
      <c r="O867" s="3">
        <v>2.2540999259072499E-2</v>
      </c>
      <c r="P867" s="17">
        <f t="shared" si="95"/>
        <v>7.592596836163399E-3</v>
      </c>
      <c r="R867" s="2">
        <v>58356180</v>
      </c>
      <c r="S867" s="39">
        <v>15</v>
      </c>
      <c r="T867" s="2">
        <f t="shared" si="96"/>
        <v>12035321739.0341</v>
      </c>
      <c r="U867" s="47">
        <f t="shared" si="97"/>
        <v>1956.9999999999907</v>
      </c>
      <c r="V867" s="47">
        <f t="shared" si="98"/>
        <v>2950.9999999999941</v>
      </c>
    </row>
    <row r="868" spans="1:25" customFormat="1">
      <c r="A868" s="6" t="s">
        <v>92</v>
      </c>
      <c r="B868" s="6">
        <v>900</v>
      </c>
      <c r="C868" s="6" t="s">
        <v>104</v>
      </c>
      <c r="D868" s="7">
        <v>222166</v>
      </c>
      <c r="E868" s="7">
        <v>100305.45584209901</v>
      </c>
      <c r="F868" s="7">
        <v>50590.796820093303</v>
      </c>
      <c r="G868" s="7">
        <v>92043.752482063093</v>
      </c>
      <c r="H868" s="7">
        <v>124484.97103102101</v>
      </c>
      <c r="I868" s="7">
        <v>68830.250014401696</v>
      </c>
      <c r="J868" s="7">
        <v>8757</v>
      </c>
      <c r="K868" s="7">
        <v>12515</v>
      </c>
      <c r="L868" s="7">
        <v>9409</v>
      </c>
      <c r="M868" s="7">
        <v>12803</v>
      </c>
      <c r="N868" s="8">
        <v>-1.2963279709766501E-3</v>
      </c>
      <c r="O868" s="8">
        <v>-2.9347424898499299E-3</v>
      </c>
      <c r="P868" s="17">
        <f t="shared" si="95"/>
        <v>-1.6384145188732798E-3</v>
      </c>
      <c r="R868" s="2">
        <v>58578346</v>
      </c>
      <c r="S868" s="39">
        <v>15</v>
      </c>
      <c r="T868" s="2">
        <f t="shared" si="96"/>
        <v>20448992313.930031</v>
      </c>
      <c r="U868" s="47">
        <f t="shared" si="97"/>
        <v>-287.99999999999847</v>
      </c>
      <c r="V868" s="47">
        <f t="shared" si="98"/>
        <v>-651.99999999999955</v>
      </c>
    </row>
    <row r="869" spans="1:25" customFormat="1">
      <c r="A869" t="s">
        <v>110</v>
      </c>
      <c r="B869">
        <v>2500</v>
      </c>
      <c r="C869" t="s">
        <v>425</v>
      </c>
      <c r="D869" s="2">
        <v>34790</v>
      </c>
      <c r="E869" s="2">
        <v>104231.080240821</v>
      </c>
      <c r="F869" s="2">
        <v>59093.256993544397</v>
      </c>
      <c r="G869" s="2">
        <v>92106.726597719404</v>
      </c>
      <c r="H869" s="2">
        <v>121447.987860244</v>
      </c>
      <c r="I869" s="2">
        <v>73829.096157393098</v>
      </c>
      <c r="J869" s="2">
        <v>1214</v>
      </c>
      <c r="K869" s="2">
        <v>3271</v>
      </c>
      <c r="L869" s="2">
        <v>1373</v>
      </c>
      <c r="M869" s="2">
        <v>2535</v>
      </c>
      <c r="N869" s="3">
        <v>2.11555044553032E-2</v>
      </c>
      <c r="O869" s="3">
        <v>-4.5702788157516499E-3</v>
      </c>
      <c r="P869" s="17">
        <f t="shared" si="95"/>
        <v>-2.5725783271054851E-2</v>
      </c>
      <c r="R869" s="2">
        <v>58613136</v>
      </c>
      <c r="S869" s="39">
        <v>15</v>
      </c>
      <c r="T869" s="2">
        <f t="shared" si="96"/>
        <v>3204393018.3346581</v>
      </c>
      <c r="U869" s="47">
        <f t="shared" si="97"/>
        <v>735.99999999999829</v>
      </c>
      <c r="V869" s="47">
        <f t="shared" si="98"/>
        <v>-158.99999999999991</v>
      </c>
    </row>
    <row r="870" spans="1:25" customFormat="1">
      <c r="A870" t="s">
        <v>96</v>
      </c>
      <c r="B870">
        <v>1326</v>
      </c>
      <c r="C870" t="s">
        <v>207</v>
      </c>
      <c r="D870" s="2">
        <v>105072</v>
      </c>
      <c r="E870" s="2">
        <v>100073.273873285</v>
      </c>
      <c r="F870" s="2">
        <v>54601.933334699497</v>
      </c>
      <c r="G870" s="2">
        <v>92119.258348443604</v>
      </c>
      <c r="H870" s="2">
        <v>123992.856629653</v>
      </c>
      <c r="I870" s="2">
        <v>72118.242294450305</v>
      </c>
      <c r="J870" s="2">
        <v>6045</v>
      </c>
      <c r="K870" s="2">
        <v>7528</v>
      </c>
      <c r="L870" s="2">
        <v>4947</v>
      </c>
      <c r="M870" s="2">
        <v>7136</v>
      </c>
      <c r="N870" s="3">
        <v>3.730775087559E-3</v>
      </c>
      <c r="O870" s="3">
        <v>1.0449977158519801E-2</v>
      </c>
      <c r="P870" s="17">
        <f t="shared" si="95"/>
        <v>6.7192020709608002E-3</v>
      </c>
      <c r="R870" s="2">
        <v>58718208</v>
      </c>
      <c r="S870" s="39">
        <v>15</v>
      </c>
      <c r="T870" s="2">
        <f t="shared" si="96"/>
        <v>9679154713.1876659</v>
      </c>
      <c r="U870" s="47">
        <f t="shared" si="97"/>
        <v>391.99999999999926</v>
      </c>
      <c r="V870" s="47">
        <f t="shared" si="98"/>
        <v>1097.9999999999925</v>
      </c>
    </row>
    <row r="871" spans="1:25" s="39" customFormat="1">
      <c r="A871" s="35" t="s">
        <v>18</v>
      </c>
      <c r="B871" s="35">
        <v>5300</v>
      </c>
      <c r="C871" s="35" t="s">
        <v>55</v>
      </c>
      <c r="D871" s="36">
        <v>368053</v>
      </c>
      <c r="E871" s="36">
        <v>97145.346875686606</v>
      </c>
      <c r="F871" s="36">
        <v>45965.892189294304</v>
      </c>
      <c r="G871" s="36">
        <v>92146.442101284003</v>
      </c>
      <c r="H871" s="36">
        <v>119686.208393632</v>
      </c>
      <c r="I871" s="36">
        <v>60996.810654234403</v>
      </c>
      <c r="J871" s="36">
        <v>35293</v>
      </c>
      <c r="K871" s="36">
        <v>25839</v>
      </c>
      <c r="L871" s="36">
        <v>33566</v>
      </c>
      <c r="M871" s="36">
        <v>24688</v>
      </c>
      <c r="N871" s="37">
        <v>3.1272669968727298E-3</v>
      </c>
      <c r="O871" s="37">
        <v>4.6922589953077402E-3</v>
      </c>
      <c r="P871" s="38">
        <f t="shared" si="95"/>
        <v>1.5649919984350104E-3</v>
      </c>
      <c r="R871" s="41">
        <v>59086261</v>
      </c>
      <c r="S871" s="39">
        <v>15</v>
      </c>
      <c r="T871" s="41">
        <f t="shared" si="96"/>
        <v>33914774454.70388</v>
      </c>
      <c r="U871" s="55">
        <f t="shared" si="97"/>
        <v>1150.9999999999989</v>
      </c>
      <c r="V871" s="55">
        <f t="shared" si="98"/>
        <v>1726.9999999999998</v>
      </c>
    </row>
    <row r="872" spans="1:25" customFormat="1">
      <c r="A872" t="s">
        <v>99</v>
      </c>
      <c r="B872">
        <v>1200</v>
      </c>
      <c r="C872" t="s">
        <v>190</v>
      </c>
      <c r="D872" s="2">
        <v>123006</v>
      </c>
      <c r="E872" s="2">
        <v>92388.131560989394</v>
      </c>
      <c r="F872" s="2">
        <v>56597.191933177797</v>
      </c>
      <c r="G872" s="2">
        <v>92259.268779215607</v>
      </c>
      <c r="H872" s="2">
        <v>118323.37193630901</v>
      </c>
      <c r="I872" s="2">
        <v>78463.279494318602</v>
      </c>
      <c r="J872" s="2">
        <v>3547</v>
      </c>
      <c r="K872" s="2">
        <v>7157</v>
      </c>
      <c r="L872" s="2">
        <v>3743</v>
      </c>
      <c r="M872" s="2">
        <v>6944</v>
      </c>
      <c r="N872" s="3">
        <v>1.7316228476659599E-3</v>
      </c>
      <c r="O872" s="3">
        <v>-1.5934182072419199E-3</v>
      </c>
      <c r="P872" s="17">
        <f t="shared" si="95"/>
        <v>-3.3250410549078798E-3</v>
      </c>
      <c r="R872" s="2">
        <v>59209267</v>
      </c>
      <c r="S872" s="39">
        <v>15</v>
      </c>
      <c r="T872" s="2">
        <f t="shared" si="96"/>
        <v>11348443615.456196</v>
      </c>
      <c r="U872" s="47">
        <f t="shared" si="97"/>
        <v>212.99999999999906</v>
      </c>
      <c r="V872" s="47">
        <f t="shared" si="98"/>
        <v>-195.9999999999996</v>
      </c>
      <c r="W872" s="2"/>
    </row>
    <row r="873" spans="1:25" s="23" customFormat="1">
      <c r="D873" s="33">
        <f>SUM(D848:D872)</f>
        <v>4205413</v>
      </c>
      <c r="E873" s="33"/>
      <c r="F873" s="33"/>
      <c r="G873" s="33"/>
      <c r="H873" s="33"/>
      <c r="I873" s="33"/>
      <c r="J873" s="33"/>
      <c r="K873" s="33"/>
      <c r="L873" s="33"/>
      <c r="M873" s="33"/>
      <c r="N873" s="34"/>
      <c r="O873" s="34"/>
      <c r="P873" s="22"/>
      <c r="R873" s="33"/>
      <c r="T873" s="33">
        <f>SUM(T848:T872)</f>
        <v>382305526987.69946</v>
      </c>
      <c r="U873" s="54">
        <f>SUM(U848:U872)</f>
        <v>-8760.9999999999945</v>
      </c>
      <c r="V873" s="54">
        <f>SUM(V848:V872)</f>
        <v>-1330.000000000008</v>
      </c>
      <c r="W873" s="20">
        <f>T873/$D873</f>
        <v>90907.962425497681</v>
      </c>
      <c r="X873" s="60">
        <f t="shared" ref="X873:Y873" si="99">U873/$D873</f>
        <v>-2.0832674460272973E-3</v>
      </c>
      <c r="Y873" s="60">
        <f t="shared" si="99"/>
        <v>-3.1625906896659328E-4</v>
      </c>
    </row>
    <row r="874" spans="1:25" customFormat="1">
      <c r="A874" t="s">
        <v>99</v>
      </c>
      <c r="B874">
        <v>2100</v>
      </c>
      <c r="C874" t="s">
        <v>186</v>
      </c>
      <c r="D874" s="2">
        <v>126417</v>
      </c>
      <c r="E874" s="2">
        <v>102919.528183558</v>
      </c>
      <c r="F874" s="2">
        <v>52273.179896538</v>
      </c>
      <c r="G874" s="2">
        <v>92309.212203376606</v>
      </c>
      <c r="H874" s="2">
        <v>127476.419277654</v>
      </c>
      <c r="I874" s="2">
        <v>70084.321002785495</v>
      </c>
      <c r="J874" s="2">
        <v>4902</v>
      </c>
      <c r="K874" s="2">
        <v>7401</v>
      </c>
      <c r="L874" s="2">
        <v>4633</v>
      </c>
      <c r="M874" s="2">
        <v>6952</v>
      </c>
      <c r="N874" s="3">
        <v>3.55173750365852E-3</v>
      </c>
      <c r="O874" s="3">
        <v>2.1278783707887302E-3</v>
      </c>
      <c r="P874" s="17">
        <f t="shared" ref="P874:P900" si="100">O874-N874</f>
        <v>-1.4238591328697898E-3</v>
      </c>
      <c r="R874" s="2">
        <v>59335684</v>
      </c>
      <c r="S874" s="39">
        <v>15</v>
      </c>
      <c r="T874" s="2">
        <f t="shared" si="96"/>
        <v>11669453679.11426</v>
      </c>
      <c r="U874" s="47">
        <f t="shared" si="97"/>
        <v>448.99999999999909</v>
      </c>
      <c r="V874" s="47">
        <f t="shared" si="98"/>
        <v>268.99999999999892</v>
      </c>
    </row>
    <row r="875" spans="1:25" customFormat="1">
      <c r="A875" t="s">
        <v>96</v>
      </c>
      <c r="B875">
        <v>1327</v>
      </c>
      <c r="C875" t="s">
        <v>146</v>
      </c>
      <c r="D875" s="2">
        <v>161999</v>
      </c>
      <c r="E875" s="2">
        <v>99102.378134705796</v>
      </c>
      <c r="F875" s="2">
        <v>50131.611260353697</v>
      </c>
      <c r="G875" s="2">
        <v>92314.1901617556</v>
      </c>
      <c r="H875" s="2">
        <v>120319.07732718</v>
      </c>
      <c r="I875" s="2">
        <v>67082.565112411598</v>
      </c>
      <c r="J875" s="2">
        <v>10677</v>
      </c>
      <c r="K875" s="2">
        <v>11844</v>
      </c>
      <c r="L875" s="2">
        <v>9563</v>
      </c>
      <c r="M875" s="2">
        <v>11032</v>
      </c>
      <c r="N875" s="3">
        <v>5.0123766196087599E-3</v>
      </c>
      <c r="O875" s="3">
        <v>6.8765856579361597E-3</v>
      </c>
      <c r="P875" s="17">
        <f t="shared" si="100"/>
        <v>1.8642090383273998E-3</v>
      </c>
      <c r="R875" s="2">
        <v>59497683</v>
      </c>
      <c r="S875" s="39">
        <v>15</v>
      </c>
      <c r="T875" s="2">
        <f t="shared" si="96"/>
        <v>14954806492.014246</v>
      </c>
      <c r="U875" s="47">
        <f t="shared" si="97"/>
        <v>811.99999999999955</v>
      </c>
      <c r="V875" s="47">
        <f t="shared" si="98"/>
        <v>1114</v>
      </c>
    </row>
    <row r="876" spans="1:25" customFormat="1">
      <c r="A876" t="s">
        <v>18</v>
      </c>
      <c r="B876">
        <v>900</v>
      </c>
      <c r="C876" t="s">
        <v>462</v>
      </c>
      <c r="D876" s="2">
        <v>41463</v>
      </c>
      <c r="E876" s="2">
        <v>103763.55086125599</v>
      </c>
      <c r="F876" s="2">
        <v>59193.787227908302</v>
      </c>
      <c r="G876" s="2">
        <v>92402.9374692118</v>
      </c>
      <c r="H876" s="2">
        <v>125419.03633559</v>
      </c>
      <c r="I876" s="2">
        <v>73890.378838114397</v>
      </c>
      <c r="J876" s="2">
        <v>1479</v>
      </c>
      <c r="K876" s="2">
        <v>2990</v>
      </c>
      <c r="L876" s="2">
        <v>1561</v>
      </c>
      <c r="M876" s="2">
        <v>2953</v>
      </c>
      <c r="N876" s="3">
        <v>8.9236186479511805E-4</v>
      </c>
      <c r="O876" s="3">
        <v>-1.97766683549188E-3</v>
      </c>
      <c r="P876" s="17">
        <f t="shared" si="100"/>
        <v>-2.8700287002869978E-3</v>
      </c>
      <c r="Q876" s="6"/>
      <c r="R876" s="2">
        <v>59539146</v>
      </c>
      <c r="S876" s="39">
        <v>15</v>
      </c>
      <c r="T876" s="2">
        <f t="shared" si="96"/>
        <v>3831302996.2859287</v>
      </c>
      <c r="U876" s="47">
        <f t="shared" si="97"/>
        <v>36.999999999999979</v>
      </c>
      <c r="V876" s="47">
        <f t="shared" si="98"/>
        <v>-81.999999999999815</v>
      </c>
    </row>
    <row r="877" spans="1:25" s="39" customFormat="1">
      <c r="A877" s="39" t="s">
        <v>60</v>
      </c>
      <c r="B877" s="39">
        <v>51200</v>
      </c>
      <c r="C877" s="39" t="s">
        <v>228</v>
      </c>
      <c r="D877" s="41">
        <v>94098</v>
      </c>
      <c r="E877" s="41">
        <v>101079.121862759</v>
      </c>
      <c r="F877" s="41">
        <v>49854.674315068398</v>
      </c>
      <c r="G877" s="41">
        <v>92698.415984461506</v>
      </c>
      <c r="H877" s="41">
        <v>121235.969099086</v>
      </c>
      <c r="I877" s="41">
        <v>64629.158904109499</v>
      </c>
      <c r="J877" s="41">
        <v>5839</v>
      </c>
      <c r="K877" s="41">
        <v>6518</v>
      </c>
      <c r="L877" s="41">
        <v>6008</v>
      </c>
      <c r="M877" s="41">
        <v>6228</v>
      </c>
      <c r="N877" s="43">
        <v>3.08189334523581E-3</v>
      </c>
      <c r="O877" s="43">
        <v>-1.7959999149822501E-3</v>
      </c>
      <c r="P877" s="38">
        <f t="shared" si="100"/>
        <v>-4.8778932602180601E-3</v>
      </c>
      <c r="R877" s="41">
        <v>59633244</v>
      </c>
      <c r="S877" s="39">
        <v>15</v>
      </c>
      <c r="T877" s="41">
        <f t="shared" si="96"/>
        <v>8722735547.3058586</v>
      </c>
      <c r="U877" s="55">
        <f t="shared" si="97"/>
        <v>289.99999999999926</v>
      </c>
      <c r="V877" s="55">
        <f t="shared" si="98"/>
        <v>-168.99999999999977</v>
      </c>
    </row>
    <row r="878" spans="1:25" customFormat="1">
      <c r="A878" s="6" t="s">
        <v>38</v>
      </c>
      <c r="B878" s="6">
        <v>1090</v>
      </c>
      <c r="C878" s="6" t="s">
        <v>39</v>
      </c>
      <c r="D878" s="7">
        <v>520677</v>
      </c>
      <c r="E878" s="7">
        <v>102473.92376319</v>
      </c>
      <c r="F878" s="7">
        <v>38212.841427087304</v>
      </c>
      <c r="G878" s="7">
        <v>92840.968841282607</v>
      </c>
      <c r="H878" s="7">
        <v>124015.444428592</v>
      </c>
      <c r="I878" s="7">
        <v>51817.291156113497</v>
      </c>
      <c r="J878" s="7">
        <v>39261</v>
      </c>
      <c r="K878" s="7">
        <v>34237</v>
      </c>
      <c r="L878" s="7">
        <v>39774</v>
      </c>
      <c r="M878" s="7">
        <v>37332</v>
      </c>
      <c r="N878" s="8">
        <v>-5.9441842063313703E-3</v>
      </c>
      <c r="O878" s="8">
        <v>-9.8525573436122589E-4</v>
      </c>
      <c r="P878" s="17">
        <f t="shared" si="100"/>
        <v>4.9589284719701449E-3</v>
      </c>
      <c r="R878" s="2">
        <v>60153921</v>
      </c>
      <c r="S878" s="39">
        <v>16</v>
      </c>
      <c r="T878" s="2">
        <f t="shared" si="96"/>
        <v>48340157133.372505</v>
      </c>
      <c r="U878" s="47">
        <f t="shared" si="97"/>
        <v>-3094.9999999999991</v>
      </c>
      <c r="V878" s="47">
        <f t="shared" si="98"/>
        <v>-513</v>
      </c>
    </row>
    <row r="879" spans="1:25" customFormat="1">
      <c r="A879" t="s">
        <v>12</v>
      </c>
      <c r="B879">
        <v>11300</v>
      </c>
      <c r="C879" t="s">
        <v>388</v>
      </c>
      <c r="D879" s="2">
        <v>48252</v>
      </c>
      <c r="E879" s="2">
        <v>101335.062116331</v>
      </c>
      <c r="F879" s="2">
        <v>47985.142275562997</v>
      </c>
      <c r="G879" s="2">
        <v>92937.703791670196</v>
      </c>
      <c r="H879" s="2">
        <v>126048.986628578</v>
      </c>
      <c r="I879" s="2">
        <v>64134.704081632597</v>
      </c>
      <c r="J879" s="2">
        <v>3198</v>
      </c>
      <c r="K879" s="2">
        <v>2815</v>
      </c>
      <c r="L879" s="2">
        <v>4049</v>
      </c>
      <c r="M879" s="2">
        <v>2823</v>
      </c>
      <c r="N879" s="3">
        <v>-1.6579623642543301E-4</v>
      </c>
      <c r="O879" s="3">
        <v>-1.7636574649755401E-2</v>
      </c>
      <c r="P879" s="17">
        <f t="shared" si="100"/>
        <v>-1.7470778413329967E-2</v>
      </c>
      <c r="R879" s="2">
        <v>60202173</v>
      </c>
      <c r="S879" s="39">
        <v>16</v>
      </c>
      <c r="T879" s="2">
        <f t="shared" si="96"/>
        <v>4484430083.35567</v>
      </c>
      <c r="U879" s="47">
        <f t="shared" si="97"/>
        <v>-7.9999999999999938</v>
      </c>
      <c r="V879" s="47">
        <f t="shared" si="98"/>
        <v>-850.99999999999761</v>
      </c>
    </row>
    <row r="880" spans="1:25" customFormat="1">
      <c r="A880" t="s">
        <v>120</v>
      </c>
      <c r="B880">
        <v>1100</v>
      </c>
      <c r="C880" t="s">
        <v>137</v>
      </c>
      <c r="D880" s="2">
        <v>38588</v>
      </c>
      <c r="E880" s="2">
        <v>92563.512596843604</v>
      </c>
      <c r="F880" s="2">
        <v>55753.106491046798</v>
      </c>
      <c r="G880" s="2">
        <v>93398.536276298997</v>
      </c>
      <c r="H880" s="2">
        <v>109887.593400286</v>
      </c>
      <c r="I880" s="2">
        <v>68663.531077823602</v>
      </c>
      <c r="J880" s="2">
        <v>2688</v>
      </c>
      <c r="K880" s="2">
        <v>1782</v>
      </c>
      <c r="L880" s="2">
        <v>3136</v>
      </c>
      <c r="M880" s="2">
        <v>1941</v>
      </c>
      <c r="N880" s="3">
        <v>-4.1204519539753204E-3</v>
      </c>
      <c r="O880" s="3">
        <v>-1.16098268891883E-2</v>
      </c>
      <c r="P880" s="17">
        <f t="shared" si="100"/>
        <v>-7.4893749352129791E-3</v>
      </c>
      <c r="R880" s="2">
        <v>60240761</v>
      </c>
      <c r="S880" s="39">
        <v>16</v>
      </c>
      <c r="T880" s="2">
        <f t="shared" si="96"/>
        <v>3604062717.8298259</v>
      </c>
      <c r="U880" s="47">
        <f t="shared" si="97"/>
        <v>-158.99999999999966</v>
      </c>
      <c r="V880" s="47">
        <f t="shared" si="98"/>
        <v>-447.99999999999812</v>
      </c>
    </row>
    <row r="881" spans="1:22" customFormat="1">
      <c r="A881" s="6" t="s">
        <v>22</v>
      </c>
      <c r="B881" s="6">
        <v>190</v>
      </c>
      <c r="C881" s="6" t="s">
        <v>23</v>
      </c>
      <c r="D881" s="7">
        <v>1010371</v>
      </c>
      <c r="E881" s="7">
        <v>99780.085824956404</v>
      </c>
      <c r="F881" s="7">
        <v>52638.121507130498</v>
      </c>
      <c r="G881" s="7">
        <v>93562.8100820158</v>
      </c>
      <c r="H881" s="7">
        <v>120942.242156507</v>
      </c>
      <c r="I881" s="7">
        <v>68574.042172100802</v>
      </c>
      <c r="J881" s="7">
        <v>76988</v>
      </c>
      <c r="K881" s="7">
        <v>75456</v>
      </c>
      <c r="L881" s="7">
        <v>69276</v>
      </c>
      <c r="M881" s="7">
        <v>72326</v>
      </c>
      <c r="N881" s="8">
        <v>3.0978719698011902E-3</v>
      </c>
      <c r="O881" s="8">
        <v>7.6328398182449802E-3</v>
      </c>
      <c r="P881" s="17">
        <f t="shared" si="100"/>
        <v>4.53496784844379E-3</v>
      </c>
      <c r="Q881" s="6"/>
      <c r="R881" s="2">
        <v>61251132</v>
      </c>
      <c r="S881" s="39">
        <v>16</v>
      </c>
      <c r="T881" s="2">
        <f t="shared" si="96"/>
        <v>94533149985.376389</v>
      </c>
      <c r="U881" s="47">
        <f t="shared" si="97"/>
        <v>3129.9999999999982</v>
      </c>
      <c r="V881" s="47">
        <f t="shared" si="98"/>
        <v>7711.9999999999991</v>
      </c>
    </row>
    <row r="882" spans="1:22" customFormat="1">
      <c r="A882" t="s">
        <v>148</v>
      </c>
      <c r="B882">
        <v>702</v>
      </c>
      <c r="C882" t="s">
        <v>375</v>
      </c>
      <c r="D882" s="2">
        <v>50103</v>
      </c>
      <c r="E882" s="2">
        <v>93241.713146527807</v>
      </c>
      <c r="F882" s="2">
        <v>61292.574402193197</v>
      </c>
      <c r="G882" s="2">
        <v>93630.669580187998</v>
      </c>
      <c r="H882" s="2">
        <v>112531.140990142</v>
      </c>
      <c r="I882" s="2">
        <v>76302.918515509897</v>
      </c>
      <c r="J882" s="2">
        <v>2554</v>
      </c>
      <c r="K882" s="2">
        <v>3655</v>
      </c>
      <c r="L882" s="2">
        <v>2310</v>
      </c>
      <c r="M882" s="2">
        <v>3829</v>
      </c>
      <c r="N882" s="3">
        <v>-3.4728459373690101E-3</v>
      </c>
      <c r="O882" s="3">
        <v>4.8699678661956302E-3</v>
      </c>
      <c r="P882" s="17">
        <f t="shared" si="100"/>
        <v>8.3428138035646394E-3</v>
      </c>
      <c r="R882" s="2">
        <v>61301235</v>
      </c>
      <c r="S882" s="39">
        <v>16</v>
      </c>
      <c r="T882" s="2">
        <f t="shared" si="96"/>
        <v>4691177437.9761591</v>
      </c>
      <c r="U882" s="47">
        <f t="shared" si="97"/>
        <v>-173.99999999999952</v>
      </c>
      <c r="V882" s="47">
        <f t="shared" si="98"/>
        <v>243.99999999999966</v>
      </c>
    </row>
    <row r="883" spans="1:22" customFormat="1">
      <c r="A883" t="s">
        <v>60</v>
      </c>
      <c r="B883">
        <v>51120</v>
      </c>
      <c r="C883" t="s">
        <v>406</v>
      </c>
      <c r="D883" s="2">
        <v>46281</v>
      </c>
      <c r="E883" s="2">
        <v>97852.736457699299</v>
      </c>
      <c r="F883" s="2">
        <v>60863.482131337798</v>
      </c>
      <c r="G883" s="2">
        <v>93714.435530400806</v>
      </c>
      <c r="H883" s="2">
        <v>121098.809799147</v>
      </c>
      <c r="I883" s="2">
        <v>78235.133273126004</v>
      </c>
      <c r="J883" s="2">
        <v>1495</v>
      </c>
      <c r="K883" s="2">
        <v>3870</v>
      </c>
      <c r="L883" s="2">
        <v>1323</v>
      </c>
      <c r="M883" s="2">
        <v>3196</v>
      </c>
      <c r="N883" s="3">
        <v>1.4563211685140701E-2</v>
      </c>
      <c r="O883" s="3">
        <v>3.7164279077807299E-3</v>
      </c>
      <c r="P883" s="17">
        <f t="shared" si="100"/>
        <v>-1.084678377735997E-2</v>
      </c>
      <c r="R883" s="2">
        <v>61347516</v>
      </c>
      <c r="S883" s="39">
        <v>16</v>
      </c>
      <c r="T883" s="2">
        <f t="shared" si="96"/>
        <v>4337197790.7824793</v>
      </c>
      <c r="U883" s="47">
        <f t="shared" si="97"/>
        <v>673.99999999999682</v>
      </c>
      <c r="V883" s="47">
        <f t="shared" si="98"/>
        <v>171.99999999999997</v>
      </c>
    </row>
    <row r="884" spans="1:22">
      <c r="A884" t="s">
        <v>161</v>
      </c>
      <c r="B884">
        <v>100</v>
      </c>
      <c r="C884" t="s">
        <v>162</v>
      </c>
      <c r="D884" s="2">
        <v>145928</v>
      </c>
      <c r="E884" s="2">
        <v>101227.07622011199</v>
      </c>
      <c r="F884" s="2">
        <v>55053.849709861403</v>
      </c>
      <c r="G884" s="2">
        <v>93755.388677302195</v>
      </c>
      <c r="H884" s="2">
        <v>121284.674912356</v>
      </c>
      <c r="I884" s="2">
        <v>71162.213328591897</v>
      </c>
      <c r="J884" s="2">
        <v>7651</v>
      </c>
      <c r="K884" s="2">
        <v>9481</v>
      </c>
      <c r="L884" s="2">
        <v>7313</v>
      </c>
      <c r="M884" s="2">
        <v>8842</v>
      </c>
      <c r="N884" s="3">
        <v>4.3788717723809E-3</v>
      </c>
      <c r="O884" s="3">
        <v>2.31621073406063E-3</v>
      </c>
      <c r="P884" s="17">
        <f t="shared" si="100"/>
        <v>-2.0626610383202701E-3</v>
      </c>
      <c r="Q884"/>
      <c r="R884" s="2">
        <v>61493444</v>
      </c>
      <c r="S884" s="39">
        <v>16</v>
      </c>
      <c r="T884" s="2">
        <f t="shared" si="96"/>
        <v>13681536358.901354</v>
      </c>
      <c r="U884" s="47">
        <f t="shared" si="97"/>
        <v>639</v>
      </c>
      <c r="V884" s="47">
        <f t="shared" si="98"/>
        <v>337.9999999999996</v>
      </c>
    </row>
    <row r="885" spans="1:22">
      <c r="A885" t="s">
        <v>60</v>
      </c>
      <c r="B885">
        <v>4100</v>
      </c>
      <c r="C885" t="s">
        <v>242</v>
      </c>
      <c r="D885" s="2">
        <v>89310</v>
      </c>
      <c r="E885" s="2">
        <v>101453.694430427</v>
      </c>
      <c r="F885" s="2">
        <v>55201.101755661701</v>
      </c>
      <c r="G885" s="2">
        <v>93987.673859169299</v>
      </c>
      <c r="H885" s="2">
        <v>121762.921628611</v>
      </c>
      <c r="I885" s="2">
        <v>71114.789060876705</v>
      </c>
      <c r="J885" s="2">
        <v>4327</v>
      </c>
      <c r="K885" s="2">
        <v>5882</v>
      </c>
      <c r="L885" s="2">
        <v>3614</v>
      </c>
      <c r="M885" s="2">
        <v>5275</v>
      </c>
      <c r="N885" s="3">
        <v>6.7965513380360502E-3</v>
      </c>
      <c r="O885" s="3">
        <v>7.9834285074459697E-3</v>
      </c>
      <c r="P885" s="17">
        <f t="shared" si="100"/>
        <v>1.1868771694099195E-3</v>
      </c>
      <c r="R885" s="2">
        <v>61582754</v>
      </c>
      <c r="S885" s="39">
        <v>16</v>
      </c>
      <c r="T885" s="2">
        <f t="shared" si="96"/>
        <v>8394039152.3624105</v>
      </c>
      <c r="U885" s="47">
        <f t="shared" si="97"/>
        <v>606.99999999999966</v>
      </c>
      <c r="V885" s="47">
        <f t="shared" si="98"/>
        <v>712.99999999999955</v>
      </c>
    </row>
    <row r="886" spans="1:22">
      <c r="A886" s="6" t="s">
        <v>16</v>
      </c>
      <c r="B886" s="6">
        <v>3300</v>
      </c>
      <c r="C886" s="6" t="s">
        <v>102</v>
      </c>
      <c r="D886" s="7">
        <v>224517</v>
      </c>
      <c r="E886" s="7">
        <v>103081.049745542</v>
      </c>
      <c r="F886" s="7">
        <v>42496.818271330601</v>
      </c>
      <c r="G886" s="7">
        <v>94191.519903972003</v>
      </c>
      <c r="H886" s="7">
        <v>127721.845723509</v>
      </c>
      <c r="I886" s="7">
        <v>59841.739790701402</v>
      </c>
      <c r="J886" s="7">
        <v>21208</v>
      </c>
      <c r="K886" s="7">
        <v>9200</v>
      </c>
      <c r="L886" s="7">
        <v>23147</v>
      </c>
      <c r="M886" s="7">
        <v>10592</v>
      </c>
      <c r="N886" s="8">
        <v>-6.19997594836916E-3</v>
      </c>
      <c r="O886" s="8">
        <v>-8.6363170717584804E-3</v>
      </c>
      <c r="P886" s="17">
        <f t="shared" si="100"/>
        <v>-2.4363411233893203E-3</v>
      </c>
      <c r="Q886"/>
      <c r="R886" s="2">
        <v>61807271</v>
      </c>
      <c r="S886" s="39">
        <v>16</v>
      </c>
      <c r="T886" s="2">
        <f t="shared" si="96"/>
        <v>21147597474.280083</v>
      </c>
      <c r="U886" s="47">
        <f t="shared" si="97"/>
        <v>-1391.9999999999986</v>
      </c>
      <c r="V886" s="47">
        <f t="shared" si="98"/>
        <v>-1938.9999999999986</v>
      </c>
    </row>
    <row r="887" spans="1:22" customFormat="1">
      <c r="A887" t="s">
        <v>134</v>
      </c>
      <c r="B887">
        <v>1200</v>
      </c>
      <c r="C887" t="s">
        <v>352</v>
      </c>
      <c r="D887" s="2">
        <v>53918</v>
      </c>
      <c r="E887" s="2">
        <v>98008.512950848599</v>
      </c>
      <c r="F887" s="2">
        <v>56060.097733365801</v>
      </c>
      <c r="G887" s="2">
        <v>94316.887595910899</v>
      </c>
      <c r="H887" s="2">
        <v>116824.23713755301</v>
      </c>
      <c r="I887" s="2">
        <v>69495.718888617994</v>
      </c>
      <c r="J887" s="2">
        <v>2991</v>
      </c>
      <c r="K887" s="2">
        <v>2786</v>
      </c>
      <c r="L887" s="2">
        <v>2394</v>
      </c>
      <c r="M887" s="2">
        <v>2608</v>
      </c>
      <c r="N887" s="3">
        <v>3.3013093957490998E-3</v>
      </c>
      <c r="O887" s="3">
        <v>1.10723691531585E-2</v>
      </c>
      <c r="P887" s="17">
        <f t="shared" si="100"/>
        <v>7.7710597574094003E-3</v>
      </c>
      <c r="R887" s="2">
        <v>61861189</v>
      </c>
      <c r="S887" s="39">
        <v>16</v>
      </c>
      <c r="T887" s="2">
        <f t="shared" si="96"/>
        <v>5085377945.3963242</v>
      </c>
      <c r="U887" s="47">
        <f t="shared" si="97"/>
        <v>177.99999999999997</v>
      </c>
      <c r="V887" s="47">
        <f t="shared" si="98"/>
        <v>597</v>
      </c>
    </row>
    <row r="888" spans="1:22" customFormat="1">
      <c r="A888" t="s">
        <v>80</v>
      </c>
      <c r="B888">
        <v>2200</v>
      </c>
      <c r="C888" t="s">
        <v>437</v>
      </c>
      <c r="D888" s="2">
        <v>43369</v>
      </c>
      <c r="E888" s="2">
        <v>96313.9196868461</v>
      </c>
      <c r="F888" s="2">
        <v>64635.184514267297</v>
      </c>
      <c r="G888" s="2">
        <v>94523.717843189806</v>
      </c>
      <c r="H888" s="2">
        <v>114031.59290004701</v>
      </c>
      <c r="I888" s="2">
        <v>79078.159185636396</v>
      </c>
      <c r="J888" s="2">
        <v>1644</v>
      </c>
      <c r="K888" s="2">
        <v>3256</v>
      </c>
      <c r="L888" s="2">
        <v>1594</v>
      </c>
      <c r="M888" s="2">
        <v>3344</v>
      </c>
      <c r="N888" s="3">
        <v>-2.0290991261038898E-3</v>
      </c>
      <c r="O888" s="3">
        <v>1.15289723074085E-3</v>
      </c>
      <c r="P888" s="17">
        <f t="shared" si="100"/>
        <v>3.1819963568447398E-3</v>
      </c>
      <c r="R888" s="2">
        <v>61904558</v>
      </c>
      <c r="S888" s="39">
        <v>16</v>
      </c>
      <c r="T888" s="2">
        <f t="shared" si="96"/>
        <v>4099399119.1412988</v>
      </c>
      <c r="U888" s="47">
        <f t="shared" si="97"/>
        <v>-87.999999999999602</v>
      </c>
      <c r="V888" s="47">
        <f t="shared" si="98"/>
        <v>49.999999999999922</v>
      </c>
    </row>
    <row r="889" spans="1:22">
      <c r="A889" t="s">
        <v>60</v>
      </c>
      <c r="B889">
        <v>51206</v>
      </c>
      <c r="C889" t="s">
        <v>476</v>
      </c>
      <c r="D889" s="2">
        <v>40166</v>
      </c>
      <c r="E889" s="2">
        <v>96588.969496532198</v>
      </c>
      <c r="F889" s="2">
        <v>52481.609734331003</v>
      </c>
      <c r="G889" s="2">
        <v>94839.608812502003</v>
      </c>
      <c r="H889" s="2">
        <v>118815.977202671</v>
      </c>
      <c r="I889" s="2">
        <v>69209.073453696707</v>
      </c>
      <c r="J889" s="2">
        <v>2363</v>
      </c>
      <c r="K889" s="2">
        <v>2656</v>
      </c>
      <c r="L889" s="2">
        <v>2125</v>
      </c>
      <c r="M889" s="2">
        <v>2883</v>
      </c>
      <c r="N889" s="3">
        <v>-5.6515460837524203E-3</v>
      </c>
      <c r="O889" s="3">
        <v>5.9254095503659798E-3</v>
      </c>
      <c r="P889" s="17">
        <f t="shared" si="100"/>
        <v>1.15769556341184E-2</v>
      </c>
      <c r="Q889"/>
      <c r="R889" s="2">
        <v>61944724</v>
      </c>
      <c r="S889" s="39">
        <v>16</v>
      </c>
      <c r="T889" s="2">
        <f t="shared" si="96"/>
        <v>3809327727.5629554</v>
      </c>
      <c r="U889" s="47">
        <f t="shared" si="97"/>
        <v>-226.99999999999972</v>
      </c>
      <c r="V889" s="47">
        <f t="shared" si="98"/>
        <v>237.99999999999994</v>
      </c>
    </row>
    <row r="890" spans="1:22" customFormat="1">
      <c r="A890" t="s">
        <v>31</v>
      </c>
      <c r="B890">
        <v>10790</v>
      </c>
      <c r="C890" t="s">
        <v>307</v>
      </c>
      <c r="D890" s="2">
        <v>65134</v>
      </c>
      <c r="E890" s="2">
        <v>110555.31469852199</v>
      </c>
      <c r="F890" s="2">
        <v>51428.496462135699</v>
      </c>
      <c r="G890" s="2">
        <v>94843.631499035604</v>
      </c>
      <c r="H890" s="2">
        <v>133432.624297653</v>
      </c>
      <c r="I890" s="2">
        <v>65188.118654523001</v>
      </c>
      <c r="J890" s="2">
        <v>3781</v>
      </c>
      <c r="K890" s="2">
        <v>4966</v>
      </c>
      <c r="L890" s="2">
        <v>3212</v>
      </c>
      <c r="M890" s="2">
        <v>4437</v>
      </c>
      <c r="N890" s="3">
        <v>8.1217183038044607E-3</v>
      </c>
      <c r="O890" s="3">
        <v>8.7358368901034704E-3</v>
      </c>
      <c r="P890" s="17">
        <f t="shared" si="100"/>
        <v>6.1411858629900964E-4</v>
      </c>
      <c r="R890" s="2">
        <v>62009858</v>
      </c>
      <c r="S890" s="39">
        <v>16</v>
      </c>
      <c r="T890" s="2">
        <f t="shared" si="96"/>
        <v>6177545094.0581846</v>
      </c>
      <c r="U890" s="47">
        <f t="shared" si="97"/>
        <v>528.99999999999977</v>
      </c>
      <c r="V890" s="47">
        <f t="shared" si="98"/>
        <v>568.99999999999943</v>
      </c>
    </row>
    <row r="891" spans="1:22" customFormat="1">
      <c r="A891" t="s">
        <v>14</v>
      </c>
      <c r="B891">
        <v>3700</v>
      </c>
      <c r="C891" t="s">
        <v>411</v>
      </c>
      <c r="D891" s="2">
        <v>45361</v>
      </c>
      <c r="E891" s="2">
        <v>91554.997928176803</v>
      </c>
      <c r="F891" s="2">
        <v>63125.1262722787</v>
      </c>
      <c r="G891" s="2">
        <v>94929.854836528801</v>
      </c>
      <c r="H891" s="2">
        <v>115625.599033149</v>
      </c>
      <c r="I891" s="2">
        <v>81610.401706742501</v>
      </c>
      <c r="J891" s="2">
        <v>1323</v>
      </c>
      <c r="K891" s="2">
        <v>2420</v>
      </c>
      <c r="L891" s="2">
        <v>1786</v>
      </c>
      <c r="M891" s="2">
        <v>2853</v>
      </c>
      <c r="N891" s="3">
        <v>-9.5456449372809202E-3</v>
      </c>
      <c r="O891" s="3">
        <v>-1.0207006018385799E-2</v>
      </c>
      <c r="P891" s="17">
        <f t="shared" si="100"/>
        <v>-6.6136108110487896E-4</v>
      </c>
      <c r="Q891" s="6"/>
      <c r="R891" s="2">
        <v>62055219</v>
      </c>
      <c r="S891" s="39">
        <v>16</v>
      </c>
      <c r="T891" s="2">
        <f t="shared" si="96"/>
        <v>4306113145.2397833</v>
      </c>
      <c r="U891" s="47">
        <f t="shared" si="97"/>
        <v>-432.99999999999983</v>
      </c>
      <c r="V891" s="47">
        <f t="shared" si="98"/>
        <v>-462.99999999999824</v>
      </c>
    </row>
    <row r="892" spans="1:22" customFormat="1">
      <c r="A892" t="s">
        <v>38</v>
      </c>
      <c r="B892">
        <v>3100</v>
      </c>
      <c r="C892" t="s">
        <v>39</v>
      </c>
      <c r="D892" s="2">
        <v>59816</v>
      </c>
      <c r="E892" s="2">
        <v>101661.92100221</v>
      </c>
      <c r="F892" s="2">
        <v>59382.631565601601</v>
      </c>
      <c r="G892" s="2">
        <v>94966.291215779405</v>
      </c>
      <c r="H892" s="2">
        <v>121559.276344878</v>
      </c>
      <c r="I892" s="2">
        <v>75358.227305658103</v>
      </c>
      <c r="J892" s="2">
        <v>2511</v>
      </c>
      <c r="K892" s="2">
        <v>3602</v>
      </c>
      <c r="L892" s="2">
        <v>2432</v>
      </c>
      <c r="M892" s="2">
        <v>3310</v>
      </c>
      <c r="N892" s="3">
        <v>4.8816370201952598E-3</v>
      </c>
      <c r="O892" s="3">
        <v>1.3207168650528199E-3</v>
      </c>
      <c r="P892" s="17">
        <f t="shared" si="100"/>
        <v>-3.5609201551424401E-3</v>
      </c>
      <c r="R892" s="2">
        <v>62115035</v>
      </c>
      <c r="S892" s="39">
        <v>16</v>
      </c>
      <c r="T892" s="2">
        <f t="shared" si="96"/>
        <v>5680503675.363061</v>
      </c>
      <c r="U892" s="47">
        <f t="shared" si="97"/>
        <v>291.99999999999966</v>
      </c>
      <c r="V892" s="47">
        <f t="shared" si="98"/>
        <v>78.999999999999474</v>
      </c>
    </row>
    <row r="893" spans="1:22" customFormat="1">
      <c r="A893" s="6" t="s">
        <v>38</v>
      </c>
      <c r="B893" s="9">
        <v>3000</v>
      </c>
      <c r="C893" s="6" t="s">
        <v>39</v>
      </c>
      <c r="D893" s="7">
        <v>220300</v>
      </c>
      <c r="E893" s="7">
        <v>101351.86534943699</v>
      </c>
      <c r="F893" s="7">
        <v>50311.607754051103</v>
      </c>
      <c r="G893" s="7">
        <v>95076.833693236098</v>
      </c>
      <c r="H893" s="7">
        <v>120846.837675891</v>
      </c>
      <c r="I893" s="7">
        <v>64819.706221689798</v>
      </c>
      <c r="J893" s="7">
        <v>15606</v>
      </c>
      <c r="K893" s="7">
        <v>17699</v>
      </c>
      <c r="L893" s="7">
        <v>13129</v>
      </c>
      <c r="M893" s="7">
        <v>15953</v>
      </c>
      <c r="N893" s="8">
        <v>7.9255560599182893E-3</v>
      </c>
      <c r="O893" s="8">
        <v>1.12437585111211E-2</v>
      </c>
      <c r="P893" s="17">
        <f t="shared" si="100"/>
        <v>3.3182024512028105E-3</v>
      </c>
      <c r="R893" s="2">
        <v>62335335</v>
      </c>
      <c r="S893" s="39">
        <v>16</v>
      </c>
      <c r="T893" s="2">
        <f t="shared" si="96"/>
        <v>20945426462.619911</v>
      </c>
      <c r="U893" s="47">
        <f t="shared" si="97"/>
        <v>1745.9999999999991</v>
      </c>
      <c r="V893" s="47">
        <f t="shared" si="98"/>
        <v>2476.9999999999782</v>
      </c>
    </row>
    <row r="894" spans="1:22" customFormat="1">
      <c r="A894" t="s">
        <v>12</v>
      </c>
      <c r="B894">
        <v>8700</v>
      </c>
      <c r="C894" t="s">
        <v>316</v>
      </c>
      <c r="D894" s="2">
        <v>62158</v>
      </c>
      <c r="E894" s="2">
        <v>95342.617250165102</v>
      </c>
      <c r="F894" s="2">
        <v>50269.964917759702</v>
      </c>
      <c r="G894" s="2">
        <v>95328.253439174601</v>
      </c>
      <c r="H894" s="2">
        <v>126302.145607247</v>
      </c>
      <c r="I894" s="2">
        <v>72548.717364147393</v>
      </c>
      <c r="J894" s="2">
        <v>3246</v>
      </c>
      <c r="K894" s="2">
        <v>2916</v>
      </c>
      <c r="L894" s="2">
        <v>3086</v>
      </c>
      <c r="M894" s="2">
        <v>2898</v>
      </c>
      <c r="N894" s="3">
        <v>2.8958460696933602E-4</v>
      </c>
      <c r="O894" s="3">
        <v>2.5740853952829798E-3</v>
      </c>
      <c r="P894" s="17">
        <f t="shared" si="100"/>
        <v>2.2845007883136436E-3</v>
      </c>
      <c r="R894" s="2">
        <v>62397493</v>
      </c>
      <c r="S894" s="39">
        <v>16</v>
      </c>
      <c r="T894" s="2">
        <f t="shared" si="96"/>
        <v>5925413577.2722149</v>
      </c>
      <c r="U894" s="47">
        <f t="shared" si="97"/>
        <v>17.999999999999989</v>
      </c>
      <c r="V894" s="47">
        <f t="shared" si="98"/>
        <v>159.99999999999946</v>
      </c>
    </row>
    <row r="895" spans="1:22" customFormat="1">
      <c r="A895" t="s">
        <v>18</v>
      </c>
      <c r="B895">
        <v>2400</v>
      </c>
      <c r="C895" t="s">
        <v>736</v>
      </c>
      <c r="D895" s="2">
        <v>28154</v>
      </c>
      <c r="E895" s="2">
        <v>114705.82573004899</v>
      </c>
      <c r="F895" s="2">
        <v>61179.603846658698</v>
      </c>
      <c r="G895" s="2">
        <v>95400.7124641517</v>
      </c>
      <c r="H895" s="2">
        <v>137380.753465213</v>
      </c>
      <c r="I895" s="2">
        <v>74923.2485886832</v>
      </c>
      <c r="J895" s="2">
        <v>791</v>
      </c>
      <c r="K895" s="2">
        <v>2057</v>
      </c>
      <c r="L895" s="2">
        <v>710</v>
      </c>
      <c r="M895" s="2">
        <v>1931</v>
      </c>
      <c r="N895" s="3">
        <v>4.4753853804077497E-3</v>
      </c>
      <c r="O895" s="3">
        <v>2.8770334588335499E-3</v>
      </c>
      <c r="P895" s="17">
        <f t="shared" si="100"/>
        <v>-1.5983519215741998E-3</v>
      </c>
      <c r="R895" s="2">
        <v>62425647</v>
      </c>
      <c r="S895" s="39">
        <v>16</v>
      </c>
      <c r="T895" s="2">
        <f t="shared" si="96"/>
        <v>2685911658.7157269</v>
      </c>
      <c r="U895" s="47">
        <f t="shared" si="97"/>
        <v>125.99999999999979</v>
      </c>
      <c r="V895" s="47">
        <f t="shared" si="98"/>
        <v>80.999999999999758</v>
      </c>
    </row>
    <row r="896" spans="1:22" customFormat="1">
      <c r="A896" s="6" t="s">
        <v>99</v>
      </c>
      <c r="B896" s="6">
        <v>1300</v>
      </c>
      <c r="C896" s="6" t="s">
        <v>117</v>
      </c>
      <c r="D896" s="7">
        <v>203727</v>
      </c>
      <c r="E896" s="7">
        <v>120540.59020654</v>
      </c>
      <c r="F896" s="7">
        <v>40080.644832740501</v>
      </c>
      <c r="G896" s="7">
        <v>95427.684452270696</v>
      </c>
      <c r="H896" s="7">
        <v>151131.29635688101</v>
      </c>
      <c r="I896" s="7">
        <v>57866.435462089503</v>
      </c>
      <c r="J896" s="7">
        <v>7389</v>
      </c>
      <c r="K896" s="7">
        <v>12479</v>
      </c>
      <c r="L896" s="7">
        <v>8121</v>
      </c>
      <c r="M896" s="7">
        <v>13322</v>
      </c>
      <c r="N896" s="8">
        <v>-4.1378904121692197E-3</v>
      </c>
      <c r="O896" s="8">
        <v>-3.5930436319191799E-3</v>
      </c>
      <c r="P896" s="17">
        <f t="shared" si="100"/>
        <v>5.448467802500398E-4</v>
      </c>
      <c r="R896" s="2">
        <v>62629374</v>
      </c>
      <c r="S896" s="39">
        <v>16</v>
      </c>
      <c r="T896" s="2">
        <f t="shared" si="96"/>
        <v>19441195870.407753</v>
      </c>
      <c r="U896" s="47">
        <f t="shared" si="97"/>
        <v>-842.99999999999864</v>
      </c>
      <c r="V896" s="47">
        <f t="shared" si="98"/>
        <v>-731.99999999999875</v>
      </c>
    </row>
    <row r="897" spans="1:25" customFormat="1">
      <c r="A897" s="6" t="s">
        <v>99</v>
      </c>
      <c r="B897" s="6">
        <v>600</v>
      </c>
      <c r="C897" s="6" t="s">
        <v>118</v>
      </c>
      <c r="D897" s="7">
        <v>201042</v>
      </c>
      <c r="E897" s="7">
        <v>109292.79250203</v>
      </c>
      <c r="F897" s="7">
        <v>42852.477085076804</v>
      </c>
      <c r="G897" s="7">
        <v>95586.863488111994</v>
      </c>
      <c r="H897" s="7">
        <v>135262.25293891301</v>
      </c>
      <c r="I897" s="7">
        <v>60806.9047553618</v>
      </c>
      <c r="J897" s="7">
        <v>14968</v>
      </c>
      <c r="K897" s="7">
        <v>8782</v>
      </c>
      <c r="L897" s="7">
        <v>17642</v>
      </c>
      <c r="M897" s="7">
        <v>9414</v>
      </c>
      <c r="N897" s="8">
        <v>-3.1436217307826198E-3</v>
      </c>
      <c r="O897" s="8">
        <v>-1.3300703335621399E-2</v>
      </c>
      <c r="P897" s="17">
        <f t="shared" si="100"/>
        <v>-1.015708160483878E-2</v>
      </c>
      <c r="R897" s="2">
        <v>62830416</v>
      </c>
      <c r="S897" s="39">
        <v>16</v>
      </c>
      <c r="T897" s="2">
        <f t="shared" si="96"/>
        <v>19216974209.37701</v>
      </c>
      <c r="U897" s="47">
        <f t="shared" si="97"/>
        <v>-631.99999999999943</v>
      </c>
      <c r="V897" s="47">
        <f t="shared" si="98"/>
        <v>-2673.9999999999973</v>
      </c>
    </row>
    <row r="898" spans="1:25" s="39" customFormat="1">
      <c r="A898" s="35" t="s">
        <v>108</v>
      </c>
      <c r="B898" s="35">
        <v>300</v>
      </c>
      <c r="C898" s="35" t="s">
        <v>109</v>
      </c>
      <c r="D898" s="36">
        <v>216588</v>
      </c>
      <c r="E898" s="36">
        <v>85575.589296635997</v>
      </c>
      <c r="F898" s="36">
        <v>59346.4803123983</v>
      </c>
      <c r="G898" s="36">
        <v>95761.119502874106</v>
      </c>
      <c r="H898" s="36">
        <v>113310.911795543</v>
      </c>
      <c r="I898" s="36">
        <v>82237.950671589002</v>
      </c>
      <c r="J898" s="36">
        <v>12301</v>
      </c>
      <c r="K898" s="36">
        <v>16022</v>
      </c>
      <c r="L898" s="36">
        <v>13418</v>
      </c>
      <c r="M898" s="36">
        <v>17060</v>
      </c>
      <c r="N898" s="37">
        <v>-4.79250928029253E-3</v>
      </c>
      <c r="O898" s="37">
        <v>-5.1572570964226998E-3</v>
      </c>
      <c r="P898" s="38">
        <f t="shared" si="100"/>
        <v>-3.6474781613016986E-4</v>
      </c>
      <c r="R898" s="41">
        <v>63047004</v>
      </c>
      <c r="S898" s="39">
        <v>16</v>
      </c>
      <c r="T898" s="41">
        <f t="shared" si="96"/>
        <v>20740709350.888496</v>
      </c>
      <c r="U898" s="55">
        <f t="shared" si="97"/>
        <v>-1037.9999999999984</v>
      </c>
      <c r="V898" s="55">
        <f t="shared" si="98"/>
        <v>-1116.9999999999998</v>
      </c>
    </row>
    <row r="899" spans="1:25" customFormat="1">
      <c r="A899" s="6" t="s">
        <v>69</v>
      </c>
      <c r="B899" s="6">
        <v>1100</v>
      </c>
      <c r="C899" s="6" t="s">
        <v>91</v>
      </c>
      <c r="D899" s="7">
        <v>243638</v>
      </c>
      <c r="E899" s="7">
        <v>94213.851132555399</v>
      </c>
      <c r="F899" s="7">
        <v>59136.811133346098</v>
      </c>
      <c r="G899" s="7">
        <v>95902.078704459607</v>
      </c>
      <c r="H899" s="7">
        <v>119446.18641741</v>
      </c>
      <c r="I899" s="7">
        <v>79917.075943236705</v>
      </c>
      <c r="J899" s="7">
        <v>10545</v>
      </c>
      <c r="K899" s="7">
        <v>19612</v>
      </c>
      <c r="L899" s="7">
        <v>11366</v>
      </c>
      <c r="M899" s="7">
        <v>18377</v>
      </c>
      <c r="N899" s="8">
        <v>5.0689958052520497E-3</v>
      </c>
      <c r="O899" s="8">
        <v>-3.3697534867303102E-3</v>
      </c>
      <c r="P899" s="17">
        <f t="shared" si="100"/>
        <v>-8.4387492919823608E-3</v>
      </c>
      <c r="R899" s="2">
        <v>63290642</v>
      </c>
      <c r="S899" s="39">
        <v>16</v>
      </c>
      <c r="T899" s="2">
        <f t="shared" si="96"/>
        <v>23365390651.397129</v>
      </c>
      <c r="U899" s="47">
        <f t="shared" si="97"/>
        <v>1234.9999999999989</v>
      </c>
      <c r="V899" s="47">
        <f t="shared" si="98"/>
        <v>-820.99999999999932</v>
      </c>
    </row>
    <row r="900" spans="1:25" customFormat="1">
      <c r="A900" t="s">
        <v>92</v>
      </c>
      <c r="B900">
        <v>500</v>
      </c>
      <c r="C900" t="s">
        <v>369</v>
      </c>
      <c r="D900" s="2">
        <v>50643</v>
      </c>
      <c r="E900" s="2">
        <v>99891.019054968507</v>
      </c>
      <c r="F900" s="2">
        <v>58751.1024969235</v>
      </c>
      <c r="G900" s="2">
        <v>96092.814282655701</v>
      </c>
      <c r="H900" s="2">
        <v>123746.766175946</v>
      </c>
      <c r="I900" s="2">
        <v>77599.762256361399</v>
      </c>
      <c r="J900" s="2">
        <v>1637</v>
      </c>
      <c r="K900" s="2">
        <v>2757</v>
      </c>
      <c r="L900" s="2">
        <v>1471</v>
      </c>
      <c r="M900" s="2">
        <v>2741</v>
      </c>
      <c r="N900" s="3">
        <v>3.1593704954287801E-4</v>
      </c>
      <c r="O900" s="3">
        <v>3.27784688900736E-3</v>
      </c>
      <c r="P900" s="17">
        <f t="shared" si="100"/>
        <v>2.9619098394644819E-3</v>
      </c>
      <c r="R900" s="2">
        <v>63341285</v>
      </c>
      <c r="S900" s="39">
        <v>16</v>
      </c>
      <c r="T900" s="2">
        <f t="shared" si="96"/>
        <v>4866428393.7165327</v>
      </c>
      <c r="U900" s="47">
        <f t="shared" si="97"/>
        <v>15.999999999999972</v>
      </c>
      <c r="V900" s="47">
        <f t="shared" si="98"/>
        <v>165.99999999999974</v>
      </c>
    </row>
    <row r="901" spans="1:25" s="23" customFormat="1">
      <c r="D901" s="33">
        <f>SUM(D874:D900)</f>
        <v>4132018</v>
      </c>
      <c r="E901" s="33"/>
      <c r="F901" s="33"/>
      <c r="G901" s="33"/>
      <c r="H901" s="33"/>
      <c r="I901" s="33"/>
      <c r="J901" s="33"/>
      <c r="K901" s="33"/>
      <c r="L901" s="33"/>
      <c r="M901" s="33"/>
      <c r="N901" s="34"/>
      <c r="O901" s="34"/>
      <c r="P901" s="22"/>
      <c r="R901" s="33"/>
      <c r="T901" s="33">
        <f>SUM(T874:T900)</f>
        <v>388737363730.11359</v>
      </c>
      <c r="U901" s="54">
        <f>SUM(U874:U900)</f>
        <v>2688.9999999999973</v>
      </c>
      <c r="V901" s="54">
        <f>SUM(V874:V900)</f>
        <v>5169.9999999999873</v>
      </c>
      <c r="W901" s="20">
        <f>T901/$D901</f>
        <v>94079.300654090461</v>
      </c>
      <c r="X901" s="60">
        <f t="shared" ref="X901:Y901" si="101">U901/$D901</f>
        <v>6.5077160844894603E-4</v>
      </c>
      <c r="Y901" s="60">
        <f t="shared" si="101"/>
        <v>1.2512046172112482E-3</v>
      </c>
    </row>
    <row r="902" spans="1:25" s="39" customFormat="1">
      <c r="A902" s="35" t="s">
        <v>68</v>
      </c>
      <c r="B902" s="35">
        <v>290</v>
      </c>
      <c r="C902" s="35" t="s">
        <v>56</v>
      </c>
      <c r="D902" s="36">
        <v>300827</v>
      </c>
      <c r="E902" s="36">
        <v>100317.581856191</v>
      </c>
      <c r="F902" s="36">
        <v>56739.784948767498</v>
      </c>
      <c r="G902" s="36">
        <v>96130.103243800098</v>
      </c>
      <c r="H902" s="36">
        <v>123829.67313919</v>
      </c>
      <c r="I902" s="36">
        <v>75175.463887192993</v>
      </c>
      <c r="J902" s="36">
        <v>13063</v>
      </c>
      <c r="K902" s="36">
        <v>18750</v>
      </c>
      <c r="L902" s="36">
        <v>12610</v>
      </c>
      <c r="M902" s="36">
        <v>17610</v>
      </c>
      <c r="N902" s="37">
        <v>3.78955346428345E-3</v>
      </c>
      <c r="O902" s="37">
        <v>1.50584887659684E-3</v>
      </c>
      <c r="P902" s="38">
        <f t="shared" ref="P902:P934" si="102">O902-N902</f>
        <v>-2.28370458768661E-3</v>
      </c>
      <c r="R902" s="41">
        <v>63642112</v>
      </c>
      <c r="S902" s="39">
        <v>16</v>
      </c>
      <c r="T902" s="41">
        <f t="shared" si="96"/>
        <v>28918530568.522652</v>
      </c>
      <c r="U902" s="55">
        <f t="shared" si="97"/>
        <v>1139.9999999999975</v>
      </c>
      <c r="V902" s="55">
        <f t="shared" si="98"/>
        <v>452.99999999999756</v>
      </c>
    </row>
    <row r="903" spans="1:25">
      <c r="A903" s="6" t="s">
        <v>72</v>
      </c>
      <c r="B903" s="6">
        <v>1800</v>
      </c>
      <c r="C903" s="6" t="s">
        <v>73</v>
      </c>
      <c r="D903" s="7">
        <v>279040</v>
      </c>
      <c r="E903" s="7">
        <v>108181.768725667</v>
      </c>
      <c r="F903" s="7">
        <v>50754.267843438203</v>
      </c>
      <c r="G903" s="7">
        <v>96197.269111907794</v>
      </c>
      <c r="H903" s="7">
        <v>128006.74288881</v>
      </c>
      <c r="I903" s="7">
        <v>64232.984426183401</v>
      </c>
      <c r="J903" s="7">
        <v>14154</v>
      </c>
      <c r="K903" s="7">
        <v>18028</v>
      </c>
      <c r="L903" s="7">
        <v>14103</v>
      </c>
      <c r="M903" s="7">
        <v>18543</v>
      </c>
      <c r="N903" s="8">
        <v>-1.84561353211009E-3</v>
      </c>
      <c r="O903" s="8">
        <v>1.8276949541284399E-4</v>
      </c>
      <c r="P903" s="17">
        <f t="shared" si="102"/>
        <v>2.0283830275229339E-3</v>
      </c>
      <c r="Q903"/>
      <c r="R903" s="2">
        <v>63921152</v>
      </c>
      <c r="S903" s="35">
        <v>17</v>
      </c>
      <c r="T903" s="2">
        <f t="shared" si="96"/>
        <v>26842885972.986752</v>
      </c>
      <c r="U903" s="47">
        <f t="shared" si="97"/>
        <v>-514.99999999999955</v>
      </c>
      <c r="V903" s="47">
        <f t="shared" si="98"/>
        <v>50.999999999999986</v>
      </c>
    </row>
    <row r="904" spans="1:25" customFormat="1">
      <c r="A904" t="s">
        <v>99</v>
      </c>
      <c r="B904">
        <v>1700</v>
      </c>
      <c r="C904" t="s">
        <v>343</v>
      </c>
      <c r="D904" s="2">
        <v>29032</v>
      </c>
      <c r="E904" s="2">
        <v>99740.181332763706</v>
      </c>
      <c r="F904" s="2">
        <v>57008.871145754201</v>
      </c>
      <c r="G904" s="2">
        <v>96613.167386111207</v>
      </c>
      <c r="H904" s="2">
        <v>125828.842588637</v>
      </c>
      <c r="I904" s="2">
        <v>77741.981444436693</v>
      </c>
      <c r="J904" s="2">
        <v>879</v>
      </c>
      <c r="K904" s="2">
        <v>1789</v>
      </c>
      <c r="L904" s="2">
        <v>1001</v>
      </c>
      <c r="M904" s="2">
        <v>1502</v>
      </c>
      <c r="N904" s="3">
        <v>9.8856434279415793E-3</v>
      </c>
      <c r="O904" s="3">
        <v>-4.2022595756406704E-3</v>
      </c>
      <c r="P904" s="17">
        <f t="shared" si="102"/>
        <v>-1.408790300358225E-2</v>
      </c>
      <c r="R904" s="2">
        <v>63950184</v>
      </c>
      <c r="S904" s="35">
        <v>17</v>
      </c>
      <c r="T904" s="2">
        <f t="shared" si="96"/>
        <v>2804873475.5535808</v>
      </c>
      <c r="U904" s="47">
        <f t="shared" si="97"/>
        <v>286.99999999999994</v>
      </c>
      <c r="V904" s="47">
        <f t="shared" si="98"/>
        <v>-121.99999999999994</v>
      </c>
    </row>
    <row r="905" spans="1:25" customFormat="1">
      <c r="A905" t="s">
        <v>27</v>
      </c>
      <c r="B905">
        <v>2800</v>
      </c>
      <c r="C905" t="s">
        <v>274</v>
      </c>
      <c r="D905" s="2">
        <v>73242</v>
      </c>
      <c r="E905" s="2">
        <v>102774.13208576301</v>
      </c>
      <c r="F905" s="2">
        <v>53814.657153415297</v>
      </c>
      <c r="G905" s="2">
        <v>96628.721310919806</v>
      </c>
      <c r="H905" s="2">
        <v>128695.311291067</v>
      </c>
      <c r="I905" s="2">
        <v>74904.310753574493</v>
      </c>
      <c r="J905" s="2">
        <v>2797</v>
      </c>
      <c r="K905" s="2">
        <v>4457</v>
      </c>
      <c r="L905" s="2">
        <v>2762</v>
      </c>
      <c r="M905" s="2">
        <v>4214</v>
      </c>
      <c r="N905" s="3">
        <v>3.31776849348734E-3</v>
      </c>
      <c r="O905" s="3">
        <v>4.7786789000846502E-4</v>
      </c>
      <c r="P905" s="17">
        <f t="shared" si="102"/>
        <v>-2.8399006034788747E-3</v>
      </c>
      <c r="R905" s="2">
        <v>64023426</v>
      </c>
      <c r="S905" s="35">
        <v>17</v>
      </c>
      <c r="T905" s="2">
        <f t="shared" si="96"/>
        <v>7077280806.2543888</v>
      </c>
      <c r="U905" s="47">
        <f t="shared" si="97"/>
        <v>242.99999999999974</v>
      </c>
      <c r="V905" s="47">
        <f t="shared" si="98"/>
        <v>34.999999999999993</v>
      </c>
    </row>
    <row r="906" spans="1:25">
      <c r="A906" t="s">
        <v>18</v>
      </c>
      <c r="B906">
        <v>4700</v>
      </c>
      <c r="C906" t="s">
        <v>256</v>
      </c>
      <c r="D906" s="2">
        <v>83345</v>
      </c>
      <c r="E906" s="2">
        <v>109312.74096412399</v>
      </c>
      <c r="F906" s="2">
        <v>62922.670946192702</v>
      </c>
      <c r="G906" s="2">
        <v>96903.042401779094</v>
      </c>
      <c r="H906" s="2">
        <v>130222.085556002</v>
      </c>
      <c r="I906" s="2">
        <v>77442.154584833697</v>
      </c>
      <c r="J906" s="2">
        <v>4175</v>
      </c>
      <c r="K906" s="2">
        <v>8012</v>
      </c>
      <c r="L906" s="2">
        <v>3409</v>
      </c>
      <c r="M906" s="2">
        <v>7044</v>
      </c>
      <c r="N906" s="3">
        <v>1.16143739876417E-2</v>
      </c>
      <c r="O906" s="3">
        <v>9.1907133001379801E-3</v>
      </c>
      <c r="P906" s="17">
        <f t="shared" si="102"/>
        <v>-2.42366068750372E-3</v>
      </c>
      <c r="Q906"/>
      <c r="R906" s="2">
        <v>64106771</v>
      </c>
      <c r="S906" s="35">
        <v>17</v>
      </c>
      <c r="T906" s="2">
        <f t="shared" si="96"/>
        <v>8076384068.9762783</v>
      </c>
      <c r="U906" s="47">
        <f t="shared" si="97"/>
        <v>967.9999999999975</v>
      </c>
      <c r="V906" s="47">
        <f t="shared" si="98"/>
        <v>766</v>
      </c>
    </row>
    <row r="907" spans="1:25">
      <c r="A907" s="6" t="s">
        <v>29</v>
      </c>
      <c r="B907" s="6">
        <v>11700</v>
      </c>
      <c r="C907" s="6" t="s">
        <v>115</v>
      </c>
      <c r="D907" s="7">
        <v>207457</v>
      </c>
      <c r="E907" s="7">
        <v>100117.244341817</v>
      </c>
      <c r="F907" s="7">
        <v>61863.266530513203</v>
      </c>
      <c r="G907" s="7">
        <v>97047.649022527796</v>
      </c>
      <c r="H907" s="7">
        <v>123714.51197853799</v>
      </c>
      <c r="I907" s="7">
        <v>81168.263861366097</v>
      </c>
      <c r="J907" s="7">
        <v>8934</v>
      </c>
      <c r="K907" s="7">
        <v>17422</v>
      </c>
      <c r="L907" s="7">
        <v>7198</v>
      </c>
      <c r="M907" s="7">
        <v>16098</v>
      </c>
      <c r="N907" s="8">
        <v>6.3820454359216601E-3</v>
      </c>
      <c r="O907" s="8">
        <v>8.3679991516314202E-3</v>
      </c>
      <c r="P907" s="17">
        <f t="shared" si="102"/>
        <v>1.9859537157097601E-3</v>
      </c>
      <c r="Q907"/>
      <c r="R907" s="2">
        <v>64314228</v>
      </c>
      <c r="S907" s="35">
        <v>17</v>
      </c>
      <c r="T907" s="2">
        <f t="shared" si="96"/>
        <v>20133214123.266548</v>
      </c>
      <c r="U907" s="47">
        <f t="shared" si="97"/>
        <v>1323.9999999999998</v>
      </c>
      <c r="V907" s="47">
        <f t="shared" si="98"/>
        <v>1735.9999999999995</v>
      </c>
    </row>
    <row r="908" spans="1:25">
      <c r="A908" t="s">
        <v>18</v>
      </c>
      <c r="B908" s="1">
        <v>3000</v>
      </c>
      <c r="C908" t="s">
        <v>457</v>
      </c>
      <c r="D908" s="2">
        <v>41744</v>
      </c>
      <c r="E908" s="2">
        <v>114337.569780341</v>
      </c>
      <c r="F908" s="2">
        <v>67631.435305528605</v>
      </c>
      <c r="G908" s="2">
        <v>97266.865694809996</v>
      </c>
      <c r="H908" s="2">
        <v>134511.54670512499</v>
      </c>
      <c r="I908" s="2">
        <v>80985.412997090199</v>
      </c>
      <c r="J908" s="2">
        <v>2209</v>
      </c>
      <c r="K908" s="2">
        <v>4265</v>
      </c>
      <c r="L908" s="2">
        <v>1752</v>
      </c>
      <c r="M908" s="2">
        <v>3884</v>
      </c>
      <c r="N908" s="3">
        <v>9.1270601763127606E-3</v>
      </c>
      <c r="O908" s="3">
        <v>1.0947681103871201E-2</v>
      </c>
      <c r="P908" s="17">
        <f t="shared" si="102"/>
        <v>1.82062092755844E-3</v>
      </c>
      <c r="Q908"/>
      <c r="R908" s="2">
        <v>64355972</v>
      </c>
      <c r="S908" s="35">
        <v>17</v>
      </c>
      <c r="T908" s="2">
        <f t="shared" si="96"/>
        <v>4060308041.5641484</v>
      </c>
      <c r="U908" s="47">
        <f t="shared" si="97"/>
        <v>380.99999999999989</v>
      </c>
      <c r="V908" s="47">
        <f t="shared" si="98"/>
        <v>456.99999999999937</v>
      </c>
    </row>
    <row r="909" spans="1:25" customFormat="1">
      <c r="A909" t="s">
        <v>12</v>
      </c>
      <c r="B909">
        <v>1700</v>
      </c>
      <c r="C909" t="s">
        <v>438</v>
      </c>
      <c r="D909" s="2">
        <v>43356</v>
      </c>
      <c r="E909" s="2">
        <v>106123.344683004</v>
      </c>
      <c r="F909" s="2">
        <v>50725.1153154079</v>
      </c>
      <c r="G909" s="2">
        <v>97393.543594519797</v>
      </c>
      <c r="H909" s="2">
        <v>134761.814429263</v>
      </c>
      <c r="I909" s="2">
        <v>70818.2883142254</v>
      </c>
      <c r="J909" s="2">
        <v>1707</v>
      </c>
      <c r="K909" s="2">
        <v>2701</v>
      </c>
      <c r="L909" s="2">
        <v>1882</v>
      </c>
      <c r="M909" s="2">
        <v>3782</v>
      </c>
      <c r="N909" s="3">
        <v>-2.49331119106928E-2</v>
      </c>
      <c r="O909" s="3">
        <v>-4.0363502168096598E-3</v>
      </c>
      <c r="P909" s="17">
        <f t="shared" si="102"/>
        <v>2.0896761693883138E-2</v>
      </c>
      <c r="R909" s="2">
        <v>64399328</v>
      </c>
      <c r="S909" s="35">
        <v>17</v>
      </c>
      <c r="T909" s="2">
        <f t="shared" si="96"/>
        <v>4222594476.0840001</v>
      </c>
      <c r="U909" s="47">
        <f t="shared" si="97"/>
        <v>-1080.999999999997</v>
      </c>
      <c r="V909" s="47">
        <f t="shared" si="98"/>
        <v>-174.9999999999996</v>
      </c>
    </row>
    <row r="910" spans="1:25" customFormat="1">
      <c r="A910" s="6" t="s">
        <v>65</v>
      </c>
      <c r="B910" s="6">
        <v>1200</v>
      </c>
      <c r="C910" s="6" t="s">
        <v>67</v>
      </c>
      <c r="D910" s="7">
        <v>304203</v>
      </c>
      <c r="E910" s="7">
        <v>101329.50152351199</v>
      </c>
      <c r="F910" s="7">
        <v>49833.038611647004</v>
      </c>
      <c r="G910" s="7">
        <v>97400.598306148298</v>
      </c>
      <c r="H910" s="7">
        <v>120773.332210206</v>
      </c>
      <c r="I910" s="7">
        <v>64015.480858621297</v>
      </c>
      <c r="J910" s="7">
        <v>23437</v>
      </c>
      <c r="K910" s="7">
        <v>19961</v>
      </c>
      <c r="L910" s="7">
        <v>20272</v>
      </c>
      <c r="M910" s="7">
        <v>19026</v>
      </c>
      <c r="N910" s="8">
        <v>3.0736054542525801E-3</v>
      </c>
      <c r="O910" s="8">
        <v>1.0404236644609001E-2</v>
      </c>
      <c r="P910" s="17">
        <f t="shared" si="102"/>
        <v>7.3306311903564205E-3</v>
      </c>
      <c r="R910" s="2">
        <v>64703531</v>
      </c>
      <c r="S910" s="35">
        <v>17</v>
      </c>
      <c r="T910" s="2">
        <f t="shared" si="96"/>
        <v>29629554206.52523</v>
      </c>
      <c r="U910" s="47">
        <f t="shared" si="97"/>
        <v>934.99999999999761</v>
      </c>
      <c r="V910" s="47">
        <f t="shared" si="98"/>
        <v>3164.9999999999918</v>
      </c>
    </row>
    <row r="911" spans="1:25" customFormat="1">
      <c r="A911" s="6" t="s">
        <v>69</v>
      </c>
      <c r="B911" s="6">
        <v>500</v>
      </c>
      <c r="C911" s="6" t="s">
        <v>106</v>
      </c>
      <c r="D911" s="7">
        <v>218180</v>
      </c>
      <c r="E911" s="7">
        <v>104494.82896251501</v>
      </c>
      <c r="F911" s="7">
        <v>56878.727180730501</v>
      </c>
      <c r="G911" s="7">
        <v>97537.2329626477</v>
      </c>
      <c r="H911" s="7">
        <v>126243.715523675</v>
      </c>
      <c r="I911" s="7">
        <v>73617.332820323601</v>
      </c>
      <c r="J911" s="7">
        <v>10010</v>
      </c>
      <c r="K911" s="7">
        <v>12140</v>
      </c>
      <c r="L911" s="7">
        <v>10352</v>
      </c>
      <c r="M911" s="7">
        <v>11766</v>
      </c>
      <c r="N911" s="8">
        <v>1.71418095150792E-3</v>
      </c>
      <c r="O911" s="8">
        <v>-1.5675130626088499E-3</v>
      </c>
      <c r="P911" s="17">
        <f t="shared" si="102"/>
        <v>-3.2816940141167702E-3</v>
      </c>
      <c r="R911" s="2">
        <v>64921711</v>
      </c>
      <c r="S911" s="35">
        <v>17</v>
      </c>
      <c r="T911" s="2">
        <f t="shared" si="96"/>
        <v>21280673487.790474</v>
      </c>
      <c r="U911" s="47">
        <f t="shared" si="97"/>
        <v>373.99999999999801</v>
      </c>
      <c r="V911" s="47">
        <f t="shared" si="98"/>
        <v>-341.99999999999886</v>
      </c>
    </row>
    <row r="912" spans="1:25" customFormat="1">
      <c r="A912" t="s">
        <v>48</v>
      </c>
      <c r="B912">
        <v>1100</v>
      </c>
      <c r="C912" t="s">
        <v>224</v>
      </c>
      <c r="D912" s="2">
        <v>94883</v>
      </c>
      <c r="E912" s="2">
        <v>102265.73654238301</v>
      </c>
      <c r="F912" s="2">
        <v>68818.735874136895</v>
      </c>
      <c r="G912" s="2">
        <v>97604.006361839405</v>
      </c>
      <c r="H912" s="2">
        <v>121855.83973988899</v>
      </c>
      <c r="I912" s="2">
        <v>85099.425422585497</v>
      </c>
      <c r="J912" s="2">
        <v>2667</v>
      </c>
      <c r="K912" s="2">
        <v>6762</v>
      </c>
      <c r="L912" s="2">
        <v>2705</v>
      </c>
      <c r="M912" s="2">
        <v>6356</v>
      </c>
      <c r="N912" s="3">
        <v>4.2789540802883504E-3</v>
      </c>
      <c r="O912" s="3">
        <v>-4.0049323904176699E-4</v>
      </c>
      <c r="P912" s="17">
        <f t="shared" si="102"/>
        <v>-4.6794473193301177E-3</v>
      </c>
      <c r="R912" s="2">
        <v>65016594</v>
      </c>
      <c r="S912" s="35">
        <v>17</v>
      </c>
      <c r="T912" s="2">
        <f t="shared" si="96"/>
        <v>9260960935.6304073</v>
      </c>
      <c r="U912" s="47">
        <f t="shared" si="97"/>
        <v>405.99999999999955</v>
      </c>
      <c r="V912" s="47">
        <f t="shared" si="98"/>
        <v>-37.999999999999979</v>
      </c>
    </row>
    <row r="913" spans="1:22" customFormat="1">
      <c r="A913" t="s">
        <v>46</v>
      </c>
      <c r="B913">
        <v>2800</v>
      </c>
      <c r="C913" t="s">
        <v>394</v>
      </c>
      <c r="D913" s="2">
        <v>47624</v>
      </c>
      <c r="E913" s="2">
        <v>105315.45649239</v>
      </c>
      <c r="F913" s="2">
        <v>62389.315072027501</v>
      </c>
      <c r="G913" s="2">
        <v>97797.649945639801</v>
      </c>
      <c r="H913" s="2">
        <v>125755.92261904701</v>
      </c>
      <c r="I913" s="2">
        <v>78205.819737690807</v>
      </c>
      <c r="J913" s="2">
        <v>1559</v>
      </c>
      <c r="K913" s="2">
        <v>2197</v>
      </c>
      <c r="L913" s="2">
        <v>1688</v>
      </c>
      <c r="M913" s="2">
        <v>2629</v>
      </c>
      <c r="N913" s="3">
        <v>-9.0710566101125396E-3</v>
      </c>
      <c r="O913" s="3">
        <v>-2.7087182932974902E-3</v>
      </c>
      <c r="P913" s="17">
        <f t="shared" si="102"/>
        <v>6.3623383168150494E-3</v>
      </c>
      <c r="R913" s="2">
        <v>65064218</v>
      </c>
      <c r="S913" s="35">
        <v>17</v>
      </c>
      <c r="T913" s="2">
        <f t="shared" si="96"/>
        <v>4657515281.0111504</v>
      </c>
      <c r="U913" s="47">
        <f t="shared" si="97"/>
        <v>-431.9999999999996</v>
      </c>
      <c r="V913" s="47">
        <f t="shared" si="98"/>
        <v>-128.99999999999966</v>
      </c>
    </row>
    <row r="914" spans="1:22" customFormat="1">
      <c r="A914" t="s">
        <v>14</v>
      </c>
      <c r="B914" s="1">
        <v>3000</v>
      </c>
      <c r="C914" t="s">
        <v>183</v>
      </c>
      <c r="D914" s="2">
        <v>128646</v>
      </c>
      <c r="E914" s="2">
        <v>111363.320976897</v>
      </c>
      <c r="F914" s="2">
        <v>56385.659692522902</v>
      </c>
      <c r="G914" s="2">
        <v>98132.7219963713</v>
      </c>
      <c r="H914" s="2">
        <v>136473.64571300501</v>
      </c>
      <c r="I914" s="2">
        <v>73647.782269988398</v>
      </c>
      <c r="J914" s="2">
        <v>4743</v>
      </c>
      <c r="K914" s="2">
        <v>8311</v>
      </c>
      <c r="L914" s="2">
        <v>4457</v>
      </c>
      <c r="M914" s="2">
        <v>8068</v>
      </c>
      <c r="N914" s="3">
        <v>1.88890443542745E-3</v>
      </c>
      <c r="O914" s="3">
        <v>2.2231550145360101E-3</v>
      </c>
      <c r="P914" s="17">
        <f t="shared" si="102"/>
        <v>3.3425057910856006E-4</v>
      </c>
      <c r="R914" s="2">
        <v>65192864</v>
      </c>
      <c r="S914" s="35">
        <v>17</v>
      </c>
      <c r="T914" s="2">
        <f t="shared" si="96"/>
        <v>12624382153.945183</v>
      </c>
      <c r="U914" s="47">
        <f t="shared" si="97"/>
        <v>242.99999999999974</v>
      </c>
      <c r="V914" s="47">
        <f t="shared" si="98"/>
        <v>285.99999999999955</v>
      </c>
    </row>
    <row r="915" spans="1:22" customFormat="1">
      <c r="A915" t="s">
        <v>72</v>
      </c>
      <c r="B915">
        <v>1700</v>
      </c>
      <c r="C915" t="s">
        <v>208</v>
      </c>
      <c r="D915" s="2">
        <v>104632</v>
      </c>
      <c r="E915" s="2">
        <v>102730.14781858301</v>
      </c>
      <c r="F915" s="2">
        <v>64062.627032652497</v>
      </c>
      <c r="G915" s="2">
        <v>98285.905369675995</v>
      </c>
      <c r="H915" s="2">
        <v>121685.678315267</v>
      </c>
      <c r="I915" s="2">
        <v>79470.503187199094</v>
      </c>
      <c r="J915" s="2">
        <v>4617</v>
      </c>
      <c r="K915" s="2">
        <v>6402</v>
      </c>
      <c r="L915" s="2">
        <v>4263</v>
      </c>
      <c r="M915" s="2">
        <v>6142</v>
      </c>
      <c r="N915" s="3">
        <v>2.4848994571450402E-3</v>
      </c>
      <c r="O915" s="3">
        <v>3.38328618395901E-3</v>
      </c>
      <c r="P915" s="17">
        <f t="shared" si="102"/>
        <v>8.9838672681396984E-4</v>
      </c>
      <c r="R915" s="2">
        <v>65297496</v>
      </c>
      <c r="S915" s="35">
        <v>17</v>
      </c>
      <c r="T915" s="2">
        <f t="shared" ref="T915:T980" si="103">D915*G915</f>
        <v>10283850850.639938</v>
      </c>
      <c r="U915" s="47">
        <f t="shared" ref="U915:U980" si="104">D915*N915</f>
        <v>259.99999999999983</v>
      </c>
      <c r="V915" s="47">
        <f t="shared" ref="V915:V980" si="105">D915*O915</f>
        <v>353.99999999999915</v>
      </c>
    </row>
    <row r="916" spans="1:22" customFormat="1">
      <c r="A916" t="s">
        <v>18</v>
      </c>
      <c r="B916">
        <v>4800</v>
      </c>
      <c r="C916" t="s">
        <v>176</v>
      </c>
      <c r="D916" s="2">
        <v>84579</v>
      </c>
      <c r="E916" s="2">
        <v>110048.752728961</v>
      </c>
      <c r="F916" s="2">
        <v>65403.101186239597</v>
      </c>
      <c r="G916" s="2">
        <v>98651.753427276999</v>
      </c>
      <c r="H916" s="2">
        <v>131261.87466129899</v>
      </c>
      <c r="I916" s="2">
        <v>78664.805100830301</v>
      </c>
      <c r="J916" s="2">
        <v>3236</v>
      </c>
      <c r="K916" s="2">
        <v>5717</v>
      </c>
      <c r="L916" s="2">
        <v>2801</v>
      </c>
      <c r="M916" s="2">
        <v>4841</v>
      </c>
      <c r="N916" s="3">
        <v>1.03571808604972E-2</v>
      </c>
      <c r="O916" s="3">
        <v>5.14312063278118E-3</v>
      </c>
      <c r="P916" s="17">
        <f t="shared" si="102"/>
        <v>-5.21406022771602E-3</v>
      </c>
      <c r="R916" s="2">
        <v>65382075</v>
      </c>
      <c r="S916" s="35">
        <v>17</v>
      </c>
      <c r="T916" s="2">
        <f t="shared" si="103"/>
        <v>8343866653.1256609</v>
      </c>
      <c r="U916" s="47">
        <f t="shared" si="104"/>
        <v>875.99999999999272</v>
      </c>
      <c r="V916" s="47">
        <f t="shared" si="105"/>
        <v>434.99999999999943</v>
      </c>
    </row>
    <row r="917" spans="1:22" customFormat="1">
      <c r="A917" t="s">
        <v>27</v>
      </c>
      <c r="B917">
        <v>1800</v>
      </c>
      <c r="C917" t="s">
        <v>311</v>
      </c>
      <c r="D917" s="2">
        <v>63610</v>
      </c>
      <c r="E917" s="2">
        <v>106595.44829763001</v>
      </c>
      <c r="F917" s="2">
        <v>57177.238522171101</v>
      </c>
      <c r="G917" s="2">
        <v>98862.399544824802</v>
      </c>
      <c r="H917" s="2">
        <v>128521.228020706</v>
      </c>
      <c r="I917" s="2">
        <v>72536.297583025094</v>
      </c>
      <c r="J917" s="2">
        <v>3109</v>
      </c>
      <c r="K917" s="2">
        <v>3534</v>
      </c>
      <c r="L917" s="2">
        <v>3108</v>
      </c>
      <c r="M917" s="2">
        <v>3329</v>
      </c>
      <c r="N917" s="3">
        <v>3.22276371639679E-3</v>
      </c>
      <c r="O917" s="3">
        <v>1.57207986165697E-5</v>
      </c>
      <c r="P917" s="17">
        <f t="shared" si="102"/>
        <v>-3.2070429177802201E-3</v>
      </c>
      <c r="Q917" s="6"/>
      <c r="R917" s="2">
        <v>65445685</v>
      </c>
      <c r="S917" s="35">
        <v>17</v>
      </c>
      <c r="T917" s="2">
        <f t="shared" si="103"/>
        <v>6288637235.0463057</v>
      </c>
      <c r="U917" s="47">
        <f t="shared" si="104"/>
        <v>204.9999999999998</v>
      </c>
      <c r="V917" s="47">
        <f t="shared" si="105"/>
        <v>0.99999999999999867</v>
      </c>
    </row>
    <row r="918" spans="1:22" customFormat="1">
      <c r="A918" t="s">
        <v>27</v>
      </c>
      <c r="B918">
        <v>2900</v>
      </c>
      <c r="C918" t="s">
        <v>25</v>
      </c>
      <c r="D918" s="2">
        <v>84203</v>
      </c>
      <c r="E918" s="2">
        <v>103655.953360278</v>
      </c>
      <c r="F918" s="2">
        <v>60349.472121447601</v>
      </c>
      <c r="G918" s="2">
        <v>98874.716677848599</v>
      </c>
      <c r="H918" s="2">
        <v>130570.898200982</v>
      </c>
      <c r="I918" s="2">
        <v>81601.570851688695</v>
      </c>
      <c r="J918" s="2">
        <v>2247</v>
      </c>
      <c r="K918" s="2">
        <v>4177</v>
      </c>
      <c r="L918" s="2">
        <v>1917</v>
      </c>
      <c r="M918" s="2">
        <v>4318</v>
      </c>
      <c r="N918" s="3">
        <v>-1.6745246606415401E-3</v>
      </c>
      <c r="O918" s="3">
        <v>3.91910026958659E-3</v>
      </c>
      <c r="P918" s="17">
        <f t="shared" si="102"/>
        <v>5.5936249302281299E-3</v>
      </c>
      <c r="R918" s="2">
        <v>65529888</v>
      </c>
      <c r="S918" s="35">
        <v>17</v>
      </c>
      <c r="T918" s="2">
        <f t="shared" si="103"/>
        <v>8325547768.4248857</v>
      </c>
      <c r="U918" s="47">
        <f t="shared" si="104"/>
        <v>-140.9999999999996</v>
      </c>
      <c r="V918" s="47">
        <f t="shared" si="105"/>
        <v>329.99999999999966</v>
      </c>
    </row>
    <row r="919" spans="1:22" customFormat="1">
      <c r="A919" s="6" t="s">
        <v>92</v>
      </c>
      <c r="B919" s="6">
        <v>300</v>
      </c>
      <c r="C919" s="6" t="s">
        <v>93</v>
      </c>
      <c r="D919" s="7">
        <v>243501</v>
      </c>
      <c r="E919" s="7">
        <v>111123.70856986201</v>
      </c>
      <c r="F919" s="7">
        <v>52616.057529436002</v>
      </c>
      <c r="G919" s="7">
        <v>99025.170319448807</v>
      </c>
      <c r="H919" s="7">
        <v>134672.85775148199</v>
      </c>
      <c r="I919" s="7">
        <v>69720.643809505898</v>
      </c>
      <c r="J919" s="7">
        <v>10545</v>
      </c>
      <c r="K919" s="7">
        <v>13569</v>
      </c>
      <c r="L919" s="7">
        <v>11124</v>
      </c>
      <c r="M919" s="7">
        <v>14210</v>
      </c>
      <c r="N919" s="8">
        <v>-2.63243272101551E-3</v>
      </c>
      <c r="O919" s="8">
        <v>-2.3778136434757899E-3</v>
      </c>
      <c r="P919" s="17">
        <f t="shared" si="102"/>
        <v>2.5461907753972007E-4</v>
      </c>
      <c r="R919" s="2">
        <v>65773389</v>
      </c>
      <c r="S919" s="35">
        <v>17</v>
      </c>
      <c r="T919" s="2">
        <f t="shared" si="103"/>
        <v>24112727997.956104</v>
      </c>
      <c r="U919" s="47">
        <f t="shared" si="104"/>
        <v>-640.99999999999773</v>
      </c>
      <c r="V919" s="47">
        <f t="shared" si="105"/>
        <v>-578.99999999999829</v>
      </c>
    </row>
    <row r="920" spans="1:22">
      <c r="A920" t="s">
        <v>60</v>
      </c>
      <c r="B920">
        <v>51215</v>
      </c>
      <c r="C920" t="s">
        <v>381</v>
      </c>
      <c r="D920" s="2">
        <v>48770</v>
      </c>
      <c r="E920" s="2">
        <v>104451.904773355</v>
      </c>
      <c r="F920" s="2">
        <v>64692.533082234702</v>
      </c>
      <c r="G920" s="2">
        <v>99393.885415381505</v>
      </c>
      <c r="H920" s="2">
        <v>126004.23445954001</v>
      </c>
      <c r="I920" s="2">
        <v>80869.652479598197</v>
      </c>
      <c r="J920" s="2">
        <v>1643</v>
      </c>
      <c r="K920" s="2">
        <v>2457</v>
      </c>
      <c r="L920" s="2">
        <v>1452</v>
      </c>
      <c r="M920" s="2">
        <v>2689</v>
      </c>
      <c r="N920" s="3">
        <v>-4.7570227598933701E-3</v>
      </c>
      <c r="O920" s="3">
        <v>3.9163420135329098E-3</v>
      </c>
      <c r="P920" s="17">
        <f t="shared" si="102"/>
        <v>8.6733647734262807E-3</v>
      </c>
      <c r="Q920"/>
      <c r="R920" s="2">
        <v>65822159</v>
      </c>
      <c r="S920" s="35">
        <v>17</v>
      </c>
      <c r="T920" s="2">
        <f t="shared" si="103"/>
        <v>4847439791.7081556</v>
      </c>
      <c r="U920" s="47">
        <f t="shared" si="104"/>
        <v>-231.99999999999966</v>
      </c>
      <c r="V920" s="47">
        <f t="shared" si="105"/>
        <v>191</v>
      </c>
    </row>
    <row r="921" spans="1:22" customFormat="1">
      <c r="A921" t="s">
        <v>48</v>
      </c>
      <c r="B921">
        <v>2500</v>
      </c>
      <c r="C921" t="s">
        <v>445</v>
      </c>
      <c r="D921" s="2">
        <v>42741</v>
      </c>
      <c r="E921" s="2">
        <v>115127.324632952</v>
      </c>
      <c r="F921" s="2">
        <v>55226.274409160098</v>
      </c>
      <c r="G921" s="2">
        <v>99402.929485846602</v>
      </c>
      <c r="H921" s="2">
        <v>133342.03262642701</v>
      </c>
      <c r="I921" s="2">
        <v>68892.385977776503</v>
      </c>
      <c r="J921" s="2">
        <v>1892</v>
      </c>
      <c r="K921" s="2">
        <v>2637</v>
      </c>
      <c r="L921" s="2">
        <v>1874</v>
      </c>
      <c r="M921" s="2">
        <v>2671</v>
      </c>
      <c r="N921" s="3">
        <v>-7.9548910881822995E-4</v>
      </c>
      <c r="O921" s="3">
        <v>4.2114129290376899E-4</v>
      </c>
      <c r="P921" s="17">
        <f t="shared" si="102"/>
        <v>1.216630401721999E-3</v>
      </c>
      <c r="R921" s="2">
        <v>65864900</v>
      </c>
      <c r="S921" s="35">
        <v>17</v>
      </c>
      <c r="T921" s="2">
        <f t="shared" si="103"/>
        <v>4248580609.1545696</v>
      </c>
      <c r="U921" s="47">
        <f t="shared" si="104"/>
        <v>-33.999999999999964</v>
      </c>
      <c r="V921" s="47">
        <f t="shared" si="105"/>
        <v>17.999999999999989</v>
      </c>
    </row>
    <row r="922" spans="1:22">
      <c r="A922" t="s">
        <v>12</v>
      </c>
      <c r="B922">
        <v>5500</v>
      </c>
      <c r="C922" t="s">
        <v>602</v>
      </c>
      <c r="D922" s="2">
        <v>33091</v>
      </c>
      <c r="E922" s="2">
        <v>108823.89979423799</v>
      </c>
      <c r="F922" s="2">
        <v>53853.2789691613</v>
      </c>
      <c r="G922" s="2">
        <v>99775.716188564096</v>
      </c>
      <c r="H922" s="2">
        <v>140782.15288065799</v>
      </c>
      <c r="I922" s="2">
        <v>75142.963908287493</v>
      </c>
      <c r="J922" s="2">
        <v>1750</v>
      </c>
      <c r="K922" s="2">
        <v>1833</v>
      </c>
      <c r="L922" s="2">
        <v>1361</v>
      </c>
      <c r="M922" s="2">
        <v>2246</v>
      </c>
      <c r="N922" s="3">
        <v>-1.2480734943035801E-2</v>
      </c>
      <c r="O922" s="3">
        <v>1.1755462210268601E-2</v>
      </c>
      <c r="P922" s="17">
        <f t="shared" si="102"/>
        <v>2.4236197153304401E-2</v>
      </c>
      <c r="Q922"/>
      <c r="R922" s="2">
        <v>65897991</v>
      </c>
      <c r="S922" s="35">
        <v>17</v>
      </c>
      <c r="T922" s="2">
        <f t="shared" si="103"/>
        <v>3301678224.3957744</v>
      </c>
      <c r="U922" s="47">
        <f t="shared" si="104"/>
        <v>-412.99999999999767</v>
      </c>
      <c r="V922" s="47">
        <f t="shared" si="105"/>
        <v>388.99999999999824</v>
      </c>
    </row>
    <row r="923" spans="1:22" customFormat="1">
      <c r="A923" t="s">
        <v>151</v>
      </c>
      <c r="B923">
        <v>400</v>
      </c>
      <c r="C923" t="s">
        <v>629</v>
      </c>
      <c r="D923" s="2">
        <v>32003</v>
      </c>
      <c r="E923" s="2">
        <v>101696.752061291</v>
      </c>
      <c r="F923" s="2">
        <v>55270.658240568897</v>
      </c>
      <c r="G923" s="2">
        <v>100062.586314327</v>
      </c>
      <c r="H923" s="2">
        <v>124757.721634439</v>
      </c>
      <c r="I923" s="2">
        <v>73899.411487322199</v>
      </c>
      <c r="J923" s="2">
        <v>1022</v>
      </c>
      <c r="K923" s="2">
        <v>1230</v>
      </c>
      <c r="L923" s="2">
        <v>1362</v>
      </c>
      <c r="M923" s="2">
        <v>1748</v>
      </c>
      <c r="N923" s="3">
        <v>-1.6185982564134602E-2</v>
      </c>
      <c r="O923" s="3">
        <v>-1.0624003999625001E-2</v>
      </c>
      <c r="P923" s="17">
        <f t="shared" si="102"/>
        <v>5.5619785645096009E-3</v>
      </c>
      <c r="Q923" s="6"/>
      <c r="R923" s="2">
        <v>65929994</v>
      </c>
      <c r="S923" s="35">
        <v>17</v>
      </c>
      <c r="T923" s="2">
        <f t="shared" si="103"/>
        <v>3202302949.8174067</v>
      </c>
      <c r="U923" s="47">
        <f t="shared" si="104"/>
        <v>-517.99999999999966</v>
      </c>
      <c r="V923" s="47">
        <f t="shared" si="105"/>
        <v>-339.99999999999892</v>
      </c>
    </row>
    <row r="924" spans="1:22" customFormat="1">
      <c r="A924" t="s">
        <v>74</v>
      </c>
      <c r="B924" s="1">
        <v>20000</v>
      </c>
      <c r="C924" t="s">
        <v>314</v>
      </c>
      <c r="D924" s="2">
        <v>62479</v>
      </c>
      <c r="E924" s="2">
        <v>112818.985836676</v>
      </c>
      <c r="F924" s="2">
        <v>61222.443923512197</v>
      </c>
      <c r="G924" s="2">
        <v>100094.7947217</v>
      </c>
      <c r="H924" s="2">
        <v>134118.49021938199</v>
      </c>
      <c r="I924" s="2">
        <v>77086.841766853002</v>
      </c>
      <c r="J924" s="2">
        <v>2903</v>
      </c>
      <c r="K924" s="2">
        <v>3161</v>
      </c>
      <c r="L924" s="2">
        <v>2676</v>
      </c>
      <c r="M924" s="2">
        <v>3685</v>
      </c>
      <c r="N924" s="3">
        <v>-8.3868179708381993E-3</v>
      </c>
      <c r="O924" s="3">
        <v>3.63322076217609E-3</v>
      </c>
      <c r="P924" s="17">
        <f t="shared" si="102"/>
        <v>1.2020038733014288E-2</v>
      </c>
      <c r="R924" s="2">
        <v>65992473</v>
      </c>
      <c r="S924" s="35">
        <v>17</v>
      </c>
      <c r="T924" s="2">
        <f t="shared" si="103"/>
        <v>6253822679.4170942</v>
      </c>
      <c r="U924" s="47">
        <f t="shared" si="104"/>
        <v>-523.99999999999989</v>
      </c>
      <c r="V924" s="47">
        <f t="shared" si="105"/>
        <v>226.99999999999991</v>
      </c>
    </row>
    <row r="925" spans="1:22">
      <c r="A925" t="s">
        <v>151</v>
      </c>
      <c r="B925">
        <v>300</v>
      </c>
      <c r="C925" t="s">
        <v>538</v>
      </c>
      <c r="D925" s="2">
        <v>36375</v>
      </c>
      <c r="E925" s="2">
        <v>101062.71721340599</v>
      </c>
      <c r="F925" s="2">
        <v>53733.766418311701</v>
      </c>
      <c r="G925" s="2">
        <v>100104.77947695</v>
      </c>
      <c r="H925" s="2">
        <v>126392.503878175</v>
      </c>
      <c r="I925" s="2">
        <v>71729.221368768704</v>
      </c>
      <c r="J925" s="2">
        <v>2783</v>
      </c>
      <c r="K925" s="2">
        <v>1909</v>
      </c>
      <c r="L925" s="2">
        <v>2567</v>
      </c>
      <c r="M925" s="2">
        <v>2044</v>
      </c>
      <c r="N925" s="3">
        <v>-3.71134020618556E-3</v>
      </c>
      <c r="O925" s="3">
        <v>5.9381443298969E-3</v>
      </c>
      <c r="P925" s="17">
        <f t="shared" si="102"/>
        <v>9.6494845360824595E-3</v>
      </c>
      <c r="Q925"/>
      <c r="R925" s="2">
        <v>66028848</v>
      </c>
      <c r="S925" s="35">
        <v>17</v>
      </c>
      <c r="T925" s="2">
        <f t="shared" si="103"/>
        <v>3641311353.4740562</v>
      </c>
      <c r="U925" s="47">
        <f t="shared" si="104"/>
        <v>-134.99999999999974</v>
      </c>
      <c r="V925" s="47">
        <f t="shared" si="105"/>
        <v>215.99999999999974</v>
      </c>
    </row>
    <row r="926" spans="1:22" customFormat="1">
      <c r="A926" t="s">
        <v>12</v>
      </c>
      <c r="B926">
        <v>11100</v>
      </c>
      <c r="C926" t="s">
        <v>129</v>
      </c>
      <c r="D926" s="2">
        <v>188406</v>
      </c>
      <c r="E926" s="2">
        <v>104608.86621377501</v>
      </c>
      <c r="F926" s="2">
        <v>54323.753094017797</v>
      </c>
      <c r="G926" s="2">
        <v>100113.244524137</v>
      </c>
      <c r="H926" s="2">
        <v>134850.533975406</v>
      </c>
      <c r="I926" s="2">
        <v>77511.8111474162</v>
      </c>
      <c r="J926" s="2">
        <v>8335</v>
      </c>
      <c r="K926" s="2">
        <v>12121</v>
      </c>
      <c r="L926" s="2">
        <v>8002</v>
      </c>
      <c r="M926" s="2">
        <v>12437</v>
      </c>
      <c r="N926" s="3">
        <v>-1.67722896298419E-3</v>
      </c>
      <c r="O926" s="3">
        <v>1.7674596350434699E-3</v>
      </c>
      <c r="P926" s="17">
        <f t="shared" si="102"/>
        <v>3.4446885980276599E-3</v>
      </c>
      <c r="R926" s="2">
        <v>66217254</v>
      </c>
      <c r="S926" s="35">
        <v>17</v>
      </c>
      <c r="T926" s="2">
        <f t="shared" si="103"/>
        <v>18861935947.814556</v>
      </c>
      <c r="U926" s="47">
        <f t="shared" si="104"/>
        <v>-315.99999999999932</v>
      </c>
      <c r="V926" s="47">
        <f t="shared" si="105"/>
        <v>333</v>
      </c>
    </row>
    <row r="927" spans="1:22" customFormat="1">
      <c r="A927" t="s">
        <v>236</v>
      </c>
      <c r="B927">
        <v>100</v>
      </c>
      <c r="C927" t="s">
        <v>237</v>
      </c>
      <c r="D927" s="2">
        <v>90345</v>
      </c>
      <c r="E927" s="2">
        <v>107652.177363275</v>
      </c>
      <c r="F927" s="2">
        <v>58818.978012547297</v>
      </c>
      <c r="G927" s="2">
        <v>100199.828036195</v>
      </c>
      <c r="H927" s="2">
        <v>131591.22559005101</v>
      </c>
      <c r="I927" s="2">
        <v>77489.556492660893</v>
      </c>
      <c r="J927" s="2">
        <v>5242</v>
      </c>
      <c r="K927" s="2">
        <v>8472</v>
      </c>
      <c r="L927" s="2">
        <v>6954</v>
      </c>
      <c r="M927" s="2">
        <v>11438</v>
      </c>
      <c r="N927" s="3">
        <v>-3.2829708340251201E-2</v>
      </c>
      <c r="O927" s="3">
        <v>-1.8949582157285899E-2</v>
      </c>
      <c r="P927" s="17">
        <f t="shared" si="102"/>
        <v>1.3880126182965302E-2</v>
      </c>
      <c r="R927" s="2">
        <v>66307599</v>
      </c>
      <c r="S927" s="35">
        <v>17</v>
      </c>
      <c r="T927" s="2">
        <f t="shared" si="103"/>
        <v>9052553463.9300365</v>
      </c>
      <c r="U927" s="47">
        <f t="shared" si="104"/>
        <v>-2965.999999999995</v>
      </c>
      <c r="V927" s="47">
        <f t="shared" si="105"/>
        <v>-1711.9999999999945</v>
      </c>
    </row>
    <row r="928" spans="1:22" customFormat="1">
      <c r="A928" t="s">
        <v>14</v>
      </c>
      <c r="B928">
        <v>3600</v>
      </c>
      <c r="C928" t="s">
        <v>257</v>
      </c>
      <c r="D928" s="2">
        <v>83090</v>
      </c>
      <c r="E928" s="2">
        <v>105500.236802359</v>
      </c>
      <c r="F928" s="2">
        <v>62132.181228373702</v>
      </c>
      <c r="G928" s="2">
        <v>100890.403592417</v>
      </c>
      <c r="H928" s="2">
        <v>130063.480760932</v>
      </c>
      <c r="I928" s="2">
        <v>81396.821078431298</v>
      </c>
      <c r="J928" s="2">
        <v>2035</v>
      </c>
      <c r="K928" s="2">
        <v>4624</v>
      </c>
      <c r="L928" s="2">
        <v>2004</v>
      </c>
      <c r="M928" s="2">
        <v>5003</v>
      </c>
      <c r="N928" s="3">
        <v>-4.5613190516307599E-3</v>
      </c>
      <c r="O928" s="3">
        <v>3.7308942110964E-4</v>
      </c>
      <c r="P928" s="17">
        <f t="shared" si="102"/>
        <v>4.9344084727404001E-3</v>
      </c>
      <c r="Q928" s="6"/>
      <c r="R928" s="2">
        <v>66390689</v>
      </c>
      <c r="S928" s="35">
        <v>17</v>
      </c>
      <c r="T928" s="2">
        <f t="shared" si="103"/>
        <v>8382983634.4939289</v>
      </c>
      <c r="U928" s="47">
        <f t="shared" si="104"/>
        <v>-378.99999999999983</v>
      </c>
      <c r="V928" s="47">
        <f t="shared" si="105"/>
        <v>30.999999999999989</v>
      </c>
    </row>
    <row r="929" spans="1:25" customFormat="1">
      <c r="A929" t="s">
        <v>46</v>
      </c>
      <c r="B929">
        <v>2700</v>
      </c>
      <c r="C929" t="s">
        <v>220</v>
      </c>
      <c r="D929" s="2">
        <v>96147</v>
      </c>
      <c r="E929" s="2">
        <v>104508.368693154</v>
      </c>
      <c r="F929" s="2">
        <v>48792.843141718797</v>
      </c>
      <c r="G929" s="2">
        <v>101328.76602333599</v>
      </c>
      <c r="H929" s="2">
        <v>124880.87180469101</v>
      </c>
      <c r="I929" s="2">
        <v>63992.132384746699</v>
      </c>
      <c r="J929" s="2">
        <v>8189</v>
      </c>
      <c r="K929" s="2">
        <v>5471</v>
      </c>
      <c r="L929" s="2">
        <v>9582</v>
      </c>
      <c r="M929" s="2">
        <v>4770</v>
      </c>
      <c r="N929" s="3">
        <v>7.2909191134408703E-3</v>
      </c>
      <c r="O929" s="3">
        <v>-1.44882315620872E-2</v>
      </c>
      <c r="P929" s="17">
        <f t="shared" si="102"/>
        <v>-2.1779150675528072E-2</v>
      </c>
      <c r="R929" s="2">
        <v>66486836</v>
      </c>
      <c r="S929" s="35">
        <v>17</v>
      </c>
      <c r="T929" s="2">
        <f t="shared" si="103"/>
        <v>9742456866.845686</v>
      </c>
      <c r="U929" s="47">
        <f t="shared" si="104"/>
        <v>700.99999999999932</v>
      </c>
      <c r="V929" s="47">
        <f t="shared" si="105"/>
        <v>-1392.999999999998</v>
      </c>
    </row>
    <row r="930" spans="1:25" customFormat="1">
      <c r="A930" t="s">
        <v>50</v>
      </c>
      <c r="B930">
        <v>3300</v>
      </c>
      <c r="C930" t="s">
        <v>169</v>
      </c>
      <c r="D930" s="2">
        <v>138053</v>
      </c>
      <c r="E930" s="2">
        <v>114092.487803935</v>
      </c>
      <c r="F930" s="2">
        <v>54669.884593652801</v>
      </c>
      <c r="G930" s="2">
        <v>101341.577218237</v>
      </c>
      <c r="H930" s="2">
        <v>138733.53546716101</v>
      </c>
      <c r="I930" s="2">
        <v>70977.997221960599</v>
      </c>
      <c r="J930" s="2">
        <v>5633</v>
      </c>
      <c r="K930" s="2">
        <v>5378</v>
      </c>
      <c r="L930" s="2">
        <v>5947</v>
      </c>
      <c r="M930" s="2">
        <v>5643</v>
      </c>
      <c r="N930" s="3">
        <v>-1.91955263558198E-3</v>
      </c>
      <c r="O930" s="3">
        <v>-2.2744887832933701E-3</v>
      </c>
      <c r="P930" s="17">
        <f t="shared" si="102"/>
        <v>-3.5493614771139013E-4</v>
      </c>
      <c r="R930" s="2">
        <v>66624889</v>
      </c>
      <c r="S930" s="35">
        <v>17</v>
      </c>
      <c r="T930" s="2">
        <f t="shared" si="103"/>
        <v>13990508759.709272</v>
      </c>
      <c r="U930" s="47">
        <f t="shared" si="104"/>
        <v>-264.99999999999909</v>
      </c>
      <c r="V930" s="47">
        <f t="shared" si="105"/>
        <v>-313.9999999999996</v>
      </c>
    </row>
    <row r="931" spans="1:25" customFormat="1">
      <c r="A931" t="s">
        <v>27</v>
      </c>
      <c r="B931">
        <v>3900</v>
      </c>
      <c r="C931" t="s">
        <v>212</v>
      </c>
      <c r="D931" s="2">
        <v>102509</v>
      </c>
      <c r="E931" s="2">
        <v>104958.87094643099</v>
      </c>
      <c r="F931" s="2">
        <v>60036.257992511499</v>
      </c>
      <c r="G931" s="2">
        <v>101547.384554096</v>
      </c>
      <c r="H931" s="2">
        <v>131020.43130834401</v>
      </c>
      <c r="I931" s="2">
        <v>83076.328197004594</v>
      </c>
      <c r="J931" s="2">
        <v>2213</v>
      </c>
      <c r="K931" s="2">
        <v>3111</v>
      </c>
      <c r="L931" s="2">
        <v>3157</v>
      </c>
      <c r="M931" s="2">
        <v>3661</v>
      </c>
      <c r="N931" s="3">
        <v>-5.3653825517759402E-3</v>
      </c>
      <c r="O931" s="3">
        <v>-9.2089475070481607E-3</v>
      </c>
      <c r="P931" s="17">
        <f t="shared" si="102"/>
        <v>-3.8435649552722205E-3</v>
      </c>
      <c r="R931" s="2">
        <v>66727398</v>
      </c>
      <c r="S931" s="35">
        <v>17</v>
      </c>
      <c r="T931" s="2">
        <f t="shared" si="103"/>
        <v>10409520843.255827</v>
      </c>
      <c r="U931" s="47">
        <f t="shared" si="104"/>
        <v>-549.99999999999989</v>
      </c>
      <c r="V931" s="47">
        <f t="shared" si="105"/>
        <v>-943.99999999999989</v>
      </c>
    </row>
    <row r="932" spans="1:25" s="35" customFormat="1">
      <c r="A932" s="39" t="s">
        <v>14</v>
      </c>
      <c r="B932" s="39">
        <v>3100</v>
      </c>
      <c r="C932" s="39" t="s">
        <v>144</v>
      </c>
      <c r="D932" s="41">
        <v>167140</v>
      </c>
      <c r="E932" s="41">
        <v>109747.942981366</v>
      </c>
      <c r="F932" s="41">
        <v>61102.084586265402</v>
      </c>
      <c r="G932" s="41">
        <v>101912.914478128</v>
      </c>
      <c r="H932" s="41">
        <v>134773.59905944901</v>
      </c>
      <c r="I932" s="41">
        <v>79939.239981487801</v>
      </c>
      <c r="J932" s="41">
        <v>4301</v>
      </c>
      <c r="K932" s="41">
        <v>8405</v>
      </c>
      <c r="L932" s="41">
        <v>5517</v>
      </c>
      <c r="M932" s="41">
        <v>8298</v>
      </c>
      <c r="N932" s="43">
        <v>6.4018188345099896E-4</v>
      </c>
      <c r="O932" s="43">
        <v>-7.2753380399664903E-3</v>
      </c>
      <c r="P932" s="38">
        <f t="shared" si="102"/>
        <v>-7.9155199234174894E-3</v>
      </c>
      <c r="Q932" s="39"/>
      <c r="R932" s="41">
        <v>66894538</v>
      </c>
      <c r="S932" s="35">
        <v>17</v>
      </c>
      <c r="T932" s="41">
        <f t="shared" si="103"/>
        <v>17033724525.874315</v>
      </c>
      <c r="U932" s="55">
        <f t="shared" si="104"/>
        <v>106.99999999999997</v>
      </c>
      <c r="V932" s="55">
        <f t="shared" si="105"/>
        <v>-1215.9999999999991</v>
      </c>
    </row>
    <row r="933" spans="1:25" customFormat="1">
      <c r="A933" s="6" t="s">
        <v>48</v>
      </c>
      <c r="B933" s="6">
        <v>1400</v>
      </c>
      <c r="C933" s="6" t="s">
        <v>49</v>
      </c>
      <c r="D933" s="7">
        <v>381750</v>
      </c>
      <c r="E933" s="7">
        <v>108790.44196641901</v>
      </c>
      <c r="F933" s="7">
        <v>52315.732655416097</v>
      </c>
      <c r="G933" s="7">
        <v>102436.61575130701</v>
      </c>
      <c r="H933" s="7">
        <v>130246.687800681</v>
      </c>
      <c r="I933" s="7">
        <v>67463.9916101735</v>
      </c>
      <c r="J933" s="7">
        <v>27367</v>
      </c>
      <c r="K933" s="7">
        <v>21888</v>
      </c>
      <c r="L933" s="7">
        <v>27926</v>
      </c>
      <c r="M933" s="7">
        <v>22840</v>
      </c>
      <c r="N933" s="8">
        <v>-2.4937786509495702E-3</v>
      </c>
      <c r="O933" s="8">
        <v>-1.4643091028159699E-3</v>
      </c>
      <c r="P933" s="17">
        <f t="shared" si="102"/>
        <v>1.0294695481336002E-3</v>
      </c>
      <c r="R933" s="2">
        <v>67276288</v>
      </c>
      <c r="S933" s="35">
        <v>17</v>
      </c>
      <c r="T933" s="2">
        <f t="shared" si="103"/>
        <v>39105178063.061447</v>
      </c>
      <c r="U933" s="47">
        <f t="shared" si="104"/>
        <v>-951.99999999999841</v>
      </c>
      <c r="V933" s="47">
        <f t="shared" si="105"/>
        <v>-558.99999999999648</v>
      </c>
    </row>
    <row r="934" spans="1:25" customFormat="1">
      <c r="A934" s="6" t="s">
        <v>18</v>
      </c>
      <c r="B934" s="9">
        <v>2000</v>
      </c>
      <c r="C934" s="6" t="s">
        <v>105</v>
      </c>
      <c r="D934" s="7">
        <v>220665</v>
      </c>
      <c r="E934" s="7">
        <v>105954.07845830001</v>
      </c>
      <c r="F934" s="7">
        <v>61868.901954700501</v>
      </c>
      <c r="G934" s="7">
        <v>103265.38813419201</v>
      </c>
      <c r="H934" s="7">
        <v>128613.20051595299</v>
      </c>
      <c r="I934" s="7">
        <v>78754.690598820904</v>
      </c>
      <c r="J934" s="7">
        <v>15904</v>
      </c>
      <c r="K934" s="7">
        <v>18564</v>
      </c>
      <c r="L934" s="7">
        <v>12850</v>
      </c>
      <c r="M934" s="7">
        <v>14858</v>
      </c>
      <c r="N934" s="8">
        <v>1.6794688781637299E-2</v>
      </c>
      <c r="O934" s="8">
        <v>1.38399836856773E-2</v>
      </c>
      <c r="P934" s="17">
        <f t="shared" si="102"/>
        <v>-2.9547050959599988E-3</v>
      </c>
      <c r="R934" s="2">
        <v>67496953</v>
      </c>
      <c r="S934" s="35">
        <v>17</v>
      </c>
      <c r="T934" s="2">
        <f t="shared" si="103"/>
        <v>22787056872.631477</v>
      </c>
      <c r="U934" s="47">
        <f t="shared" si="104"/>
        <v>3705.9999999999945</v>
      </c>
      <c r="V934" s="47">
        <f t="shared" si="105"/>
        <v>3053.9999999999814</v>
      </c>
    </row>
    <row r="935" spans="1:25" s="23" customFormat="1">
      <c r="A935" s="18"/>
      <c r="B935" s="19"/>
      <c r="C935" s="18"/>
      <c r="D935" s="20">
        <f>SUM(D902:D934)</f>
        <v>4155668</v>
      </c>
      <c r="E935" s="20"/>
      <c r="F935" s="20"/>
      <c r="G935" s="20"/>
      <c r="H935" s="20"/>
      <c r="I935" s="20"/>
      <c r="J935" s="20"/>
      <c r="K935" s="20"/>
      <c r="L935" s="20"/>
      <c r="M935" s="20"/>
      <c r="N935" s="21"/>
      <c r="O935" s="21"/>
      <c r="P935" s="22"/>
      <c r="R935" s="33"/>
      <c r="S935" s="18"/>
      <c r="T935" s="20">
        <f>SUM(T902:T934)</f>
        <v>411804842688.88733</v>
      </c>
      <c r="U935" s="54">
        <f>SUM(U902:U934)</f>
        <v>2061.9999999999955</v>
      </c>
      <c r="V935" s="54">
        <f>SUM(V902:V934)</f>
        <v>4664.9999999999818</v>
      </c>
      <c r="W935" s="20">
        <f>T935/$D935</f>
        <v>99094.740650332824</v>
      </c>
      <c r="X935" s="60">
        <f t="shared" ref="X935:Y935" si="106">U935/$D935</f>
        <v>4.9618978224439379E-4</v>
      </c>
      <c r="Y935" s="60">
        <f t="shared" si="106"/>
        <v>1.1225632076479598E-3</v>
      </c>
    </row>
    <row r="936" spans="1:25" customFormat="1">
      <c r="A936" t="s">
        <v>99</v>
      </c>
      <c r="B936">
        <v>2200</v>
      </c>
      <c r="C936" t="s">
        <v>277</v>
      </c>
      <c r="D936" s="2">
        <v>72612</v>
      </c>
      <c r="E936" s="2">
        <v>107830.718555211</v>
      </c>
      <c r="F936" s="2">
        <v>63214.838286240098</v>
      </c>
      <c r="G936" s="2">
        <v>103352.61187125</v>
      </c>
      <c r="H936" s="2">
        <v>133658.73093911199</v>
      </c>
      <c r="I936" s="2">
        <v>83482.368978023107</v>
      </c>
      <c r="J936" s="2">
        <v>2108</v>
      </c>
      <c r="K936" s="2">
        <v>3544</v>
      </c>
      <c r="L936" s="2">
        <v>2185</v>
      </c>
      <c r="M936" s="2">
        <v>3602</v>
      </c>
      <c r="N936" s="3">
        <v>-7.98766044180025E-4</v>
      </c>
      <c r="O936" s="3">
        <v>-1.0604307827907201E-3</v>
      </c>
      <c r="P936" s="17">
        <f t="shared" ref="P936:P960" si="107">O936-N936</f>
        <v>-2.6166473861069506E-4</v>
      </c>
      <c r="R936" s="2">
        <v>67569565</v>
      </c>
      <c r="S936" s="35">
        <v>17</v>
      </c>
      <c r="T936" s="2">
        <f t="shared" si="103"/>
        <v>7504639853.1952047</v>
      </c>
      <c r="U936" s="47">
        <f t="shared" si="104"/>
        <v>-57.999999999999972</v>
      </c>
      <c r="V936" s="47">
        <f t="shared" si="105"/>
        <v>-76.999999999999758</v>
      </c>
    </row>
    <row r="937" spans="1:25" customFormat="1">
      <c r="A937" t="s">
        <v>92</v>
      </c>
      <c r="B937">
        <v>1300</v>
      </c>
      <c r="C937" t="s">
        <v>511</v>
      </c>
      <c r="D937" s="2">
        <v>37581</v>
      </c>
      <c r="E937" s="2">
        <v>110227.10871398399</v>
      </c>
      <c r="F937" s="2">
        <v>60034.928696463998</v>
      </c>
      <c r="G937" s="2">
        <v>103475.90847360301</v>
      </c>
      <c r="H937" s="2">
        <v>133303.12220660501</v>
      </c>
      <c r="I937" s="2">
        <v>78709.818415217596</v>
      </c>
      <c r="J937" s="2">
        <v>1486</v>
      </c>
      <c r="K937" s="2">
        <v>1652</v>
      </c>
      <c r="L937" s="2">
        <v>1399</v>
      </c>
      <c r="M937" s="2">
        <v>1676</v>
      </c>
      <c r="N937" s="3">
        <v>-6.3862057954817595E-4</v>
      </c>
      <c r="O937" s="3">
        <v>2.3149996008621299E-3</v>
      </c>
      <c r="P937" s="17">
        <f t="shared" si="107"/>
        <v>2.9536201804103057E-3</v>
      </c>
      <c r="Q937" s="6"/>
      <c r="R937" s="2">
        <v>67607146</v>
      </c>
      <c r="S937" s="35">
        <v>17</v>
      </c>
      <c r="T937" s="2">
        <f t="shared" si="103"/>
        <v>3888728116.3464746</v>
      </c>
      <c r="U937" s="47">
        <f t="shared" si="104"/>
        <v>-24</v>
      </c>
      <c r="V937" s="47">
        <f t="shared" si="105"/>
        <v>86.999999999999702</v>
      </c>
    </row>
    <row r="938" spans="1:25" s="39" customFormat="1">
      <c r="A938" s="39" t="s">
        <v>48</v>
      </c>
      <c r="B938" s="39">
        <v>1500</v>
      </c>
      <c r="C938" s="39" t="s">
        <v>187</v>
      </c>
      <c r="D938" s="41">
        <v>124176</v>
      </c>
      <c r="E938" s="41">
        <v>111761.189505273</v>
      </c>
      <c r="F938" s="41">
        <v>62667.134088016297</v>
      </c>
      <c r="G938" s="41">
        <v>103794.958681513</v>
      </c>
      <c r="H938" s="41">
        <v>132098.237036056</v>
      </c>
      <c r="I938" s="41">
        <v>79059.201199521704</v>
      </c>
      <c r="J938" s="41">
        <v>5377</v>
      </c>
      <c r="K938" s="41">
        <v>7910</v>
      </c>
      <c r="L938" s="41">
        <v>5457</v>
      </c>
      <c r="M938" s="41">
        <v>8260</v>
      </c>
      <c r="N938" s="43">
        <v>-2.8185800798866101E-3</v>
      </c>
      <c r="O938" s="43">
        <v>-6.4424687540265402E-4</v>
      </c>
      <c r="P938" s="38">
        <f t="shared" si="107"/>
        <v>2.1743332044839563E-3</v>
      </c>
      <c r="R938" s="41">
        <v>67731322</v>
      </c>
      <c r="S938" s="35">
        <v>17</v>
      </c>
      <c r="T938" s="41">
        <f t="shared" si="103"/>
        <v>12888842789.235559</v>
      </c>
      <c r="U938" s="55">
        <f t="shared" si="104"/>
        <v>-349.99999999999972</v>
      </c>
      <c r="V938" s="55">
        <f t="shared" si="105"/>
        <v>-79.999999999999972</v>
      </c>
    </row>
    <row r="939" spans="1:25" customFormat="1">
      <c r="A939" s="6" t="s">
        <v>46</v>
      </c>
      <c r="B939" s="6">
        <v>2900</v>
      </c>
      <c r="C939" s="6" t="s">
        <v>59</v>
      </c>
      <c r="D939" s="7">
        <v>349305</v>
      </c>
      <c r="E939" s="7">
        <v>112950.079567576</v>
      </c>
      <c r="F939" s="7">
        <v>53415.685830108698</v>
      </c>
      <c r="G939" s="7">
        <v>104443.659316341</v>
      </c>
      <c r="H939" s="7">
        <v>133597.272920666</v>
      </c>
      <c r="I939" s="7">
        <v>67942.917047757801</v>
      </c>
      <c r="J939" s="7">
        <v>23039</v>
      </c>
      <c r="K939" s="7">
        <v>18187</v>
      </c>
      <c r="L939" s="7">
        <v>20668</v>
      </c>
      <c r="M939" s="7">
        <v>18534</v>
      </c>
      <c r="N939" s="8">
        <v>-9.9340118234780492E-4</v>
      </c>
      <c r="O939" s="8">
        <v>6.7877642747741903E-3</v>
      </c>
      <c r="P939" s="17">
        <f t="shared" si="107"/>
        <v>7.7811654571219952E-3</v>
      </c>
      <c r="R939" s="2">
        <v>68080627</v>
      </c>
      <c r="S939" s="35">
        <v>18</v>
      </c>
      <c r="T939" s="2">
        <f t="shared" si="103"/>
        <v>36482692417.494492</v>
      </c>
      <c r="U939" s="47">
        <f t="shared" si="104"/>
        <v>-347</v>
      </c>
      <c r="V939" s="47">
        <f t="shared" si="105"/>
        <v>2370.9999999999986</v>
      </c>
    </row>
    <row r="940" spans="1:25" customFormat="1">
      <c r="A940" t="s">
        <v>18</v>
      </c>
      <c r="B940">
        <v>4500</v>
      </c>
      <c r="C940" t="s">
        <v>176</v>
      </c>
      <c r="D940" s="2">
        <v>130976</v>
      </c>
      <c r="E940" s="2">
        <v>130531.04221487</v>
      </c>
      <c r="F940" s="2">
        <v>58889.6837829902</v>
      </c>
      <c r="G940" s="2">
        <v>104730.58983818001</v>
      </c>
      <c r="H940" s="2">
        <v>153577.81146931299</v>
      </c>
      <c r="I940" s="2">
        <v>73663.450918343995</v>
      </c>
      <c r="J940" s="2">
        <v>6946</v>
      </c>
      <c r="K940" s="2">
        <v>9201</v>
      </c>
      <c r="L940" s="2">
        <v>5428</v>
      </c>
      <c r="M940" s="2">
        <v>9104</v>
      </c>
      <c r="N940" s="3">
        <v>7.4059369655509399E-4</v>
      </c>
      <c r="O940" s="3">
        <v>1.15899096017591E-2</v>
      </c>
      <c r="P940" s="17">
        <f t="shared" si="107"/>
        <v>1.0849315905204006E-2</v>
      </c>
      <c r="Q940" s="6"/>
      <c r="R940" s="2">
        <v>68211603</v>
      </c>
      <c r="S940" s="35">
        <v>18</v>
      </c>
      <c r="T940" s="2">
        <f t="shared" si="103"/>
        <v>13717193734.645464</v>
      </c>
      <c r="U940" s="47">
        <f t="shared" si="104"/>
        <v>96.999999999999986</v>
      </c>
      <c r="V940" s="47">
        <f t="shared" si="105"/>
        <v>1517.9999999999998</v>
      </c>
    </row>
    <row r="941" spans="1:25">
      <c r="A941" t="s">
        <v>69</v>
      </c>
      <c r="B941">
        <v>600</v>
      </c>
      <c r="C941" t="s">
        <v>305</v>
      </c>
      <c r="D941" s="2">
        <v>65202</v>
      </c>
      <c r="E941" s="2">
        <v>107297.70943899101</v>
      </c>
      <c r="F941" s="2">
        <v>64924.377664313601</v>
      </c>
      <c r="G941" s="2">
        <v>105080.63938377101</v>
      </c>
      <c r="H941" s="2">
        <v>129979.36023264199</v>
      </c>
      <c r="I941" s="2">
        <v>83955.718902062901</v>
      </c>
      <c r="J941" s="2">
        <v>2311</v>
      </c>
      <c r="K941" s="2">
        <v>3303</v>
      </c>
      <c r="L941" s="2">
        <v>2321</v>
      </c>
      <c r="M941" s="2">
        <v>3326</v>
      </c>
      <c r="N941" s="3">
        <v>-3.5274991564675901E-4</v>
      </c>
      <c r="O941" s="3">
        <v>-1.5336952854206901E-4</v>
      </c>
      <c r="P941" s="17">
        <f t="shared" si="107"/>
        <v>1.9938038710469E-4</v>
      </c>
      <c r="Q941"/>
      <c r="R941" s="2">
        <v>68276805</v>
      </c>
      <c r="S941" s="35">
        <v>18</v>
      </c>
      <c r="T941" s="2">
        <f t="shared" si="103"/>
        <v>6851467849.1006374</v>
      </c>
      <c r="U941" s="47">
        <f t="shared" si="104"/>
        <v>-22.999999999999982</v>
      </c>
      <c r="V941" s="47">
        <f t="shared" si="105"/>
        <v>-9.999999999999984</v>
      </c>
    </row>
    <row r="942" spans="1:25" customFormat="1">
      <c r="A942" t="s">
        <v>12</v>
      </c>
      <c r="B942">
        <v>6100</v>
      </c>
      <c r="C942" t="s">
        <v>244</v>
      </c>
      <c r="D942" s="2">
        <v>89264</v>
      </c>
      <c r="E942" s="2">
        <v>104181.633183392</v>
      </c>
      <c r="F942" s="2">
        <v>61384.480015093097</v>
      </c>
      <c r="G942" s="2">
        <v>105178.853376271</v>
      </c>
      <c r="H942" s="2">
        <v>131192.92835183299</v>
      </c>
      <c r="I942" s="2">
        <v>83513.194782093095</v>
      </c>
      <c r="J942" s="2">
        <v>4688</v>
      </c>
      <c r="K942" s="2">
        <v>5848</v>
      </c>
      <c r="L942" s="2">
        <v>4624</v>
      </c>
      <c r="M942" s="2">
        <v>6100</v>
      </c>
      <c r="N942" s="3">
        <v>-2.8230865746549502E-3</v>
      </c>
      <c r="O942" s="3">
        <v>7.1697436816633802E-4</v>
      </c>
      <c r="P942" s="17">
        <f t="shared" si="107"/>
        <v>3.5400609428212883E-3</v>
      </c>
      <c r="R942" s="2">
        <v>68366069</v>
      </c>
      <c r="S942" s="35">
        <v>18</v>
      </c>
      <c r="T942" s="2">
        <f t="shared" si="103"/>
        <v>9388685167.7794552</v>
      </c>
      <c r="U942" s="47">
        <f t="shared" si="104"/>
        <v>-251.99999999999946</v>
      </c>
      <c r="V942" s="47">
        <f t="shared" si="105"/>
        <v>64</v>
      </c>
    </row>
    <row r="943" spans="1:25" customFormat="1">
      <c r="A943" t="s">
        <v>69</v>
      </c>
      <c r="B943">
        <v>400</v>
      </c>
      <c r="C943" t="s">
        <v>451</v>
      </c>
      <c r="D943" s="2">
        <v>41897</v>
      </c>
      <c r="E943" s="2">
        <v>109596.716585071</v>
      </c>
      <c r="F943" s="2">
        <v>66210.604623897903</v>
      </c>
      <c r="G943" s="2">
        <v>106433.50103491099</v>
      </c>
      <c r="H943" s="2">
        <v>135168.91858359601</v>
      </c>
      <c r="I943" s="2">
        <v>86340.000234477498</v>
      </c>
      <c r="J943" s="2">
        <v>1387</v>
      </c>
      <c r="K943" s="2">
        <v>1569</v>
      </c>
      <c r="L943" s="2">
        <v>1151</v>
      </c>
      <c r="M943" s="2">
        <v>1555</v>
      </c>
      <c r="N943" s="3">
        <v>3.3415280330333899E-4</v>
      </c>
      <c r="O943" s="3">
        <v>5.6328615413991402E-3</v>
      </c>
      <c r="P943" s="17">
        <f t="shared" si="107"/>
        <v>5.2987087380958016E-3</v>
      </c>
      <c r="R943" s="2">
        <v>68407966</v>
      </c>
      <c r="S943" s="35">
        <v>18</v>
      </c>
      <c r="T943" s="2">
        <f t="shared" si="103"/>
        <v>4459244392.8596659</v>
      </c>
      <c r="U943" s="47">
        <f t="shared" si="104"/>
        <v>13.999999999999993</v>
      </c>
      <c r="V943" s="47">
        <f t="shared" si="105"/>
        <v>235.99999999999977</v>
      </c>
    </row>
    <row r="944" spans="1:25" customFormat="1">
      <c r="A944" t="s">
        <v>99</v>
      </c>
      <c r="B944">
        <v>1800</v>
      </c>
      <c r="C944" t="s">
        <v>170</v>
      </c>
      <c r="D944" s="2">
        <v>135400</v>
      </c>
      <c r="E944" s="2">
        <v>127514.79292698301</v>
      </c>
      <c r="F944" s="2">
        <v>50194.0799621119</v>
      </c>
      <c r="G944" s="2">
        <v>107062.78614076501</v>
      </c>
      <c r="H944" s="2">
        <v>158210.89170532001</v>
      </c>
      <c r="I944" s="2">
        <v>71179.564501344401</v>
      </c>
      <c r="J944" s="2">
        <v>4836</v>
      </c>
      <c r="K944" s="2">
        <v>7441</v>
      </c>
      <c r="L944" s="2">
        <v>4601</v>
      </c>
      <c r="M944" s="2">
        <v>7145</v>
      </c>
      <c r="N944" s="3">
        <v>2.1861152141801998E-3</v>
      </c>
      <c r="O944" s="3">
        <v>1.7355982274741501E-3</v>
      </c>
      <c r="P944" s="17">
        <f t="shared" si="107"/>
        <v>-4.5051698670604975E-4</v>
      </c>
      <c r="R944" s="2">
        <v>68543366</v>
      </c>
      <c r="S944" s="35">
        <v>18</v>
      </c>
      <c r="T944" s="2">
        <f t="shared" si="103"/>
        <v>14496301243.459581</v>
      </c>
      <c r="U944" s="47">
        <f t="shared" si="104"/>
        <v>295.99999999999903</v>
      </c>
      <c r="V944" s="47">
        <f t="shared" si="105"/>
        <v>234.99999999999991</v>
      </c>
    </row>
    <row r="945" spans="1:22" customFormat="1">
      <c r="A945" s="6" t="s">
        <v>12</v>
      </c>
      <c r="B945" s="6">
        <v>5900</v>
      </c>
      <c r="C945" s="6" t="s">
        <v>25</v>
      </c>
      <c r="D945" s="7">
        <v>750286</v>
      </c>
      <c r="E945" s="7">
        <v>110557.477609291</v>
      </c>
      <c r="F945" s="7">
        <v>55051.354758372101</v>
      </c>
      <c r="G945" s="7">
        <v>107453.026842647</v>
      </c>
      <c r="H945" s="7">
        <v>142012.71210402399</v>
      </c>
      <c r="I945" s="7">
        <v>77789.922676451795</v>
      </c>
      <c r="J945" s="7">
        <v>49013</v>
      </c>
      <c r="K945" s="7">
        <v>44983</v>
      </c>
      <c r="L945" s="7">
        <v>48116</v>
      </c>
      <c r="M945" s="7">
        <v>47052</v>
      </c>
      <c r="N945" s="8">
        <v>-2.7576150961100099E-3</v>
      </c>
      <c r="O945" s="8">
        <v>1.1955440991835099E-3</v>
      </c>
      <c r="P945" s="17">
        <f t="shared" si="107"/>
        <v>3.9531591952935196E-3</v>
      </c>
      <c r="R945" s="2">
        <v>69293652</v>
      </c>
      <c r="S945" s="35">
        <v>18</v>
      </c>
      <c r="T945" s="2">
        <f t="shared" si="103"/>
        <v>80620501697.662247</v>
      </c>
      <c r="U945" s="47">
        <f t="shared" si="104"/>
        <v>-2068.999999999995</v>
      </c>
      <c r="V945" s="47">
        <f t="shared" si="105"/>
        <v>896.99999999999898</v>
      </c>
    </row>
    <row r="946" spans="1:22" customFormat="1">
      <c r="A946" t="s">
        <v>69</v>
      </c>
      <c r="B946">
        <v>300</v>
      </c>
      <c r="C946" t="s">
        <v>290</v>
      </c>
      <c r="D946" s="2">
        <v>68434</v>
      </c>
      <c r="E946" s="2">
        <v>105832.300816897</v>
      </c>
      <c r="F946" s="2">
        <v>65170.677394366197</v>
      </c>
      <c r="G946" s="2">
        <v>107576.915952929</v>
      </c>
      <c r="H946" s="2">
        <v>131222.808765086</v>
      </c>
      <c r="I946" s="2">
        <v>84950.127816901397</v>
      </c>
      <c r="J946" s="2">
        <v>3099</v>
      </c>
      <c r="K946" s="2">
        <v>2982</v>
      </c>
      <c r="L946" s="2">
        <v>3075</v>
      </c>
      <c r="M946" s="2">
        <v>3702</v>
      </c>
      <c r="N946" s="3">
        <v>-1.0521086009878101E-2</v>
      </c>
      <c r="O946" s="3">
        <v>3.50702866995937E-4</v>
      </c>
      <c r="P946" s="17">
        <f t="shared" si="107"/>
        <v>1.0871788876874037E-2</v>
      </c>
      <c r="Q946" s="6"/>
      <c r="R946" s="2">
        <v>69362086</v>
      </c>
      <c r="S946" s="35">
        <v>18</v>
      </c>
      <c r="T946" s="2">
        <f t="shared" si="103"/>
        <v>7361918666.3227434</v>
      </c>
      <c r="U946" s="47">
        <f t="shared" si="104"/>
        <v>-719.99999999999795</v>
      </c>
      <c r="V946" s="47">
        <f t="shared" si="105"/>
        <v>23.999999999999954</v>
      </c>
    </row>
    <row r="947" spans="1:22" customFormat="1">
      <c r="A947" t="s">
        <v>136</v>
      </c>
      <c r="B947">
        <v>600</v>
      </c>
      <c r="C947" t="s">
        <v>137</v>
      </c>
      <c r="D947" s="2">
        <v>174485</v>
      </c>
      <c r="E947" s="2">
        <v>108709.940750469</v>
      </c>
      <c r="F947" s="2">
        <v>57924.2334540866</v>
      </c>
      <c r="G947" s="2">
        <v>107929.917063043</v>
      </c>
      <c r="H947" s="2">
        <v>129134.21917448399</v>
      </c>
      <c r="I947" s="2">
        <v>73428.0456488114</v>
      </c>
      <c r="J947" s="2">
        <v>12505</v>
      </c>
      <c r="K947" s="2">
        <v>10946</v>
      </c>
      <c r="L947" s="2">
        <v>11585</v>
      </c>
      <c r="M947" s="2">
        <v>10363</v>
      </c>
      <c r="N947" s="3">
        <v>3.3412614264836499E-3</v>
      </c>
      <c r="O947" s="3">
        <v>5.27265954093475E-3</v>
      </c>
      <c r="P947" s="17">
        <f t="shared" si="107"/>
        <v>1.9313981144511E-3</v>
      </c>
      <c r="R947" s="2">
        <v>69536571</v>
      </c>
      <c r="S947" s="35">
        <v>18</v>
      </c>
      <c r="T947" s="2">
        <f t="shared" si="103"/>
        <v>18832151578.74506</v>
      </c>
      <c r="U947" s="47">
        <f t="shared" si="104"/>
        <v>582.99999999999966</v>
      </c>
      <c r="V947" s="47">
        <f t="shared" si="105"/>
        <v>919.99999999999989</v>
      </c>
    </row>
    <row r="948" spans="1:22" customFormat="1">
      <c r="A948" t="s">
        <v>38</v>
      </c>
      <c r="B948">
        <v>2400</v>
      </c>
      <c r="C948" t="s">
        <v>39</v>
      </c>
      <c r="D948" s="2">
        <v>27881</v>
      </c>
      <c r="E948" s="2">
        <v>106336.74262494899</v>
      </c>
      <c r="F948" s="2">
        <v>66556.392411983295</v>
      </c>
      <c r="G948" s="2">
        <v>108744.87040231199</v>
      </c>
      <c r="H948" s="2">
        <v>127826.411865095</v>
      </c>
      <c r="I948" s="2">
        <v>83072.623769954007</v>
      </c>
      <c r="J948" s="2">
        <v>1713</v>
      </c>
      <c r="K948" s="2">
        <v>1337</v>
      </c>
      <c r="L948" s="2">
        <v>1581</v>
      </c>
      <c r="M948" s="2">
        <v>1799</v>
      </c>
      <c r="N948" s="3">
        <v>-1.6570424303288901E-2</v>
      </c>
      <c r="O948" s="3">
        <v>4.7344069437968497E-3</v>
      </c>
      <c r="P948" s="17">
        <f t="shared" si="107"/>
        <v>2.1304831247085751E-2</v>
      </c>
      <c r="R948" s="2">
        <v>69564452</v>
      </c>
      <c r="S948" s="35">
        <v>18</v>
      </c>
      <c r="T948" s="2">
        <f t="shared" si="103"/>
        <v>3031915731.6868606</v>
      </c>
      <c r="U948" s="47">
        <f t="shared" si="104"/>
        <v>-461.99999999999784</v>
      </c>
      <c r="V948" s="47">
        <f t="shared" si="105"/>
        <v>131.99999999999997</v>
      </c>
    </row>
    <row r="949" spans="1:22" customFormat="1">
      <c r="A949" t="s">
        <v>53</v>
      </c>
      <c r="B949">
        <v>5300</v>
      </c>
      <c r="C949" t="s">
        <v>343</v>
      </c>
      <c r="D949" s="2">
        <v>56915</v>
      </c>
      <c r="E949" s="2">
        <v>118994.10381639699</v>
      </c>
      <c r="F949" s="2">
        <v>60764.663282645597</v>
      </c>
      <c r="G949" s="2">
        <v>108990.71200746299</v>
      </c>
      <c r="H949" s="2">
        <v>141162.941781562</v>
      </c>
      <c r="I949" s="2">
        <v>76557.7513398109</v>
      </c>
      <c r="J949" s="2">
        <v>2870</v>
      </c>
      <c r="K949" s="2">
        <v>2765</v>
      </c>
      <c r="L949" s="2">
        <v>2529</v>
      </c>
      <c r="M949" s="2">
        <v>2663</v>
      </c>
      <c r="N949" s="3">
        <v>1.79214618290433E-3</v>
      </c>
      <c r="O949" s="3">
        <v>5.9913906702978104E-3</v>
      </c>
      <c r="P949" s="17">
        <f t="shared" si="107"/>
        <v>4.1992444873934802E-3</v>
      </c>
      <c r="R949" s="2">
        <v>69621367</v>
      </c>
      <c r="S949" s="35">
        <v>18</v>
      </c>
      <c r="T949" s="2">
        <f t="shared" si="103"/>
        <v>6203206373.9047565</v>
      </c>
      <c r="U949" s="47">
        <f t="shared" si="104"/>
        <v>101.99999999999994</v>
      </c>
      <c r="V949" s="47">
        <f t="shared" si="105"/>
        <v>340.99999999999989</v>
      </c>
    </row>
    <row r="950" spans="1:22" customFormat="1">
      <c r="A950" s="6" t="s">
        <v>99</v>
      </c>
      <c r="B950" s="6">
        <v>900</v>
      </c>
      <c r="C950" s="6" t="s">
        <v>17</v>
      </c>
      <c r="D950" s="7">
        <v>209666</v>
      </c>
      <c r="E950" s="7">
        <v>109259.413593163</v>
      </c>
      <c r="F950" s="7">
        <v>60847.360126824802</v>
      </c>
      <c r="G950" s="7">
        <v>109008.901401722</v>
      </c>
      <c r="H950" s="7">
        <v>135935.497621079</v>
      </c>
      <c r="I950" s="7">
        <v>82257.431413539598</v>
      </c>
      <c r="J950" s="7">
        <v>10510</v>
      </c>
      <c r="K950" s="7">
        <v>7524</v>
      </c>
      <c r="L950" s="7">
        <v>11754</v>
      </c>
      <c r="M950" s="7">
        <v>8232</v>
      </c>
      <c r="N950" s="8">
        <v>-3.37679929029981E-3</v>
      </c>
      <c r="O950" s="8">
        <v>-5.9332462106397796E-3</v>
      </c>
      <c r="P950" s="17">
        <f t="shared" si="107"/>
        <v>-2.5564469203399696E-3</v>
      </c>
      <c r="R950" s="2">
        <v>69831033</v>
      </c>
      <c r="S950" s="35">
        <v>18</v>
      </c>
      <c r="T950" s="2">
        <f t="shared" si="103"/>
        <v>22855460321.293446</v>
      </c>
      <c r="U950" s="47">
        <f t="shared" si="104"/>
        <v>-708</v>
      </c>
      <c r="V950" s="47">
        <f t="shared" si="105"/>
        <v>-1244</v>
      </c>
    </row>
    <row r="951" spans="1:22" customFormat="1">
      <c r="A951" t="s">
        <v>74</v>
      </c>
      <c r="B951">
        <v>70100</v>
      </c>
      <c r="C951" t="s">
        <v>204</v>
      </c>
      <c r="D951" s="2">
        <v>107610</v>
      </c>
      <c r="E951" s="2">
        <v>113871.910497338</v>
      </c>
      <c r="F951" s="2">
        <v>64604.833213097198</v>
      </c>
      <c r="G951" s="2">
        <v>109021.831716997</v>
      </c>
      <c r="H951" s="2">
        <v>135622.07648905599</v>
      </c>
      <c r="I951" s="2">
        <v>81813.082590584294</v>
      </c>
      <c r="J951" s="2">
        <v>4712</v>
      </c>
      <c r="K951" s="2">
        <v>5749</v>
      </c>
      <c r="L951" s="2">
        <v>4463</v>
      </c>
      <c r="M951" s="2">
        <v>5761</v>
      </c>
      <c r="N951" s="3">
        <v>-1.1151379983272899E-4</v>
      </c>
      <c r="O951" s="3">
        <v>2.3139113465291301E-3</v>
      </c>
      <c r="P951" s="17">
        <f t="shared" si="107"/>
        <v>2.425425146361859E-3</v>
      </c>
      <c r="R951" s="2">
        <v>69938643</v>
      </c>
      <c r="S951" s="35">
        <v>18</v>
      </c>
      <c r="T951" s="2">
        <f t="shared" si="103"/>
        <v>11731839311.066048</v>
      </c>
      <c r="U951" s="47">
        <f t="shared" si="104"/>
        <v>-11.999999999999966</v>
      </c>
      <c r="V951" s="47">
        <f t="shared" si="105"/>
        <v>248.99999999999969</v>
      </c>
    </row>
    <row r="952" spans="1:22" customFormat="1">
      <c r="A952" t="s">
        <v>99</v>
      </c>
      <c r="B952" s="1">
        <v>2000</v>
      </c>
      <c r="C952" t="s">
        <v>193</v>
      </c>
      <c r="D952" s="2">
        <v>117079</v>
      </c>
      <c r="E952" s="2">
        <v>113941.223363257</v>
      </c>
      <c r="F952" s="2">
        <v>61871.950867272797</v>
      </c>
      <c r="G952" s="2">
        <v>109297.99851752</v>
      </c>
      <c r="H952" s="2">
        <v>140878.00845574899</v>
      </c>
      <c r="I952" s="2">
        <v>82686.525330480596</v>
      </c>
      <c r="J952" s="2">
        <v>4302</v>
      </c>
      <c r="K952" s="2">
        <v>5389</v>
      </c>
      <c r="L952" s="2">
        <v>4655</v>
      </c>
      <c r="M952" s="2">
        <v>6273</v>
      </c>
      <c r="N952" s="3">
        <v>-7.5504573834761102E-3</v>
      </c>
      <c r="O952" s="3">
        <v>-3.0150582085600301E-3</v>
      </c>
      <c r="P952" s="17">
        <f t="shared" si="107"/>
        <v>4.5353991749160806E-3</v>
      </c>
      <c r="R952" s="2">
        <v>70055722</v>
      </c>
      <c r="S952" s="35">
        <v>18</v>
      </c>
      <c r="T952" s="2">
        <f t="shared" si="103"/>
        <v>12796500368.432724</v>
      </c>
      <c r="U952" s="47">
        <f t="shared" si="104"/>
        <v>-883.99999999999955</v>
      </c>
      <c r="V952" s="47">
        <f t="shared" si="105"/>
        <v>-352.99999999999977</v>
      </c>
    </row>
    <row r="953" spans="1:22">
      <c r="A953" t="s">
        <v>92</v>
      </c>
      <c r="B953">
        <v>700</v>
      </c>
      <c r="C953" t="s">
        <v>17</v>
      </c>
      <c r="D953" s="2">
        <v>46371</v>
      </c>
      <c r="E953" s="2">
        <v>116695.604134311</v>
      </c>
      <c r="F953" s="2">
        <v>58578.311938048901</v>
      </c>
      <c r="G953" s="2">
        <v>109717.256000422</v>
      </c>
      <c r="H953" s="2">
        <v>141809.677502276</v>
      </c>
      <c r="I953" s="2">
        <v>78572.212255080303</v>
      </c>
      <c r="J953" s="2">
        <v>2095</v>
      </c>
      <c r="K953" s="2">
        <v>2083</v>
      </c>
      <c r="L953" s="2">
        <v>2127</v>
      </c>
      <c r="M953" s="2">
        <v>2152</v>
      </c>
      <c r="N953" s="3">
        <v>-1.48799896487028E-3</v>
      </c>
      <c r="O953" s="3">
        <v>-6.9008647646158104E-4</v>
      </c>
      <c r="P953" s="17">
        <f t="shared" si="107"/>
        <v>7.9791248840869891E-4</v>
      </c>
      <c r="Q953"/>
      <c r="R953" s="2">
        <v>70102093</v>
      </c>
      <c r="S953" s="35">
        <v>18</v>
      </c>
      <c r="T953" s="2">
        <f t="shared" si="103"/>
        <v>5087698877.9955683</v>
      </c>
      <c r="U953" s="47">
        <f t="shared" si="104"/>
        <v>-68.999999999999758</v>
      </c>
      <c r="V953" s="47">
        <f t="shared" si="105"/>
        <v>-31.999999999999975</v>
      </c>
    </row>
    <row r="954" spans="1:22">
      <c r="A954" t="s">
        <v>99</v>
      </c>
      <c r="B954">
        <v>1600</v>
      </c>
      <c r="C954" t="s">
        <v>439</v>
      </c>
      <c r="D954" s="2">
        <v>37924</v>
      </c>
      <c r="E954" s="2">
        <v>109280.02382843501</v>
      </c>
      <c r="F954" s="2">
        <v>67749.508046445306</v>
      </c>
      <c r="G954" s="2">
        <v>109979.20449326601</v>
      </c>
      <c r="H954" s="2">
        <v>138469.150754567</v>
      </c>
      <c r="I954" s="2">
        <v>91712.326135669093</v>
      </c>
      <c r="J954" s="2">
        <v>1315</v>
      </c>
      <c r="K954" s="2">
        <v>1598</v>
      </c>
      <c r="L954" s="2">
        <v>962</v>
      </c>
      <c r="M954" s="2">
        <v>1823</v>
      </c>
      <c r="N954" s="3">
        <v>-5.9329184685159696E-3</v>
      </c>
      <c r="O954" s="3">
        <v>9.3080898639384003E-3</v>
      </c>
      <c r="P954" s="17">
        <f t="shared" si="107"/>
        <v>1.524100833245437E-2</v>
      </c>
      <c r="Q954"/>
      <c r="R954" s="2">
        <v>70140017</v>
      </c>
      <c r="S954" s="35">
        <v>18</v>
      </c>
      <c r="T954" s="2">
        <f t="shared" si="103"/>
        <v>4170851351.20262</v>
      </c>
      <c r="U954" s="47">
        <f t="shared" si="104"/>
        <v>-224.99999999999963</v>
      </c>
      <c r="V954" s="47">
        <f t="shared" si="105"/>
        <v>352.99999999999989</v>
      </c>
    </row>
    <row r="955" spans="1:22" customFormat="1">
      <c r="A955" t="s">
        <v>69</v>
      </c>
      <c r="B955">
        <v>1500</v>
      </c>
      <c r="C955" t="s">
        <v>363</v>
      </c>
      <c r="D955" s="2">
        <v>51805</v>
      </c>
      <c r="E955" s="2">
        <v>118542.19292072</v>
      </c>
      <c r="F955" s="2">
        <v>70528.868266368998</v>
      </c>
      <c r="G955" s="2">
        <v>110205.140284726</v>
      </c>
      <c r="H955" s="2">
        <v>144468.88470296</v>
      </c>
      <c r="I955" s="2">
        <v>91731.016480654696</v>
      </c>
      <c r="J955" s="2">
        <v>2059</v>
      </c>
      <c r="K955" s="2">
        <v>3247</v>
      </c>
      <c r="L955" s="2">
        <v>1956</v>
      </c>
      <c r="M955" s="2">
        <v>3170</v>
      </c>
      <c r="N955" s="3">
        <v>1.4863430170832901E-3</v>
      </c>
      <c r="O955" s="3">
        <v>1.9882250747997299E-3</v>
      </c>
      <c r="P955" s="17">
        <f t="shared" si="107"/>
        <v>5.0188205771643985E-4</v>
      </c>
      <c r="R955" s="2">
        <v>70191822</v>
      </c>
      <c r="S955" s="35">
        <v>18</v>
      </c>
      <c r="T955" s="2">
        <f t="shared" si="103"/>
        <v>5709177292.4502306</v>
      </c>
      <c r="U955" s="47">
        <f t="shared" si="104"/>
        <v>76.999999999999844</v>
      </c>
      <c r="V955" s="47">
        <f t="shared" si="105"/>
        <v>103.00000000000001</v>
      </c>
    </row>
    <row r="956" spans="1:22" s="39" customFormat="1">
      <c r="A956" s="35" t="s">
        <v>12</v>
      </c>
      <c r="B956" s="35">
        <v>100</v>
      </c>
      <c r="C956" s="35" t="s">
        <v>45</v>
      </c>
      <c r="D956" s="36">
        <v>423331</v>
      </c>
      <c r="E956" s="36">
        <v>112386.132998071</v>
      </c>
      <c r="F956" s="36">
        <v>54173.769141819299</v>
      </c>
      <c r="G956" s="36">
        <v>110681.47220366199</v>
      </c>
      <c r="H956" s="36">
        <v>142459.187721567</v>
      </c>
      <c r="I956" s="36">
        <v>74724.6636462225</v>
      </c>
      <c r="J956" s="36">
        <v>30134</v>
      </c>
      <c r="K956" s="36">
        <v>18370</v>
      </c>
      <c r="L956" s="36">
        <v>28200</v>
      </c>
      <c r="M956" s="36">
        <v>20361</v>
      </c>
      <c r="N956" s="37">
        <v>-4.7031755293139403E-3</v>
      </c>
      <c r="O956" s="37">
        <v>4.5685291178770198E-3</v>
      </c>
      <c r="P956" s="38">
        <f t="shared" si="107"/>
        <v>9.2717046471909592E-3</v>
      </c>
      <c r="Q956" s="35"/>
      <c r="R956" s="41">
        <v>70615153</v>
      </c>
      <c r="S956" s="35">
        <v>18</v>
      </c>
      <c r="T956" s="41">
        <f t="shared" si="103"/>
        <v>46854898309.448433</v>
      </c>
      <c r="U956" s="55">
        <f t="shared" si="104"/>
        <v>-1990.9999999999998</v>
      </c>
      <c r="V956" s="55">
        <f t="shared" si="105"/>
        <v>1933.9999999999966</v>
      </c>
    </row>
    <row r="957" spans="1:22" customFormat="1">
      <c r="A957" s="35" t="s">
        <v>29</v>
      </c>
      <c r="B957" s="35">
        <v>11600</v>
      </c>
      <c r="C957" s="35" t="s">
        <v>30</v>
      </c>
      <c r="D957" s="36">
        <v>652961</v>
      </c>
      <c r="E957" s="36">
        <v>112551.117504232</v>
      </c>
      <c r="F957" s="36">
        <v>57039.338910448401</v>
      </c>
      <c r="G957" s="36">
        <v>110909.04907757</v>
      </c>
      <c r="H957" s="36">
        <v>138270.56997460299</v>
      </c>
      <c r="I957" s="36">
        <v>75978.990371862194</v>
      </c>
      <c r="J957" s="36">
        <v>57421</v>
      </c>
      <c r="K957" s="36">
        <v>39328</v>
      </c>
      <c r="L957" s="36">
        <v>52897</v>
      </c>
      <c r="M957" s="36">
        <v>39865</v>
      </c>
      <c r="N957" s="37">
        <v>-8.2240746384546696E-4</v>
      </c>
      <c r="O957" s="37">
        <v>6.9284382987651596E-3</v>
      </c>
      <c r="P957" s="38">
        <f t="shared" si="107"/>
        <v>7.7508457626106267E-3</v>
      </c>
      <c r="Q957" s="39"/>
      <c r="R957" s="2">
        <v>71268114</v>
      </c>
      <c r="S957" s="35">
        <v>18</v>
      </c>
      <c r="T957" s="2">
        <f t="shared" si="103"/>
        <v>72419283594.739182</v>
      </c>
      <c r="U957" s="47">
        <f t="shared" si="104"/>
        <v>-537</v>
      </c>
      <c r="V957" s="47">
        <f t="shared" si="105"/>
        <v>4523.9999999999973</v>
      </c>
    </row>
    <row r="958" spans="1:22" customFormat="1">
      <c r="A958" t="s">
        <v>69</v>
      </c>
      <c r="B958">
        <v>1600</v>
      </c>
      <c r="C958" t="s">
        <v>464</v>
      </c>
      <c r="D958" s="2">
        <v>41281</v>
      </c>
      <c r="E958" s="2">
        <v>111806.166598107</v>
      </c>
      <c r="F958" s="2">
        <v>73253.205259044698</v>
      </c>
      <c r="G958" s="2">
        <v>111191.881591364</v>
      </c>
      <c r="H958" s="2">
        <v>138403.654709995</v>
      </c>
      <c r="I958" s="2">
        <v>95986.663816485001</v>
      </c>
      <c r="J958" s="2">
        <v>1229</v>
      </c>
      <c r="K958" s="2">
        <v>2567</v>
      </c>
      <c r="L958" s="2">
        <v>1084</v>
      </c>
      <c r="M958" s="2">
        <v>2493</v>
      </c>
      <c r="N958" s="3">
        <v>1.79259223371526E-3</v>
      </c>
      <c r="O958" s="3">
        <v>3.5125118093069399E-3</v>
      </c>
      <c r="P958" s="17">
        <f t="shared" si="107"/>
        <v>1.7199195755916799E-3</v>
      </c>
      <c r="R958" s="2">
        <v>71309395</v>
      </c>
      <c r="S958" s="35">
        <v>18</v>
      </c>
      <c r="T958" s="2">
        <f t="shared" si="103"/>
        <v>4590112063.9730968</v>
      </c>
      <c r="U958" s="47">
        <f t="shared" si="104"/>
        <v>73.999999999999645</v>
      </c>
      <c r="V958" s="47">
        <f t="shared" si="105"/>
        <v>144.99999999999977</v>
      </c>
    </row>
    <row r="959" spans="1:22" customFormat="1">
      <c r="A959" t="s">
        <v>65</v>
      </c>
      <c r="B959">
        <v>1400</v>
      </c>
      <c r="C959" t="s">
        <v>25</v>
      </c>
      <c r="D959" s="2">
        <v>38539</v>
      </c>
      <c r="E959" s="2">
        <v>117082.068940574</v>
      </c>
      <c r="F959" s="2">
        <v>47869.773976786797</v>
      </c>
      <c r="G959" s="2">
        <v>111231.127113765</v>
      </c>
      <c r="H959" s="2">
        <v>139190.84370131299</v>
      </c>
      <c r="I959" s="2">
        <v>60071.279169211899</v>
      </c>
      <c r="J959" s="2">
        <v>3360</v>
      </c>
      <c r="K959" s="2">
        <v>1310</v>
      </c>
      <c r="L959" s="2">
        <v>4386</v>
      </c>
      <c r="M959" s="2">
        <v>1689</v>
      </c>
      <c r="N959" s="3">
        <v>-9.8341939334180908E-3</v>
      </c>
      <c r="O959" s="3">
        <v>-2.6622382521601401E-2</v>
      </c>
      <c r="P959" s="17">
        <f t="shared" si="107"/>
        <v>-1.678818858818331E-2</v>
      </c>
      <c r="R959" s="2">
        <v>71347934</v>
      </c>
      <c r="S959" s="35">
        <v>18</v>
      </c>
      <c r="T959" s="2">
        <f t="shared" si="103"/>
        <v>4286736407.8373895</v>
      </c>
      <c r="U959" s="47">
        <f t="shared" si="104"/>
        <v>-378.99999999999983</v>
      </c>
      <c r="V959" s="47">
        <f t="shared" si="105"/>
        <v>-1025.9999999999964</v>
      </c>
    </row>
    <row r="960" spans="1:22" s="39" customFormat="1">
      <c r="A960" s="39" t="s">
        <v>48</v>
      </c>
      <c r="B960" s="39">
        <v>1690</v>
      </c>
      <c r="C960" s="39" t="s">
        <v>297</v>
      </c>
      <c r="D960" s="41">
        <v>67005</v>
      </c>
      <c r="E960" s="41">
        <v>113642.51633062999</v>
      </c>
      <c r="F960" s="41">
        <v>67695.988650110303</v>
      </c>
      <c r="G960" s="41">
        <v>111812.984087437</v>
      </c>
      <c r="H960" s="41">
        <v>137817.595268209</v>
      </c>
      <c r="I960" s="41">
        <v>86940.858642282707</v>
      </c>
      <c r="J960" s="41">
        <v>2638</v>
      </c>
      <c r="K960" s="41">
        <v>3130</v>
      </c>
      <c r="L960" s="41">
        <v>3052</v>
      </c>
      <c r="M960" s="41">
        <v>3197</v>
      </c>
      <c r="N960" s="43">
        <v>-9.9992537870308195E-4</v>
      </c>
      <c r="O960" s="43">
        <v>-6.1786433848220199E-3</v>
      </c>
      <c r="P960" s="38">
        <f t="shared" si="107"/>
        <v>-5.1787180061189375E-3</v>
      </c>
      <c r="R960" s="41">
        <v>71414939</v>
      </c>
      <c r="S960" s="35">
        <v>18</v>
      </c>
      <c r="T960" s="41">
        <f t="shared" si="103"/>
        <v>7492028998.7787161</v>
      </c>
      <c r="U960" s="55">
        <f t="shared" si="104"/>
        <v>-67</v>
      </c>
      <c r="V960" s="55">
        <f t="shared" si="105"/>
        <v>-413.99999999999943</v>
      </c>
    </row>
    <row r="961" spans="1:25" s="23" customFormat="1">
      <c r="D961" s="33">
        <f>SUM(D936:D960)</f>
        <v>3917986</v>
      </c>
      <c r="E961" s="33"/>
      <c r="F961" s="33"/>
      <c r="G961" s="33"/>
      <c r="H961" s="33"/>
      <c r="I961" s="33"/>
      <c r="J961" s="33"/>
      <c r="K961" s="33"/>
      <c r="L961" s="33"/>
      <c r="M961" s="33"/>
      <c r="N961" s="34"/>
      <c r="O961" s="34"/>
      <c r="P961" s="22"/>
      <c r="R961" s="33"/>
      <c r="S961" s="18"/>
      <c r="T961" s="33">
        <f>SUM(T936:T960)</f>
        <v>423722076509.65564</v>
      </c>
      <c r="U961" s="54">
        <f>SUM(U936:U960)</f>
        <v>-7933.9999999999909</v>
      </c>
      <c r="V961" s="54">
        <f>SUM(V936:V960)</f>
        <v>10896.999999999995</v>
      </c>
      <c r="W961" s="20">
        <f>T961/$D961</f>
        <v>108147.93021456832</v>
      </c>
      <c r="X961" s="60">
        <f t="shared" ref="X961:Y961" si="108">U961/$D961</f>
        <v>-2.0250199975191314E-3</v>
      </c>
      <c r="Y961" s="60">
        <f t="shared" si="108"/>
        <v>2.7812758902150225E-3</v>
      </c>
    </row>
    <row r="962" spans="1:25" customFormat="1">
      <c r="A962" s="6" t="s">
        <v>16</v>
      </c>
      <c r="B962" s="6">
        <v>390</v>
      </c>
      <c r="C962" s="6" t="s">
        <v>17</v>
      </c>
      <c r="D962" s="7">
        <v>1294906</v>
      </c>
      <c r="E962" s="7">
        <v>118749.62612279601</v>
      </c>
      <c r="F962" s="7">
        <v>58268.185029636901</v>
      </c>
      <c r="G962" s="7">
        <v>112421.62394719799</v>
      </c>
      <c r="H962" s="7">
        <v>145525.830863868</v>
      </c>
      <c r="I962" s="7">
        <v>77381.564233163503</v>
      </c>
      <c r="J962" s="7">
        <v>70977</v>
      </c>
      <c r="K962" s="7">
        <v>57430</v>
      </c>
      <c r="L962" s="7">
        <v>71902</v>
      </c>
      <c r="M962" s="7">
        <v>57958</v>
      </c>
      <c r="N962" s="8">
        <v>-4.07751605135816E-4</v>
      </c>
      <c r="O962" s="8">
        <v>-7.1433756581558796E-4</v>
      </c>
      <c r="P962" s="17">
        <f t="shared" ref="P962:P980" si="109">O962-N962</f>
        <v>-3.0658596067977196E-4</v>
      </c>
      <c r="R962" s="2">
        <v>72709845</v>
      </c>
      <c r="S962" s="35">
        <v>19</v>
      </c>
      <c r="T962" s="2">
        <f t="shared" si="103"/>
        <v>145575435378.97037</v>
      </c>
      <c r="U962" s="47">
        <f t="shared" si="104"/>
        <v>-527.99999999999898</v>
      </c>
      <c r="V962" s="47">
        <f t="shared" si="105"/>
        <v>-924.99999999999977</v>
      </c>
    </row>
    <row r="963" spans="1:25">
      <c r="A963" t="s">
        <v>50</v>
      </c>
      <c r="B963" s="1">
        <v>3000</v>
      </c>
      <c r="C963" t="s">
        <v>150</v>
      </c>
      <c r="D963" s="2">
        <v>160672</v>
      </c>
      <c r="E963" s="2">
        <v>121221.283419933</v>
      </c>
      <c r="F963" s="2">
        <v>61371.298330304402</v>
      </c>
      <c r="G963" s="2">
        <v>112635.463991877</v>
      </c>
      <c r="H963" s="2">
        <v>147661.14511100599</v>
      </c>
      <c r="I963" s="2">
        <v>81052.078487051302</v>
      </c>
      <c r="J963" s="2">
        <v>6617</v>
      </c>
      <c r="K963" s="2">
        <v>6493</v>
      </c>
      <c r="L963" s="2">
        <v>6905</v>
      </c>
      <c r="M963" s="2">
        <v>6715</v>
      </c>
      <c r="N963" s="3">
        <v>-1.3816968731328401E-3</v>
      </c>
      <c r="O963" s="3">
        <v>-1.7924716191993601E-3</v>
      </c>
      <c r="P963" s="17">
        <f t="shared" si="109"/>
        <v>-4.1077474606652001E-4</v>
      </c>
      <c r="Q963"/>
      <c r="R963" s="2">
        <v>72870517</v>
      </c>
      <c r="S963" s="35">
        <v>19</v>
      </c>
      <c r="T963" s="2">
        <f t="shared" si="103"/>
        <v>18097365270.502861</v>
      </c>
      <c r="U963" s="47">
        <f t="shared" si="104"/>
        <v>-221.99999999999969</v>
      </c>
      <c r="V963" s="47">
        <f t="shared" si="105"/>
        <v>-287.9999999999996</v>
      </c>
    </row>
    <row r="964" spans="1:25" customFormat="1">
      <c r="A964" t="s">
        <v>60</v>
      </c>
      <c r="B964">
        <v>51256</v>
      </c>
      <c r="C964" t="s">
        <v>174</v>
      </c>
      <c r="D964" s="2">
        <v>134856</v>
      </c>
      <c r="E964" s="2">
        <v>111555.10759733101</v>
      </c>
      <c r="F964" s="2">
        <v>67286.494419019902</v>
      </c>
      <c r="G964" s="2">
        <v>113070.98074426</v>
      </c>
      <c r="H964" s="2">
        <v>138661.322951309</v>
      </c>
      <c r="I964" s="2">
        <v>89165.428898314494</v>
      </c>
      <c r="J964" s="2">
        <v>5419</v>
      </c>
      <c r="K964" s="2">
        <v>8968</v>
      </c>
      <c r="L964" s="2">
        <v>6996</v>
      </c>
      <c r="M964" s="2">
        <v>9504</v>
      </c>
      <c r="N964" s="3">
        <v>-3.9746099543216404E-3</v>
      </c>
      <c r="O964" s="3">
        <v>-1.16939550335172E-2</v>
      </c>
      <c r="P964" s="17">
        <f t="shared" si="109"/>
        <v>-7.7193450791955597E-3</v>
      </c>
      <c r="Q964" s="6"/>
      <c r="R964" s="2">
        <v>73005373</v>
      </c>
      <c r="S964" s="35">
        <v>19</v>
      </c>
      <c r="T964" s="2">
        <f t="shared" si="103"/>
        <v>15248300179.247927</v>
      </c>
      <c r="U964" s="47">
        <f t="shared" si="104"/>
        <v>-535.99999999999909</v>
      </c>
      <c r="V964" s="47">
        <f t="shared" si="105"/>
        <v>-1576.9999999999955</v>
      </c>
    </row>
    <row r="965" spans="1:25" customFormat="1">
      <c r="A965" t="s">
        <v>48</v>
      </c>
      <c r="B965">
        <v>1200</v>
      </c>
      <c r="C965" t="s">
        <v>146</v>
      </c>
      <c r="D965" s="2">
        <v>68598</v>
      </c>
      <c r="E965" s="2">
        <v>121559.979181884</v>
      </c>
      <c r="F965" s="2">
        <v>66173.221128819394</v>
      </c>
      <c r="G965" s="2">
        <v>113191.96822847999</v>
      </c>
      <c r="H965" s="2">
        <v>143613.522644265</v>
      </c>
      <c r="I965" s="2">
        <v>83493.884301351296</v>
      </c>
      <c r="J965" s="2">
        <v>3998</v>
      </c>
      <c r="K965" s="2">
        <v>2709</v>
      </c>
      <c r="L965" s="2">
        <v>3575</v>
      </c>
      <c r="M965" s="2">
        <v>2889</v>
      </c>
      <c r="N965" s="3">
        <v>-2.6239832065074698E-3</v>
      </c>
      <c r="O965" s="3">
        <v>6.1663605352925699E-3</v>
      </c>
      <c r="P965" s="17">
        <f t="shared" si="109"/>
        <v>8.7903437418000406E-3</v>
      </c>
      <c r="R965" s="2">
        <v>73073971</v>
      </c>
      <c r="S965" s="35">
        <v>19</v>
      </c>
      <c r="T965" s="2">
        <f t="shared" si="103"/>
        <v>7764742636.5372705</v>
      </c>
      <c r="U965" s="47">
        <f t="shared" si="104"/>
        <v>-179.9999999999994</v>
      </c>
      <c r="V965" s="47">
        <f t="shared" si="105"/>
        <v>422.99999999999972</v>
      </c>
    </row>
    <row r="966" spans="1:25">
      <c r="A966" t="s">
        <v>27</v>
      </c>
      <c r="B966" s="1">
        <v>3000</v>
      </c>
      <c r="C966" t="s">
        <v>295</v>
      </c>
      <c r="D966" s="2">
        <v>67267</v>
      </c>
      <c r="E966" s="2">
        <v>114373.887735743</v>
      </c>
      <c r="F966" s="2">
        <v>56308.182124221501</v>
      </c>
      <c r="G966" s="2">
        <v>113833.040255884</v>
      </c>
      <c r="H966" s="2">
        <v>148248.088829371</v>
      </c>
      <c r="I966" s="2">
        <v>82687.450260898797</v>
      </c>
      <c r="J966" s="2">
        <v>2088</v>
      </c>
      <c r="K966" s="2">
        <v>3072</v>
      </c>
      <c r="L966" s="2">
        <v>2672</v>
      </c>
      <c r="M966" s="2">
        <v>2847</v>
      </c>
      <c r="N966" s="3">
        <v>3.3448793613510301E-3</v>
      </c>
      <c r="O966" s="3">
        <v>-8.6818202090177907E-3</v>
      </c>
      <c r="P966" s="17">
        <f t="shared" si="109"/>
        <v>-1.202669957036882E-2</v>
      </c>
      <c r="Q966"/>
      <c r="R966" s="2">
        <v>73141238</v>
      </c>
      <c r="S966" s="35">
        <v>19</v>
      </c>
      <c r="T966" s="2">
        <f t="shared" si="103"/>
        <v>7657207118.8925486</v>
      </c>
      <c r="U966" s="47">
        <f t="shared" si="104"/>
        <v>224.99999999999974</v>
      </c>
      <c r="V966" s="47">
        <f t="shared" si="105"/>
        <v>-583.99999999999977</v>
      </c>
    </row>
    <row r="967" spans="1:25">
      <c r="A967" s="6" t="s">
        <v>14</v>
      </c>
      <c r="B967" s="6">
        <v>3200</v>
      </c>
      <c r="C967" s="6" t="s">
        <v>84</v>
      </c>
      <c r="D967" s="7">
        <v>254698</v>
      </c>
      <c r="E967" s="7">
        <v>118792.72085237</v>
      </c>
      <c r="F967" s="7">
        <v>58986.363209001203</v>
      </c>
      <c r="G967" s="7">
        <v>114136.06127547</v>
      </c>
      <c r="H967" s="7">
        <v>144420.96576089901</v>
      </c>
      <c r="I967" s="7">
        <v>78086.382277170997</v>
      </c>
      <c r="J967" s="7">
        <v>16315</v>
      </c>
      <c r="K967" s="7">
        <v>11480</v>
      </c>
      <c r="L967" s="7">
        <v>15834</v>
      </c>
      <c r="M967" s="7">
        <v>12115</v>
      </c>
      <c r="N967" s="8">
        <v>-2.4931487487141598E-3</v>
      </c>
      <c r="O967" s="8">
        <v>1.8885110994197E-3</v>
      </c>
      <c r="P967" s="17">
        <f t="shared" si="109"/>
        <v>4.3816598481338596E-3</v>
      </c>
      <c r="Q967"/>
      <c r="R967" s="2">
        <v>73395936</v>
      </c>
      <c r="S967" s="35">
        <v>19</v>
      </c>
      <c r="T967" s="2">
        <f t="shared" si="103"/>
        <v>29070226534.739658</v>
      </c>
      <c r="U967" s="47">
        <f t="shared" si="104"/>
        <v>-634.99999999999909</v>
      </c>
      <c r="V967" s="47">
        <f t="shared" si="105"/>
        <v>480.99999999999875</v>
      </c>
    </row>
    <row r="968" spans="1:25" customFormat="1">
      <c r="A968" t="s">
        <v>60</v>
      </c>
      <c r="B968">
        <v>51115</v>
      </c>
      <c r="C968" t="s">
        <v>406</v>
      </c>
      <c r="D968" s="2">
        <v>43345</v>
      </c>
      <c r="E968" s="2">
        <v>115569.867518538</v>
      </c>
      <c r="F968" s="2">
        <v>70060.432730687899</v>
      </c>
      <c r="G968" s="2">
        <v>114536.648257622</v>
      </c>
      <c r="H968" s="2">
        <v>141477.26608845301</v>
      </c>
      <c r="I968" s="2">
        <v>90651.2824606715</v>
      </c>
      <c r="J968" s="2">
        <v>2311</v>
      </c>
      <c r="K968" s="2">
        <v>3452</v>
      </c>
      <c r="L968" s="2">
        <v>2386</v>
      </c>
      <c r="M968" s="2">
        <v>3056</v>
      </c>
      <c r="N968" s="3">
        <v>9.1360018456569294E-3</v>
      </c>
      <c r="O968" s="3">
        <v>-1.73030337985926E-3</v>
      </c>
      <c r="P968" s="17">
        <f t="shared" si="109"/>
        <v>-1.0866305225516189E-2</v>
      </c>
      <c r="R968" s="2">
        <v>73439281</v>
      </c>
      <c r="S968" s="35">
        <v>19</v>
      </c>
      <c r="T968" s="2">
        <f t="shared" si="103"/>
        <v>4964591018.7266254</v>
      </c>
      <c r="U968" s="47">
        <f t="shared" si="104"/>
        <v>395.9999999999996</v>
      </c>
      <c r="V968" s="47">
        <f t="shared" si="105"/>
        <v>-74.999999999999631</v>
      </c>
    </row>
    <row r="969" spans="1:25" customFormat="1">
      <c r="A969" s="6" t="s">
        <v>18</v>
      </c>
      <c r="B969" s="6">
        <v>1900</v>
      </c>
      <c r="C969" s="6" t="s">
        <v>83</v>
      </c>
      <c r="D969" s="7">
        <v>258054</v>
      </c>
      <c r="E969" s="7">
        <v>116171.077829025</v>
      </c>
      <c r="F969" s="7">
        <v>62964.605274719899</v>
      </c>
      <c r="G969" s="7">
        <v>114933.955756738</v>
      </c>
      <c r="H969" s="7">
        <v>139160.53496421801</v>
      </c>
      <c r="I969" s="7">
        <v>80766.076142937294</v>
      </c>
      <c r="J969" s="7">
        <v>17783</v>
      </c>
      <c r="K969" s="7">
        <v>13489</v>
      </c>
      <c r="L969" s="7">
        <v>16034</v>
      </c>
      <c r="M969" s="7">
        <v>13249</v>
      </c>
      <c r="N969" s="8">
        <v>9.3003789904438602E-4</v>
      </c>
      <c r="O969" s="8">
        <v>6.7776511892859602E-3</v>
      </c>
      <c r="P969" s="17">
        <f t="shared" si="109"/>
        <v>5.8476132902415745E-3</v>
      </c>
      <c r="R969" s="2">
        <v>73697335</v>
      </c>
      <c r="S969" s="35">
        <v>19</v>
      </c>
      <c r="T969" s="2">
        <f t="shared" si="103"/>
        <v>29659167018.849266</v>
      </c>
      <c r="U969" s="47">
        <f t="shared" si="104"/>
        <v>240</v>
      </c>
      <c r="V969" s="47">
        <f t="shared" si="105"/>
        <v>1748.9999999999991</v>
      </c>
    </row>
    <row r="970" spans="1:25" customFormat="1">
      <c r="A970" s="6" t="s">
        <v>50</v>
      </c>
      <c r="B970" s="6">
        <v>3100</v>
      </c>
      <c r="C970" s="6" t="s">
        <v>70</v>
      </c>
      <c r="D970" s="7">
        <v>219976</v>
      </c>
      <c r="E970" s="7">
        <v>120157.52683513799</v>
      </c>
      <c r="F970" s="7">
        <v>57880.7313288191</v>
      </c>
      <c r="G970" s="7">
        <v>114945.833184502</v>
      </c>
      <c r="H970" s="7">
        <v>145312.23128760501</v>
      </c>
      <c r="I970" s="7">
        <v>76834.004719712</v>
      </c>
      <c r="J970" s="7">
        <v>12421</v>
      </c>
      <c r="K970" s="7">
        <v>8856</v>
      </c>
      <c r="L970" s="7">
        <v>12168</v>
      </c>
      <c r="M970" s="7">
        <v>7357</v>
      </c>
      <c r="N970" s="8">
        <v>6.8143797505182298E-3</v>
      </c>
      <c r="O970" s="8">
        <v>1.1501254682328901E-3</v>
      </c>
      <c r="P970" s="17">
        <f t="shared" si="109"/>
        <v>-5.6642542822853397E-3</v>
      </c>
      <c r="R970" s="2">
        <v>73917311</v>
      </c>
      <c r="S970" s="35">
        <v>19</v>
      </c>
      <c r="T970" s="2">
        <f t="shared" si="103"/>
        <v>25285324600.594013</v>
      </c>
      <c r="U970" s="47">
        <f t="shared" si="104"/>
        <v>1498.9999999999982</v>
      </c>
      <c r="V970" s="47">
        <f t="shared" si="105"/>
        <v>252.99999999999824</v>
      </c>
    </row>
    <row r="971" spans="1:25" customFormat="1">
      <c r="A971" t="s">
        <v>99</v>
      </c>
      <c r="B971">
        <v>2300</v>
      </c>
      <c r="C971" t="s">
        <v>234</v>
      </c>
      <c r="D971" s="2">
        <v>92163</v>
      </c>
      <c r="E971" s="2">
        <v>128850.195697006</v>
      </c>
      <c r="F971" s="2">
        <v>54812.209822992103</v>
      </c>
      <c r="G971" s="2">
        <v>115704.108467239</v>
      </c>
      <c r="H971" s="2">
        <v>159075.64165877001</v>
      </c>
      <c r="I971" s="2">
        <v>73775.683379583395</v>
      </c>
      <c r="J971" s="2">
        <v>4607</v>
      </c>
      <c r="K971" s="2">
        <v>4128</v>
      </c>
      <c r="L971" s="2">
        <v>6023</v>
      </c>
      <c r="M971" s="2">
        <v>4406</v>
      </c>
      <c r="N971" s="3">
        <v>-3.0163948656185199E-3</v>
      </c>
      <c r="O971" s="3">
        <v>-1.5364083200416601E-2</v>
      </c>
      <c r="P971" s="17">
        <f t="shared" si="109"/>
        <v>-1.2347688334798081E-2</v>
      </c>
      <c r="R971" s="2">
        <v>74009474</v>
      </c>
      <c r="S971" s="35">
        <v>19</v>
      </c>
      <c r="T971" s="2">
        <f t="shared" si="103"/>
        <v>10663637748.666147</v>
      </c>
      <c r="U971" s="47">
        <f t="shared" si="104"/>
        <v>-277.99999999999966</v>
      </c>
      <c r="V971" s="47">
        <f t="shared" si="105"/>
        <v>-1415.9999999999952</v>
      </c>
    </row>
    <row r="972" spans="1:25" customFormat="1">
      <c r="A972" s="6" t="s">
        <v>12</v>
      </c>
      <c r="B972" s="6">
        <v>1300</v>
      </c>
      <c r="C972" s="6" t="s">
        <v>79</v>
      </c>
      <c r="D972" s="7">
        <v>269515</v>
      </c>
      <c r="E972" s="7">
        <v>123436.713750212</v>
      </c>
      <c r="F972" s="7">
        <v>58093.587285650799</v>
      </c>
      <c r="G972" s="7">
        <v>116382.11450478699</v>
      </c>
      <c r="H972" s="7">
        <v>157118.101179677</v>
      </c>
      <c r="I972" s="7">
        <v>80270.594304753395</v>
      </c>
      <c r="J972" s="7">
        <v>14074</v>
      </c>
      <c r="K972" s="7">
        <v>16220</v>
      </c>
      <c r="L972" s="7">
        <v>12292</v>
      </c>
      <c r="M972" s="7">
        <v>14606</v>
      </c>
      <c r="N972" s="8">
        <v>5.9885349609483697E-3</v>
      </c>
      <c r="O972" s="8">
        <v>6.61187688996901E-3</v>
      </c>
      <c r="P972" s="17">
        <f t="shared" si="109"/>
        <v>6.2334192902064028E-4</v>
      </c>
      <c r="R972" s="2">
        <v>74278989</v>
      </c>
      <c r="S972" s="35">
        <v>19</v>
      </c>
      <c r="T972" s="2">
        <f t="shared" si="103"/>
        <v>31366725590.757668</v>
      </c>
      <c r="U972" s="47">
        <f t="shared" si="104"/>
        <v>1613.9999999999998</v>
      </c>
      <c r="V972" s="47">
        <f t="shared" si="105"/>
        <v>1781.9999999999977</v>
      </c>
    </row>
    <row r="973" spans="1:25" customFormat="1">
      <c r="A973" t="s">
        <v>69</v>
      </c>
      <c r="B973">
        <v>1200</v>
      </c>
      <c r="C973" t="s">
        <v>155</v>
      </c>
      <c r="D973" s="2">
        <v>154442</v>
      </c>
      <c r="E973" s="2">
        <v>117941.96457326799</v>
      </c>
      <c r="F973" s="2">
        <v>69266.408686423296</v>
      </c>
      <c r="G973" s="2">
        <v>116755.648901662</v>
      </c>
      <c r="H973" s="2">
        <v>144700.75486987599</v>
      </c>
      <c r="I973" s="2">
        <v>90403.886227447103</v>
      </c>
      <c r="J973" s="2">
        <v>9066</v>
      </c>
      <c r="K973" s="2">
        <v>8505</v>
      </c>
      <c r="L973" s="2">
        <v>9379</v>
      </c>
      <c r="M973" s="2">
        <v>8494</v>
      </c>
      <c r="N973" s="3">
        <v>7.1224148871420895E-5</v>
      </c>
      <c r="O973" s="3">
        <v>-2.0266507815231601E-3</v>
      </c>
      <c r="P973" s="17">
        <f t="shared" si="109"/>
        <v>-2.0978749303945808E-3</v>
      </c>
      <c r="R973" s="2">
        <v>74433431</v>
      </c>
      <c r="S973" s="35">
        <v>19</v>
      </c>
      <c r="T973" s="2">
        <f t="shared" si="103"/>
        <v>18031975927.670483</v>
      </c>
      <c r="U973" s="47">
        <f t="shared" si="104"/>
        <v>10.999999999999986</v>
      </c>
      <c r="V973" s="47">
        <f t="shared" si="105"/>
        <v>-312.99999999999989</v>
      </c>
    </row>
    <row r="974" spans="1:25" s="39" customFormat="1">
      <c r="A974" s="35" t="s">
        <v>107</v>
      </c>
      <c r="B974" s="35">
        <v>100</v>
      </c>
      <c r="C974" s="35" t="s">
        <v>107</v>
      </c>
      <c r="D974" s="36">
        <v>217809</v>
      </c>
      <c r="E974" s="36">
        <v>119715.94112320599</v>
      </c>
      <c r="F974" s="36">
        <v>40769.099202363301</v>
      </c>
      <c r="G974" s="36">
        <v>117005.003497903</v>
      </c>
      <c r="H974" s="36">
        <v>147697.670852935</v>
      </c>
      <c r="I974" s="36">
        <v>55588.2356277695</v>
      </c>
      <c r="J974" s="36">
        <v>24300</v>
      </c>
      <c r="K974" s="36">
        <v>6953</v>
      </c>
      <c r="L974" s="36">
        <v>25036</v>
      </c>
      <c r="M974" s="36">
        <v>9143</v>
      </c>
      <c r="N974" s="37">
        <v>-1.0054680936049399E-2</v>
      </c>
      <c r="O974" s="37">
        <v>-3.3791073830741602E-3</v>
      </c>
      <c r="P974" s="38">
        <f t="shared" si="109"/>
        <v>6.6755735529752391E-3</v>
      </c>
      <c r="R974" s="41">
        <v>74651240</v>
      </c>
      <c r="S974" s="35">
        <v>19</v>
      </c>
      <c r="T974" s="41">
        <f t="shared" si="103"/>
        <v>25484742806.874756</v>
      </c>
      <c r="U974" s="55">
        <f t="shared" si="104"/>
        <v>-2189.9999999999836</v>
      </c>
      <c r="V974" s="55">
        <f t="shared" si="105"/>
        <v>-735.99999999999977</v>
      </c>
    </row>
    <row r="975" spans="1:25" customFormat="1">
      <c r="A975" t="s">
        <v>80</v>
      </c>
      <c r="B975">
        <v>1800</v>
      </c>
      <c r="C975" t="s">
        <v>101</v>
      </c>
      <c r="D975" s="2">
        <v>108251</v>
      </c>
      <c r="E975" s="2">
        <v>124131.609985102</v>
      </c>
      <c r="F975" s="2">
        <v>60029.340866289996</v>
      </c>
      <c r="G975" s="2">
        <v>117731.665435754</v>
      </c>
      <c r="H975" s="2">
        <v>144850.328583189</v>
      </c>
      <c r="I975" s="2">
        <v>75019.624463585496</v>
      </c>
      <c r="J975" s="2">
        <v>8487</v>
      </c>
      <c r="K975" s="2">
        <v>4992</v>
      </c>
      <c r="L975" s="2">
        <v>6575</v>
      </c>
      <c r="M975" s="2">
        <v>4790</v>
      </c>
      <c r="N975" s="3">
        <v>1.86603357012868E-3</v>
      </c>
      <c r="O975" s="3">
        <v>1.7662654386564499E-2</v>
      </c>
      <c r="P975" s="17">
        <f t="shared" si="109"/>
        <v>1.5796620816435819E-2</v>
      </c>
      <c r="R975" s="2">
        <v>74759491</v>
      </c>
      <c r="S975" s="35">
        <v>19</v>
      </c>
      <c r="T975" s="2">
        <f t="shared" si="103"/>
        <v>12744570515.085806</v>
      </c>
      <c r="U975" s="47">
        <f t="shared" si="104"/>
        <v>201.99999999999974</v>
      </c>
      <c r="V975" s="47">
        <f t="shared" si="105"/>
        <v>1911.9999999999936</v>
      </c>
    </row>
    <row r="976" spans="1:25" customFormat="1">
      <c r="A976" t="s">
        <v>38</v>
      </c>
      <c r="B976">
        <v>3300</v>
      </c>
      <c r="C976" t="s">
        <v>362</v>
      </c>
      <c r="D976" s="2">
        <v>51830</v>
      </c>
      <c r="E976" s="2">
        <v>121334.412072846</v>
      </c>
      <c r="F976" s="2">
        <v>66306.443678799595</v>
      </c>
      <c r="G976" s="2">
        <v>118665.123851048</v>
      </c>
      <c r="H976" s="2">
        <v>144365.466216492</v>
      </c>
      <c r="I976" s="2">
        <v>83767.215226451794</v>
      </c>
      <c r="J976" s="2">
        <v>2328</v>
      </c>
      <c r="K976" s="2">
        <v>2610</v>
      </c>
      <c r="L976" s="2">
        <v>1983</v>
      </c>
      <c r="M976" s="2">
        <v>2479</v>
      </c>
      <c r="N976" s="3">
        <v>2.5274937295002801E-3</v>
      </c>
      <c r="O976" s="3">
        <v>6.6563766158595399E-3</v>
      </c>
      <c r="P976" s="17">
        <f t="shared" si="109"/>
        <v>4.1288828863592598E-3</v>
      </c>
      <c r="R976" s="2">
        <v>74811321</v>
      </c>
      <c r="S976" s="35">
        <v>19</v>
      </c>
      <c r="T976" s="2">
        <f t="shared" si="103"/>
        <v>6150413369.1998177</v>
      </c>
      <c r="U976" s="47">
        <f t="shared" si="104"/>
        <v>130.99999999999952</v>
      </c>
      <c r="V976" s="47">
        <f t="shared" si="105"/>
        <v>344.99999999999994</v>
      </c>
    </row>
    <row r="977" spans="1:25" customFormat="1">
      <c r="A977" t="s">
        <v>60</v>
      </c>
      <c r="B977">
        <v>51255</v>
      </c>
      <c r="C977" t="s">
        <v>312</v>
      </c>
      <c r="D977" s="2">
        <v>63465</v>
      </c>
      <c r="E977" s="2">
        <v>114201.81713091899</v>
      </c>
      <c r="F977" s="2">
        <v>47439.515229908997</v>
      </c>
      <c r="G977" s="2">
        <v>118909.668353684</v>
      </c>
      <c r="H977" s="2">
        <v>141086.54359331401</v>
      </c>
      <c r="I977" s="2">
        <v>65757.715012934903</v>
      </c>
      <c r="J977" s="2">
        <v>8553</v>
      </c>
      <c r="K977" s="2">
        <v>2976</v>
      </c>
      <c r="L977" s="2">
        <v>8621</v>
      </c>
      <c r="M977" s="2">
        <v>2612</v>
      </c>
      <c r="N977" s="3">
        <v>5.73544473331757E-3</v>
      </c>
      <c r="O977" s="3">
        <v>-1.0714567084219599E-3</v>
      </c>
      <c r="P977" s="17">
        <f t="shared" si="109"/>
        <v>-6.8069014417395301E-3</v>
      </c>
      <c r="R977" s="2">
        <v>74874786</v>
      </c>
      <c r="S977" s="35">
        <v>19</v>
      </c>
      <c r="T977" s="2">
        <f t="shared" si="103"/>
        <v>7546602102.066555</v>
      </c>
      <c r="U977" s="47">
        <f t="shared" si="104"/>
        <v>363.9999999999996</v>
      </c>
      <c r="V977" s="47">
        <f t="shared" si="105"/>
        <v>-67.999999999999687</v>
      </c>
    </row>
    <row r="978" spans="1:25" customFormat="1">
      <c r="A978" t="s">
        <v>14</v>
      </c>
      <c r="B978">
        <v>3300</v>
      </c>
      <c r="C978" t="s">
        <v>130</v>
      </c>
      <c r="D978" s="2">
        <v>182304</v>
      </c>
      <c r="E978" s="2">
        <v>132879.80562952699</v>
      </c>
      <c r="F978" s="2">
        <v>57426.499835697803</v>
      </c>
      <c r="G978" s="2">
        <v>119671.895106269</v>
      </c>
      <c r="H978" s="2">
        <v>162247.852597447</v>
      </c>
      <c r="I978" s="2">
        <v>75586.164830768699</v>
      </c>
      <c r="J978" s="2">
        <v>8826</v>
      </c>
      <c r="K978" s="2">
        <v>10628</v>
      </c>
      <c r="L978" s="2">
        <v>9244</v>
      </c>
      <c r="M978" s="2">
        <v>11138</v>
      </c>
      <c r="N978" s="3">
        <v>-2.7975250131648199E-3</v>
      </c>
      <c r="O978" s="3">
        <v>-2.29287344216254E-3</v>
      </c>
      <c r="P978" s="17">
        <f t="shared" si="109"/>
        <v>5.046515710022798E-4</v>
      </c>
      <c r="R978" s="2">
        <v>75057090</v>
      </c>
      <c r="S978" s="35">
        <v>19</v>
      </c>
      <c r="T978" s="2">
        <f t="shared" si="103"/>
        <v>21816665165.453266</v>
      </c>
      <c r="U978" s="47">
        <f t="shared" si="104"/>
        <v>-509.99999999999932</v>
      </c>
      <c r="V978" s="47">
        <f t="shared" si="105"/>
        <v>-417.99999999999972</v>
      </c>
    </row>
    <row r="979" spans="1:25" customFormat="1">
      <c r="A979" t="s">
        <v>18</v>
      </c>
      <c r="B979">
        <v>4900</v>
      </c>
      <c r="C979" t="s">
        <v>140</v>
      </c>
      <c r="D979" s="2">
        <v>170879</v>
      </c>
      <c r="E979" s="2">
        <v>127794.37417025201</v>
      </c>
      <c r="F979" s="2">
        <v>66345.186263710697</v>
      </c>
      <c r="G979" s="2">
        <v>120176.89059830199</v>
      </c>
      <c r="H979" s="2">
        <v>152210.348378514</v>
      </c>
      <c r="I979" s="2">
        <v>83566.301611927294</v>
      </c>
      <c r="J979" s="2">
        <v>8419</v>
      </c>
      <c r="K979" s="2">
        <v>7804</v>
      </c>
      <c r="L979" s="2">
        <v>8678</v>
      </c>
      <c r="M979" s="2">
        <v>7854</v>
      </c>
      <c r="N979" s="3">
        <v>-2.9260470859496999E-4</v>
      </c>
      <c r="O979" s="3">
        <v>-1.51569239052194E-3</v>
      </c>
      <c r="P979" s="17">
        <f t="shared" si="109"/>
        <v>-1.2230876819269701E-3</v>
      </c>
      <c r="R979" s="2">
        <v>75227969</v>
      </c>
      <c r="S979" s="35">
        <v>19</v>
      </c>
      <c r="T979" s="2">
        <f t="shared" si="103"/>
        <v>20535706888.547245</v>
      </c>
      <c r="U979" s="47">
        <f t="shared" si="104"/>
        <v>-49.999999999999879</v>
      </c>
      <c r="V979" s="47">
        <f t="shared" si="105"/>
        <v>-258.99999999999858</v>
      </c>
    </row>
    <row r="980" spans="1:25" s="39" customFormat="1">
      <c r="A980" s="35" t="s">
        <v>27</v>
      </c>
      <c r="B980" s="35">
        <v>3300</v>
      </c>
      <c r="C980" s="35" t="s">
        <v>64</v>
      </c>
      <c r="D980" s="36">
        <v>320093</v>
      </c>
      <c r="E980" s="36">
        <v>119920.64206395599</v>
      </c>
      <c r="F980" s="36">
        <v>67914.158489954003</v>
      </c>
      <c r="G980" s="36">
        <v>120379.46829703001</v>
      </c>
      <c r="H980" s="36">
        <v>153505.05426171201</v>
      </c>
      <c r="I980" s="36">
        <v>95314.958849251096</v>
      </c>
      <c r="J980" s="36">
        <v>8430</v>
      </c>
      <c r="K980" s="36">
        <v>8935</v>
      </c>
      <c r="L980" s="36">
        <v>10277</v>
      </c>
      <c r="M980" s="36">
        <v>10837</v>
      </c>
      <c r="N980" s="37">
        <v>-5.9420230995366899E-3</v>
      </c>
      <c r="O980" s="37">
        <v>-5.7701980361957303E-3</v>
      </c>
      <c r="P980" s="38">
        <f t="shared" si="109"/>
        <v>1.7182506334095966E-4</v>
      </c>
      <c r="R980" s="41">
        <v>75548062</v>
      </c>
      <c r="S980" s="35">
        <v>19</v>
      </c>
      <c r="T980" s="41">
        <f t="shared" si="103"/>
        <v>38532625145.601227</v>
      </c>
      <c r="U980" s="55">
        <f t="shared" si="104"/>
        <v>-1901.9999999999977</v>
      </c>
      <c r="V980" s="55">
        <f t="shared" si="105"/>
        <v>-1847</v>
      </c>
    </row>
    <row r="981" spans="1:25" s="23" customFormat="1">
      <c r="A981" s="18"/>
      <c r="B981" s="18"/>
      <c r="C981" s="18"/>
      <c r="D981" s="20">
        <f>SUM(D962:D980)</f>
        <v>4133123</v>
      </c>
      <c r="E981" s="20"/>
      <c r="F981" s="20"/>
      <c r="G981" s="20"/>
      <c r="H981" s="20"/>
      <c r="I981" s="20"/>
      <c r="J981" s="20"/>
      <c r="K981" s="20"/>
      <c r="L981" s="20"/>
      <c r="M981" s="20"/>
      <c r="N981" s="21"/>
      <c r="O981" s="21"/>
      <c r="P981" s="22"/>
      <c r="R981" s="33"/>
      <c r="S981" s="18"/>
      <c r="T981" s="33">
        <f>SUM(T962:T980)</f>
        <v>476196025016.98352</v>
      </c>
      <c r="U981" s="54">
        <f>SUM(U962:U980)</f>
        <v>-2348.9999999999804</v>
      </c>
      <c r="V981" s="54">
        <f>SUM(V962:V980)</f>
        <v>-1560.9999999999998</v>
      </c>
      <c r="W981" s="20">
        <f>T981/$D981</f>
        <v>115214.57866532971</v>
      </c>
      <c r="X981" s="21">
        <f>U981/$D981</f>
        <v>-5.683353725500017E-4</v>
      </c>
      <c r="Y981" s="21">
        <f>V981/$D981</f>
        <v>-3.7768050938721148E-4</v>
      </c>
    </row>
    <row r="982" spans="1:25" s="39" customFormat="1">
      <c r="A982" s="39" t="s">
        <v>99</v>
      </c>
      <c r="B982" s="39">
        <v>1100</v>
      </c>
      <c r="C982" s="39" t="s">
        <v>153</v>
      </c>
      <c r="D982" s="41">
        <v>159410</v>
      </c>
      <c r="E982" s="41">
        <v>124523.93474242699</v>
      </c>
      <c r="F982" s="41">
        <v>64071.122787845597</v>
      </c>
      <c r="G982" s="41">
        <v>122806.16642351099</v>
      </c>
      <c r="H982" s="41">
        <v>156684.51499523001</v>
      </c>
      <c r="I982" s="41">
        <v>88309.753695777501</v>
      </c>
      <c r="J982" s="41">
        <v>6386</v>
      </c>
      <c r="K982" s="41">
        <v>6524</v>
      </c>
      <c r="L982" s="41">
        <v>6994</v>
      </c>
      <c r="M982" s="41">
        <v>6532</v>
      </c>
      <c r="N982" s="43">
        <v>-5.0185057399159402E-5</v>
      </c>
      <c r="O982" s="43">
        <v>-3.8140643623361102E-3</v>
      </c>
      <c r="P982" s="38">
        <f t="shared" ref="P982:P1002" si="110">O982-N982</f>
        <v>-3.7638793049369506E-3</v>
      </c>
      <c r="R982" s="41">
        <v>75707472</v>
      </c>
      <c r="S982" s="35">
        <v>19</v>
      </c>
      <c r="T982" s="41">
        <f t="shared" ref="T982:T1002" si="111">D982*G982</f>
        <v>19576530989.571888</v>
      </c>
      <c r="U982" s="55">
        <f t="shared" ref="U982:U1002" si="112">D982*N982</f>
        <v>-8</v>
      </c>
      <c r="V982" s="55">
        <f t="shared" ref="V982:V1002" si="113">D982*O982</f>
        <v>-607.99999999999932</v>
      </c>
    </row>
    <row r="983" spans="1:25" customFormat="1">
      <c r="A983" t="s">
        <v>50</v>
      </c>
      <c r="B983">
        <v>3400</v>
      </c>
      <c r="C983" t="s">
        <v>171</v>
      </c>
      <c r="D983" s="2">
        <v>135277</v>
      </c>
      <c r="E983" s="2">
        <v>132898.644389464</v>
      </c>
      <c r="F983" s="2">
        <v>60480.202189704098</v>
      </c>
      <c r="G983" s="2">
        <v>125987.422540841</v>
      </c>
      <c r="H983" s="2">
        <v>159919.44587700101</v>
      </c>
      <c r="I983" s="2">
        <v>79496.371133803506</v>
      </c>
      <c r="J983" s="2">
        <v>6687</v>
      </c>
      <c r="K983" s="2">
        <v>4521</v>
      </c>
      <c r="L983" s="2">
        <v>6956</v>
      </c>
      <c r="M983" s="2">
        <v>4544</v>
      </c>
      <c r="N983" s="3">
        <v>-1.7002151141731401E-4</v>
      </c>
      <c r="O983" s="3">
        <v>-1.9885124596198899E-3</v>
      </c>
      <c r="P983" s="17">
        <f t="shared" si="110"/>
        <v>-1.8184909482025758E-3</v>
      </c>
      <c r="R983" s="2">
        <v>75842749</v>
      </c>
      <c r="S983" s="35">
        <v>20</v>
      </c>
      <c r="T983" s="2">
        <f t="shared" si="111"/>
        <v>17043200559.057348</v>
      </c>
      <c r="U983" s="47">
        <f t="shared" si="112"/>
        <v>-22.999999999999986</v>
      </c>
      <c r="V983" s="47">
        <f t="shared" si="113"/>
        <v>-268.99999999999983</v>
      </c>
    </row>
    <row r="984" spans="1:25" customFormat="1">
      <c r="A984" s="6" t="s">
        <v>99</v>
      </c>
      <c r="B984" s="6">
        <v>300</v>
      </c>
      <c r="C984" s="6" t="s">
        <v>100</v>
      </c>
      <c r="D984" s="7">
        <v>236379</v>
      </c>
      <c r="E984" s="7">
        <v>125651.67251360801</v>
      </c>
      <c r="F984" s="7">
        <v>63462.747942541602</v>
      </c>
      <c r="G984" s="7">
        <v>127230.509999949</v>
      </c>
      <c r="H984" s="7">
        <v>158192.880982723</v>
      </c>
      <c r="I984" s="7">
        <v>87858.522090910104</v>
      </c>
      <c r="J984" s="7">
        <v>12365</v>
      </c>
      <c r="K984" s="7">
        <v>7723</v>
      </c>
      <c r="L984" s="7">
        <v>12670</v>
      </c>
      <c r="M984" s="7">
        <v>7370</v>
      </c>
      <c r="N984" s="8">
        <v>1.4933644697709999E-3</v>
      </c>
      <c r="O984" s="8">
        <v>-1.2903007458361299E-3</v>
      </c>
      <c r="P984" s="17">
        <f t="shared" si="110"/>
        <v>-2.7836652156071296E-3</v>
      </c>
      <c r="R984" s="2">
        <v>76079128</v>
      </c>
      <c r="S984" s="35">
        <v>20</v>
      </c>
      <c r="T984" s="2">
        <f t="shared" si="111"/>
        <v>30074620723.277946</v>
      </c>
      <c r="U984" s="47">
        <f t="shared" si="112"/>
        <v>352.9999999999992</v>
      </c>
      <c r="V984" s="47">
        <f t="shared" si="113"/>
        <v>-304.99999999999858</v>
      </c>
    </row>
    <row r="985" spans="1:25" customFormat="1">
      <c r="A985" t="s">
        <v>53</v>
      </c>
      <c r="B985" s="1">
        <v>4000</v>
      </c>
      <c r="C985" t="s">
        <v>169</v>
      </c>
      <c r="D985" s="2">
        <v>50673</v>
      </c>
      <c r="E985" s="2">
        <v>129639.156424154</v>
      </c>
      <c r="F985" s="2">
        <v>64023.319005531797</v>
      </c>
      <c r="G985" s="2">
        <v>127687.072295766</v>
      </c>
      <c r="H985" s="2">
        <v>155245.56973814699</v>
      </c>
      <c r="I985" s="2">
        <v>81780.191390602093</v>
      </c>
      <c r="J985" s="2">
        <v>2946</v>
      </c>
      <c r="K985" s="2">
        <v>1587</v>
      </c>
      <c r="L985" s="2">
        <v>2494</v>
      </c>
      <c r="M985" s="2">
        <v>1721</v>
      </c>
      <c r="N985" s="3">
        <v>-2.6444062913188399E-3</v>
      </c>
      <c r="O985" s="3">
        <v>8.9199376393740201E-3</v>
      </c>
      <c r="P985" s="17">
        <f t="shared" si="110"/>
        <v>1.1564343930692861E-2</v>
      </c>
      <c r="R985" s="2">
        <v>76129801</v>
      </c>
      <c r="S985" s="35">
        <v>20</v>
      </c>
      <c r="T985" s="2">
        <f t="shared" si="111"/>
        <v>6470287014.4433508</v>
      </c>
      <c r="U985" s="47">
        <f t="shared" si="112"/>
        <v>-133.99999999999957</v>
      </c>
      <c r="V985" s="47">
        <f t="shared" si="113"/>
        <v>451.99999999999972</v>
      </c>
    </row>
    <row r="986" spans="1:25" customFormat="1">
      <c r="A986" t="s">
        <v>85</v>
      </c>
      <c r="B986">
        <v>2600</v>
      </c>
      <c r="C986" t="s">
        <v>350</v>
      </c>
      <c r="D986" s="2">
        <v>54646</v>
      </c>
      <c r="E986" s="2">
        <v>127003.00269511501</v>
      </c>
      <c r="F986" s="2">
        <v>66552.824943117099</v>
      </c>
      <c r="G986" s="2">
        <v>128385.323794109</v>
      </c>
      <c r="H986" s="2">
        <v>151454.57237507001</v>
      </c>
      <c r="I986" s="2">
        <v>84564.577502844098</v>
      </c>
      <c r="J986" s="2">
        <v>4976</v>
      </c>
      <c r="K986" s="2">
        <v>2556</v>
      </c>
      <c r="L986" s="2">
        <v>4058</v>
      </c>
      <c r="M986" s="2">
        <v>2277</v>
      </c>
      <c r="N986" s="3">
        <v>5.1055886981663801E-3</v>
      </c>
      <c r="O986" s="3">
        <v>1.67990337810635E-2</v>
      </c>
      <c r="P986" s="17">
        <f t="shared" si="110"/>
        <v>1.169344508289712E-2</v>
      </c>
      <c r="R986" s="2">
        <v>76184447</v>
      </c>
      <c r="S986" s="35">
        <v>20</v>
      </c>
      <c r="T986" s="2">
        <f t="shared" si="111"/>
        <v>7015744404.0528803</v>
      </c>
      <c r="U986" s="47">
        <f t="shared" si="112"/>
        <v>279</v>
      </c>
      <c r="V986" s="47">
        <f t="shared" si="113"/>
        <v>917.99999999999602</v>
      </c>
    </row>
    <row r="987" spans="1:25" customFormat="1">
      <c r="A987" s="6" t="s">
        <v>12</v>
      </c>
      <c r="B987" s="6">
        <v>7500</v>
      </c>
      <c r="C987" s="6" t="s">
        <v>78</v>
      </c>
      <c r="D987" s="7">
        <v>270577</v>
      </c>
      <c r="E987" s="7">
        <v>132297.32586779501</v>
      </c>
      <c r="F987" s="7">
        <v>52337.306118248896</v>
      </c>
      <c r="G987" s="7">
        <v>133583.95177819699</v>
      </c>
      <c r="H987" s="7">
        <v>163741.29725152301</v>
      </c>
      <c r="I987" s="7">
        <v>72855.6424602357</v>
      </c>
      <c r="J987" s="7">
        <v>23920</v>
      </c>
      <c r="K987" s="7">
        <v>6810</v>
      </c>
      <c r="L987" s="7">
        <v>26260</v>
      </c>
      <c r="M987" s="7">
        <v>8576</v>
      </c>
      <c r="N987" s="8">
        <v>-6.5267927429160603E-3</v>
      </c>
      <c r="O987" s="8">
        <v>-8.6481851746452905E-3</v>
      </c>
      <c r="P987" s="17">
        <f t="shared" si="110"/>
        <v>-2.1213924317292302E-3</v>
      </c>
      <c r="R987" s="2">
        <v>76455024</v>
      </c>
      <c r="S987" s="35">
        <v>20</v>
      </c>
      <c r="T987" s="2">
        <f t="shared" si="111"/>
        <v>36144744920.289207</v>
      </c>
      <c r="U987" s="47">
        <f t="shared" si="112"/>
        <v>-1765.9999999999989</v>
      </c>
      <c r="V987" s="47">
        <f t="shared" si="113"/>
        <v>-2339.9999999999986</v>
      </c>
    </row>
    <row r="988" spans="1:25" customFormat="1">
      <c r="A988" s="6" t="s">
        <v>69</v>
      </c>
      <c r="B988" s="9">
        <v>1000</v>
      </c>
      <c r="C988" s="6" t="s">
        <v>70</v>
      </c>
      <c r="D988" s="7">
        <v>290338</v>
      </c>
      <c r="E988" s="7">
        <v>133714.87931259</v>
      </c>
      <c r="F988" s="7">
        <v>58051.272783955101</v>
      </c>
      <c r="G988" s="7">
        <v>134734.08898211899</v>
      </c>
      <c r="H988" s="7">
        <v>163688.59153008199</v>
      </c>
      <c r="I988" s="7">
        <v>79866.690740933103</v>
      </c>
      <c r="J988" s="7">
        <v>22659</v>
      </c>
      <c r="K988" s="7">
        <v>10871</v>
      </c>
      <c r="L988" s="7">
        <v>21798</v>
      </c>
      <c r="M988" s="7">
        <v>12145</v>
      </c>
      <c r="N988" s="8">
        <v>-4.38798917124179E-3</v>
      </c>
      <c r="O988" s="8">
        <v>2.96550916517989E-3</v>
      </c>
      <c r="P988" s="17">
        <f t="shared" si="110"/>
        <v>7.3534983364216804E-3</v>
      </c>
      <c r="R988" s="2">
        <v>76745362</v>
      </c>
      <c r="S988" s="35">
        <v>20</v>
      </c>
      <c r="T988" s="2">
        <f t="shared" si="111"/>
        <v>39118425926.890465</v>
      </c>
      <c r="U988" s="47">
        <f t="shared" si="112"/>
        <v>-1273.9999999999989</v>
      </c>
      <c r="V988" s="47">
        <f t="shared" si="113"/>
        <v>860.99999999999886</v>
      </c>
    </row>
    <row r="989" spans="1:25" customFormat="1">
      <c r="A989" t="s">
        <v>12</v>
      </c>
      <c r="B989">
        <v>8100</v>
      </c>
      <c r="C989" t="s">
        <v>124</v>
      </c>
      <c r="D989" s="2">
        <v>194439</v>
      </c>
      <c r="E989" s="2">
        <v>141054.12264139499</v>
      </c>
      <c r="F989" s="2">
        <v>61334.661307296497</v>
      </c>
      <c r="G989" s="2">
        <v>136740.45580072101</v>
      </c>
      <c r="H989" s="2">
        <v>177501.747198684</v>
      </c>
      <c r="I989" s="2">
        <v>87451.680133302099</v>
      </c>
      <c r="J989" s="2">
        <v>14692</v>
      </c>
      <c r="K989" s="2">
        <v>7008</v>
      </c>
      <c r="L989" s="2">
        <v>13625</v>
      </c>
      <c r="M989" s="2">
        <v>7969</v>
      </c>
      <c r="N989" s="3">
        <v>-4.9424241021605699E-3</v>
      </c>
      <c r="O989" s="3">
        <v>5.4875822237308303E-3</v>
      </c>
      <c r="P989" s="17">
        <f t="shared" si="110"/>
        <v>1.0430006325891399E-2</v>
      </c>
      <c r="R989" s="2">
        <v>76939801</v>
      </c>
      <c r="S989" s="35">
        <v>20</v>
      </c>
      <c r="T989" s="2">
        <f t="shared" si="111"/>
        <v>26587677485.436394</v>
      </c>
      <c r="U989" s="47">
        <f t="shared" si="112"/>
        <v>-960.99999999999909</v>
      </c>
      <c r="V989" s="47">
        <f t="shared" si="113"/>
        <v>1066.9999999999989</v>
      </c>
    </row>
    <row r="990" spans="1:25" customFormat="1">
      <c r="A990" s="6" t="s">
        <v>92</v>
      </c>
      <c r="B990" s="6">
        <v>100</v>
      </c>
      <c r="C990" s="6" t="s">
        <v>95</v>
      </c>
      <c r="D990" s="7">
        <v>242027</v>
      </c>
      <c r="E990" s="7">
        <v>155517.73758858201</v>
      </c>
      <c r="F990" s="7">
        <v>52701.528960434902</v>
      </c>
      <c r="G990" s="7">
        <v>137257.23377645301</v>
      </c>
      <c r="H990" s="7">
        <v>191829.41691929099</v>
      </c>
      <c r="I990" s="7">
        <v>74971.6981846368</v>
      </c>
      <c r="J990" s="7">
        <v>14853</v>
      </c>
      <c r="K990" s="7">
        <v>10591</v>
      </c>
      <c r="L990" s="7">
        <v>14792</v>
      </c>
      <c r="M990" s="7">
        <v>11173</v>
      </c>
      <c r="N990" s="8">
        <v>-2.4046903857834001E-3</v>
      </c>
      <c r="O990" s="8">
        <v>2.5203799576080301E-4</v>
      </c>
      <c r="P990" s="17">
        <f t="shared" si="110"/>
        <v>2.656728381544203E-3</v>
      </c>
      <c r="R990" s="2">
        <v>77181828</v>
      </c>
      <c r="S990" s="35">
        <v>20</v>
      </c>
      <c r="T990" s="2">
        <f t="shared" si="111"/>
        <v>33219956519.213593</v>
      </c>
      <c r="U990" s="47">
        <f t="shared" si="112"/>
        <v>-581.99999999999898</v>
      </c>
      <c r="V990" s="47">
        <f t="shared" si="113"/>
        <v>60.999999999999872</v>
      </c>
    </row>
    <row r="991" spans="1:25" customFormat="1">
      <c r="A991" t="s">
        <v>12</v>
      </c>
      <c r="B991">
        <v>4100</v>
      </c>
      <c r="C991" t="s">
        <v>291</v>
      </c>
      <c r="D991" s="2">
        <v>68424</v>
      </c>
      <c r="E991" s="2">
        <v>128206.48912307501</v>
      </c>
      <c r="F991" s="2">
        <v>57586.593892068202</v>
      </c>
      <c r="G991" s="2">
        <v>137631.154704944</v>
      </c>
      <c r="H991" s="2">
        <v>167148.251803008</v>
      </c>
      <c r="I991" s="2">
        <v>84000.876825159095</v>
      </c>
      <c r="J991" s="2">
        <v>5726</v>
      </c>
      <c r="K991" s="2">
        <v>2612</v>
      </c>
      <c r="L991" s="2">
        <v>4961</v>
      </c>
      <c r="M991" s="2">
        <v>2457</v>
      </c>
      <c r="N991" s="3">
        <v>2.2652870337893098E-3</v>
      </c>
      <c r="O991" s="3">
        <v>1.1180287618379499E-2</v>
      </c>
      <c r="P991" s="17">
        <f t="shared" si="110"/>
        <v>8.9150005845901898E-3</v>
      </c>
      <c r="R991" s="2">
        <v>77250252</v>
      </c>
      <c r="S991" s="35">
        <v>20</v>
      </c>
      <c r="T991" s="2">
        <f t="shared" si="111"/>
        <v>9417274129.5310879</v>
      </c>
      <c r="U991" s="47">
        <f t="shared" si="112"/>
        <v>154.99999999999974</v>
      </c>
      <c r="V991" s="47">
        <f t="shared" si="113"/>
        <v>764.99999999999886</v>
      </c>
    </row>
    <row r="992" spans="1:25">
      <c r="A992" s="6" t="s">
        <v>27</v>
      </c>
      <c r="B992" s="6">
        <v>3100</v>
      </c>
      <c r="C992" s="6" t="s">
        <v>82</v>
      </c>
      <c r="D992" s="7">
        <v>259273</v>
      </c>
      <c r="E992" s="7">
        <v>146817.62714698201</v>
      </c>
      <c r="F992" s="7">
        <v>56738.029554604102</v>
      </c>
      <c r="G992" s="7">
        <v>137904.31191714201</v>
      </c>
      <c r="H992" s="7">
        <v>183541.34523990401</v>
      </c>
      <c r="I992" s="7">
        <v>80345.482171384705</v>
      </c>
      <c r="J992" s="7">
        <v>13015</v>
      </c>
      <c r="K992" s="7">
        <v>11048</v>
      </c>
      <c r="L992" s="7">
        <v>12487</v>
      </c>
      <c r="M992" s="7">
        <v>10407</v>
      </c>
      <c r="N992" s="8">
        <v>2.4722975396589599E-3</v>
      </c>
      <c r="O992" s="8">
        <v>2.0364634960061399E-3</v>
      </c>
      <c r="P992" s="17">
        <f t="shared" si="110"/>
        <v>-4.3583404365282003E-4</v>
      </c>
      <c r="R992" s="2">
        <v>77509525</v>
      </c>
      <c r="S992" s="35">
        <v>20</v>
      </c>
      <c r="T992" s="2">
        <f t="shared" si="111"/>
        <v>35754864663.693161</v>
      </c>
      <c r="U992" s="47">
        <f t="shared" si="112"/>
        <v>640.9999999999975</v>
      </c>
      <c r="V992" s="47">
        <f t="shared" si="113"/>
        <v>527.99999999999989</v>
      </c>
    </row>
    <row r="993" spans="1:25" customFormat="1">
      <c r="A993" s="6" t="s">
        <v>27</v>
      </c>
      <c r="B993" s="6">
        <v>3200</v>
      </c>
      <c r="C993" s="6" t="s">
        <v>71</v>
      </c>
      <c r="D993" s="7">
        <v>289649</v>
      </c>
      <c r="E993" s="7">
        <v>135180.40974612001</v>
      </c>
      <c r="F993" s="7">
        <v>72400.357012471999</v>
      </c>
      <c r="G993" s="7">
        <v>138776.05148086901</v>
      </c>
      <c r="H993" s="7">
        <v>171520.46155224199</v>
      </c>
      <c r="I993" s="7">
        <v>101534.056306937</v>
      </c>
      <c r="J993" s="7">
        <v>10296</v>
      </c>
      <c r="K993" s="7">
        <v>8038</v>
      </c>
      <c r="L993" s="7">
        <v>10458</v>
      </c>
      <c r="M993" s="7">
        <v>9113</v>
      </c>
      <c r="N993" s="8">
        <v>-3.7113886117335101E-3</v>
      </c>
      <c r="O993" s="8">
        <v>-5.5929763265193295E-4</v>
      </c>
      <c r="P993" s="17">
        <f t="shared" si="110"/>
        <v>3.1520909790815773E-3</v>
      </c>
      <c r="R993" s="2">
        <v>77799174</v>
      </c>
      <c r="S993" s="35">
        <v>20</v>
      </c>
      <c r="T993" s="2">
        <f t="shared" si="111"/>
        <v>40196344535.382225</v>
      </c>
      <c r="U993" s="47">
        <f t="shared" si="112"/>
        <v>-1074.9999999999995</v>
      </c>
      <c r="V993" s="47">
        <f t="shared" si="113"/>
        <v>-161.99999999999972</v>
      </c>
    </row>
    <row r="994" spans="1:25" customFormat="1">
      <c r="A994" s="35" t="s">
        <v>12</v>
      </c>
      <c r="B994" s="35">
        <v>8500</v>
      </c>
      <c r="C994" s="35" t="s">
        <v>41</v>
      </c>
      <c r="D994" s="36">
        <v>488890</v>
      </c>
      <c r="E994" s="36">
        <v>145815.74259801101</v>
      </c>
      <c r="F994" s="36">
        <v>60123.505995141801</v>
      </c>
      <c r="G994" s="36">
        <v>140415.537046068</v>
      </c>
      <c r="H994" s="36">
        <v>180611.30398424601</v>
      </c>
      <c r="I994" s="36">
        <v>84240.607628301193</v>
      </c>
      <c r="J994" s="36">
        <v>40191</v>
      </c>
      <c r="K994" s="36">
        <v>18366</v>
      </c>
      <c r="L994" s="36">
        <v>38848</v>
      </c>
      <c r="M994" s="36">
        <v>20366</v>
      </c>
      <c r="N994" s="37">
        <v>-4.0908997934095597E-3</v>
      </c>
      <c r="O994" s="37">
        <v>2.7470392112745102E-3</v>
      </c>
      <c r="P994" s="38">
        <f t="shared" si="110"/>
        <v>6.8379390046840703E-3</v>
      </c>
      <c r="Q994" s="39"/>
      <c r="R994" s="2">
        <v>78288064</v>
      </c>
      <c r="S994" s="35">
        <v>20</v>
      </c>
      <c r="T994" s="2">
        <f t="shared" si="111"/>
        <v>68647751906.452187</v>
      </c>
      <c r="U994" s="47">
        <f t="shared" si="112"/>
        <v>-1999.9999999999995</v>
      </c>
      <c r="V994" s="47">
        <f t="shared" si="113"/>
        <v>1342.9999999999952</v>
      </c>
    </row>
    <row r="995" spans="1:25" customFormat="1">
      <c r="A995" t="s">
        <v>69</v>
      </c>
      <c r="B995">
        <v>900</v>
      </c>
      <c r="C995" t="s">
        <v>245</v>
      </c>
      <c r="D995" s="2">
        <v>89066</v>
      </c>
      <c r="E995" s="2">
        <v>134377.78735679199</v>
      </c>
      <c r="F995" s="2">
        <v>71434.609269376801</v>
      </c>
      <c r="G995" s="2">
        <v>142336.98545645399</v>
      </c>
      <c r="H995" s="2">
        <v>163408.573281505</v>
      </c>
      <c r="I995" s="2">
        <v>94648.347022872404</v>
      </c>
      <c r="J995" s="2">
        <v>6666</v>
      </c>
      <c r="K995" s="2">
        <v>2959</v>
      </c>
      <c r="L995" s="2">
        <v>5922</v>
      </c>
      <c r="M995" s="2">
        <v>3041</v>
      </c>
      <c r="N995" s="3">
        <v>-9.20665573844115E-4</v>
      </c>
      <c r="O995" s="3">
        <v>8.3533559382929501E-3</v>
      </c>
      <c r="P995" s="17">
        <f t="shared" si="110"/>
        <v>9.2740215121370657E-3</v>
      </c>
      <c r="R995" s="2">
        <v>78377130</v>
      </c>
      <c r="S995" s="35">
        <v>20</v>
      </c>
      <c r="T995" s="2">
        <f t="shared" si="111"/>
        <v>12677385946.66453</v>
      </c>
      <c r="U995" s="47">
        <f t="shared" si="112"/>
        <v>-81.999999999999943</v>
      </c>
      <c r="V995" s="47">
        <f t="shared" si="113"/>
        <v>743.99999999999989</v>
      </c>
    </row>
    <row r="996" spans="1:25" customFormat="1">
      <c r="A996" s="6" t="s">
        <v>60</v>
      </c>
      <c r="B996" s="6">
        <v>59300</v>
      </c>
      <c r="C996" s="6" t="s">
        <v>61</v>
      </c>
      <c r="D996" s="7">
        <v>337348</v>
      </c>
      <c r="E996" s="7">
        <v>136181.79891329</v>
      </c>
      <c r="F996" s="7">
        <v>63766.607141014298</v>
      </c>
      <c r="G996" s="7">
        <v>142564.88351981301</v>
      </c>
      <c r="H996" s="7">
        <v>167216.79461646799</v>
      </c>
      <c r="I996" s="7">
        <v>86616.327640472606</v>
      </c>
      <c r="J996" s="7">
        <v>29322</v>
      </c>
      <c r="K996" s="7">
        <v>11996</v>
      </c>
      <c r="L996" s="7">
        <v>28693</v>
      </c>
      <c r="M996" s="7">
        <v>13869</v>
      </c>
      <c r="N996" s="8">
        <v>-5.5521301445391703E-3</v>
      </c>
      <c r="O996" s="8">
        <v>1.8645434388228101E-3</v>
      </c>
      <c r="P996" s="17">
        <f t="shared" si="110"/>
        <v>7.4166735833619806E-3</v>
      </c>
      <c r="R996" s="2">
        <v>78714478</v>
      </c>
      <c r="S996" s="35">
        <v>20</v>
      </c>
      <c r="T996" s="2">
        <f t="shared" si="111"/>
        <v>48093978325.641876</v>
      </c>
      <c r="U996" s="47">
        <f t="shared" si="112"/>
        <v>-1873</v>
      </c>
      <c r="V996" s="47">
        <f t="shared" si="113"/>
        <v>628.99999999999739</v>
      </c>
    </row>
    <row r="997" spans="1:25" customFormat="1">
      <c r="A997" t="s">
        <v>99</v>
      </c>
      <c r="B997" s="1">
        <v>1000</v>
      </c>
      <c r="C997" t="s">
        <v>254</v>
      </c>
      <c r="D997" s="2">
        <v>85922</v>
      </c>
      <c r="E997" s="2">
        <v>144441.81560035</v>
      </c>
      <c r="F997" s="2">
        <v>64592.211481218903</v>
      </c>
      <c r="G997" s="2">
        <v>142613.19458434801</v>
      </c>
      <c r="H997" s="2">
        <v>176292.64548641499</v>
      </c>
      <c r="I997" s="2">
        <v>88143.664493267104</v>
      </c>
      <c r="J997" s="2">
        <v>4295</v>
      </c>
      <c r="K997" s="2">
        <v>1670</v>
      </c>
      <c r="L997" s="2">
        <v>4010</v>
      </c>
      <c r="M997" s="2">
        <v>2087</v>
      </c>
      <c r="N997" s="3">
        <v>-4.8532389841949601E-3</v>
      </c>
      <c r="O997" s="3">
        <v>3.31696189567281E-3</v>
      </c>
      <c r="P997" s="17">
        <f t="shared" si="110"/>
        <v>8.1702008798677696E-3</v>
      </c>
      <c r="R997" s="2">
        <v>78800400</v>
      </c>
      <c r="S997" s="35">
        <v>20</v>
      </c>
      <c r="T997" s="2">
        <f t="shared" si="111"/>
        <v>12253610905.076349</v>
      </c>
      <c r="U997" s="47">
        <f t="shared" si="112"/>
        <v>-416.99999999999937</v>
      </c>
      <c r="V997" s="47">
        <f t="shared" si="113"/>
        <v>284.9999999999992</v>
      </c>
    </row>
    <row r="998" spans="1:25" customFormat="1">
      <c r="A998" t="s">
        <v>99</v>
      </c>
      <c r="B998">
        <v>1500</v>
      </c>
      <c r="C998" t="s">
        <v>181</v>
      </c>
      <c r="D998" s="2">
        <v>128854</v>
      </c>
      <c r="E998" s="2">
        <v>141912.01306146401</v>
      </c>
      <c r="F998" s="2">
        <v>70930.283893155996</v>
      </c>
      <c r="G998" s="2">
        <v>143228.47685750201</v>
      </c>
      <c r="H998" s="2">
        <v>175192.10590167399</v>
      </c>
      <c r="I998" s="2">
        <v>95929.048171500603</v>
      </c>
      <c r="J998" s="2">
        <v>6779</v>
      </c>
      <c r="K998" s="2">
        <v>3294</v>
      </c>
      <c r="L998" s="2">
        <v>7227</v>
      </c>
      <c r="M998" s="2">
        <v>3398</v>
      </c>
      <c r="N998" s="3">
        <v>-8.07115029413134E-4</v>
      </c>
      <c r="O998" s="3">
        <v>-3.4768032036257999E-3</v>
      </c>
      <c r="P998" s="17">
        <f t="shared" si="110"/>
        <v>-2.6696881742126659E-3</v>
      </c>
      <c r="R998" s="2">
        <v>78929254</v>
      </c>
      <c r="S998" s="35">
        <v>20</v>
      </c>
      <c r="T998" s="2">
        <f t="shared" si="111"/>
        <v>18455562156.996563</v>
      </c>
      <c r="U998" s="47">
        <f t="shared" si="112"/>
        <v>-103.99999999999997</v>
      </c>
      <c r="V998" s="47">
        <f t="shared" si="113"/>
        <v>-447.99999999999881</v>
      </c>
    </row>
    <row r="999" spans="1:25">
      <c r="A999" s="6" t="s">
        <v>27</v>
      </c>
      <c r="B999" s="6">
        <v>3800</v>
      </c>
      <c r="C999" s="6" t="s">
        <v>33</v>
      </c>
      <c r="D999" s="7">
        <v>560898</v>
      </c>
      <c r="E999" s="7">
        <v>147423.66381185799</v>
      </c>
      <c r="F999" s="7">
        <v>41298.691472827799</v>
      </c>
      <c r="G999" s="7">
        <v>143337.813927596</v>
      </c>
      <c r="H999" s="7">
        <v>176269.56161718399</v>
      </c>
      <c r="I999" s="7">
        <v>56333.585067680797</v>
      </c>
      <c r="J999" s="7">
        <v>55319</v>
      </c>
      <c r="K999" s="7">
        <v>9409</v>
      </c>
      <c r="L999" s="7">
        <v>62215</v>
      </c>
      <c r="M999" s="7">
        <v>14500</v>
      </c>
      <c r="N999" s="8">
        <v>-9.07651658590331E-3</v>
      </c>
      <c r="O999" s="8">
        <v>-1.2294570492317599E-2</v>
      </c>
      <c r="P999" s="17">
        <f t="shared" si="110"/>
        <v>-3.2180539064142893E-3</v>
      </c>
      <c r="Q999"/>
      <c r="R999" s="2">
        <v>79490152</v>
      </c>
      <c r="S999" s="35">
        <v>20</v>
      </c>
      <c r="T999" s="2">
        <f t="shared" si="111"/>
        <v>80397893156.360733</v>
      </c>
      <c r="U999" s="47">
        <f t="shared" si="112"/>
        <v>-5090.9999999999945</v>
      </c>
      <c r="V999" s="47">
        <f t="shared" si="113"/>
        <v>-6895.9999999999573</v>
      </c>
    </row>
    <row r="1000" spans="1:25" customFormat="1">
      <c r="A1000" t="s">
        <v>99</v>
      </c>
      <c r="B1000">
        <v>800</v>
      </c>
      <c r="C1000" t="s">
        <v>586</v>
      </c>
      <c r="D1000" s="2">
        <v>33821</v>
      </c>
      <c r="E1000" s="2">
        <v>141942.14101796399</v>
      </c>
      <c r="F1000" s="2">
        <v>75331.777310577905</v>
      </c>
      <c r="G1000" s="2">
        <v>144348.08831384999</v>
      </c>
      <c r="H1000" s="2">
        <v>175221.48664670601</v>
      </c>
      <c r="I1000" s="2">
        <v>101839.575480253</v>
      </c>
      <c r="J1000" s="2">
        <v>1298</v>
      </c>
      <c r="K1000" s="2">
        <v>967</v>
      </c>
      <c r="L1000" s="2">
        <v>1363</v>
      </c>
      <c r="M1000" s="2">
        <v>1364</v>
      </c>
      <c r="N1000" s="3">
        <v>-1.1738269122734299E-2</v>
      </c>
      <c r="O1000" s="3">
        <v>-1.9218828538482E-3</v>
      </c>
      <c r="P1000" s="17">
        <f t="shared" si="110"/>
        <v>9.816386268886099E-3</v>
      </c>
      <c r="R1000" s="2">
        <v>79523973</v>
      </c>
      <c r="S1000" s="35">
        <v>20</v>
      </c>
      <c r="T1000" s="2">
        <f t="shared" si="111"/>
        <v>4881996694.8627205</v>
      </c>
      <c r="U1000" s="47">
        <f t="shared" si="112"/>
        <v>-396.99999999999676</v>
      </c>
      <c r="V1000" s="47">
        <f t="shared" si="113"/>
        <v>-64.999999999999972</v>
      </c>
    </row>
    <row r="1001" spans="1:25" customFormat="1">
      <c r="A1001" t="s">
        <v>60</v>
      </c>
      <c r="B1001">
        <v>1300</v>
      </c>
      <c r="C1001" t="s">
        <v>232</v>
      </c>
      <c r="D1001" s="2">
        <v>92452</v>
      </c>
      <c r="E1001" s="2">
        <v>131590.33579507499</v>
      </c>
      <c r="F1001" s="2">
        <v>58039.831865712702</v>
      </c>
      <c r="G1001" s="2">
        <v>146447.416576875</v>
      </c>
      <c r="H1001" s="2">
        <v>161313.89996560299</v>
      </c>
      <c r="I1001" s="2">
        <v>79051.873692900306</v>
      </c>
      <c r="J1001" s="2">
        <v>13282</v>
      </c>
      <c r="K1001" s="2">
        <v>2213</v>
      </c>
      <c r="L1001" s="2">
        <v>14681</v>
      </c>
      <c r="M1001" s="2">
        <v>1951</v>
      </c>
      <c r="N1001" s="3">
        <v>2.8339029983126302E-3</v>
      </c>
      <c r="O1001" s="3">
        <v>-1.5132176697096799E-2</v>
      </c>
      <c r="P1001" s="17">
        <f t="shared" si="110"/>
        <v>-1.7966079695409431E-2</v>
      </c>
      <c r="Q1001" s="6"/>
      <c r="R1001" s="2">
        <v>79616425</v>
      </c>
      <c r="S1001" s="35">
        <v>20</v>
      </c>
      <c r="T1001" s="2">
        <f t="shared" si="111"/>
        <v>13539356557.365248</v>
      </c>
      <c r="U1001" s="47">
        <f t="shared" si="112"/>
        <v>261.99999999999926</v>
      </c>
      <c r="V1001" s="47">
        <f t="shared" si="113"/>
        <v>-1398.9999999999934</v>
      </c>
    </row>
    <row r="1002" spans="1:25" customFormat="1">
      <c r="A1002" t="s">
        <v>60</v>
      </c>
      <c r="B1002">
        <v>10700</v>
      </c>
      <c r="C1002" t="s">
        <v>216</v>
      </c>
      <c r="D1002" s="2">
        <v>100652</v>
      </c>
      <c r="E1002" s="2">
        <v>137863.31137601199</v>
      </c>
      <c r="F1002" s="2">
        <v>79727.293915862407</v>
      </c>
      <c r="G1002" s="2">
        <v>148450.00521478101</v>
      </c>
      <c r="H1002" s="2">
        <v>169904.04771974401</v>
      </c>
      <c r="I1002" s="2">
        <v>105233.793312726</v>
      </c>
      <c r="J1002" s="2">
        <v>7933</v>
      </c>
      <c r="K1002" s="2">
        <v>3098</v>
      </c>
      <c r="L1002" s="2">
        <v>6804</v>
      </c>
      <c r="M1002" s="2">
        <v>2852</v>
      </c>
      <c r="N1002" s="3">
        <v>2.4440646981679398E-3</v>
      </c>
      <c r="O1002" s="3">
        <v>1.12168660334618E-2</v>
      </c>
      <c r="P1002" s="17">
        <f t="shared" si="110"/>
        <v>8.7728013352938606E-3</v>
      </c>
      <c r="Q1002" s="6"/>
      <c r="R1002" s="2">
        <v>79717077</v>
      </c>
      <c r="S1002" s="35">
        <v>20</v>
      </c>
      <c r="T1002" s="2">
        <f t="shared" si="111"/>
        <v>14941789924.878138</v>
      </c>
      <c r="U1002" s="47">
        <f t="shared" si="112"/>
        <v>245.99999999999949</v>
      </c>
      <c r="V1002" s="47">
        <f t="shared" si="113"/>
        <v>1128.999999999997</v>
      </c>
    </row>
    <row r="1003" spans="1:25" s="18" customFormat="1">
      <c r="D1003" s="58">
        <f>SUM(D982:D1002)</f>
        <v>4169015</v>
      </c>
      <c r="N1003" s="21"/>
      <c r="O1003" s="21"/>
      <c r="R1003" s="25"/>
      <c r="T1003" s="58">
        <f>SUM(T982:T1002)</f>
        <v>574508997445.13794</v>
      </c>
      <c r="U1003" s="59">
        <f>SUM(U982:U1002)</f>
        <v>-13850.999999999989</v>
      </c>
      <c r="V1003" s="59">
        <f>SUM(V982:V1002)</f>
        <v>-3709.9999999999645</v>
      </c>
      <c r="W1003" s="20">
        <f>T1003/$D1003</f>
        <v>137804.49277470529</v>
      </c>
      <c r="X1003" s="21">
        <f t="shared" ref="X1003:Y1003" si="114">U1003/$D1003</f>
        <v>-3.3223675136692934E-3</v>
      </c>
      <c r="Y1003" s="21">
        <f t="shared" si="114"/>
        <v>-8.8989845323175006E-4</v>
      </c>
    </row>
  </sheetData>
  <sortState ref="A2:Q983">
    <sortCondition ref="G2:G983"/>
  </sortState>
  <phoneticPr fontId="2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" sqref="B2"/>
    </sheetView>
  </sheetViews>
  <sheetFormatPr baseColWidth="10" defaultRowHeight="16" x14ac:dyDescent="0"/>
  <cols>
    <col min="1" max="1" width="11.125" style="63" bestFit="1" customWidth="1"/>
    <col min="2" max="3" width="10.625" style="4"/>
  </cols>
  <sheetData>
    <row r="1" spans="1:3" s="14" customFormat="1">
      <c r="A1" s="64" t="s">
        <v>911</v>
      </c>
      <c r="B1" s="65"/>
      <c r="C1" s="65"/>
    </row>
    <row r="2" spans="1:3" s="68" customFormat="1">
      <c r="A2" s="66" t="s">
        <v>913</v>
      </c>
      <c r="B2" s="67" t="s">
        <v>915</v>
      </c>
      <c r="C2" s="67" t="s">
        <v>914</v>
      </c>
    </row>
    <row r="3" spans="1:3">
      <c r="A3" s="63">
        <v>55141.881273765066</v>
      </c>
      <c r="B3" s="4">
        <v>-2.9772022591667111E-3</v>
      </c>
      <c r="C3" s="4">
        <v>-2.0829675005613903E-3</v>
      </c>
    </row>
    <row r="4" spans="1:3">
      <c r="A4" s="63">
        <v>60333.011369444612</v>
      </c>
      <c r="B4" s="4">
        <v>-5.9885264989137637E-4</v>
      </c>
      <c r="C4" s="4">
        <v>-1.3167680258692183E-3</v>
      </c>
    </row>
    <row r="5" spans="1:3">
      <c r="A5" s="63">
        <v>63657.462326467801</v>
      </c>
      <c r="B5" s="4">
        <v>-7.7622700946668264E-4</v>
      </c>
      <c r="C5" s="4">
        <v>-9.9061588551932456E-4</v>
      </c>
    </row>
    <row r="6" spans="1:3">
      <c r="A6" s="63">
        <v>66369.692764723222</v>
      </c>
      <c r="B6" s="4">
        <v>4.4290771425221193E-4</v>
      </c>
      <c r="C6" s="4">
        <v>-1.6887739716895584E-3</v>
      </c>
    </row>
    <row r="7" spans="1:3">
      <c r="A7" s="63">
        <v>68764.434966633897</v>
      </c>
      <c r="B7" s="4">
        <v>-1.4146329228222621E-4</v>
      </c>
      <c r="C7" s="4">
        <v>-2.3577215380370627E-4</v>
      </c>
    </row>
    <row r="8" spans="1:3">
      <c r="A8" s="63">
        <v>70950.084769808091</v>
      </c>
      <c r="B8" s="4">
        <v>-2.8385149748361919E-4</v>
      </c>
      <c r="C8" s="4">
        <v>-5.1403359418252382E-4</v>
      </c>
    </row>
    <row r="9" spans="1:3">
      <c r="A9" s="63">
        <v>72571.657718201677</v>
      </c>
      <c r="B9" s="4">
        <v>3.9453953799908695E-3</v>
      </c>
      <c r="C9" s="4">
        <v>-8.7345696305614318E-4</v>
      </c>
    </row>
    <row r="10" spans="1:3">
      <c r="A10" s="63">
        <v>74372.198393938728</v>
      </c>
      <c r="B10" s="4">
        <v>2.7322150481680326E-3</v>
      </c>
      <c r="C10" s="4">
        <v>-7.4080842590857222E-4</v>
      </c>
    </row>
    <row r="11" spans="1:3">
      <c r="A11" s="63">
        <v>76790.968790633226</v>
      </c>
      <c r="B11" s="4">
        <v>1.023233493373027E-3</v>
      </c>
      <c r="C11" s="4">
        <v>-9.071629617674737E-4</v>
      </c>
    </row>
    <row r="12" spans="1:3">
      <c r="A12" s="63">
        <v>79100.671938040919</v>
      </c>
      <c r="B12" s="4">
        <v>2.3745950102744447E-3</v>
      </c>
      <c r="C12" s="4">
        <v>1.5342334505754943E-3</v>
      </c>
    </row>
    <row r="13" spans="1:3">
      <c r="A13" s="63">
        <v>80812.555176468188</v>
      </c>
      <c r="B13" s="4">
        <v>1.0376097147836774E-3</v>
      </c>
      <c r="C13" s="4">
        <v>4.443981582874272E-4</v>
      </c>
    </row>
    <row r="14" spans="1:3">
      <c r="A14" s="63">
        <v>82155.307737375551</v>
      </c>
      <c r="B14" s="4">
        <v>3.6969095455283824E-4</v>
      </c>
      <c r="C14" s="4">
        <v>6.7030097161259071E-4</v>
      </c>
    </row>
    <row r="15" spans="1:3">
      <c r="A15" s="63">
        <v>84046.566096445473</v>
      </c>
      <c r="B15" s="4">
        <v>-2.0800978566484912E-3</v>
      </c>
      <c r="C15" s="4">
        <v>6.1455606911689647E-5</v>
      </c>
    </row>
    <row r="16" spans="1:3">
      <c r="A16" s="63">
        <v>86840.012454346186</v>
      </c>
      <c r="B16" s="4">
        <v>2.2078630096303469E-3</v>
      </c>
      <c r="C16" s="4">
        <v>3.3150914070055964E-3</v>
      </c>
    </row>
    <row r="17" spans="1:3">
      <c r="A17" s="63">
        <v>90907.962425497681</v>
      </c>
      <c r="B17" s="4">
        <v>-2.0832674460272973E-3</v>
      </c>
      <c r="C17" s="4">
        <v>-3.1625906896659328E-4</v>
      </c>
    </row>
    <row r="18" spans="1:3">
      <c r="A18" s="63">
        <v>94079.300654090461</v>
      </c>
      <c r="B18" s="4">
        <v>6.5077160844894603E-4</v>
      </c>
      <c r="C18" s="4">
        <v>1.2512046172112482E-3</v>
      </c>
    </row>
    <row r="19" spans="1:3">
      <c r="A19" s="63">
        <v>99094.740650332824</v>
      </c>
      <c r="B19" s="4">
        <v>4.9618978224439379E-4</v>
      </c>
      <c r="C19" s="4">
        <v>1.1225632076479598E-3</v>
      </c>
    </row>
    <row r="20" spans="1:3">
      <c r="A20" s="63">
        <v>108147.93021456832</v>
      </c>
      <c r="B20" s="4">
        <v>-2.0250199975191314E-3</v>
      </c>
      <c r="C20" s="4">
        <v>2.7812758902150225E-3</v>
      </c>
    </row>
    <row r="21" spans="1:3">
      <c r="A21" s="63">
        <v>115214.57866532971</v>
      </c>
      <c r="B21" s="4">
        <v>-5.683353725500017E-4</v>
      </c>
      <c r="C21" s="4">
        <v>-3.7768050938721148E-4</v>
      </c>
    </row>
    <row r="22" spans="1:3">
      <c r="A22" s="63">
        <v>137804.49277470529</v>
      </c>
      <c r="B22" s="4">
        <v>-3.3223675136692934E-3</v>
      </c>
      <c r="C22" s="4">
        <v>-8.8989845323175006E-4</v>
      </c>
    </row>
    <row r="25" spans="1:3">
      <c r="A25" s="63" t="s">
        <v>912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puma_2016_mig_wage_data (2)</vt:lpstr>
      <vt:lpstr>Big cities</vt:lpstr>
      <vt:lpstr>working page</vt:lpstr>
      <vt:lpstr>Migration by ventile of wage</vt:lpstr>
      <vt:lpstr>low skilled migration</vt:lpstr>
      <vt:lpstr>High skilled migration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Porter</cp:lastModifiedBy>
  <cp:lastPrinted>2019-03-28T19:26:11Z</cp:lastPrinted>
  <dcterms:created xsi:type="dcterms:W3CDTF">2019-04-23T14:27:03Z</dcterms:created>
  <dcterms:modified xsi:type="dcterms:W3CDTF">2019-04-23T14:27:03Z</dcterms:modified>
</cp:coreProperties>
</file>