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800" yWindow="100" windowWidth="25200" windowHeight="14360" tabRatio="500" activeTab="1"/>
  </bookViews>
  <sheets>
    <sheet name="birthdeath" sheetId="1" r:id="rId1"/>
    <sheet name="survival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I52"/>
  <c r="H51"/>
  <c r="I51"/>
  <c r="H50"/>
  <c r="I50"/>
  <c r="H49"/>
  <c r="I49"/>
  <c r="H48"/>
  <c r="I48"/>
  <c r="H47"/>
  <c r="I47"/>
  <c r="H46"/>
  <c r="I46"/>
  <c r="H45"/>
  <c r="I45"/>
  <c r="H44"/>
  <c r="I44"/>
  <c r="H43"/>
  <c r="I43"/>
  <c r="H42"/>
  <c r="I42"/>
  <c r="H41"/>
  <c r="I41"/>
  <c r="H40"/>
  <c r="I40"/>
  <c r="H39"/>
  <c r="I39"/>
  <c r="H38"/>
  <c r="I38"/>
  <c r="H37"/>
  <c r="I37"/>
  <c r="H36"/>
  <c r="I36"/>
  <c r="H35"/>
  <c r="I35"/>
  <c r="H34"/>
  <c r="I34"/>
  <c r="H33"/>
  <c r="I33"/>
  <c r="H32"/>
  <c r="I32"/>
  <c r="H31"/>
  <c r="I31"/>
  <c r="H30"/>
  <c r="I30"/>
  <c r="H29"/>
  <c r="I29"/>
  <c r="H28"/>
  <c r="I28"/>
  <c r="H27"/>
  <c r="I27"/>
  <c r="H26"/>
  <c r="I26"/>
  <c r="H25"/>
  <c r="I25"/>
  <c r="H24"/>
  <c r="I24"/>
  <c r="H23"/>
  <c r="I23"/>
  <c r="H22"/>
  <c r="I22"/>
  <c r="H21"/>
  <c r="I21"/>
  <c r="H20"/>
  <c r="I20"/>
  <c r="H19"/>
  <c r="I19"/>
  <c r="H18"/>
  <c r="I18"/>
  <c r="H17"/>
  <c r="I17"/>
  <c r="H16"/>
  <c r="I16"/>
  <c r="H15"/>
  <c r="I15"/>
  <c r="H14"/>
  <c r="I14"/>
  <c r="H13"/>
  <c r="I13"/>
  <c r="H12"/>
  <c r="I12"/>
  <c r="H11"/>
  <c r="I11"/>
  <c r="H10"/>
  <c r="I10"/>
  <c r="H9"/>
  <c r="I9"/>
  <c r="H8"/>
  <c r="I8"/>
  <c r="H7"/>
  <c r="I7"/>
  <c r="H6"/>
  <c r="I6"/>
  <c r="H5"/>
  <c r="I5"/>
  <c r="H4"/>
  <c r="I4"/>
  <c r="H3"/>
  <c r="I3"/>
  <c r="I2"/>
  <c r="H2"/>
  <c r="G35"/>
  <c r="G29"/>
  <c r="G28"/>
  <c r="G25"/>
  <c r="G20"/>
  <c r="G19"/>
  <c r="G10"/>
  <c r="G52"/>
  <c r="G51"/>
  <c r="G50"/>
  <c r="G49"/>
  <c r="G48"/>
  <c r="G47"/>
  <c r="G46"/>
  <c r="G45"/>
  <c r="G44"/>
  <c r="G43"/>
  <c r="G42"/>
  <c r="G41"/>
  <c r="G40"/>
  <c r="G39"/>
  <c r="G38"/>
  <c r="G37"/>
  <c r="G36"/>
  <c r="G34"/>
  <c r="G33"/>
  <c r="G32"/>
  <c r="G31"/>
  <c r="G30"/>
  <c r="G27"/>
  <c r="G26"/>
  <c r="G24"/>
  <c r="G23"/>
  <c r="G22"/>
  <c r="G21"/>
  <c r="G18"/>
  <c r="G17"/>
  <c r="G16"/>
  <c r="G15"/>
  <c r="G14"/>
  <c r="G13"/>
  <c r="G12"/>
  <c r="G11"/>
  <c r="G9"/>
  <c r="G7"/>
  <c r="G6"/>
  <c r="G5"/>
  <c r="G4"/>
  <c r="G3"/>
  <c r="G8"/>
  <c r="G2"/>
  <c r="H38" i="2"/>
  <c r="H36"/>
  <c r="H34"/>
  <c r="H30"/>
  <c r="H29"/>
  <c r="H28"/>
  <c r="H26"/>
  <c r="H21"/>
  <c r="H20"/>
  <c r="H19"/>
  <c r="H16"/>
  <c r="H15"/>
  <c r="H10"/>
  <c r="H53"/>
  <c r="I53"/>
  <c r="J53"/>
  <c r="H52"/>
  <c r="I52"/>
  <c r="J52"/>
  <c r="H51"/>
  <c r="I51"/>
  <c r="J51"/>
  <c r="H50"/>
  <c r="I50"/>
  <c r="J50"/>
  <c r="H49"/>
  <c r="I49"/>
  <c r="J49"/>
  <c r="H48"/>
  <c r="I48"/>
  <c r="J48"/>
  <c r="H47"/>
  <c r="I47"/>
  <c r="J47"/>
  <c r="H46"/>
  <c r="I46"/>
  <c r="J46"/>
  <c r="H45"/>
  <c r="I45"/>
  <c r="J45"/>
  <c r="H44"/>
  <c r="I44"/>
  <c r="J44"/>
  <c r="H43"/>
  <c r="I43"/>
  <c r="J43"/>
  <c r="H42"/>
  <c r="I42"/>
  <c r="J42"/>
  <c r="H41"/>
  <c r="I41"/>
  <c r="J41"/>
  <c r="H40"/>
  <c r="I40"/>
  <c r="J40"/>
  <c r="H39"/>
  <c r="I39"/>
  <c r="J39"/>
  <c r="I38"/>
  <c r="J38"/>
  <c r="H37"/>
  <c r="I37"/>
  <c r="J37"/>
  <c r="I36"/>
  <c r="J36"/>
  <c r="H35"/>
  <c r="I35"/>
  <c r="J35"/>
  <c r="I34"/>
  <c r="J34"/>
  <c r="H33"/>
  <c r="I33"/>
  <c r="J33"/>
  <c r="H32"/>
  <c r="I32"/>
  <c r="J32"/>
  <c r="H31"/>
  <c r="I31"/>
  <c r="J31"/>
  <c r="I30"/>
  <c r="J30"/>
  <c r="I29"/>
  <c r="J29"/>
  <c r="I28"/>
  <c r="J28"/>
  <c r="H27"/>
  <c r="I27"/>
  <c r="J27"/>
  <c r="I26"/>
  <c r="J26"/>
  <c r="H25"/>
  <c r="I25"/>
  <c r="J25"/>
  <c r="H24"/>
  <c r="I24"/>
  <c r="J24"/>
  <c r="H23"/>
  <c r="I23"/>
  <c r="J23"/>
  <c r="H22"/>
  <c r="I22"/>
  <c r="J22"/>
  <c r="I21"/>
  <c r="J21"/>
  <c r="I20"/>
  <c r="J20"/>
  <c r="I19"/>
  <c r="J19"/>
  <c r="H18"/>
  <c r="I18"/>
  <c r="J18"/>
  <c r="H17"/>
  <c r="I17"/>
  <c r="J17"/>
  <c r="I16"/>
  <c r="J16"/>
  <c r="I15"/>
  <c r="J15"/>
  <c r="H14"/>
  <c r="I14"/>
  <c r="J14"/>
  <c r="H13"/>
  <c r="I13"/>
  <c r="J13"/>
  <c r="H12"/>
  <c r="I12"/>
  <c r="J12"/>
  <c r="H11"/>
  <c r="I11"/>
  <c r="J11"/>
  <c r="I10"/>
  <c r="J10"/>
  <c r="H9"/>
  <c r="I9"/>
  <c r="J9"/>
  <c r="H8"/>
  <c r="I8"/>
  <c r="J8"/>
  <c r="H7"/>
  <c r="I7"/>
  <c r="J7"/>
  <c r="H6"/>
  <c r="I6"/>
  <c r="J6"/>
  <c r="H5"/>
  <c r="I5"/>
  <c r="J5"/>
  <c r="H4"/>
  <c r="I4"/>
  <c r="J4"/>
  <c r="H3"/>
  <c r="I3"/>
  <c r="J3"/>
  <c r="J2"/>
  <c r="I2"/>
  <c r="H2"/>
</calcChain>
</file>

<file path=xl/sharedStrings.xml><?xml version="1.0" encoding="utf-8"?>
<sst xmlns="http://schemas.openxmlformats.org/spreadsheetml/2006/main" count="132" uniqueCount="114">
  <si>
    <t xml:space="preserve">WhiteAndBlackPopulation_WestSouthCentral_Oklahoma_Ac243_Thousand </t>
  </si>
  <si>
    <t xml:space="preserve">WhiteAndBlackPopulation_WestSouthCentral_Texas_Ac244_Thousand </t>
  </si>
  <si>
    <t xml:space="preserve">WhiteAndBlackPopulation_Mountain_Montana_Ac245_Thousand </t>
  </si>
  <si>
    <t xml:space="preserve">WhiteAndBlackPopulation_Mountain_Idaho_Ac246_Thousand </t>
  </si>
  <si>
    <t xml:space="preserve">WhiteAndBlackPopulation_Mountain_Wyoming_Ac247_Thousand </t>
  </si>
  <si>
    <t xml:space="preserve">WhiteAndBlackPopulation_Mountain_Colorado_Ac248_Thousand </t>
  </si>
  <si>
    <t xml:space="preserve">WhiteAndBlackPopulation_Mountain_NewMexico_Ac249_Thousand </t>
  </si>
  <si>
    <t xml:space="preserve">WhiteAndBlackPopulation_Mountain_Arizona_Ac250_Thousand </t>
  </si>
  <si>
    <t xml:space="preserve">WhiteAndBlackPopulation_Mountain_Utah_Ac251_Thousand </t>
  </si>
  <si>
    <t xml:space="preserve">WhiteAndBlackPopulation_Mountain_Nevada_Ac252_Thousand </t>
  </si>
  <si>
    <t xml:space="preserve">WhiteAndBlackPopulation_Pacific_Washington_Ac253_Thousand </t>
  </si>
  <si>
    <t xml:space="preserve">WhiteAndBlackPopulation_Pacific_Oregon_Ac254_Thousand </t>
  </si>
  <si>
    <t xml:space="preserve">WhiteAndBlackPopulation_Pacific_California_Ac255_Thousand </t>
  </si>
  <si>
    <t xml:space="preserve">WhiteAndBlackPopulation_Pacific_Alaska_Ac256_Thousand </t>
  </si>
  <si>
    <t xml:space="preserve">WhiteAndBlackPopulation_Pacific_Hawai'i_Ac257_Thousand </t>
  </si>
  <si>
    <t xml:space="preserve">WhiteAndBlackPopulation_NewEngland_Connecticut_Ac211_Thousand </t>
  </si>
  <si>
    <t xml:space="preserve">WhiteAndBlackPopulation_MiddleAtlantic_NewYork_Ac212_Thousand </t>
  </si>
  <si>
    <t xml:space="preserve">WhiteAndBlackPopulation_MiddleAtlantic_NewJersey_Ac213_Thousand </t>
  </si>
  <si>
    <t xml:space="preserve">MiddleAtlantic_Pennsylvania_Ac214_Thousand </t>
  </si>
  <si>
    <t xml:space="preserve">WhiteAndBlackPopulation_EastNorthCentral_Ohio_Ac215_Thousand </t>
  </si>
  <si>
    <t xml:space="preserve">WhiteAndBlackPopulation_EastNorthCentral_Indiana_Ac216_Thousand </t>
  </si>
  <si>
    <t xml:space="preserve">WhiteAndBlackPopulation_EastNorthCentral_Illinois_Ac217_Thousand </t>
  </si>
  <si>
    <t xml:space="preserve">WhiteAndBlackPopulation_EastNorthCentral_Michigan_Ac218_Thousand </t>
  </si>
  <si>
    <t xml:space="preserve">EastNorthCentral_Wisconsin_Ac219_Thousand </t>
  </si>
  <si>
    <t xml:space="preserve">WestNorthCentral_Minnesota_Ac220_Thousand </t>
  </si>
  <si>
    <t xml:space="preserve">WhiteAndBlackPopulation_WestNorthCentral_Iowa_Ac221_Thousand </t>
  </si>
  <si>
    <t xml:space="preserve">WhiteAndBlackPopulation_WestNorthCentral_Missouri_Ac222_Thousand </t>
  </si>
  <si>
    <t xml:space="preserve">WestNorthCentral_NorthDakota_Ac223_Thousand </t>
  </si>
  <si>
    <t xml:space="preserve">WestNorthCentral_NorthAndSouthDakota_Ac224_Thousand </t>
  </si>
  <si>
    <t xml:space="preserve">WestNorthCentral_SouthDakota_Ac225_Thousand </t>
  </si>
  <si>
    <t xml:space="preserve">WhiteAndBlackPopulation_WestNorthCentral_Nebraska_Ac226_Thousand </t>
  </si>
  <si>
    <t xml:space="preserve">WhiteAndBlackPopulation_WestNorthCentral_Kansas_Ac227_Thousand </t>
  </si>
  <si>
    <t xml:space="preserve">WhiteAndBlackPopulation_SouthAtlantic_Delaware_Ac228_Thousand </t>
  </si>
  <si>
    <t xml:space="preserve">WhiteAndBlackPopulation_SouthAtlantic_Maryland_Ac229_Thousand </t>
  </si>
  <si>
    <t xml:space="preserve">SouthAtlantic_DistrictOfColumbia_Ac230_Thousand </t>
  </si>
  <si>
    <t xml:space="preserve">WhiteAndBlackPopulation_SouthAtlantic_Virginia_Ac231_Thousand </t>
  </si>
  <si>
    <t xml:space="preserve">SouthAtlantic_WestVirginia_Ac232_Thousand </t>
  </si>
  <si>
    <t xml:space="preserve">SouthAtlantic_NorthCarolina_Ac233_Thousand </t>
  </si>
  <si>
    <t xml:space="preserve">SouthAtlantic_SouthCarolina_Ac234_Thousand </t>
  </si>
  <si>
    <t xml:space="preserve">WhiteAndBlackPopulation_SouthAtlantic_Georgia_Ac235_Thousand </t>
  </si>
  <si>
    <t xml:space="preserve">WhiteAndBlackPopulation_SouthAtlantic_Florida_Ac236_Thousand </t>
  </si>
  <si>
    <t xml:space="preserve">WhiteAndBlackPopulation_EastSouthCentral_Kentucky_Ac237_Thousand </t>
  </si>
  <si>
    <t xml:space="preserve">EastSouthCentral_Tennessee_Ac238_Thousand </t>
  </si>
  <si>
    <t xml:space="preserve">WhiteAndBlackPopulation_EastSouthCentral_Alabama_Ac239_Thousand </t>
  </si>
  <si>
    <t xml:space="preserve">EastSouthCentral_Mississippi_Ac240_Thousand </t>
  </si>
  <si>
    <t xml:space="preserve">WhiteAndBlackPopulation_WestSouthCentral_Arkansas_Ac241_Thousand </t>
  </si>
  <si>
    <t xml:space="preserve">WestSouthCentral_Louisiana_Ac242_Thousand </t>
  </si>
  <si>
    <t xml:space="preserve">WhiteAndBlackPopulation_EastSouthCentral_Tennessee_Ac84_Thousand </t>
  </si>
  <si>
    <t xml:space="preserve">WhiteAndBlackPopulation_EastSouthCentral_Alabama_Ac85_Thousand </t>
  </si>
  <si>
    <t xml:space="preserve">EastSouthCentral_Mississippi_Ac86_Thousand </t>
  </si>
  <si>
    <t xml:space="preserve">WhiteAndBlackPopulation_WestSouthCentral_Arkansas_Ac87_Thousand </t>
  </si>
  <si>
    <t xml:space="preserve">WhiteAndBlackPopulation_WestSouthCentral_Louisiana_Ac88_Thousand </t>
  </si>
  <si>
    <t xml:space="preserve">WhiteAndBlackPopulation_WestSouthCentral_Oklahoma_Ac89_Thousand </t>
  </si>
  <si>
    <t xml:space="preserve">WhiteAndBlackPopulation_WestSouthCentral_Texas_Ac90_Thousand </t>
  </si>
  <si>
    <t xml:space="preserve">WhiteAndBlackPopulation_Mountain_Montana_Ac91_Thousand </t>
  </si>
  <si>
    <t xml:space="preserve">WhiteAndBlackPopulation_Mountain_Idaho_Ac92_Thousand </t>
  </si>
  <si>
    <t xml:space="preserve">WhiteAndBlackPopulation_Mountain_Wyoming_Ac93_Thousand </t>
  </si>
  <si>
    <t xml:space="preserve">WhiteAndBlackPopulation_Mountain_Colorado_Ac94_Thousand </t>
  </si>
  <si>
    <t xml:space="preserve">WhiteAndBlackPopulation_Mountain_NewMexico_Ac95_Thousand </t>
  </si>
  <si>
    <t xml:space="preserve">WhiteAndBlackPopulation_Mountain_Arizona_Ac96_Thousand </t>
  </si>
  <si>
    <t xml:space="preserve">WhiteAndBlackPopulation_Mountain_Utah_Ac97_Thousand </t>
  </si>
  <si>
    <t xml:space="preserve">WhiteAndBlackPopulation_Mountain_Nevada_Ac98_Thousand </t>
  </si>
  <si>
    <t xml:space="preserve">WhiteAndBlackPopulation_Pacific_Washington_Ac99_Thousand </t>
  </si>
  <si>
    <t xml:space="preserve">WhiteAndBlackPopulation_Pacific_Oregon_Ac100_Thousand </t>
  </si>
  <si>
    <t xml:space="preserve">WhiteAndBlackPopulation_Pacific_California_Ac101_Thousand </t>
  </si>
  <si>
    <t xml:space="preserve">WhiteAndBlackPopulation_Pacific_Alaska_Ac102_Thousand </t>
  </si>
  <si>
    <t xml:space="preserve">WhiteAndBlackPopulation_Pacific_Hawaii_Ac103_Thousand </t>
  </si>
  <si>
    <t>1940-1950</t>
  </si>
  <si>
    <t/>
  </si>
  <si>
    <t>1950-1960</t>
  </si>
  <si>
    <t>1960-1970</t>
  </si>
  <si>
    <t>1970-1980</t>
  </si>
  <si>
    <t>1980-1990</t>
  </si>
  <si>
    <t>start place</t>
    <phoneticPr fontId="1" type="noConversion"/>
  </si>
  <si>
    <t>end place</t>
    <phoneticPr fontId="1" type="noConversion"/>
  </si>
  <si>
    <t>name</t>
    <phoneticPr fontId="1" type="noConversion"/>
  </si>
  <si>
    <t>1930-1940</t>
  </si>
  <si>
    <t xml:space="preserve">WhiteAndBlackPopulation_NewEngland_Maine_Ac206_Thousand </t>
  </si>
  <si>
    <t xml:space="preserve">WhiteAndBlackPopulation_NewEngland_NewHampshire_Ac207_Thousand </t>
  </si>
  <si>
    <t xml:space="preserve">WhiteAndBlackPopulation_NewEngland_Vermont_Ac208_Thousand </t>
  </si>
  <si>
    <t xml:space="preserve">WhiteAndBlackPopulation_NewEngland_Massachusetts_Ac209_Thousand </t>
  </si>
  <si>
    <t xml:space="preserve">WhiteAndBlackPopulation_NewEngland_RhodeIsland_Ac210_Thousand </t>
  </si>
  <si>
    <t>Year</t>
  </si>
  <si>
    <t xml:space="preserve">WhiteAndBlackPopulation_NewEngland_Maine_Ac53_Thousand </t>
  </si>
  <si>
    <t xml:space="preserve">WhiteAndBlackPopulation_NewEngland_NewHampshire_Ac54_Thousand </t>
  </si>
  <si>
    <t xml:space="preserve">WhiteAndBlackPopulation_NewEngland_Vermont_Ac55_Thousand </t>
  </si>
  <si>
    <t xml:space="preserve">WhiteAndBlackPopulation_NewEngland_Massachusetts_Ac56_Thousand </t>
  </si>
  <si>
    <t xml:space="preserve">WhiteAndBlackPopulation_NewEngland_RhodeIsland_Ac57_Thousand </t>
  </si>
  <si>
    <t xml:space="preserve">WhiteAndBlackPopulation_NewEngland_Connecticut_Ac58_Thousand </t>
  </si>
  <si>
    <t xml:space="preserve">WhiteAndBlackPopulation_MiddleAtlantic_NewYork_Ac59_Thousand </t>
  </si>
  <si>
    <t xml:space="preserve">WhiteAndBlackPopulation_MiddleAtlantic_NewJersey_Ac60_Thousand </t>
  </si>
  <si>
    <t xml:space="preserve">MiddleAtlantic_Pennsylvania_Ac61_Thousand </t>
  </si>
  <si>
    <t xml:space="preserve">WhiteAndBlackPopulation_EastNorthCentral_Ohio_Ac62_Thousand </t>
  </si>
  <si>
    <t xml:space="preserve">WhiteAndBlackPopulation_EastNorthCentral_Indiana_Ac63_Thousand </t>
  </si>
  <si>
    <t xml:space="preserve">WhiteAndBlackPopulation_EastNorthCentral_Illinois_Ac64_Thousand </t>
  </si>
  <si>
    <t xml:space="preserve">WhiteAndBlackPopulation_EastNorthCentral_Michigan_Ac65_Thousand </t>
  </si>
  <si>
    <t xml:space="preserve">WhiteAndBlackPopulation_EastNorthCentral_Wisconsin_Ac66_Thousand </t>
  </si>
  <si>
    <t xml:space="preserve">WhiteAndBlackPopulation_WestNorthCentral_Minnesota_Ac67_Thousand </t>
  </si>
  <si>
    <t xml:space="preserve">WhiteAndBlackPopulation_WestNorthCentral_Iowa_Ac68_Thousand </t>
  </si>
  <si>
    <t xml:space="preserve">WhiteAndBlackPopulation_WestNorthCentral_Missouri_Ac69_Thousand </t>
  </si>
  <si>
    <t xml:space="preserve">WestNorthCentral_NorthDakota_Ac70_Thousand </t>
  </si>
  <si>
    <t xml:space="preserve">WestNorthCentral_SouthDakota_Ac71_Thousand </t>
  </si>
  <si>
    <t xml:space="preserve">WhiteAndBlackPopulation_WestNorthCentral_Nebraska_Ac72_Thousand </t>
  </si>
  <si>
    <t xml:space="preserve">WhiteAndBlackPopulation_WestNorthCentral_Kansas_Ac73_Thousand </t>
  </si>
  <si>
    <t xml:space="preserve">WhiteAndBlackPopulation_SouthAtlantic_Delaware_Ac74_Thousand </t>
  </si>
  <si>
    <t xml:space="preserve">WhiteAndBlackPopulation_SouthAtlantic_Maryland_Ac75_Thousand </t>
  </si>
  <si>
    <t xml:space="preserve">SouthAtlantic_DistrictOfColumbia_Ac76_Thousand </t>
  </si>
  <si>
    <t xml:space="preserve">WhiteAndBlackPopulation_SouthAtlantic_Virginia_Ac77_Thousand </t>
  </si>
  <si>
    <t xml:space="preserve">WhiteAndBlackPopulation_SouthAtlantic_WestVirginia_Ac78_Thousand </t>
  </si>
  <si>
    <t xml:space="preserve">SouthAtlantic_NorthCarolina_Ac79_Thousand </t>
  </si>
  <si>
    <t xml:space="preserve">SouthAtlantic_SouthCarolina_Ac80_Thousand </t>
  </si>
  <si>
    <t xml:space="preserve">WhiteAndBlackPopulation_SouthAtlantic_Georgia_Ac81_Thousand </t>
  </si>
  <si>
    <t xml:space="preserve">WhiteAndBlackPopulation_SouthAtlantic_Florida_Ac82_Thousand </t>
  </si>
  <si>
    <t xml:space="preserve">WhiteAndBlackPopulation_EastSouthCentral_Kentucky_Ac83_Thousand 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</si>
</sst>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8"/>
      <name val="Verdana"/>
    </font>
    <font>
      <b/>
      <sz val="8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9" fontId="2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52"/>
  <sheetViews>
    <sheetView workbookViewId="0">
      <selection activeCell="G2" sqref="G2:I2"/>
    </sheetView>
  </sheetViews>
  <sheetFormatPr baseColWidth="10" defaultRowHeight="13"/>
  <cols>
    <col min="1" max="1" width="48.28515625" customWidth="1"/>
  </cols>
  <sheetData>
    <row r="1" spans="1:9">
      <c r="A1" s="3" t="s">
        <v>82</v>
      </c>
      <c r="B1" s="4" t="s">
        <v>67</v>
      </c>
      <c r="C1" s="4" t="s">
        <v>69</v>
      </c>
      <c r="D1" s="4" t="s">
        <v>70</v>
      </c>
      <c r="E1" s="4" t="s">
        <v>71</v>
      </c>
      <c r="F1" s="4" t="s">
        <v>72</v>
      </c>
      <c r="G1" s="6" t="s">
        <v>73</v>
      </c>
      <c r="H1" s="6" t="s">
        <v>74</v>
      </c>
      <c r="I1" s="6" t="s">
        <v>75</v>
      </c>
    </row>
    <row r="2" spans="1:9">
      <c r="A2" s="3" t="s">
        <v>83</v>
      </c>
      <c r="B2" s="5">
        <v>-27</v>
      </c>
      <c r="C2" s="5">
        <v>-67</v>
      </c>
      <c r="D2" s="5">
        <v>-69</v>
      </c>
      <c r="E2" s="5">
        <v>76</v>
      </c>
      <c r="F2" s="5">
        <v>45</v>
      </c>
      <c r="G2">
        <f>FIND("_",A2,25)</f>
        <v>35</v>
      </c>
      <c r="H2">
        <f>FIND("_",A2,G2+1)</f>
        <v>41</v>
      </c>
      <c r="I2" t="str">
        <f>MID(A2,G2+1,H2-G2-1)</f>
        <v>Maine</v>
      </c>
    </row>
    <row r="3" spans="1:9">
      <c r="A3" s="3" t="s">
        <v>84</v>
      </c>
      <c r="B3" s="5" t="s">
        <v>68</v>
      </c>
      <c r="C3" s="5">
        <v>12</v>
      </c>
      <c r="D3" s="5">
        <v>69</v>
      </c>
      <c r="E3" s="5">
        <v>136</v>
      </c>
      <c r="F3" s="5">
        <v>117</v>
      </c>
      <c r="G3">
        <f t="shared" ref="G3:G7" si="0">FIND("_",A3,25)</f>
        <v>35</v>
      </c>
      <c r="H3">
        <f t="shared" ref="H3:H52" si="1">FIND("_",A3,G3+1)</f>
        <v>48</v>
      </c>
      <c r="I3" t="str">
        <f t="shared" ref="I3:I52" si="2">MID(A3,G3+1,H3-G3-1)</f>
        <v>NewHampshire</v>
      </c>
    </row>
    <row r="4" spans="1:9">
      <c r="A4" s="3" t="s">
        <v>85</v>
      </c>
      <c r="B4" s="5">
        <v>-19</v>
      </c>
      <c r="C4" s="5">
        <v>-38</v>
      </c>
      <c r="D4" s="5">
        <v>15</v>
      </c>
      <c r="E4" s="5">
        <v>38</v>
      </c>
      <c r="F4" s="5">
        <v>17</v>
      </c>
      <c r="G4">
        <f t="shared" si="0"/>
        <v>35</v>
      </c>
      <c r="H4">
        <f t="shared" si="1"/>
        <v>43</v>
      </c>
      <c r="I4" t="str">
        <f t="shared" si="2"/>
        <v>Vermont</v>
      </c>
    </row>
    <row r="5" spans="1:9">
      <c r="A5" s="3" t="s">
        <v>86</v>
      </c>
      <c r="B5" s="5">
        <v>23</v>
      </c>
      <c r="C5" s="5">
        <v>-96</v>
      </c>
      <c r="D5" s="5">
        <v>74</v>
      </c>
      <c r="E5" s="5">
        <v>-136</v>
      </c>
      <c r="F5" s="5">
        <v>19</v>
      </c>
      <c r="G5">
        <f t="shared" si="0"/>
        <v>35</v>
      </c>
      <c r="H5">
        <f t="shared" si="1"/>
        <v>49</v>
      </c>
      <c r="I5" t="str">
        <f t="shared" si="2"/>
        <v>Massachusetts</v>
      </c>
    </row>
    <row r="6" spans="1:9">
      <c r="A6" s="3" t="s">
        <v>87</v>
      </c>
      <c r="B6" s="5">
        <v>11</v>
      </c>
      <c r="C6" s="5">
        <v>-26</v>
      </c>
      <c r="D6" s="5">
        <v>13</v>
      </c>
      <c r="E6" s="5">
        <v>-33</v>
      </c>
      <c r="F6" s="5">
        <v>20</v>
      </c>
      <c r="G6">
        <f t="shared" si="0"/>
        <v>35</v>
      </c>
      <c r="H6">
        <f t="shared" si="1"/>
        <v>47</v>
      </c>
      <c r="I6" t="str">
        <f t="shared" si="2"/>
        <v>RhodeIsland</v>
      </c>
    </row>
    <row r="7" spans="1:9">
      <c r="A7" s="3" t="s">
        <v>88</v>
      </c>
      <c r="B7" s="5">
        <v>113</v>
      </c>
      <c r="C7" s="5">
        <v>234</v>
      </c>
      <c r="D7" s="5">
        <v>214</v>
      </c>
      <c r="E7" s="5">
        <v>-52</v>
      </c>
      <c r="F7" s="5">
        <v>18</v>
      </c>
      <c r="G7">
        <f t="shared" si="0"/>
        <v>35</v>
      </c>
      <c r="H7">
        <f t="shared" si="1"/>
        <v>47</v>
      </c>
      <c r="I7" t="str">
        <f t="shared" si="2"/>
        <v>Connecticut</v>
      </c>
    </row>
    <row r="8" spans="1:9">
      <c r="A8" s="3" t="s">
        <v>89</v>
      </c>
      <c r="B8" s="5">
        <v>270</v>
      </c>
      <c r="C8" s="5">
        <v>210</v>
      </c>
      <c r="D8" s="5">
        <v>-101</v>
      </c>
      <c r="E8" s="5">
        <v>-1543</v>
      </c>
      <c r="F8" s="5">
        <v>-467</v>
      </c>
      <c r="G8">
        <f>FIND("_",A8,25)</f>
        <v>39</v>
      </c>
      <c r="H8">
        <f t="shared" si="1"/>
        <v>47</v>
      </c>
      <c r="I8" t="str">
        <f t="shared" si="2"/>
        <v>NewYork</v>
      </c>
    </row>
    <row r="9" spans="1:9">
      <c r="A9" s="3" t="s">
        <v>90</v>
      </c>
      <c r="B9" s="5">
        <v>294</v>
      </c>
      <c r="C9" s="5">
        <v>578</v>
      </c>
      <c r="D9" s="5">
        <v>488</v>
      </c>
      <c r="E9" s="5">
        <v>-114</v>
      </c>
      <c r="F9" s="5">
        <v>5</v>
      </c>
      <c r="G9">
        <f t="shared" ref="G9:G52" si="3">FIND("_",A9,25)</f>
        <v>39</v>
      </c>
      <c r="H9">
        <f t="shared" si="1"/>
        <v>49</v>
      </c>
      <c r="I9" t="str">
        <f t="shared" si="2"/>
        <v>NewJersey</v>
      </c>
    </row>
    <row r="10" spans="1:9">
      <c r="A10" s="3" t="s">
        <v>91</v>
      </c>
      <c r="B10" s="5">
        <v>-355</v>
      </c>
      <c r="C10" s="5">
        <v>-475</v>
      </c>
      <c r="D10" s="5">
        <v>-378</v>
      </c>
      <c r="E10" s="5">
        <v>-289</v>
      </c>
      <c r="F10" s="5">
        <v>-368</v>
      </c>
      <c r="G10">
        <f>FIND("_",A10,10)</f>
        <v>15</v>
      </c>
      <c r="H10">
        <f t="shared" si="1"/>
        <v>28</v>
      </c>
      <c r="I10" t="str">
        <f t="shared" si="2"/>
        <v>Pennsylvania</v>
      </c>
    </row>
    <row r="11" spans="1:9">
      <c r="A11" s="3" t="s">
        <v>92</v>
      </c>
      <c r="B11" s="5">
        <v>245</v>
      </c>
      <c r="C11" s="5">
        <v>407</v>
      </c>
      <c r="D11" s="5">
        <v>-126</v>
      </c>
      <c r="E11" s="5">
        <v>-544</v>
      </c>
      <c r="F11" s="5">
        <v>-585</v>
      </c>
      <c r="G11">
        <f t="shared" si="3"/>
        <v>41</v>
      </c>
      <c r="H11">
        <f t="shared" si="1"/>
        <v>46</v>
      </c>
      <c r="I11" t="str">
        <f t="shared" si="2"/>
        <v>Ohio</v>
      </c>
    </row>
    <row r="12" spans="1:9">
      <c r="A12" s="3" t="s">
        <v>93</v>
      </c>
      <c r="B12" s="5">
        <v>97</v>
      </c>
      <c r="C12" s="5">
        <v>61</v>
      </c>
      <c r="D12" s="5">
        <v>-16</v>
      </c>
      <c r="E12" s="5">
        <v>-87</v>
      </c>
      <c r="F12" s="5">
        <v>-283</v>
      </c>
      <c r="G12">
        <f t="shared" si="3"/>
        <v>41</v>
      </c>
      <c r="H12">
        <f t="shared" si="1"/>
        <v>49</v>
      </c>
      <c r="I12" t="str">
        <f t="shared" si="2"/>
        <v>Indiana</v>
      </c>
    </row>
    <row r="13" spans="1:9">
      <c r="A13" s="3" t="s">
        <v>94</v>
      </c>
      <c r="B13" s="5">
        <v>75</v>
      </c>
      <c r="C13" s="5">
        <v>124</v>
      </c>
      <c r="D13" s="5">
        <v>-43</v>
      </c>
      <c r="E13" s="5">
        <v>-410</v>
      </c>
      <c r="F13" s="5">
        <v>-801</v>
      </c>
      <c r="G13">
        <f t="shared" si="3"/>
        <v>41</v>
      </c>
      <c r="H13">
        <f t="shared" si="1"/>
        <v>50</v>
      </c>
      <c r="I13" t="str">
        <f t="shared" si="2"/>
        <v>Illinois</v>
      </c>
    </row>
    <row r="14" spans="1:9">
      <c r="A14" s="3" t="s">
        <v>95</v>
      </c>
      <c r="B14" s="5">
        <v>336</v>
      </c>
      <c r="C14" s="5">
        <v>155</v>
      </c>
      <c r="D14" s="5">
        <v>27</v>
      </c>
      <c r="E14" s="5">
        <v>-297</v>
      </c>
      <c r="F14" s="5">
        <v>-585</v>
      </c>
      <c r="G14">
        <f t="shared" si="3"/>
        <v>41</v>
      </c>
      <c r="H14">
        <f t="shared" si="1"/>
        <v>50</v>
      </c>
      <c r="I14" t="str">
        <f t="shared" si="2"/>
        <v>Michigan</v>
      </c>
    </row>
    <row r="15" spans="1:9">
      <c r="A15" s="3" t="s">
        <v>96</v>
      </c>
      <c r="B15" s="5">
        <v>-84</v>
      </c>
      <c r="C15" s="5">
        <v>-53</v>
      </c>
      <c r="D15" s="5">
        <v>4</v>
      </c>
      <c r="E15" s="5">
        <v>14</v>
      </c>
      <c r="F15" s="5">
        <v>-126</v>
      </c>
      <c r="G15">
        <f t="shared" si="3"/>
        <v>41</v>
      </c>
      <c r="H15">
        <f t="shared" si="1"/>
        <v>51</v>
      </c>
      <c r="I15" t="str">
        <f t="shared" si="2"/>
        <v>Wisconsin</v>
      </c>
    </row>
    <row r="16" spans="1:9">
      <c r="A16" s="3" t="s">
        <v>97</v>
      </c>
      <c r="B16" s="5">
        <v>-173</v>
      </c>
      <c r="C16" s="5">
        <v>-98</v>
      </c>
      <c r="D16" s="5">
        <v>-25</v>
      </c>
      <c r="E16" s="5">
        <v>11</v>
      </c>
      <c r="F16" s="5">
        <v>-29</v>
      </c>
      <c r="G16">
        <f t="shared" si="3"/>
        <v>41</v>
      </c>
      <c r="H16">
        <f t="shared" si="1"/>
        <v>51</v>
      </c>
      <c r="I16" t="str">
        <f t="shared" si="2"/>
        <v>Minnesota</v>
      </c>
    </row>
    <row r="17" spans="1:9">
      <c r="A17" s="3" t="s">
        <v>98</v>
      </c>
      <c r="B17" s="5">
        <v>-196</v>
      </c>
      <c r="C17" s="5">
        <v>-234</v>
      </c>
      <c r="D17" s="5">
        <v>-183</v>
      </c>
      <c r="E17" s="5">
        <v>-58</v>
      </c>
      <c r="F17" s="5">
        <v>-280</v>
      </c>
      <c r="G17">
        <f t="shared" si="3"/>
        <v>41</v>
      </c>
      <c r="H17">
        <f t="shared" si="1"/>
        <v>46</v>
      </c>
      <c r="I17" t="str">
        <f t="shared" si="2"/>
        <v>Iowa</v>
      </c>
    </row>
    <row r="18" spans="1:9">
      <c r="A18" s="3" t="s">
        <v>99</v>
      </c>
      <c r="B18" s="5">
        <v>-190</v>
      </c>
      <c r="C18" s="5">
        <v>-134</v>
      </c>
      <c r="D18" s="5">
        <v>2</v>
      </c>
      <c r="E18" s="5">
        <v>16</v>
      </c>
      <c r="F18" s="5">
        <v>-64</v>
      </c>
      <c r="G18">
        <f t="shared" si="3"/>
        <v>41</v>
      </c>
      <c r="H18">
        <f t="shared" si="1"/>
        <v>50</v>
      </c>
      <c r="I18" t="str">
        <f t="shared" si="2"/>
        <v>Missouri</v>
      </c>
    </row>
    <row r="19" spans="1:9">
      <c r="A19" s="3" t="s">
        <v>100</v>
      </c>
      <c r="B19" s="5">
        <v>-121</v>
      </c>
      <c r="C19" s="5">
        <v>-105</v>
      </c>
      <c r="D19" s="5">
        <v>-94</v>
      </c>
      <c r="E19" s="5">
        <v>-17</v>
      </c>
      <c r="F19" s="5">
        <v>-72</v>
      </c>
      <c r="G19">
        <f>FIND("_",A19,10)</f>
        <v>17</v>
      </c>
      <c r="H19">
        <f t="shared" si="1"/>
        <v>29</v>
      </c>
      <c r="I19" t="str">
        <f t="shared" si="2"/>
        <v>NorthDakota</v>
      </c>
    </row>
    <row r="20" spans="1:9">
      <c r="A20" s="3" t="s">
        <v>101</v>
      </c>
      <c r="B20" s="5">
        <v>-79</v>
      </c>
      <c r="C20" s="5">
        <v>-95</v>
      </c>
      <c r="D20" s="5">
        <v>-94</v>
      </c>
      <c r="E20" s="5">
        <v>-26</v>
      </c>
      <c r="F20" s="5">
        <v>-50</v>
      </c>
      <c r="G20">
        <f>FIND("_",A20,10)</f>
        <v>17</v>
      </c>
      <c r="H20">
        <f t="shared" si="1"/>
        <v>29</v>
      </c>
      <c r="I20" t="str">
        <f t="shared" si="2"/>
        <v>SouthDakota</v>
      </c>
    </row>
    <row r="21" spans="1:9">
      <c r="A21" s="3" t="s">
        <v>102</v>
      </c>
      <c r="B21" s="5">
        <v>-135</v>
      </c>
      <c r="C21" s="5">
        <v>-117</v>
      </c>
      <c r="D21" s="5">
        <v>-73</v>
      </c>
      <c r="E21" s="5">
        <v>-12</v>
      </c>
      <c r="F21" s="5">
        <v>-99</v>
      </c>
      <c r="G21">
        <f t="shared" si="3"/>
        <v>41</v>
      </c>
      <c r="H21">
        <f t="shared" si="1"/>
        <v>50</v>
      </c>
      <c r="I21" t="str">
        <f t="shared" si="2"/>
        <v>Nebraska</v>
      </c>
    </row>
    <row r="22" spans="1:9">
      <c r="A22" s="3" t="s">
        <v>103</v>
      </c>
      <c r="B22" s="5">
        <v>-91</v>
      </c>
      <c r="C22" s="5">
        <v>-44</v>
      </c>
      <c r="D22" s="5">
        <v>-130</v>
      </c>
      <c r="E22" s="5">
        <v>-19</v>
      </c>
      <c r="F22" s="5">
        <v>-62</v>
      </c>
      <c r="G22">
        <f t="shared" si="3"/>
        <v>41</v>
      </c>
      <c r="H22">
        <f t="shared" si="1"/>
        <v>48</v>
      </c>
      <c r="I22" t="str">
        <f t="shared" si="2"/>
        <v>Kansas</v>
      </c>
    </row>
    <row r="23" spans="1:9">
      <c r="A23" s="3" t="s">
        <v>104</v>
      </c>
      <c r="B23" s="5">
        <v>21</v>
      </c>
      <c r="C23" s="5">
        <v>63</v>
      </c>
      <c r="D23" s="5">
        <v>38</v>
      </c>
      <c r="E23" s="5">
        <v>8</v>
      </c>
      <c r="F23" s="5">
        <v>29</v>
      </c>
      <c r="G23">
        <f t="shared" si="3"/>
        <v>38</v>
      </c>
      <c r="H23">
        <f t="shared" si="1"/>
        <v>47</v>
      </c>
      <c r="I23" t="str">
        <f t="shared" si="2"/>
        <v>Delaware</v>
      </c>
    </row>
    <row r="24" spans="1:9">
      <c r="A24" s="3" t="s">
        <v>105</v>
      </c>
      <c r="B24" s="5">
        <v>270</v>
      </c>
      <c r="C24" s="5">
        <v>321</v>
      </c>
      <c r="D24" s="5">
        <v>385</v>
      </c>
      <c r="E24" s="5">
        <v>55</v>
      </c>
      <c r="F24" s="5">
        <v>244</v>
      </c>
      <c r="G24">
        <f t="shared" si="3"/>
        <v>38</v>
      </c>
      <c r="H24">
        <f t="shared" si="1"/>
        <v>47</v>
      </c>
      <c r="I24" t="str">
        <f t="shared" si="2"/>
        <v>Maryland</v>
      </c>
    </row>
    <row r="25" spans="1:9">
      <c r="A25" s="3" t="s">
        <v>106</v>
      </c>
      <c r="B25" s="5">
        <v>49</v>
      </c>
      <c r="C25" s="5">
        <v>-160</v>
      </c>
      <c r="D25" s="5">
        <v>-100</v>
      </c>
      <c r="E25" s="5">
        <v>-151</v>
      </c>
      <c r="F25" s="5">
        <v>-60</v>
      </c>
      <c r="G25">
        <f>FIND("_",A25,10)</f>
        <v>14</v>
      </c>
      <c r="H25">
        <f t="shared" si="1"/>
        <v>33</v>
      </c>
      <c r="I25" t="str">
        <f t="shared" si="2"/>
        <v>DistrictOfColumbia</v>
      </c>
    </row>
    <row r="26" spans="1:9">
      <c r="A26" s="3" t="s">
        <v>107</v>
      </c>
      <c r="B26" s="5">
        <v>169</v>
      </c>
      <c r="C26" s="5">
        <v>15</v>
      </c>
      <c r="D26" s="5">
        <v>141</v>
      </c>
      <c r="E26" s="5">
        <v>353</v>
      </c>
      <c r="F26" s="5">
        <v>431</v>
      </c>
      <c r="G26">
        <f t="shared" si="3"/>
        <v>38</v>
      </c>
      <c r="H26">
        <f t="shared" si="1"/>
        <v>47</v>
      </c>
      <c r="I26" t="str">
        <f t="shared" si="2"/>
        <v>Virginia</v>
      </c>
    </row>
    <row r="27" spans="1:9">
      <c r="A27" s="3" t="s">
        <v>108</v>
      </c>
      <c r="B27" s="5">
        <v>-235</v>
      </c>
      <c r="C27" s="5">
        <v>-446</v>
      </c>
      <c r="D27" s="5">
        <v>-265</v>
      </c>
      <c r="E27" s="5">
        <v>113</v>
      </c>
      <c r="F27" s="5">
        <v>-208</v>
      </c>
      <c r="G27">
        <f t="shared" si="3"/>
        <v>38</v>
      </c>
      <c r="H27">
        <f t="shared" si="1"/>
        <v>51</v>
      </c>
      <c r="I27" t="str">
        <f t="shared" si="2"/>
        <v>WestVirginia</v>
      </c>
    </row>
    <row r="28" spans="1:9">
      <c r="A28" s="3" t="s">
        <v>109</v>
      </c>
      <c r="B28" s="5">
        <v>-258</v>
      </c>
      <c r="C28" s="5">
        <v>-328</v>
      </c>
      <c r="D28" s="5">
        <v>-94</v>
      </c>
      <c r="E28" s="5">
        <v>395</v>
      </c>
      <c r="F28" s="5">
        <v>375</v>
      </c>
      <c r="G28">
        <f>FIND("_",A28,10)</f>
        <v>14</v>
      </c>
      <c r="H28">
        <f t="shared" si="1"/>
        <v>28</v>
      </c>
      <c r="I28" t="str">
        <f t="shared" si="2"/>
        <v>NorthCarolina</v>
      </c>
    </row>
    <row r="29" spans="1:9">
      <c r="A29" s="3" t="s">
        <v>110</v>
      </c>
      <c r="B29" s="5">
        <v>-230</v>
      </c>
      <c r="C29" s="5">
        <v>-222</v>
      </c>
      <c r="D29" s="5">
        <v>-149</v>
      </c>
      <c r="E29" s="5">
        <v>272</v>
      </c>
      <c r="F29" s="5">
        <v>111</v>
      </c>
      <c r="G29">
        <f>FIND("_",A29,10)</f>
        <v>14</v>
      </c>
      <c r="H29">
        <f t="shared" si="1"/>
        <v>28</v>
      </c>
      <c r="I29" t="str">
        <f t="shared" si="2"/>
        <v>SouthCarolina</v>
      </c>
    </row>
    <row r="30" spans="1:9">
      <c r="A30" s="3" t="s">
        <v>111</v>
      </c>
      <c r="B30" s="5">
        <v>-290</v>
      </c>
      <c r="C30" s="5">
        <v>-212</v>
      </c>
      <c r="D30" s="5">
        <v>51</v>
      </c>
      <c r="E30" s="5">
        <v>443</v>
      </c>
      <c r="F30" s="5">
        <v>524</v>
      </c>
      <c r="G30">
        <f t="shared" si="3"/>
        <v>38</v>
      </c>
      <c r="H30">
        <f t="shared" si="1"/>
        <v>46</v>
      </c>
      <c r="I30" t="str">
        <f t="shared" si="2"/>
        <v>Georgia</v>
      </c>
    </row>
    <row r="31" spans="1:9">
      <c r="A31" s="3" t="s">
        <v>112</v>
      </c>
      <c r="B31" s="5">
        <v>578</v>
      </c>
      <c r="C31" s="5">
        <v>1616</v>
      </c>
      <c r="D31" s="5">
        <v>1326</v>
      </c>
      <c r="E31" s="5">
        <v>2716</v>
      </c>
      <c r="F31" s="5">
        <v>2774</v>
      </c>
      <c r="G31">
        <f t="shared" si="3"/>
        <v>38</v>
      </c>
      <c r="H31">
        <f t="shared" si="1"/>
        <v>46</v>
      </c>
      <c r="I31" t="str">
        <f t="shared" si="2"/>
        <v>Florida</v>
      </c>
    </row>
    <row r="32" spans="1:9">
      <c r="A32" s="3" t="s">
        <v>113</v>
      </c>
      <c r="B32" s="5">
        <v>-366</v>
      </c>
      <c r="C32" s="5">
        <v>-390</v>
      </c>
      <c r="D32" s="5">
        <v>-153</v>
      </c>
      <c r="E32" s="5">
        <v>209</v>
      </c>
      <c r="F32" s="5">
        <v>-171</v>
      </c>
      <c r="G32">
        <f t="shared" si="3"/>
        <v>41</v>
      </c>
      <c r="H32">
        <f t="shared" si="1"/>
        <v>50</v>
      </c>
      <c r="I32" t="str">
        <f t="shared" si="2"/>
        <v>Kentucky</v>
      </c>
    </row>
    <row r="33" spans="1:9">
      <c r="A33" s="3" t="s">
        <v>47</v>
      </c>
      <c r="B33" s="5">
        <v>-143</v>
      </c>
      <c r="C33" s="5">
        <v>-274</v>
      </c>
      <c r="D33" s="5">
        <v>-45</v>
      </c>
      <c r="E33" s="5">
        <v>394</v>
      </c>
      <c r="F33" s="5">
        <v>38</v>
      </c>
      <c r="G33">
        <f t="shared" si="3"/>
        <v>41</v>
      </c>
      <c r="H33">
        <f t="shared" si="1"/>
        <v>51</v>
      </c>
      <c r="I33" t="str">
        <f t="shared" si="2"/>
        <v>Tennessee</v>
      </c>
    </row>
    <row r="34" spans="1:9">
      <c r="A34" s="3" t="s">
        <v>48</v>
      </c>
      <c r="B34" s="5">
        <v>-342</v>
      </c>
      <c r="C34" s="5">
        <v>-369</v>
      </c>
      <c r="D34" s="5">
        <v>-233</v>
      </c>
      <c r="E34" s="5">
        <v>176</v>
      </c>
      <c r="F34" s="5">
        <v>-88</v>
      </c>
      <c r="G34">
        <f t="shared" si="3"/>
        <v>41</v>
      </c>
      <c r="H34">
        <f t="shared" si="1"/>
        <v>49</v>
      </c>
      <c r="I34" t="str">
        <f t="shared" si="2"/>
        <v>Alabama</v>
      </c>
    </row>
    <row r="35" spans="1:9">
      <c r="A35" s="3" t="s">
        <v>49</v>
      </c>
      <c r="B35" s="5">
        <v>-433</v>
      </c>
      <c r="C35" s="5">
        <v>-433</v>
      </c>
      <c r="D35" s="5">
        <v>-267</v>
      </c>
      <c r="E35" s="5">
        <v>85</v>
      </c>
      <c r="F35" s="5">
        <v>-143</v>
      </c>
      <c r="G35">
        <f>FIND("_",A35,10)</f>
        <v>17</v>
      </c>
      <c r="H35">
        <f t="shared" si="1"/>
        <v>29</v>
      </c>
      <c r="I35" t="str">
        <f t="shared" si="2"/>
        <v>Mississippi</v>
      </c>
    </row>
    <row r="36" spans="1:9">
      <c r="A36" s="3" t="s">
        <v>50</v>
      </c>
      <c r="B36" s="5">
        <v>-415</v>
      </c>
      <c r="C36" s="5">
        <v>-433</v>
      </c>
      <c r="D36" s="5">
        <v>-71</v>
      </c>
      <c r="E36" s="5">
        <v>232</v>
      </c>
      <c r="F36" s="5">
        <v>-51</v>
      </c>
      <c r="G36">
        <f t="shared" si="3"/>
        <v>41</v>
      </c>
      <c r="H36">
        <f t="shared" si="1"/>
        <v>50</v>
      </c>
      <c r="I36" t="str">
        <f t="shared" si="2"/>
        <v>Arkansas</v>
      </c>
    </row>
    <row r="37" spans="1:9">
      <c r="A37" s="3" t="s">
        <v>51</v>
      </c>
      <c r="B37" s="5">
        <v>-147</v>
      </c>
      <c r="C37" s="5">
        <v>-49</v>
      </c>
      <c r="D37" s="5">
        <v>-130</v>
      </c>
      <c r="E37" s="5">
        <v>188</v>
      </c>
      <c r="F37" s="5">
        <v>-412</v>
      </c>
      <c r="G37">
        <f t="shared" si="3"/>
        <v>41</v>
      </c>
      <c r="H37">
        <f t="shared" si="1"/>
        <v>51</v>
      </c>
      <c r="I37" t="str">
        <f t="shared" si="2"/>
        <v>Louisiana</v>
      </c>
    </row>
    <row r="38" spans="1:9">
      <c r="A38" s="3" t="s">
        <v>52</v>
      </c>
      <c r="B38" s="5">
        <v>-434</v>
      </c>
      <c r="C38" s="5">
        <v>-219</v>
      </c>
      <c r="D38" s="5">
        <v>13</v>
      </c>
      <c r="E38" s="5">
        <v>295</v>
      </c>
      <c r="F38" s="5">
        <v>-107</v>
      </c>
      <c r="G38">
        <f t="shared" si="3"/>
        <v>41</v>
      </c>
      <c r="H38">
        <f t="shared" si="1"/>
        <v>50</v>
      </c>
      <c r="I38" t="str">
        <f t="shared" si="2"/>
        <v>Oklahoma</v>
      </c>
    </row>
    <row r="39" spans="1:9">
      <c r="A39" s="3" t="s">
        <v>53</v>
      </c>
      <c r="B39" s="5">
        <v>73</v>
      </c>
      <c r="C39" s="5">
        <v>121</v>
      </c>
      <c r="D39" s="5">
        <v>146</v>
      </c>
      <c r="E39" s="5">
        <v>1779</v>
      </c>
      <c r="F39" s="5">
        <v>945</v>
      </c>
      <c r="G39">
        <f t="shared" si="3"/>
        <v>41</v>
      </c>
      <c r="H39">
        <f t="shared" si="1"/>
        <v>47</v>
      </c>
      <c r="I39" t="str">
        <f t="shared" si="2"/>
        <v>Texas</v>
      </c>
    </row>
    <row r="40" spans="1:9">
      <c r="A40" s="3" t="s">
        <v>54</v>
      </c>
      <c r="B40" s="5">
        <v>-40</v>
      </c>
      <c r="C40" s="5">
        <v>-25</v>
      </c>
      <c r="D40" s="5">
        <v>-58</v>
      </c>
      <c r="E40" s="5">
        <v>33</v>
      </c>
      <c r="F40" s="5">
        <v>-53</v>
      </c>
      <c r="G40">
        <f t="shared" si="3"/>
        <v>33</v>
      </c>
      <c r="H40">
        <f t="shared" si="1"/>
        <v>41</v>
      </c>
      <c r="I40" t="str">
        <f t="shared" si="2"/>
        <v>Montana</v>
      </c>
    </row>
    <row r="41" spans="1:9">
      <c r="A41" s="3" t="s">
        <v>55</v>
      </c>
      <c r="B41" s="5">
        <v>-27</v>
      </c>
      <c r="C41" s="5">
        <v>-40</v>
      </c>
      <c r="D41" s="5">
        <v>-42</v>
      </c>
      <c r="E41" s="5">
        <v>130</v>
      </c>
      <c r="F41" s="5">
        <v>-41</v>
      </c>
      <c r="G41">
        <f t="shared" si="3"/>
        <v>33</v>
      </c>
      <c r="H41">
        <f t="shared" si="1"/>
        <v>39</v>
      </c>
      <c r="I41" t="str">
        <f t="shared" si="2"/>
        <v>Idaho</v>
      </c>
    </row>
    <row r="42" spans="1:9">
      <c r="A42" s="3" t="s">
        <v>56</v>
      </c>
      <c r="B42" s="5">
        <v>-1</v>
      </c>
      <c r="C42" s="5">
        <v>-20</v>
      </c>
      <c r="D42" s="5">
        <v>-39</v>
      </c>
      <c r="E42" s="5">
        <v>96</v>
      </c>
      <c r="F42" s="5">
        <v>-75</v>
      </c>
      <c r="G42">
        <f t="shared" si="3"/>
        <v>33</v>
      </c>
      <c r="H42">
        <f t="shared" si="1"/>
        <v>41</v>
      </c>
      <c r="I42" t="str">
        <f t="shared" si="2"/>
        <v>Wyoming</v>
      </c>
    </row>
    <row r="43" spans="1:9">
      <c r="A43" s="3" t="s">
        <v>57</v>
      </c>
      <c r="B43" s="5">
        <v>41</v>
      </c>
      <c r="C43" s="5">
        <v>164</v>
      </c>
      <c r="D43" s="5">
        <v>215</v>
      </c>
      <c r="E43" s="5">
        <v>446</v>
      </c>
      <c r="F43" s="5">
        <v>71</v>
      </c>
      <c r="G43">
        <f t="shared" si="3"/>
        <v>33</v>
      </c>
      <c r="H43">
        <f t="shared" si="1"/>
        <v>42</v>
      </c>
      <c r="I43" t="str">
        <f t="shared" si="2"/>
        <v>Colorado</v>
      </c>
    </row>
    <row r="44" spans="1:9">
      <c r="A44" s="3" t="s">
        <v>58</v>
      </c>
      <c r="B44" s="5">
        <v>16</v>
      </c>
      <c r="C44" s="5">
        <v>52</v>
      </c>
      <c r="D44" s="5">
        <v>-130</v>
      </c>
      <c r="E44" s="5">
        <v>141</v>
      </c>
      <c r="F44" s="5">
        <v>37</v>
      </c>
      <c r="G44">
        <f t="shared" si="3"/>
        <v>33</v>
      </c>
      <c r="H44">
        <f t="shared" si="1"/>
        <v>43</v>
      </c>
      <c r="I44" t="str">
        <f t="shared" si="2"/>
        <v>NewMexico</v>
      </c>
    </row>
    <row r="45" spans="1:9">
      <c r="A45" s="3" t="s">
        <v>59</v>
      </c>
      <c r="B45" s="5">
        <v>137</v>
      </c>
      <c r="C45" s="5">
        <v>329</v>
      </c>
      <c r="D45" s="5">
        <v>228</v>
      </c>
      <c r="E45" s="5">
        <v>712</v>
      </c>
      <c r="F45" s="5">
        <v>610</v>
      </c>
      <c r="G45">
        <f t="shared" si="3"/>
        <v>33</v>
      </c>
      <c r="H45">
        <f t="shared" si="1"/>
        <v>41</v>
      </c>
      <c r="I45" t="str">
        <f t="shared" si="2"/>
        <v>Arizona</v>
      </c>
    </row>
    <row r="46" spans="1:9">
      <c r="A46" s="3" t="s">
        <v>60</v>
      </c>
      <c r="B46" s="5">
        <v>9</v>
      </c>
      <c r="C46" s="5">
        <v>9</v>
      </c>
      <c r="D46" s="5">
        <v>-11</v>
      </c>
      <c r="E46" s="5">
        <v>149</v>
      </c>
      <c r="F46" s="5">
        <v>-32</v>
      </c>
      <c r="G46">
        <f t="shared" si="3"/>
        <v>33</v>
      </c>
      <c r="H46">
        <f t="shared" si="1"/>
        <v>38</v>
      </c>
      <c r="I46" t="str">
        <f t="shared" si="2"/>
        <v>Utah</v>
      </c>
    </row>
    <row r="47" spans="1:9">
      <c r="A47" s="3" t="s">
        <v>61</v>
      </c>
      <c r="B47" s="5">
        <v>34</v>
      </c>
      <c r="C47" s="5">
        <v>86</v>
      </c>
      <c r="D47" s="5">
        <v>144</v>
      </c>
      <c r="E47" s="5">
        <v>257</v>
      </c>
      <c r="F47" s="5">
        <v>315</v>
      </c>
      <c r="G47">
        <f t="shared" si="3"/>
        <v>33</v>
      </c>
      <c r="H47">
        <f t="shared" si="1"/>
        <v>40</v>
      </c>
      <c r="I47" t="str">
        <f t="shared" si="2"/>
        <v>Nevada</v>
      </c>
    </row>
    <row r="48" spans="1:9">
      <c r="A48" s="3" t="s">
        <v>62</v>
      </c>
      <c r="B48" s="5">
        <v>392</v>
      </c>
      <c r="C48" s="5">
        <v>87</v>
      </c>
      <c r="D48" s="5">
        <v>249</v>
      </c>
      <c r="E48" s="5">
        <v>474</v>
      </c>
      <c r="F48" s="5">
        <v>370</v>
      </c>
      <c r="G48">
        <f t="shared" si="3"/>
        <v>32</v>
      </c>
      <c r="H48">
        <f t="shared" si="1"/>
        <v>43</v>
      </c>
      <c r="I48" t="str">
        <f t="shared" si="2"/>
        <v>Washington</v>
      </c>
    </row>
    <row r="49" spans="1:9">
      <c r="A49" s="3" t="s">
        <v>63</v>
      </c>
      <c r="B49" s="5">
        <v>286</v>
      </c>
      <c r="C49" s="5">
        <v>16</v>
      </c>
      <c r="D49" s="5">
        <v>159</v>
      </c>
      <c r="E49" s="5">
        <v>396</v>
      </c>
      <c r="F49" s="5">
        <v>38</v>
      </c>
      <c r="G49">
        <f t="shared" si="3"/>
        <v>32</v>
      </c>
      <c r="H49">
        <f t="shared" si="1"/>
        <v>39</v>
      </c>
      <c r="I49" t="str">
        <f t="shared" si="2"/>
        <v>Oregon</v>
      </c>
    </row>
    <row r="50" spans="1:9">
      <c r="A50" s="3" t="s">
        <v>64</v>
      </c>
      <c r="B50" s="5">
        <v>2658</v>
      </c>
      <c r="C50" s="5">
        <v>3142</v>
      </c>
      <c r="D50" s="5">
        <v>2113</v>
      </c>
      <c r="E50" s="5">
        <v>2078</v>
      </c>
      <c r="F50" s="5">
        <v>3354</v>
      </c>
      <c r="G50">
        <f t="shared" si="3"/>
        <v>32</v>
      </c>
      <c r="H50">
        <f t="shared" si="1"/>
        <v>43</v>
      </c>
      <c r="I50" t="str">
        <f t="shared" si="2"/>
        <v>California</v>
      </c>
    </row>
    <row r="51" spans="1:9">
      <c r="A51" s="3" t="s">
        <v>65</v>
      </c>
      <c r="B51" s="5" t="s">
        <v>68</v>
      </c>
      <c r="C51" s="5">
        <v>41</v>
      </c>
      <c r="D51" s="5">
        <v>16</v>
      </c>
      <c r="E51" s="5">
        <v>36</v>
      </c>
      <c r="F51" s="5">
        <v>52</v>
      </c>
      <c r="G51">
        <f t="shared" si="3"/>
        <v>32</v>
      </c>
      <c r="H51">
        <f t="shared" si="1"/>
        <v>39</v>
      </c>
      <c r="I51" t="str">
        <f t="shared" si="2"/>
        <v>Alaska</v>
      </c>
    </row>
    <row r="52" spans="1:9">
      <c r="A52" s="3" t="s">
        <v>66</v>
      </c>
      <c r="B52" s="5" t="s">
        <v>68</v>
      </c>
      <c r="C52" s="5">
        <v>3</v>
      </c>
      <c r="D52" s="5">
        <v>11</v>
      </c>
      <c r="E52" s="5">
        <v>76</v>
      </c>
      <c r="F52" s="5">
        <v>14</v>
      </c>
      <c r="G52">
        <f t="shared" si="3"/>
        <v>32</v>
      </c>
      <c r="H52">
        <f t="shared" si="1"/>
        <v>39</v>
      </c>
      <c r="I52" t="str">
        <f t="shared" si="2"/>
        <v>Hawaii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53"/>
  <sheetViews>
    <sheetView tabSelected="1" topLeftCell="A20" workbookViewId="0">
      <selection activeCell="H39" sqref="H39"/>
    </sheetView>
  </sheetViews>
  <sheetFormatPr baseColWidth="10" defaultRowHeight="13"/>
  <cols>
    <col min="1" max="1" width="46.5703125" style="7" customWidth="1"/>
  </cols>
  <sheetData>
    <row r="1" spans="1:10">
      <c r="A1" s="3" t="s">
        <v>82</v>
      </c>
      <c r="B1" s="1" t="s">
        <v>76</v>
      </c>
      <c r="C1" s="1" t="s">
        <v>67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10">
      <c r="A2" s="3" t="s">
        <v>77</v>
      </c>
      <c r="B2" s="2">
        <v>-1.2</v>
      </c>
      <c r="C2" s="2">
        <v>-35.799999999999997</v>
      </c>
      <c r="D2" s="2">
        <v>-70.5</v>
      </c>
      <c r="E2" s="2">
        <v>-80.2</v>
      </c>
      <c r="F2" s="2">
        <v>44.5</v>
      </c>
      <c r="G2" s="2">
        <v>27</v>
      </c>
      <c r="H2">
        <f>FIND("_",A2,25)</f>
        <v>35</v>
      </c>
      <c r="I2">
        <f>FIND("_",A2,H2+1)</f>
        <v>41</v>
      </c>
      <c r="J2" t="str">
        <f>MID(A2,H2+1,I2-H2-1)</f>
        <v>Maine</v>
      </c>
    </row>
    <row r="3" spans="1:10">
      <c r="A3" s="3" t="s">
        <v>78</v>
      </c>
      <c r="B3" s="2">
        <v>9.1</v>
      </c>
      <c r="C3" s="2">
        <v>-9.1</v>
      </c>
      <c r="D3" s="2">
        <v>-2.1</v>
      </c>
      <c r="E3" s="2">
        <v>53.4</v>
      </c>
      <c r="F3" s="2">
        <v>96</v>
      </c>
      <c r="G3" s="2">
        <v>94.8</v>
      </c>
      <c r="H3">
        <f t="shared" ref="H3:H53" si="0">FIND("_",A3,25)</f>
        <v>35</v>
      </c>
      <c r="I3">
        <f t="shared" ref="I3:I53" si="1">FIND("_",A3,H3+1)</f>
        <v>48</v>
      </c>
      <c r="J3" t="str">
        <f t="shared" ref="J3:J53" si="2">MID(A3,H3+1,I3-H3-1)</f>
        <v>NewHampshire</v>
      </c>
    </row>
    <row r="4" spans="1:10">
      <c r="A4" s="3" t="s">
        <v>79</v>
      </c>
      <c r="B4" s="2">
        <v>-18.7</v>
      </c>
      <c r="C4" s="2">
        <v>-23.8</v>
      </c>
      <c r="D4" s="2">
        <v>-38.4</v>
      </c>
      <c r="E4" s="2">
        <v>3.3</v>
      </c>
      <c r="F4" s="2">
        <v>17.5</v>
      </c>
      <c r="G4" s="2">
        <v>6.4</v>
      </c>
      <c r="H4">
        <f t="shared" si="0"/>
        <v>35</v>
      </c>
      <c r="I4">
        <f t="shared" si="1"/>
        <v>43</v>
      </c>
      <c r="J4" t="str">
        <f t="shared" si="2"/>
        <v>Vermont</v>
      </c>
    </row>
    <row r="5" spans="1:10">
      <c r="A5" s="3" t="s">
        <v>80</v>
      </c>
      <c r="B5" s="2">
        <v>-69.5</v>
      </c>
      <c r="C5" s="2">
        <v>-29.5</v>
      </c>
      <c r="D5" s="2">
        <v>-154</v>
      </c>
      <c r="E5" s="2">
        <v>-79.5</v>
      </c>
      <c r="F5" s="2">
        <v>-357.6</v>
      </c>
      <c r="G5" s="2">
        <v>-139.69999999999999</v>
      </c>
      <c r="H5">
        <f t="shared" si="0"/>
        <v>35</v>
      </c>
      <c r="I5">
        <f t="shared" si="1"/>
        <v>49</v>
      </c>
      <c r="J5" t="str">
        <f t="shared" si="2"/>
        <v>Massachusetts</v>
      </c>
    </row>
    <row r="6" spans="1:10">
      <c r="A6" s="3" t="s">
        <v>81</v>
      </c>
      <c r="B6" s="2">
        <v>-2.2999999999999998</v>
      </c>
      <c r="C6" s="2">
        <v>2.7</v>
      </c>
      <c r="D6" s="2">
        <v>-36.5</v>
      </c>
      <c r="E6" s="2">
        <v>-4.2</v>
      </c>
      <c r="F6" s="2">
        <v>-70.2</v>
      </c>
      <c r="G6" s="2">
        <v>-20.3</v>
      </c>
      <c r="H6">
        <f t="shared" si="0"/>
        <v>35</v>
      </c>
      <c r="I6">
        <f t="shared" si="1"/>
        <v>47</v>
      </c>
      <c r="J6" t="str">
        <f t="shared" si="2"/>
        <v>RhodeIsland</v>
      </c>
    </row>
    <row r="7" spans="1:10">
      <c r="A7" s="3" t="s">
        <v>15</v>
      </c>
      <c r="B7" s="2">
        <v>39.200000000000003</v>
      </c>
      <c r="C7" s="2">
        <v>89.5</v>
      </c>
      <c r="D7" s="2">
        <v>-172.7</v>
      </c>
      <c r="E7" s="2">
        <v>95.2</v>
      </c>
      <c r="F7" s="2">
        <v>-203.4</v>
      </c>
      <c r="G7" s="2">
        <v>-70.099999999999994</v>
      </c>
      <c r="H7">
        <f t="shared" si="0"/>
        <v>35</v>
      </c>
      <c r="I7">
        <f t="shared" si="1"/>
        <v>47</v>
      </c>
      <c r="J7" t="str">
        <f t="shared" si="2"/>
        <v>Connecticut</v>
      </c>
    </row>
    <row r="8" spans="1:10">
      <c r="A8" s="3" t="s">
        <v>16</v>
      </c>
      <c r="B8" s="2">
        <v>396.3</v>
      </c>
      <c r="C8" s="2">
        <v>83.8</v>
      </c>
      <c r="D8" s="2">
        <v>1.2</v>
      </c>
      <c r="E8" s="2">
        <v>-764.2</v>
      </c>
      <c r="F8" s="2">
        <v>-2388.1</v>
      </c>
      <c r="G8" s="2">
        <v>-1215.3</v>
      </c>
      <c r="H8">
        <f t="shared" si="0"/>
        <v>39</v>
      </c>
      <c r="I8">
        <f t="shared" si="1"/>
        <v>47</v>
      </c>
      <c r="J8" t="str">
        <f t="shared" si="2"/>
        <v>NewYork</v>
      </c>
    </row>
    <row r="9" spans="1:10">
      <c r="A9" s="3" t="s">
        <v>17</v>
      </c>
      <c r="B9" s="2">
        <v>-28.2</v>
      </c>
      <c r="C9" s="2">
        <v>200.7</v>
      </c>
      <c r="D9" s="2">
        <v>409.9</v>
      </c>
      <c r="E9" s="2">
        <v>162</v>
      </c>
      <c r="F9" s="2">
        <v>-554.20000000000005</v>
      </c>
      <c r="G9" s="2">
        <v>-336</v>
      </c>
      <c r="H9">
        <f t="shared" si="0"/>
        <v>39</v>
      </c>
      <c r="I9">
        <f t="shared" si="1"/>
        <v>49</v>
      </c>
      <c r="J9" t="str">
        <f t="shared" si="2"/>
        <v>NewJersey</v>
      </c>
    </row>
    <row r="10" spans="1:10">
      <c r="A10" s="3" t="s">
        <v>18</v>
      </c>
      <c r="B10" s="2">
        <v>-301</v>
      </c>
      <c r="C10" s="2">
        <v>-447.2</v>
      </c>
      <c r="D10" s="2">
        <v>-594</v>
      </c>
      <c r="E10" s="2">
        <v>-566.1</v>
      </c>
      <c r="F10" s="2">
        <v>-627.70000000000005</v>
      </c>
      <c r="G10" s="2">
        <v>-449.7</v>
      </c>
      <c r="H10">
        <f>FIND("_",A10,10)</f>
        <v>15</v>
      </c>
      <c r="I10">
        <f t="shared" si="1"/>
        <v>28</v>
      </c>
      <c r="J10" t="str">
        <f t="shared" si="2"/>
        <v>Pennsylvania</v>
      </c>
    </row>
    <row r="11" spans="1:10">
      <c r="A11" s="3" t="s">
        <v>19</v>
      </c>
      <c r="B11" s="2">
        <v>-56.6</v>
      </c>
      <c r="C11" s="2">
        <v>151.6</v>
      </c>
      <c r="D11" s="2">
        <v>265.89999999999998</v>
      </c>
      <c r="E11" s="2">
        <v>-207.7</v>
      </c>
      <c r="F11" s="2">
        <v>-797</v>
      </c>
      <c r="G11" s="2">
        <v>-593.9</v>
      </c>
      <c r="H11">
        <f t="shared" si="0"/>
        <v>41</v>
      </c>
      <c r="I11">
        <f t="shared" si="1"/>
        <v>46</v>
      </c>
      <c r="J11" t="str">
        <f t="shared" si="2"/>
        <v>Ohio</v>
      </c>
    </row>
    <row r="12" spans="1:10">
      <c r="A12" s="3" t="s">
        <v>20</v>
      </c>
      <c r="B12" s="2">
        <v>10.6</v>
      </c>
      <c r="C12" s="2">
        <v>56.7</v>
      </c>
      <c r="D12" s="2">
        <v>21</v>
      </c>
      <c r="E12" s="2">
        <v>-40.200000000000003</v>
      </c>
      <c r="F12" s="2">
        <v>-209.4</v>
      </c>
      <c r="G12" s="2">
        <v>-265.2</v>
      </c>
      <c r="H12">
        <f t="shared" si="0"/>
        <v>41</v>
      </c>
      <c r="I12">
        <f t="shared" si="1"/>
        <v>49</v>
      </c>
      <c r="J12" t="str">
        <f t="shared" si="2"/>
        <v>Indiana</v>
      </c>
    </row>
    <row r="13" spans="1:10">
      <c r="A13" s="3" t="s">
        <v>21</v>
      </c>
      <c r="B13" s="2">
        <v>-60.8</v>
      </c>
      <c r="C13" s="2">
        <v>-22.1</v>
      </c>
      <c r="D13" s="2">
        <v>-10.1</v>
      </c>
      <c r="E13" s="2">
        <v>-320.5</v>
      </c>
      <c r="F13" s="2">
        <v>-813.5</v>
      </c>
      <c r="G13" s="2">
        <v>-900.4</v>
      </c>
      <c r="H13">
        <f t="shared" si="0"/>
        <v>41</v>
      </c>
      <c r="I13">
        <f t="shared" si="1"/>
        <v>50</v>
      </c>
      <c r="J13" t="str">
        <f t="shared" si="2"/>
        <v>Illinois</v>
      </c>
    </row>
    <row r="14" spans="1:10">
      <c r="A14" s="3" t="s">
        <v>22</v>
      </c>
      <c r="B14" s="2">
        <v>17.100000000000001</v>
      </c>
      <c r="C14" s="2">
        <v>251.4</v>
      </c>
      <c r="D14" s="2">
        <v>88</v>
      </c>
      <c r="E14" s="2">
        <v>-134.5</v>
      </c>
      <c r="F14" s="2">
        <v>-575.6</v>
      </c>
      <c r="G14" s="2">
        <v>-660</v>
      </c>
      <c r="H14">
        <f t="shared" si="0"/>
        <v>41</v>
      </c>
      <c r="I14">
        <f t="shared" si="1"/>
        <v>50</v>
      </c>
      <c r="J14" t="str">
        <f t="shared" si="2"/>
        <v>Michigan</v>
      </c>
    </row>
    <row r="15" spans="1:10">
      <c r="A15" s="3" t="s">
        <v>23</v>
      </c>
      <c r="B15" s="2">
        <v>-10.9</v>
      </c>
      <c r="C15" s="2">
        <v>-95.1</v>
      </c>
      <c r="D15" s="2">
        <v>85.2</v>
      </c>
      <c r="E15" s="2">
        <v>-37.200000000000003</v>
      </c>
      <c r="F15" s="2">
        <v>-70</v>
      </c>
      <c r="G15" s="2">
        <v>-122.8</v>
      </c>
      <c r="H15">
        <f>FIND("_",A15,10)</f>
        <v>17</v>
      </c>
      <c r="I15">
        <f t="shared" si="1"/>
        <v>27</v>
      </c>
      <c r="J15" t="str">
        <f t="shared" si="2"/>
        <v>Wisconsin</v>
      </c>
    </row>
    <row r="16" spans="1:10">
      <c r="A16" s="3" t="s">
        <v>24</v>
      </c>
      <c r="B16" s="2">
        <v>36</v>
      </c>
      <c r="C16" s="2">
        <v>-160.9</v>
      </c>
      <c r="D16" s="2">
        <v>-109.2</v>
      </c>
      <c r="E16" s="2">
        <v>-38.5</v>
      </c>
      <c r="F16" s="2">
        <v>-61.4</v>
      </c>
      <c r="G16" s="2">
        <v>-11.4</v>
      </c>
      <c r="H16">
        <f>FIND("_",A16,10)</f>
        <v>17</v>
      </c>
      <c r="I16">
        <f t="shared" si="1"/>
        <v>27</v>
      </c>
      <c r="J16" t="str">
        <f t="shared" si="2"/>
        <v>Minnesota</v>
      </c>
    </row>
    <row r="17" spans="1:10">
      <c r="A17" s="3" t="s">
        <v>25</v>
      </c>
      <c r="B17" s="2">
        <v>-73.400000000000006</v>
      </c>
      <c r="C17" s="2">
        <v>-178.8</v>
      </c>
      <c r="D17" s="2">
        <v>-220.7</v>
      </c>
      <c r="E17" s="2">
        <v>-181.9</v>
      </c>
      <c r="F17" s="2">
        <v>-91</v>
      </c>
      <c r="G17" s="2">
        <v>-249.1</v>
      </c>
      <c r="H17">
        <f t="shared" si="0"/>
        <v>41</v>
      </c>
      <c r="I17">
        <f t="shared" si="1"/>
        <v>46</v>
      </c>
      <c r="J17" t="str">
        <f t="shared" si="2"/>
        <v>Iowa</v>
      </c>
    </row>
    <row r="18" spans="1:10">
      <c r="A18" s="3" t="s">
        <v>26</v>
      </c>
      <c r="B18" s="2">
        <v>-20.8</v>
      </c>
      <c r="C18" s="2">
        <v>-168.6</v>
      </c>
      <c r="D18" s="2">
        <v>-150</v>
      </c>
      <c r="E18" s="2">
        <v>-17</v>
      </c>
      <c r="F18" s="2">
        <v>-83.2</v>
      </c>
      <c r="G18" s="2">
        <v>-22.8</v>
      </c>
      <c r="H18">
        <f t="shared" si="0"/>
        <v>41</v>
      </c>
      <c r="I18">
        <f t="shared" si="1"/>
        <v>50</v>
      </c>
      <c r="J18" t="str">
        <f t="shared" si="2"/>
        <v>Missouri</v>
      </c>
    </row>
    <row r="19" spans="1:10">
      <c r="A19" s="3" t="s">
        <v>27</v>
      </c>
      <c r="B19" s="2">
        <v>-105.8</v>
      </c>
      <c r="C19" s="2">
        <v>-109.4</v>
      </c>
      <c r="D19" s="2">
        <v>-91</v>
      </c>
      <c r="E19" s="2">
        <v>-82.5</v>
      </c>
      <c r="F19" s="2">
        <v>-23.7</v>
      </c>
      <c r="G19" s="2">
        <v>-56.3</v>
      </c>
      <c r="H19">
        <f>FIND("_",A19,10)</f>
        <v>17</v>
      </c>
      <c r="I19">
        <f t="shared" si="1"/>
        <v>29</v>
      </c>
      <c r="J19" t="str">
        <f t="shared" si="2"/>
        <v>NorthDakota</v>
      </c>
    </row>
    <row r="20" spans="1:10">
      <c r="A20" s="3" t="s">
        <v>28</v>
      </c>
      <c r="B20" s="2" t="s">
        <v>68</v>
      </c>
      <c r="C20" s="2" t="s">
        <v>68</v>
      </c>
      <c r="D20" s="2" t="s">
        <v>68</v>
      </c>
      <c r="E20" s="2" t="s">
        <v>68</v>
      </c>
      <c r="F20" s="2" t="s">
        <v>68</v>
      </c>
      <c r="G20" s="2" t="s">
        <v>68</v>
      </c>
      <c r="H20">
        <f>FIND("_",A20,10)</f>
        <v>17</v>
      </c>
      <c r="I20">
        <f t="shared" si="1"/>
        <v>37</v>
      </c>
      <c r="J20" t="str">
        <f t="shared" si="2"/>
        <v>NorthAndSouthDakota</v>
      </c>
    </row>
    <row r="21" spans="1:10">
      <c r="A21" s="3" t="s">
        <v>29</v>
      </c>
      <c r="B21" s="2">
        <v>-101.4</v>
      </c>
      <c r="C21" s="2">
        <v>-71.2</v>
      </c>
      <c r="D21" s="2">
        <v>-76.099999999999994</v>
      </c>
      <c r="E21" s="2">
        <v>-86.7</v>
      </c>
      <c r="F21" s="2">
        <v>-29.9</v>
      </c>
      <c r="G21" s="2">
        <v>-37.9</v>
      </c>
      <c r="H21">
        <f>FIND("_",A21,10)</f>
        <v>17</v>
      </c>
      <c r="I21">
        <f t="shared" si="1"/>
        <v>29</v>
      </c>
      <c r="J21" t="str">
        <f t="shared" si="2"/>
        <v>SouthDakota</v>
      </c>
    </row>
    <row r="22" spans="1:10">
      <c r="A22" s="3" t="s">
        <v>30</v>
      </c>
      <c r="B22" s="2">
        <v>-139.5</v>
      </c>
      <c r="C22" s="2">
        <v>-123</v>
      </c>
      <c r="D22" s="2">
        <v>-102.4</v>
      </c>
      <c r="E22" s="2">
        <v>-65.099999999999994</v>
      </c>
      <c r="F22" s="2">
        <v>-24.3</v>
      </c>
      <c r="G22" s="2">
        <v>-81.3</v>
      </c>
      <c r="H22">
        <f t="shared" si="0"/>
        <v>41</v>
      </c>
      <c r="I22">
        <f t="shared" si="1"/>
        <v>50</v>
      </c>
      <c r="J22" t="str">
        <f t="shared" si="2"/>
        <v>Nebraska</v>
      </c>
    </row>
    <row r="23" spans="1:10">
      <c r="A23" s="3" t="s">
        <v>31</v>
      </c>
      <c r="B23" s="2">
        <v>-163.80000000000001</v>
      </c>
      <c r="C23" s="2">
        <v>-86.8</v>
      </c>
      <c r="D23" s="2">
        <v>-29.6</v>
      </c>
      <c r="E23" s="2">
        <v>-130.6</v>
      </c>
      <c r="F23" s="2">
        <v>-34.200000000000003</v>
      </c>
      <c r="G23" s="2">
        <v>-36.299999999999997</v>
      </c>
      <c r="H23">
        <f t="shared" si="0"/>
        <v>41</v>
      </c>
      <c r="I23">
        <f t="shared" si="1"/>
        <v>48</v>
      </c>
      <c r="J23" t="str">
        <f t="shared" si="2"/>
        <v>Kansas</v>
      </c>
    </row>
    <row r="24" spans="1:10">
      <c r="A24" s="3" t="s">
        <v>32</v>
      </c>
      <c r="B24" s="2">
        <v>16</v>
      </c>
      <c r="C24" s="2">
        <v>14.5</v>
      </c>
      <c r="D24" s="2">
        <v>51.1</v>
      </c>
      <c r="E24" s="2">
        <v>29.8</v>
      </c>
      <c r="F24" s="2">
        <v>-14.8</v>
      </c>
      <c r="G24" s="2">
        <v>21.2</v>
      </c>
      <c r="H24">
        <f t="shared" si="0"/>
        <v>38</v>
      </c>
      <c r="I24">
        <f t="shared" si="1"/>
        <v>47</v>
      </c>
      <c r="J24" t="str">
        <f t="shared" si="2"/>
        <v>Delaware</v>
      </c>
    </row>
    <row r="25" spans="1:10">
      <c r="A25" s="3" t="s">
        <v>33</v>
      </c>
      <c r="B25" s="2">
        <v>87</v>
      </c>
      <c r="C25" s="2">
        <v>213.3</v>
      </c>
      <c r="D25" s="2">
        <v>231.1</v>
      </c>
      <c r="E25" s="2">
        <v>290.3</v>
      </c>
      <c r="F25" s="2">
        <v>-143.80000000000001</v>
      </c>
      <c r="G25" s="2">
        <v>125.5</v>
      </c>
      <c r="H25">
        <f t="shared" si="0"/>
        <v>38</v>
      </c>
      <c r="I25">
        <f t="shared" si="1"/>
        <v>47</v>
      </c>
      <c r="J25" t="str">
        <f t="shared" si="2"/>
        <v>Maryland</v>
      </c>
    </row>
    <row r="26" spans="1:10">
      <c r="A26" s="3" t="s">
        <v>34</v>
      </c>
      <c r="B26" s="2">
        <v>157.80000000000001</v>
      </c>
      <c r="C26" s="2">
        <v>78.5</v>
      </c>
      <c r="D26" s="2">
        <v>-115.1</v>
      </c>
      <c r="E26" s="2">
        <v>-82.5</v>
      </c>
      <c r="F26" s="2">
        <v>-167.4</v>
      </c>
      <c r="G26" s="2">
        <v>-34</v>
      </c>
      <c r="H26">
        <f>FIND("_",A26,10)</f>
        <v>14</v>
      </c>
      <c r="I26">
        <f t="shared" si="1"/>
        <v>33</v>
      </c>
      <c r="J26" t="str">
        <f t="shared" si="2"/>
        <v>DistrictOfColumbia</v>
      </c>
    </row>
    <row r="27" spans="1:10">
      <c r="A27" s="3" t="s">
        <v>35</v>
      </c>
      <c r="B27" s="2">
        <v>0.2</v>
      </c>
      <c r="C27" s="2">
        <v>152</v>
      </c>
      <c r="D27" s="2">
        <v>-2</v>
      </c>
      <c r="E27" s="2">
        <v>128.9</v>
      </c>
      <c r="F27" s="2">
        <v>101.7</v>
      </c>
      <c r="G27" s="2">
        <v>293</v>
      </c>
      <c r="H27">
        <f t="shared" si="0"/>
        <v>38</v>
      </c>
      <c r="I27">
        <f t="shared" si="1"/>
        <v>47</v>
      </c>
      <c r="J27" t="str">
        <f t="shared" si="2"/>
        <v>Virginia</v>
      </c>
    </row>
    <row r="28" spans="1:10">
      <c r="A28" s="3" t="s">
        <v>36</v>
      </c>
      <c r="B28" s="2">
        <v>-73.599999999999994</v>
      </c>
      <c r="C28" s="2">
        <v>-210.8</v>
      </c>
      <c r="D28" s="2">
        <v>-401.6</v>
      </c>
      <c r="E28" s="2">
        <v>-248.8</v>
      </c>
      <c r="F28" s="2">
        <v>44.6</v>
      </c>
      <c r="G28" s="2">
        <v>-196.9</v>
      </c>
      <c r="H28">
        <f>FIND("_",A28,10)</f>
        <v>14</v>
      </c>
      <c r="I28">
        <f t="shared" si="1"/>
        <v>27</v>
      </c>
      <c r="J28" t="str">
        <f t="shared" si="2"/>
        <v>WestVirginia</v>
      </c>
    </row>
    <row r="29" spans="1:10">
      <c r="A29" s="3" t="s">
        <v>37</v>
      </c>
      <c r="B29" s="2">
        <v>-85.4</v>
      </c>
      <c r="C29" s="2">
        <v>-202.8</v>
      </c>
      <c r="D29" s="2">
        <v>-277.60000000000002</v>
      </c>
      <c r="E29" s="2">
        <v>-51.1</v>
      </c>
      <c r="F29" s="2">
        <v>207.8</v>
      </c>
      <c r="G29" s="2">
        <v>341.7</v>
      </c>
      <c r="H29">
        <f>FIND("_",A29,10)</f>
        <v>14</v>
      </c>
      <c r="I29">
        <f t="shared" si="1"/>
        <v>28</v>
      </c>
      <c r="J29" t="str">
        <f t="shared" si="2"/>
        <v>NorthCarolina</v>
      </c>
    </row>
    <row r="30" spans="1:10">
      <c r="A30" s="3" t="s">
        <v>38</v>
      </c>
      <c r="B30" s="2">
        <v>-102.5</v>
      </c>
      <c r="C30" s="2">
        <v>-172.4</v>
      </c>
      <c r="D30" s="2">
        <v>-179.1</v>
      </c>
      <c r="E30" s="2">
        <v>-134.1</v>
      </c>
      <c r="F30" s="2">
        <v>143.19999999999999</v>
      </c>
      <c r="G30" s="2">
        <v>113.2</v>
      </c>
      <c r="H30">
        <f>FIND("_",A30,10)</f>
        <v>14</v>
      </c>
      <c r="I30">
        <f t="shared" si="1"/>
        <v>28</v>
      </c>
      <c r="J30" t="str">
        <f t="shared" si="2"/>
        <v>SouthCarolina</v>
      </c>
    </row>
    <row r="31" spans="1:10">
      <c r="A31" s="3" t="s">
        <v>39</v>
      </c>
      <c r="B31" s="2">
        <v>-134.1</v>
      </c>
      <c r="C31" s="2">
        <v>-224.3</v>
      </c>
      <c r="D31" s="2">
        <v>-169.7</v>
      </c>
      <c r="E31" s="2">
        <v>39.200000000000003</v>
      </c>
      <c r="F31" s="2">
        <v>190.8</v>
      </c>
      <c r="G31" s="2">
        <v>456</v>
      </c>
      <c r="H31">
        <f t="shared" si="0"/>
        <v>38</v>
      </c>
      <c r="I31">
        <f t="shared" si="1"/>
        <v>46</v>
      </c>
      <c r="J31" t="str">
        <f t="shared" si="2"/>
        <v>Georgia</v>
      </c>
    </row>
    <row r="32" spans="1:10">
      <c r="A32" s="3" t="s">
        <v>40</v>
      </c>
      <c r="B32" s="2">
        <v>280.3</v>
      </c>
      <c r="C32" s="2">
        <v>510.9</v>
      </c>
      <c r="D32" s="2">
        <v>1385.6</v>
      </c>
      <c r="E32" s="2">
        <v>1136</v>
      </c>
      <c r="F32" s="2">
        <v>2085</v>
      </c>
      <c r="G32" s="2">
        <v>2189</v>
      </c>
      <c r="H32">
        <f t="shared" si="0"/>
        <v>38</v>
      </c>
      <c r="I32">
        <f t="shared" si="1"/>
        <v>46</v>
      </c>
      <c r="J32" t="str">
        <f t="shared" si="2"/>
        <v>Florida</v>
      </c>
    </row>
    <row r="33" spans="1:10">
      <c r="A33" s="3" t="s">
        <v>41</v>
      </c>
      <c r="B33" s="2">
        <v>-93.5</v>
      </c>
      <c r="C33" s="2">
        <v>-319.2</v>
      </c>
      <c r="D33" s="2">
        <v>-350.2</v>
      </c>
      <c r="E33" s="2">
        <v>-127.5</v>
      </c>
      <c r="F33" s="2">
        <v>96.6</v>
      </c>
      <c r="G33" s="2">
        <v>-154.6</v>
      </c>
      <c r="H33">
        <f t="shared" si="0"/>
        <v>41</v>
      </c>
      <c r="I33">
        <f t="shared" si="1"/>
        <v>50</v>
      </c>
      <c r="J33" t="str">
        <f t="shared" si="2"/>
        <v>Kentucky</v>
      </c>
    </row>
    <row r="34" spans="1:10">
      <c r="A34" s="3" t="s">
        <v>42</v>
      </c>
      <c r="B34" s="2">
        <v>-14.9</v>
      </c>
      <c r="C34" s="2">
        <v>-102.8</v>
      </c>
      <c r="D34" s="2">
        <v>-252.6</v>
      </c>
      <c r="E34" s="2">
        <v>-30.6</v>
      </c>
      <c r="F34" s="2">
        <v>235.6</v>
      </c>
      <c r="G34" s="2">
        <v>36.4</v>
      </c>
      <c r="H34">
        <f>FIND("_",A34,10)</f>
        <v>17</v>
      </c>
      <c r="I34">
        <f t="shared" si="1"/>
        <v>27</v>
      </c>
      <c r="J34" t="str">
        <f t="shared" si="2"/>
        <v>Tennessee</v>
      </c>
    </row>
    <row r="35" spans="1:10">
      <c r="A35" s="3" t="s">
        <v>43</v>
      </c>
      <c r="B35" s="2">
        <v>-165.3</v>
      </c>
      <c r="C35" s="2">
        <v>-271</v>
      </c>
      <c r="D35" s="2">
        <v>-332.3</v>
      </c>
      <c r="E35" s="2">
        <v>-192.2</v>
      </c>
      <c r="F35" s="2">
        <v>45.8</v>
      </c>
      <c r="G35" s="2">
        <v>-61.8</v>
      </c>
      <c r="H35">
        <f t="shared" si="0"/>
        <v>41</v>
      </c>
      <c r="I35">
        <f t="shared" si="1"/>
        <v>49</v>
      </c>
      <c r="J35" t="str">
        <f t="shared" si="2"/>
        <v>Alabama</v>
      </c>
    </row>
    <row r="36" spans="1:10">
      <c r="A36" s="3" t="s">
        <v>44</v>
      </c>
      <c r="B36" s="2">
        <v>-90.3</v>
      </c>
      <c r="C36" s="2">
        <v>-349.9</v>
      </c>
      <c r="D36" s="2">
        <v>-369.6</v>
      </c>
      <c r="E36" s="2">
        <v>-236.3</v>
      </c>
      <c r="F36" s="2">
        <v>-0.6</v>
      </c>
      <c r="G36" s="2">
        <v>-99</v>
      </c>
      <c r="H36">
        <f>FIND("_",A36,10)</f>
        <v>17</v>
      </c>
      <c r="I36">
        <f t="shared" si="1"/>
        <v>29</v>
      </c>
      <c r="J36" t="str">
        <f t="shared" si="2"/>
        <v>Mississippi</v>
      </c>
    </row>
    <row r="37" spans="1:10">
      <c r="A37" s="3" t="s">
        <v>45</v>
      </c>
      <c r="B37" s="2">
        <v>-128.80000000000001</v>
      </c>
      <c r="C37" s="2">
        <v>-320.39999999999998</v>
      </c>
      <c r="D37" s="2">
        <v>-353</v>
      </c>
      <c r="E37" s="2">
        <v>-42.5</v>
      </c>
      <c r="F37" s="2">
        <v>166.4</v>
      </c>
      <c r="G37" s="2">
        <v>-28.1</v>
      </c>
      <c r="H37">
        <f t="shared" si="0"/>
        <v>41</v>
      </c>
      <c r="I37">
        <f t="shared" si="1"/>
        <v>50</v>
      </c>
      <c r="J37" t="str">
        <f t="shared" si="2"/>
        <v>Arkansas</v>
      </c>
    </row>
    <row r="38" spans="1:10">
      <c r="A38" s="3" t="s">
        <v>46</v>
      </c>
      <c r="B38" s="2">
        <v>5.7</v>
      </c>
      <c r="C38" s="2">
        <v>-112.1</v>
      </c>
      <c r="D38" s="2">
        <v>-39</v>
      </c>
      <c r="E38" s="2">
        <v>-115.6</v>
      </c>
      <c r="F38" s="2">
        <v>28.5</v>
      </c>
      <c r="G38" s="2">
        <v>-335.5</v>
      </c>
      <c r="H38">
        <f>FIND("_",A38,10)</f>
        <v>17</v>
      </c>
      <c r="I38">
        <f t="shared" si="1"/>
        <v>27</v>
      </c>
      <c r="J38" t="str">
        <f t="shared" si="2"/>
        <v>Louisiana</v>
      </c>
    </row>
    <row r="39" spans="1:10">
      <c r="A39" s="3" t="s">
        <v>0</v>
      </c>
      <c r="B39" s="2">
        <v>-269.39999999999998</v>
      </c>
      <c r="C39" s="2">
        <v>-356.1</v>
      </c>
      <c r="D39" s="2">
        <v>-196</v>
      </c>
      <c r="E39" s="2">
        <v>17.600000000000001</v>
      </c>
      <c r="F39" s="2">
        <v>193.2</v>
      </c>
      <c r="G39" s="2">
        <v>-54.8</v>
      </c>
      <c r="H39">
        <f t="shared" si="0"/>
        <v>41</v>
      </c>
      <c r="I39">
        <f t="shared" si="1"/>
        <v>50</v>
      </c>
      <c r="J39" t="str">
        <f t="shared" si="2"/>
        <v>Oklahoma</v>
      </c>
    </row>
    <row r="40" spans="1:10">
      <c r="A40" s="3" t="s">
        <v>1</v>
      </c>
      <c r="B40" s="2">
        <v>-72.8</v>
      </c>
      <c r="C40" s="2">
        <v>132.9</v>
      </c>
      <c r="D40" s="2">
        <v>174.5</v>
      </c>
      <c r="E40" s="2">
        <v>71.7</v>
      </c>
      <c r="F40" s="2">
        <v>1134</v>
      </c>
      <c r="G40" s="2">
        <v>600.1</v>
      </c>
      <c r="H40">
        <f t="shared" si="0"/>
        <v>41</v>
      </c>
      <c r="I40">
        <f t="shared" si="1"/>
        <v>47</v>
      </c>
      <c r="J40" t="str">
        <f t="shared" si="2"/>
        <v>Texas</v>
      </c>
    </row>
    <row r="41" spans="1:10">
      <c r="A41" s="3" t="s">
        <v>2</v>
      </c>
      <c r="B41" s="2">
        <v>-19.3</v>
      </c>
      <c r="C41" s="2">
        <v>-42.2</v>
      </c>
      <c r="D41" s="2">
        <v>-25.3</v>
      </c>
      <c r="E41" s="2">
        <v>-58.4</v>
      </c>
      <c r="F41" s="2">
        <v>20</v>
      </c>
      <c r="G41" s="2">
        <v>-51.9</v>
      </c>
      <c r="H41">
        <f t="shared" si="0"/>
        <v>33</v>
      </c>
      <c r="I41">
        <f t="shared" si="1"/>
        <v>41</v>
      </c>
      <c r="J41" t="str">
        <f t="shared" si="2"/>
        <v>Montana</v>
      </c>
    </row>
    <row r="42" spans="1:10">
      <c r="A42" s="3" t="s">
        <v>3</v>
      </c>
      <c r="B42" s="2">
        <v>-20.5</v>
      </c>
      <c r="C42" s="2">
        <v>-29.6</v>
      </c>
      <c r="D42" s="2">
        <v>-39.299999999999997</v>
      </c>
      <c r="E42" s="2">
        <v>-43.9</v>
      </c>
      <c r="F42" s="2">
        <v>104.7</v>
      </c>
      <c r="G42" s="2">
        <v>-47.5</v>
      </c>
      <c r="H42">
        <f t="shared" si="0"/>
        <v>33</v>
      </c>
      <c r="I42">
        <f t="shared" si="1"/>
        <v>39</v>
      </c>
      <c r="J42" t="str">
        <f t="shared" si="2"/>
        <v>Idaho</v>
      </c>
    </row>
    <row r="43" spans="1:10">
      <c r="A43" s="3" t="s">
        <v>4</v>
      </c>
      <c r="B43" s="2">
        <v>-0.1</v>
      </c>
      <c r="C43" s="2">
        <v>-4.5999999999999996</v>
      </c>
      <c r="D43" s="2">
        <v>-18.7</v>
      </c>
      <c r="E43" s="2">
        <v>-37.1</v>
      </c>
      <c r="F43" s="2">
        <v>76.599999999999994</v>
      </c>
      <c r="G43" s="2">
        <v>-66</v>
      </c>
      <c r="H43">
        <f t="shared" si="0"/>
        <v>33</v>
      </c>
      <c r="I43">
        <f t="shared" si="1"/>
        <v>41</v>
      </c>
      <c r="J43" t="str">
        <f t="shared" si="2"/>
        <v>Wyoming</v>
      </c>
    </row>
    <row r="44" spans="1:10">
      <c r="A44" s="3" t="s">
        <v>5</v>
      </c>
      <c r="B44" s="2">
        <v>1</v>
      </c>
      <c r="C44" s="2">
        <v>32.4</v>
      </c>
      <c r="D44" s="2">
        <v>132.4</v>
      </c>
      <c r="E44" s="2">
        <v>182.1</v>
      </c>
      <c r="F44" s="2">
        <v>349</v>
      </c>
      <c r="G44" s="2">
        <v>46.7</v>
      </c>
      <c r="H44">
        <f t="shared" si="0"/>
        <v>33</v>
      </c>
      <c r="I44">
        <f t="shared" si="1"/>
        <v>42</v>
      </c>
      <c r="J44" t="str">
        <f t="shared" si="2"/>
        <v>Colorado</v>
      </c>
    </row>
    <row r="45" spans="1:10">
      <c r="A45" s="3" t="s">
        <v>6</v>
      </c>
      <c r="B45" s="2">
        <v>18.600000000000001</v>
      </c>
      <c r="C45" s="2">
        <v>9.8000000000000007</v>
      </c>
      <c r="D45" s="2">
        <v>51.7</v>
      </c>
      <c r="E45" s="2">
        <v>-111</v>
      </c>
      <c r="F45" s="2">
        <v>100.3</v>
      </c>
      <c r="G45" s="2">
        <v>21.5</v>
      </c>
      <c r="H45">
        <f t="shared" si="0"/>
        <v>33</v>
      </c>
      <c r="I45">
        <f t="shared" si="1"/>
        <v>43</v>
      </c>
      <c r="J45" t="str">
        <f t="shared" si="2"/>
        <v>NewMexico</v>
      </c>
    </row>
    <row r="46" spans="1:10">
      <c r="A46" s="3" t="s">
        <v>7</v>
      </c>
      <c r="B46" s="2">
        <v>-3.5</v>
      </c>
      <c r="C46" s="2">
        <v>117.4</v>
      </c>
      <c r="D46" s="2">
        <v>289.3</v>
      </c>
      <c r="E46" s="2">
        <v>187.5</v>
      </c>
      <c r="F46" s="2">
        <v>591.5</v>
      </c>
      <c r="G46" s="2">
        <v>506.5</v>
      </c>
      <c r="H46">
        <f t="shared" si="0"/>
        <v>33</v>
      </c>
      <c r="I46">
        <f t="shared" si="1"/>
        <v>41</v>
      </c>
      <c r="J46" t="str">
        <f t="shared" si="2"/>
        <v>Arizona</v>
      </c>
    </row>
    <row r="47" spans="1:10">
      <c r="A47" s="3" t="s">
        <v>8</v>
      </c>
      <c r="B47" s="2">
        <v>-30.5</v>
      </c>
      <c r="C47" s="2">
        <v>6.4</v>
      </c>
      <c r="D47" s="2">
        <v>4.9000000000000004</v>
      </c>
      <c r="E47" s="2">
        <v>-8.4</v>
      </c>
      <c r="F47" s="2">
        <v>98.1</v>
      </c>
      <c r="G47" s="2">
        <v>-13.5</v>
      </c>
      <c r="H47">
        <f t="shared" si="0"/>
        <v>33</v>
      </c>
      <c r="I47">
        <f t="shared" si="1"/>
        <v>38</v>
      </c>
      <c r="J47" t="str">
        <f t="shared" si="2"/>
        <v>Utah</v>
      </c>
    </row>
    <row r="48" spans="1:10">
      <c r="A48" s="3" t="s">
        <v>9</v>
      </c>
      <c r="B48" s="2">
        <v>12.5</v>
      </c>
      <c r="C48" s="2">
        <v>28.8</v>
      </c>
      <c r="D48" s="2">
        <v>74.900000000000006</v>
      </c>
      <c r="E48" s="2">
        <v>130.1</v>
      </c>
      <c r="F48" s="2">
        <v>206.5</v>
      </c>
      <c r="G48" s="2">
        <v>235.7</v>
      </c>
      <c r="H48">
        <f t="shared" si="0"/>
        <v>33</v>
      </c>
      <c r="I48">
        <f t="shared" si="1"/>
        <v>40</v>
      </c>
      <c r="J48" t="str">
        <f t="shared" si="2"/>
        <v>Nevada</v>
      </c>
    </row>
    <row r="49" spans="1:10">
      <c r="A49" s="3" t="s">
        <v>10</v>
      </c>
      <c r="B49" s="2">
        <v>109.2</v>
      </c>
      <c r="C49" s="2">
        <v>351.3</v>
      </c>
      <c r="D49" s="2">
        <v>49.5</v>
      </c>
      <c r="E49" s="2">
        <v>170.6</v>
      </c>
      <c r="F49" s="2">
        <v>273.89999999999998</v>
      </c>
      <c r="G49" s="2">
        <v>201.7</v>
      </c>
      <c r="H49">
        <f t="shared" si="0"/>
        <v>32</v>
      </c>
      <c r="I49">
        <f t="shared" si="1"/>
        <v>43</v>
      </c>
      <c r="J49" t="str">
        <f t="shared" si="2"/>
        <v>Washington</v>
      </c>
    </row>
    <row r="50" spans="1:10">
      <c r="A50" s="3" t="s">
        <v>11</v>
      </c>
      <c r="B50" s="2">
        <v>94.1</v>
      </c>
      <c r="C50" s="2">
        <v>244</v>
      </c>
      <c r="D50" s="2">
        <v>1.2</v>
      </c>
      <c r="E50" s="2">
        <v>113.5</v>
      </c>
      <c r="F50" s="2">
        <v>289.5</v>
      </c>
      <c r="G50" s="2">
        <v>-11.9</v>
      </c>
      <c r="H50">
        <f t="shared" si="0"/>
        <v>32</v>
      </c>
      <c r="I50">
        <f t="shared" si="1"/>
        <v>39</v>
      </c>
      <c r="J50" t="str">
        <f t="shared" si="2"/>
        <v>Oregon</v>
      </c>
    </row>
    <row r="51" spans="1:10">
      <c r="A51" s="3" t="s">
        <v>12</v>
      </c>
      <c r="B51" s="2">
        <v>974.6</v>
      </c>
      <c r="C51" s="2">
        <v>2339.1</v>
      </c>
      <c r="D51" s="2">
        <v>2573.1</v>
      </c>
      <c r="E51" s="2">
        <v>1522</v>
      </c>
      <c r="F51" s="2">
        <v>378.9</v>
      </c>
      <c r="G51" s="2">
        <v>1059.2</v>
      </c>
      <c r="H51">
        <f t="shared" si="0"/>
        <v>32</v>
      </c>
      <c r="I51">
        <f t="shared" si="1"/>
        <v>43</v>
      </c>
      <c r="J51" t="str">
        <f t="shared" si="2"/>
        <v>California</v>
      </c>
    </row>
    <row r="52" spans="1:10">
      <c r="A52" s="3" t="s">
        <v>13</v>
      </c>
      <c r="B52" s="2" t="s">
        <v>68</v>
      </c>
      <c r="C52" s="2" t="s">
        <v>68</v>
      </c>
      <c r="D52" s="2">
        <v>48</v>
      </c>
      <c r="E52" s="2">
        <v>13.8</v>
      </c>
      <c r="F52" s="2">
        <v>26.1</v>
      </c>
      <c r="G52" s="2">
        <v>43.3</v>
      </c>
      <c r="H52">
        <f t="shared" si="0"/>
        <v>32</v>
      </c>
      <c r="I52">
        <f t="shared" si="1"/>
        <v>39</v>
      </c>
      <c r="J52" t="str">
        <f t="shared" si="2"/>
        <v>Alaska</v>
      </c>
    </row>
    <row r="53" spans="1:10">
      <c r="A53" s="3" t="s">
        <v>14</v>
      </c>
      <c r="B53" s="2" t="s">
        <v>68</v>
      </c>
      <c r="C53" s="2" t="s">
        <v>68</v>
      </c>
      <c r="D53" s="2">
        <v>47.9</v>
      </c>
      <c r="E53" s="2">
        <v>9.6</v>
      </c>
      <c r="F53" s="2">
        <v>-5.4</v>
      </c>
      <c r="G53" s="2">
        <v>5</v>
      </c>
      <c r="H53">
        <f t="shared" si="0"/>
        <v>32</v>
      </c>
      <c r="I53">
        <f t="shared" si="1"/>
        <v>40</v>
      </c>
      <c r="J53" t="str">
        <f t="shared" si="2"/>
        <v>Hawai'i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birthdeath</vt:lpstr>
      <vt:lpstr>survival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Ganong</dc:creator>
  <cp:lastModifiedBy>Peter Ganong</cp:lastModifiedBy>
  <dcterms:created xsi:type="dcterms:W3CDTF">2012-03-07T13:42:21Z</dcterms:created>
  <dcterms:modified xsi:type="dcterms:W3CDTF">2012-03-07T13:51:05Z</dcterms:modified>
</cp:coreProperties>
</file>